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7630" windowHeight="12885"/>
  </bookViews>
  <sheets>
    <sheet name="ИТОГО" sheetId="1" r:id="rId1"/>
    <sheet name="Спутник-V" sheetId="2" r:id="rId2"/>
    <sheet name="ЭпиВакКорона" sheetId="6" r:id="rId3"/>
    <sheet name="Вчера_Спутник" sheetId="3" r:id="rId4"/>
    <sheet name="Вчера_ЭпиВак" sheetId="7" r:id="rId5"/>
    <sheet name="Должники" sheetId="4" r:id="rId6"/>
    <sheet name="Поставка" sheetId="8" r:id="rId7"/>
  </sheets>
  <definedNames>
    <definedName name="_xlnm._FilterDatabase" localSheetId="3" hidden="1">Вчера_Спутник!$A$3:$AA$3</definedName>
    <definedName name="_xlnm._FilterDatabase" localSheetId="4" hidden="1">Вчера_ЭпиВак!$A$3:$Z$3</definedName>
    <definedName name="_xlnm._FilterDatabase" localSheetId="5" hidden="1">Должники!$A$3:$E$701</definedName>
    <definedName name="_xlnm._FilterDatabase" localSheetId="1" hidden="1">'Спутник-V'!$A$3:$AW$227</definedName>
    <definedName name="_xlnm._FilterDatabase" localSheetId="2" hidden="1">ЭпиВакКорона!$A$3:$AU$227</definedName>
    <definedName name="ID_70236250" localSheetId="1">'Спутник-V'!#REF!</definedName>
    <definedName name="ID_70236250" localSheetId="2">ЭпиВакКорона!#REF!</definedName>
    <definedName name="ID_70236251" localSheetId="1">'Спутник-V'!#REF!</definedName>
    <definedName name="ID_70236251" localSheetId="2">ЭпиВакКорона!#REF!</definedName>
    <definedName name="ID_70236252" localSheetId="1">'Спутник-V'!#REF!</definedName>
    <definedName name="ID_70236252" localSheetId="2">ЭпиВакКорона!#REF!</definedName>
    <definedName name="ID_70236253" localSheetId="1">'Спутник-V'!#REF!</definedName>
    <definedName name="ID_70236253" localSheetId="2">ЭпиВакКорона!#REF!</definedName>
    <definedName name="ID_70236254" localSheetId="1">'Спутник-V'!#REF!</definedName>
    <definedName name="ID_70236254" localSheetId="2">ЭпиВакКорона!#REF!</definedName>
    <definedName name="ID_70236255" localSheetId="1">'Спутник-V'!#REF!</definedName>
    <definedName name="ID_70236255" localSheetId="2">ЭпиВакКорона!#REF!</definedName>
    <definedName name="ID_70236256" localSheetId="1">'Спутник-V'!#REF!</definedName>
    <definedName name="ID_70236256" localSheetId="2">ЭпиВакКорона!#REF!</definedName>
    <definedName name="ID_70236257" localSheetId="1">'Спутник-V'!#REF!</definedName>
    <definedName name="ID_70236257" localSheetId="2">ЭпиВакКорона!#REF!</definedName>
    <definedName name="ID_70236258" localSheetId="1">'Спутник-V'!#REF!</definedName>
    <definedName name="ID_70236258" localSheetId="2">ЭпиВакКорона!#REF!</definedName>
    <definedName name="ID_70236259" localSheetId="1">'Спутник-V'!#REF!</definedName>
    <definedName name="ID_70236259" localSheetId="2">ЭпиВакКорона!#REF!</definedName>
    <definedName name="ID_70236260" localSheetId="1">'Спутник-V'!#REF!</definedName>
    <definedName name="ID_70236260" localSheetId="2">ЭпиВакКорона!#REF!</definedName>
    <definedName name="ID_70236261" localSheetId="1">'Спутник-V'!#REF!</definedName>
    <definedName name="ID_70236261" localSheetId="2">ЭпиВакКорона!#REF!</definedName>
    <definedName name="ID_70236262" localSheetId="1">'Спутник-V'!#REF!</definedName>
    <definedName name="ID_70236262" localSheetId="2">ЭпиВакКорона!#REF!</definedName>
    <definedName name="ID_70236263" localSheetId="1">'Спутник-V'!#REF!</definedName>
    <definedName name="ID_70236263" localSheetId="2">ЭпиВакКорона!#REF!</definedName>
    <definedName name="ID_70236264" localSheetId="1">'Спутник-V'!#REF!</definedName>
    <definedName name="ID_70236264" localSheetId="2">ЭпиВакКорона!#REF!</definedName>
    <definedName name="ID_70236265" localSheetId="1">'Спутник-V'!#REF!</definedName>
    <definedName name="ID_70236265" localSheetId="2">ЭпиВакКорона!#REF!</definedName>
    <definedName name="ID_70236266" localSheetId="1">'Спутник-V'!#REF!</definedName>
    <definedName name="ID_70236266" localSheetId="2">ЭпиВакКорона!#REF!</definedName>
    <definedName name="ID_70236267" localSheetId="1">'Спутник-V'!#REF!</definedName>
    <definedName name="ID_70236267" localSheetId="2">ЭпиВакКорона!#REF!</definedName>
    <definedName name="ID_70236329" localSheetId="1">'Спутник-V'!#REF!</definedName>
    <definedName name="ID_70236329" localSheetId="2">ЭпиВакКорона!#REF!</definedName>
    <definedName name="ID_70347850" localSheetId="1">'Спутник-V'!#REF!</definedName>
    <definedName name="ID_70347850" localSheetId="2">ЭпиВакКорона!#REF!</definedName>
    <definedName name="ID_70348363" localSheetId="1">'Спутник-V'!#REF!</definedName>
    <definedName name="ID_70348363" localSheetId="2">ЭпиВакКорона!#REF!</definedName>
    <definedName name="ID_70348364" localSheetId="1">'Спутник-V'!#REF!</definedName>
    <definedName name="ID_70348364" localSheetId="2">ЭпиВакКорона!#REF!</definedName>
    <definedName name="ID_70348370" localSheetId="1">'Спутник-V'!#REF!</definedName>
    <definedName name="ID_70348370" localSheetId="2">ЭпиВакКорона!#REF!</definedName>
    <definedName name="ID_70348371" localSheetId="1">'Спутник-V'!#REF!</definedName>
    <definedName name="ID_70348371" localSheetId="2">ЭпиВакКорона!#REF!</definedName>
    <definedName name="ID_70348426" localSheetId="1">'Спутник-V'!#REF!</definedName>
    <definedName name="ID_70348426" localSheetId="2">ЭпиВакКорона!#REF!</definedName>
    <definedName name="ID_71167945" localSheetId="1">'Спутник-V'!#REF!</definedName>
    <definedName name="ID_71167945" localSheetId="2">ЭпиВакКорона!#REF!</definedName>
    <definedName name="ID_71175162" localSheetId="1">'Спутник-V'!#REF!</definedName>
    <definedName name="ID_71175162" localSheetId="2">ЭпиВакКорона!#REF!</definedName>
    <definedName name="ID_71177307" localSheetId="1">'Спутник-V'!#REF!</definedName>
    <definedName name="ID_71177307" localSheetId="2">ЭпиВакКорона!#REF!</definedName>
    <definedName name="ID_71180352" localSheetId="1">'Спутник-V'!#REF!</definedName>
    <definedName name="ID_71180352" localSheetId="2">ЭпиВакКорона!#REF!</definedName>
    <definedName name="ID_71181056" localSheetId="1">'Спутник-V'!#REF!</definedName>
    <definedName name="ID_71181056" localSheetId="2">ЭпиВакКорона!#REF!</definedName>
    <definedName name="ID_78300963" localSheetId="1">'Спутник-V'!#REF!</definedName>
    <definedName name="ID_78300963" localSheetId="2">ЭпиВакКорона!#REF!</definedName>
    <definedName name="ID_78300964" localSheetId="1">'Спутник-V'!#REF!</definedName>
    <definedName name="ID_78300964" localSheetId="2">ЭпиВакКорона!#REF!</definedName>
    <definedName name="ID_78300965" localSheetId="1">'Спутник-V'!#REF!</definedName>
    <definedName name="ID_78300965" localSheetId="2">ЭпиВакКорона!#REF!</definedName>
    <definedName name="ID_78300966" localSheetId="1">'Спутник-V'!#REF!</definedName>
    <definedName name="ID_78300966" localSheetId="2">ЭпиВакКорона!#REF!</definedName>
    <definedName name="ID_78301020" localSheetId="1">'Спутник-V'!#REF!</definedName>
    <definedName name="ID_78301020" localSheetId="2">ЭпиВакКорона!#REF!</definedName>
    <definedName name="ID_78301021" localSheetId="1">'Спутник-V'!#REF!</definedName>
    <definedName name="ID_78301021" localSheetId="2">ЭпиВакКорона!#REF!</definedName>
    <definedName name="ID_78301022" localSheetId="1">'Спутник-V'!#REF!</definedName>
    <definedName name="ID_78301022" localSheetId="2">ЭпиВакКорона!#REF!</definedName>
    <definedName name="T_78305422" localSheetId="1">'Спутник-V'!#REF!</definedName>
    <definedName name="T_78305422" localSheetId="2">ЭпиВакКорона!#REF!</definedName>
    <definedName name="TR_78305422_4713350" localSheetId="1">'Спутник-V'!#REF!</definedName>
    <definedName name="TR_78305422_4713350" localSheetId="2">ЭпиВакКорона!#REF!</definedName>
  </definedNames>
  <calcPr calcId="162913"/>
</workbook>
</file>

<file path=xl/calcChain.xml><?xml version="1.0" encoding="utf-8"?>
<calcChain xmlns="http://schemas.openxmlformats.org/spreadsheetml/2006/main">
  <c r="E4" i="7" l="1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D4" i="7"/>
  <c r="B4" i="7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B4" i="3"/>
  <c r="D4" i="3"/>
  <c r="C2" i="8" l="1"/>
  <c r="B2" i="8"/>
  <c r="AT6" i="6" l="1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T66" i="6"/>
  <c r="AT67" i="6"/>
  <c r="AT68" i="6"/>
  <c r="AT69" i="6"/>
  <c r="AT70" i="6"/>
  <c r="AT71" i="6"/>
  <c r="AT72" i="6"/>
  <c r="AT73" i="6"/>
  <c r="AT74" i="6"/>
  <c r="AT75" i="6"/>
  <c r="AT76" i="6"/>
  <c r="AT77" i="6"/>
  <c r="AT78" i="6"/>
  <c r="AT79" i="6"/>
  <c r="AT80" i="6"/>
  <c r="AT81" i="6"/>
  <c r="AT82" i="6"/>
  <c r="AT83" i="6"/>
  <c r="AT84" i="6"/>
  <c r="AT85" i="6"/>
  <c r="AT86" i="6"/>
  <c r="AT87" i="6"/>
  <c r="AT88" i="6"/>
  <c r="AT89" i="6"/>
  <c r="AT90" i="6"/>
  <c r="AT91" i="6"/>
  <c r="AT92" i="6"/>
  <c r="AT93" i="6"/>
  <c r="AT94" i="6"/>
  <c r="AT95" i="6"/>
  <c r="AT96" i="6"/>
  <c r="AT97" i="6"/>
  <c r="AT98" i="6"/>
  <c r="AT99" i="6"/>
  <c r="AT100" i="6"/>
  <c r="AT101" i="6"/>
  <c r="AT102" i="6"/>
  <c r="AT103" i="6"/>
  <c r="AT104" i="6"/>
  <c r="AT105" i="6"/>
  <c r="AT106" i="6"/>
  <c r="AT107" i="6"/>
  <c r="AT108" i="6"/>
  <c r="AT10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5" i="6"/>
  <c r="AT236" i="6"/>
  <c r="AT237" i="6"/>
  <c r="AT238" i="6"/>
  <c r="AT239" i="6"/>
  <c r="AT240" i="6"/>
  <c r="AT241" i="6"/>
  <c r="AT242" i="6"/>
  <c r="AT243" i="6"/>
  <c r="AT244" i="6"/>
  <c r="AT245" i="6"/>
  <c r="AT246" i="6"/>
  <c r="AT247" i="6"/>
  <c r="AT248" i="6"/>
  <c r="AT249" i="6"/>
  <c r="AT250" i="6"/>
  <c r="AT251" i="6"/>
  <c r="AT252" i="6"/>
  <c r="AT253" i="6"/>
  <c r="AT254" i="6"/>
  <c r="AT255" i="6"/>
  <c r="AT256" i="6"/>
  <c r="AT257" i="6"/>
  <c r="AT258" i="6"/>
  <c r="AT259" i="6"/>
  <c r="AT260" i="6"/>
  <c r="AT261" i="6"/>
  <c r="AT262" i="6"/>
  <c r="AT263" i="6"/>
  <c r="AT264" i="6"/>
  <c r="AT265" i="6"/>
  <c r="AT266" i="6"/>
  <c r="AT267" i="6"/>
  <c r="AT268" i="6"/>
  <c r="AT269" i="6"/>
  <c r="AT270" i="6"/>
  <c r="AT271" i="6"/>
  <c r="AT272" i="6"/>
  <c r="AT273" i="6"/>
  <c r="AT274" i="6"/>
  <c r="AT275" i="6"/>
  <c r="AT276" i="6"/>
  <c r="AT277" i="6"/>
  <c r="AT278" i="6"/>
  <c r="AT279" i="6"/>
  <c r="AT280" i="6"/>
  <c r="AT281" i="6"/>
  <c r="AT282" i="6"/>
  <c r="AT283" i="6"/>
  <c r="AT284" i="6"/>
  <c r="AT285" i="6"/>
  <c r="AT286" i="6"/>
  <c r="AT287" i="6"/>
  <c r="AT288" i="6"/>
  <c r="AT289" i="6"/>
  <c r="AT290" i="6"/>
  <c r="AT291" i="6"/>
  <c r="AT292" i="6"/>
  <c r="AT293" i="6"/>
  <c r="AT294" i="6"/>
  <c r="AT295" i="6"/>
  <c r="AT296" i="6"/>
  <c r="AT297" i="6"/>
  <c r="AT298" i="6"/>
  <c r="AT299" i="6"/>
  <c r="AT300" i="6"/>
  <c r="AT301" i="6"/>
  <c r="AT302" i="6"/>
  <c r="AT303" i="6"/>
  <c r="AT304" i="6"/>
  <c r="AT305" i="6"/>
  <c r="AT306" i="6"/>
  <c r="AT307" i="6"/>
  <c r="AT308" i="6"/>
  <c r="AT309" i="6"/>
  <c r="AT310" i="6"/>
  <c r="AT311" i="6"/>
  <c r="AT312" i="6"/>
  <c r="AT313" i="6"/>
  <c r="AT314" i="6"/>
  <c r="AT315" i="6"/>
  <c r="AT316" i="6"/>
  <c r="AT317" i="6"/>
  <c r="AT318" i="6"/>
  <c r="AT319" i="6"/>
  <c r="AT320" i="6"/>
  <c r="AT321" i="6"/>
  <c r="AT322" i="6"/>
  <c r="AT323" i="6"/>
  <c r="AT324" i="6"/>
  <c r="AT325" i="6"/>
  <c r="AT326" i="6"/>
  <c r="AT327" i="6"/>
  <c r="AT328" i="6"/>
  <c r="AT329" i="6"/>
  <c r="AT330" i="6"/>
  <c r="AT331" i="6"/>
  <c r="AT332" i="6"/>
  <c r="AT333" i="6"/>
  <c r="AT334" i="6"/>
  <c r="AT335" i="6"/>
  <c r="AT336" i="6"/>
  <c r="AT337" i="6"/>
  <c r="AT338" i="6"/>
  <c r="AT339" i="6"/>
  <c r="AT340" i="6"/>
  <c r="AT341" i="6"/>
  <c r="AT342" i="6"/>
  <c r="AT343" i="6"/>
  <c r="AT344" i="6"/>
  <c r="AT345" i="6"/>
  <c r="AT346" i="6"/>
  <c r="AT347" i="6"/>
  <c r="AT348" i="6"/>
  <c r="AT349" i="6"/>
  <c r="AT350" i="6"/>
  <c r="AT351" i="6"/>
  <c r="AT352" i="6"/>
  <c r="AT353" i="6"/>
  <c r="AT354" i="6"/>
  <c r="AT355" i="6"/>
  <c r="AT356" i="6"/>
  <c r="AT357" i="6"/>
  <c r="AT358" i="6"/>
  <c r="AT359" i="6"/>
  <c r="AT360" i="6"/>
  <c r="AT361" i="6"/>
  <c r="AT362" i="6"/>
  <c r="AT363" i="6"/>
  <c r="AT364" i="6"/>
  <c r="AT365" i="6"/>
  <c r="AT366" i="6"/>
  <c r="AT367" i="6"/>
  <c r="AT368" i="6"/>
  <c r="AT369" i="6"/>
  <c r="AT370" i="6"/>
  <c r="AT371" i="6"/>
  <c r="AT372" i="6"/>
  <c r="AT373" i="6"/>
  <c r="AT374" i="6"/>
  <c r="AT375" i="6"/>
  <c r="AT376" i="6"/>
  <c r="AT377" i="6"/>
  <c r="AT378" i="6"/>
  <c r="AT379" i="6"/>
  <c r="AT380" i="6"/>
  <c r="AT381" i="6"/>
  <c r="AT382" i="6"/>
  <c r="AT383" i="6"/>
  <c r="AT384" i="6"/>
  <c r="AT385" i="6"/>
  <c r="AT386" i="6"/>
  <c r="AT387" i="6"/>
  <c r="AT388" i="6"/>
  <c r="AT389" i="6"/>
  <c r="AT390" i="6"/>
  <c r="AT391" i="6"/>
  <c r="AT392" i="6"/>
  <c r="AT393" i="6"/>
  <c r="AT394" i="6"/>
  <c r="AT395" i="6"/>
  <c r="AT396" i="6"/>
  <c r="AT397" i="6"/>
  <c r="AT398" i="6"/>
  <c r="AT399" i="6"/>
  <c r="AT400" i="6"/>
  <c r="AT401" i="6"/>
  <c r="AT402" i="6"/>
  <c r="AT403" i="6"/>
  <c r="AT404" i="6"/>
  <c r="AT405" i="6"/>
  <c r="AT406" i="6"/>
  <c r="AT407" i="6"/>
  <c r="AT408" i="6"/>
  <c r="AT409" i="6"/>
  <c r="AT410" i="6"/>
  <c r="AT411" i="6"/>
  <c r="AT412" i="6"/>
  <c r="AT413" i="6"/>
  <c r="AT414" i="6"/>
  <c r="AT415" i="6"/>
  <c r="AT416" i="6"/>
  <c r="AT417" i="6"/>
  <c r="AT418" i="6"/>
  <c r="AT419" i="6"/>
  <c r="AT420" i="6"/>
  <c r="AT421" i="6"/>
  <c r="AT422" i="6"/>
  <c r="AT423" i="6"/>
  <c r="AT424" i="6"/>
  <c r="AT425" i="6"/>
  <c r="AT426" i="6"/>
  <c r="AT427" i="6"/>
  <c r="AT428" i="6"/>
  <c r="AT429" i="6"/>
  <c r="AT430" i="6"/>
  <c r="AT431" i="6"/>
  <c r="AT432" i="6"/>
  <c r="AT433" i="6"/>
  <c r="AT434" i="6"/>
  <c r="AT435" i="6"/>
  <c r="AT436" i="6"/>
  <c r="AT437" i="6"/>
  <c r="AT438" i="6"/>
  <c r="AT439" i="6"/>
  <c r="AT440" i="6"/>
  <c r="AT441" i="6"/>
  <c r="AT442" i="6"/>
  <c r="AT443" i="6"/>
  <c r="AT444" i="6"/>
  <c r="AT445" i="6"/>
  <c r="AT446" i="6"/>
  <c r="AT447" i="6"/>
  <c r="AT448" i="6"/>
  <c r="AT449" i="6"/>
  <c r="AT450" i="6"/>
  <c r="AT451" i="6"/>
  <c r="AT452" i="6"/>
  <c r="AT453" i="6"/>
  <c r="AT454" i="6"/>
  <c r="AT455" i="6"/>
  <c r="AT456" i="6"/>
  <c r="AT457" i="6"/>
  <c r="AT458" i="6"/>
  <c r="AT459" i="6"/>
  <c r="AT460" i="6"/>
  <c r="AT461" i="6"/>
  <c r="AT462" i="6"/>
  <c r="AT463" i="6"/>
  <c r="AT464" i="6"/>
  <c r="AT465" i="6"/>
  <c r="AT466" i="6"/>
  <c r="AT467" i="6"/>
  <c r="AT468" i="6"/>
  <c r="AT469" i="6"/>
  <c r="AT470" i="6"/>
  <c r="AT471" i="6"/>
  <c r="AT472" i="6"/>
  <c r="AT473" i="6"/>
  <c r="AT474" i="6"/>
  <c r="AT475" i="6"/>
  <c r="AT476" i="6"/>
  <c r="AT477" i="6"/>
  <c r="AT478" i="6"/>
  <c r="AT479" i="6"/>
  <c r="AT480" i="6"/>
  <c r="AT481" i="6"/>
  <c r="AT482" i="6"/>
  <c r="AT483" i="6"/>
  <c r="AT484" i="6"/>
  <c r="AT485" i="6"/>
  <c r="AT486" i="6"/>
  <c r="AT487" i="6"/>
  <c r="AT488" i="6"/>
  <c r="AT489" i="6"/>
  <c r="AT490" i="6"/>
  <c r="AT491" i="6"/>
  <c r="AT492" i="6"/>
  <c r="AT493" i="6"/>
  <c r="AT494" i="6"/>
  <c r="AT495" i="6"/>
  <c r="AT496" i="6"/>
  <c r="AT497" i="6"/>
  <c r="AT498" i="6"/>
  <c r="AT499" i="6"/>
  <c r="AT500" i="6"/>
  <c r="AT501" i="6"/>
  <c r="AT502" i="6"/>
  <c r="AT503" i="6"/>
  <c r="AT504" i="6"/>
  <c r="AT505" i="6"/>
  <c r="AT506" i="6"/>
  <c r="AT507" i="6"/>
  <c r="AT508" i="6"/>
  <c r="AT509" i="6"/>
  <c r="AT510" i="6"/>
  <c r="AT511" i="6"/>
  <c r="AT512" i="6"/>
  <c r="AT513" i="6"/>
  <c r="AT514" i="6"/>
  <c r="AT515" i="6"/>
  <c r="AT516" i="6"/>
  <c r="AT517" i="6"/>
  <c r="AT518" i="6"/>
  <c r="AT519" i="6"/>
  <c r="AT520" i="6"/>
  <c r="AT521" i="6"/>
  <c r="AT522" i="6"/>
  <c r="AT523" i="6"/>
  <c r="AT524" i="6"/>
  <c r="AT525" i="6"/>
  <c r="AT526" i="6"/>
  <c r="AT527" i="6"/>
  <c r="AT528" i="6"/>
  <c r="AT529" i="6"/>
  <c r="AT530" i="6"/>
  <c r="AT531" i="6"/>
  <c r="AT532" i="6"/>
  <c r="AT533" i="6"/>
  <c r="AT534" i="6"/>
  <c r="AT535" i="6"/>
  <c r="AT536" i="6"/>
  <c r="AT537" i="6"/>
  <c r="AT538" i="6"/>
  <c r="AT539" i="6"/>
  <c r="AT540" i="6"/>
  <c r="AT541" i="6"/>
  <c r="AT542" i="6"/>
  <c r="AT543" i="6"/>
  <c r="AT544" i="6"/>
  <c r="AT545" i="6"/>
  <c r="AT546" i="6"/>
  <c r="AT547" i="6"/>
  <c r="AT548" i="6"/>
  <c r="AT549" i="6"/>
  <c r="AT550" i="6"/>
  <c r="AT551" i="6"/>
  <c r="AT552" i="6"/>
  <c r="AT553" i="6"/>
  <c r="AT554" i="6"/>
  <c r="AT555" i="6"/>
  <c r="AT556" i="6"/>
  <c r="AT557" i="6"/>
  <c r="AT558" i="6"/>
  <c r="AT559" i="6"/>
  <c r="AT560" i="6"/>
  <c r="AT561" i="6"/>
  <c r="AT562" i="6"/>
  <c r="AT563" i="6"/>
  <c r="AT564" i="6"/>
  <c r="AT565" i="6"/>
  <c r="AT566" i="6"/>
  <c r="AT567" i="6"/>
  <c r="AT568" i="6"/>
  <c r="AT569" i="6"/>
  <c r="AT570" i="6"/>
  <c r="AT571" i="6"/>
  <c r="AT572" i="6"/>
  <c r="AT573" i="6"/>
  <c r="AT574" i="6"/>
  <c r="AT575" i="6"/>
  <c r="AT576" i="6"/>
  <c r="AT577" i="6"/>
  <c r="AT578" i="6"/>
  <c r="AT579" i="6"/>
  <c r="AT580" i="6"/>
  <c r="AT581" i="6"/>
  <c r="AT582" i="6"/>
  <c r="AT583" i="6"/>
  <c r="AT584" i="6"/>
  <c r="AT585" i="6"/>
  <c r="AT586" i="6"/>
  <c r="AT587" i="6"/>
  <c r="AT588" i="6"/>
  <c r="AT589" i="6"/>
  <c r="AT590" i="6"/>
  <c r="AT591" i="6"/>
  <c r="AT592" i="6"/>
  <c r="AT593" i="6"/>
  <c r="AT594" i="6"/>
  <c r="AT595" i="6"/>
  <c r="AT596" i="6"/>
  <c r="AT597" i="6"/>
  <c r="AT598" i="6"/>
  <c r="AT599" i="6"/>
  <c r="AT600" i="6"/>
  <c r="AT601" i="6"/>
  <c r="AT602" i="6"/>
  <c r="AT603" i="6"/>
  <c r="AT604" i="6"/>
  <c r="AT605" i="6"/>
  <c r="AT606" i="6"/>
  <c r="AT607" i="6"/>
  <c r="AT608" i="6"/>
  <c r="AT609" i="6"/>
  <c r="AT610" i="6"/>
  <c r="AT611" i="6"/>
  <c r="AT612" i="6"/>
  <c r="AT613" i="6"/>
  <c r="AT614" i="6"/>
  <c r="AT615" i="6"/>
  <c r="AT616" i="6"/>
  <c r="AT617" i="6"/>
  <c r="AT618" i="6"/>
  <c r="AT619" i="6"/>
  <c r="AT620" i="6"/>
  <c r="AT621" i="6"/>
  <c r="AT622" i="6"/>
  <c r="AT623" i="6"/>
  <c r="AT624" i="6"/>
  <c r="AT625" i="6"/>
  <c r="AT626" i="6"/>
  <c r="AT627" i="6"/>
  <c r="AT628" i="6"/>
  <c r="AT629" i="6"/>
  <c r="AT630" i="6"/>
  <c r="AT631" i="6"/>
  <c r="AT632" i="6"/>
  <c r="AT633" i="6"/>
  <c r="AT634" i="6"/>
  <c r="AT635" i="6"/>
  <c r="AT636" i="6"/>
  <c r="AT637" i="6"/>
  <c r="AT638" i="6"/>
  <c r="AT639" i="6"/>
  <c r="AT640" i="6"/>
  <c r="AT641" i="6"/>
  <c r="AT642" i="6"/>
  <c r="AT643" i="6"/>
  <c r="AT644" i="6"/>
  <c r="AT645" i="6"/>
  <c r="AT646" i="6"/>
  <c r="AT647" i="6"/>
  <c r="AT648" i="6"/>
  <c r="AT649" i="6"/>
  <c r="AT650" i="6"/>
  <c r="AT651" i="6"/>
  <c r="AT652" i="6"/>
  <c r="AT653" i="6"/>
  <c r="AT654" i="6"/>
  <c r="AT655" i="6"/>
  <c r="AT656" i="6"/>
  <c r="AT657" i="6"/>
  <c r="AT658" i="6"/>
  <c r="AT659" i="6"/>
  <c r="AT660" i="6"/>
  <c r="AT661" i="6"/>
  <c r="AT662" i="6"/>
  <c r="AT663" i="6"/>
  <c r="AT664" i="6"/>
  <c r="AT665" i="6"/>
  <c r="AT666" i="6"/>
  <c r="AT667" i="6"/>
  <c r="AT668" i="6"/>
  <c r="AT669" i="6"/>
  <c r="AT670" i="6"/>
  <c r="AT671" i="6"/>
  <c r="AT672" i="6"/>
  <c r="AT673" i="6"/>
  <c r="AT674" i="6"/>
  <c r="AT675" i="6"/>
  <c r="AT676" i="6"/>
  <c r="AT677" i="6"/>
  <c r="AT678" i="6"/>
  <c r="AT679" i="6"/>
  <c r="AT680" i="6"/>
  <c r="AT681" i="6"/>
  <c r="AT682" i="6"/>
  <c r="AT683" i="6"/>
  <c r="AT684" i="6"/>
  <c r="AT685" i="6"/>
  <c r="AT686" i="6"/>
  <c r="AT687" i="6"/>
  <c r="AT688" i="6"/>
  <c r="AT689" i="6"/>
  <c r="AT690" i="6"/>
  <c r="AT691" i="6"/>
  <c r="AT692" i="6"/>
  <c r="AT693" i="6"/>
  <c r="AT694" i="6"/>
  <c r="AT695" i="6"/>
  <c r="AT696" i="6"/>
  <c r="AT697" i="6"/>
  <c r="AT698" i="6"/>
  <c r="AT699" i="6"/>
  <c r="AT700" i="6"/>
  <c r="AT701" i="6"/>
  <c r="AT702" i="6"/>
  <c r="AT703" i="6"/>
  <c r="AT704" i="6"/>
  <c r="AT705" i="6"/>
  <c r="AT706" i="6"/>
  <c r="AT707" i="6"/>
  <c r="AT708" i="6"/>
  <c r="AT709" i="6"/>
  <c r="AT710" i="6"/>
  <c r="AT711" i="6"/>
  <c r="AT712" i="6"/>
  <c r="AT713" i="6"/>
  <c r="AT714" i="6"/>
  <c r="AT715" i="6"/>
  <c r="AT716" i="6"/>
  <c r="AT717" i="6"/>
  <c r="AT718" i="6"/>
  <c r="AT719" i="6"/>
  <c r="AT720" i="6"/>
  <c r="AT721" i="6"/>
  <c r="AT722" i="6"/>
  <c r="AT723" i="6"/>
  <c r="AT724" i="6"/>
  <c r="AT725" i="6"/>
  <c r="AT726" i="6"/>
  <c r="AT727" i="6"/>
  <c r="AT728" i="6"/>
  <c r="AT729" i="6"/>
  <c r="AT730" i="6"/>
  <c r="AT731" i="6"/>
  <c r="AT732" i="6"/>
  <c r="AT733" i="6"/>
  <c r="AT734" i="6"/>
  <c r="AT735" i="6"/>
  <c r="AT736" i="6"/>
  <c r="AT737" i="6"/>
  <c r="AT738" i="6"/>
  <c r="AT739" i="6"/>
  <c r="AT740" i="6"/>
  <c r="AT741" i="6"/>
  <c r="AT742" i="6"/>
  <c r="AT743" i="6"/>
  <c r="AT744" i="6"/>
  <c r="AT745" i="6"/>
  <c r="AT746" i="6"/>
  <c r="AT747" i="6"/>
  <c r="AT748" i="6"/>
  <c r="AT749" i="6"/>
  <c r="AT750" i="6"/>
  <c r="AT751" i="6"/>
  <c r="AT752" i="6"/>
  <c r="AT753" i="6"/>
  <c r="AT754" i="6"/>
  <c r="AT755" i="6"/>
  <c r="AT756" i="6"/>
  <c r="AT757" i="6"/>
  <c r="AT758" i="6"/>
  <c r="AT759" i="6"/>
  <c r="AT760" i="6"/>
  <c r="AT761" i="6"/>
  <c r="AT762" i="6"/>
  <c r="AT763" i="6"/>
  <c r="AT764" i="6"/>
  <c r="AT765" i="6"/>
  <c r="AT766" i="6"/>
  <c r="AT767" i="6"/>
  <c r="AT768" i="6"/>
  <c r="AT769" i="6"/>
  <c r="AT770" i="6"/>
  <c r="AT771" i="6"/>
  <c r="AT772" i="6"/>
  <c r="AT773" i="6"/>
  <c r="AT774" i="6"/>
  <c r="AT775" i="6"/>
  <c r="AT776" i="6"/>
  <c r="AT777" i="6"/>
  <c r="AT778" i="6"/>
  <c r="AT779" i="6"/>
  <c r="AT780" i="6"/>
  <c r="AT781" i="6"/>
  <c r="AT782" i="6"/>
  <c r="AT783" i="6"/>
  <c r="AT784" i="6"/>
  <c r="AT785" i="6"/>
  <c r="AT786" i="6"/>
  <c r="AT787" i="6"/>
  <c r="AT788" i="6"/>
  <c r="AT789" i="6"/>
  <c r="AT790" i="6"/>
  <c r="AT791" i="6"/>
  <c r="AT792" i="6"/>
  <c r="AT793" i="6"/>
  <c r="AT794" i="6"/>
  <c r="AT795" i="6"/>
  <c r="AT796" i="6"/>
  <c r="AT797" i="6"/>
  <c r="AT798" i="6"/>
  <c r="AT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S176" i="6"/>
  <c r="AS177" i="6"/>
  <c r="AS178" i="6"/>
  <c r="AS179" i="6"/>
  <c r="AS180" i="6"/>
  <c r="AS181" i="6"/>
  <c r="AS182" i="6"/>
  <c r="AS183" i="6"/>
  <c r="AS184" i="6"/>
  <c r="AS185" i="6"/>
  <c r="AS186" i="6"/>
  <c r="AS187" i="6"/>
  <c r="AS188" i="6"/>
  <c r="AS189" i="6"/>
  <c r="AS190" i="6"/>
  <c r="AS191" i="6"/>
  <c r="AS192" i="6"/>
  <c r="AS193" i="6"/>
  <c r="AS194" i="6"/>
  <c r="AS195" i="6"/>
  <c r="AS196" i="6"/>
  <c r="AS197" i="6"/>
  <c r="AS198" i="6"/>
  <c r="AS199" i="6"/>
  <c r="AS200" i="6"/>
  <c r="AS201" i="6"/>
  <c r="AS202" i="6"/>
  <c r="AS203" i="6"/>
  <c r="AS204" i="6"/>
  <c r="AS205" i="6"/>
  <c r="AS206" i="6"/>
  <c r="AS207" i="6"/>
  <c r="AS208" i="6"/>
  <c r="AS209" i="6"/>
  <c r="AS210" i="6"/>
  <c r="AS211" i="6"/>
  <c r="AS212" i="6"/>
  <c r="AS213" i="6"/>
  <c r="AS214" i="6"/>
  <c r="AS215" i="6"/>
  <c r="AS216" i="6"/>
  <c r="AS217" i="6"/>
  <c r="AS218" i="6"/>
  <c r="AS219" i="6"/>
  <c r="AS220" i="6"/>
  <c r="AS221" i="6"/>
  <c r="AS222" i="6"/>
  <c r="AS223" i="6"/>
  <c r="AS224" i="6"/>
  <c r="AS225" i="6"/>
  <c r="AS226" i="6"/>
  <c r="AS227" i="6"/>
  <c r="AS228" i="6"/>
  <c r="AS229" i="6"/>
  <c r="AS230" i="6"/>
  <c r="AS231" i="6"/>
  <c r="AS232" i="6"/>
  <c r="AS233" i="6"/>
  <c r="AS234" i="6"/>
  <c r="AS235" i="6"/>
  <c r="AS236" i="6"/>
  <c r="AS237" i="6"/>
  <c r="AS238" i="6"/>
  <c r="AS239" i="6"/>
  <c r="AS240" i="6"/>
  <c r="AS241" i="6"/>
  <c r="AS242" i="6"/>
  <c r="AS243" i="6"/>
  <c r="AS244" i="6"/>
  <c r="AS245" i="6"/>
  <c r="AS246" i="6"/>
  <c r="AS247" i="6"/>
  <c r="AS248" i="6"/>
  <c r="AS249" i="6"/>
  <c r="AS250" i="6"/>
  <c r="AS251" i="6"/>
  <c r="AS252" i="6"/>
  <c r="AS253" i="6"/>
  <c r="AS254" i="6"/>
  <c r="AS255" i="6"/>
  <c r="AS256" i="6"/>
  <c r="AS257" i="6"/>
  <c r="AS258" i="6"/>
  <c r="AS259" i="6"/>
  <c r="AS260" i="6"/>
  <c r="AS261" i="6"/>
  <c r="AS262" i="6"/>
  <c r="AS263" i="6"/>
  <c r="AS264" i="6"/>
  <c r="AS265" i="6"/>
  <c r="AS266" i="6"/>
  <c r="AS267" i="6"/>
  <c r="AS268" i="6"/>
  <c r="AS269" i="6"/>
  <c r="AS270" i="6"/>
  <c r="AS271" i="6"/>
  <c r="AS272" i="6"/>
  <c r="AS273" i="6"/>
  <c r="AS274" i="6"/>
  <c r="AS275" i="6"/>
  <c r="AS276" i="6"/>
  <c r="AS277" i="6"/>
  <c r="AS278" i="6"/>
  <c r="AS279" i="6"/>
  <c r="AS280" i="6"/>
  <c r="AS281" i="6"/>
  <c r="AS282" i="6"/>
  <c r="AS283" i="6"/>
  <c r="AS284" i="6"/>
  <c r="AS285" i="6"/>
  <c r="AS286" i="6"/>
  <c r="AS287" i="6"/>
  <c r="AS288" i="6"/>
  <c r="AS289" i="6"/>
  <c r="AS290" i="6"/>
  <c r="AS291" i="6"/>
  <c r="AS292" i="6"/>
  <c r="AS293" i="6"/>
  <c r="AS294" i="6"/>
  <c r="AS295" i="6"/>
  <c r="AS296" i="6"/>
  <c r="AS297" i="6"/>
  <c r="AS298" i="6"/>
  <c r="AS299" i="6"/>
  <c r="AS300" i="6"/>
  <c r="AS301" i="6"/>
  <c r="AS302" i="6"/>
  <c r="AS303" i="6"/>
  <c r="AS304" i="6"/>
  <c r="AS305" i="6"/>
  <c r="AS306" i="6"/>
  <c r="AS307" i="6"/>
  <c r="AS308" i="6"/>
  <c r="AS309" i="6"/>
  <c r="AS310" i="6"/>
  <c r="AS311" i="6"/>
  <c r="AS312" i="6"/>
  <c r="AS313" i="6"/>
  <c r="AS314" i="6"/>
  <c r="AS315" i="6"/>
  <c r="AS316" i="6"/>
  <c r="AS317" i="6"/>
  <c r="AS318" i="6"/>
  <c r="AS319" i="6"/>
  <c r="AS320" i="6"/>
  <c r="AS321" i="6"/>
  <c r="AS322" i="6"/>
  <c r="AS323" i="6"/>
  <c r="AS324" i="6"/>
  <c r="AS325" i="6"/>
  <c r="AS326" i="6"/>
  <c r="AS327" i="6"/>
  <c r="AS328" i="6"/>
  <c r="AS329" i="6"/>
  <c r="AS330" i="6"/>
  <c r="AS331" i="6"/>
  <c r="AS332" i="6"/>
  <c r="AS333" i="6"/>
  <c r="AS334" i="6"/>
  <c r="AS335" i="6"/>
  <c r="AS336" i="6"/>
  <c r="AS337" i="6"/>
  <c r="AS338" i="6"/>
  <c r="AS339" i="6"/>
  <c r="AS340" i="6"/>
  <c r="AS341" i="6"/>
  <c r="AS342" i="6"/>
  <c r="AS343" i="6"/>
  <c r="AS344" i="6"/>
  <c r="AS345" i="6"/>
  <c r="AS346" i="6"/>
  <c r="AS347" i="6"/>
  <c r="AS348" i="6"/>
  <c r="AS349" i="6"/>
  <c r="AS350" i="6"/>
  <c r="AS351" i="6"/>
  <c r="AS352" i="6"/>
  <c r="AS353" i="6"/>
  <c r="AS354" i="6"/>
  <c r="AS355" i="6"/>
  <c r="AS356" i="6"/>
  <c r="AS357" i="6"/>
  <c r="AS358" i="6"/>
  <c r="AS359" i="6"/>
  <c r="AS360" i="6"/>
  <c r="AS361" i="6"/>
  <c r="AS362" i="6"/>
  <c r="AS363" i="6"/>
  <c r="AS364" i="6"/>
  <c r="AS365" i="6"/>
  <c r="AS366" i="6"/>
  <c r="AS367" i="6"/>
  <c r="AS368" i="6"/>
  <c r="AS369" i="6"/>
  <c r="AS370" i="6"/>
  <c r="AS371" i="6"/>
  <c r="AS372" i="6"/>
  <c r="AS373" i="6"/>
  <c r="AS374" i="6"/>
  <c r="AS375" i="6"/>
  <c r="AS376" i="6"/>
  <c r="AS377" i="6"/>
  <c r="AS378" i="6"/>
  <c r="AS379" i="6"/>
  <c r="AS380" i="6"/>
  <c r="AS381" i="6"/>
  <c r="AS382" i="6"/>
  <c r="AS383" i="6"/>
  <c r="AS384" i="6"/>
  <c r="AS385" i="6"/>
  <c r="AS386" i="6"/>
  <c r="AS387" i="6"/>
  <c r="AS388" i="6"/>
  <c r="AS389" i="6"/>
  <c r="AS390" i="6"/>
  <c r="AS391" i="6"/>
  <c r="AS392" i="6"/>
  <c r="AS393" i="6"/>
  <c r="AS394" i="6"/>
  <c r="AS395" i="6"/>
  <c r="AS396" i="6"/>
  <c r="AS397" i="6"/>
  <c r="AS398" i="6"/>
  <c r="AS399" i="6"/>
  <c r="AS400" i="6"/>
  <c r="AS401" i="6"/>
  <c r="AS402" i="6"/>
  <c r="AS403" i="6"/>
  <c r="AS404" i="6"/>
  <c r="AS405" i="6"/>
  <c r="AS406" i="6"/>
  <c r="AS407" i="6"/>
  <c r="AS408" i="6"/>
  <c r="AS409" i="6"/>
  <c r="AS410" i="6"/>
  <c r="AS411" i="6"/>
  <c r="AS412" i="6"/>
  <c r="AS413" i="6"/>
  <c r="AS414" i="6"/>
  <c r="AS415" i="6"/>
  <c r="AS416" i="6"/>
  <c r="AS417" i="6"/>
  <c r="AS418" i="6"/>
  <c r="AS419" i="6"/>
  <c r="AS420" i="6"/>
  <c r="AS421" i="6"/>
  <c r="AS422" i="6"/>
  <c r="AS423" i="6"/>
  <c r="AS424" i="6"/>
  <c r="AS425" i="6"/>
  <c r="AS426" i="6"/>
  <c r="AS427" i="6"/>
  <c r="AS428" i="6"/>
  <c r="AS429" i="6"/>
  <c r="AS430" i="6"/>
  <c r="AS431" i="6"/>
  <c r="AS432" i="6"/>
  <c r="AS433" i="6"/>
  <c r="AS434" i="6"/>
  <c r="AS435" i="6"/>
  <c r="AS436" i="6"/>
  <c r="AS437" i="6"/>
  <c r="AS438" i="6"/>
  <c r="AS439" i="6"/>
  <c r="AS440" i="6"/>
  <c r="AS441" i="6"/>
  <c r="AS442" i="6"/>
  <c r="AS443" i="6"/>
  <c r="AS444" i="6"/>
  <c r="AS445" i="6"/>
  <c r="AS446" i="6"/>
  <c r="AS447" i="6"/>
  <c r="AS448" i="6"/>
  <c r="AS449" i="6"/>
  <c r="AS450" i="6"/>
  <c r="AS451" i="6"/>
  <c r="AS452" i="6"/>
  <c r="AS453" i="6"/>
  <c r="AS454" i="6"/>
  <c r="AS455" i="6"/>
  <c r="AS456" i="6"/>
  <c r="AS457" i="6"/>
  <c r="AS458" i="6"/>
  <c r="AS459" i="6"/>
  <c r="AS460" i="6"/>
  <c r="AS461" i="6"/>
  <c r="AS462" i="6"/>
  <c r="AS463" i="6"/>
  <c r="AS464" i="6"/>
  <c r="AS465" i="6"/>
  <c r="AS466" i="6"/>
  <c r="AS467" i="6"/>
  <c r="AS468" i="6"/>
  <c r="AS469" i="6"/>
  <c r="AS470" i="6"/>
  <c r="AS471" i="6"/>
  <c r="AS472" i="6"/>
  <c r="AS473" i="6"/>
  <c r="AS474" i="6"/>
  <c r="AS475" i="6"/>
  <c r="AS476" i="6"/>
  <c r="AS477" i="6"/>
  <c r="AS478" i="6"/>
  <c r="AS479" i="6"/>
  <c r="AS480" i="6"/>
  <c r="AS481" i="6"/>
  <c r="AS482" i="6"/>
  <c r="AS483" i="6"/>
  <c r="AS484" i="6"/>
  <c r="AS485" i="6"/>
  <c r="AS486" i="6"/>
  <c r="AS487" i="6"/>
  <c r="AS488" i="6"/>
  <c r="AS489" i="6"/>
  <c r="AS490" i="6"/>
  <c r="AS491" i="6"/>
  <c r="AS492" i="6"/>
  <c r="AS493" i="6"/>
  <c r="AS494" i="6"/>
  <c r="AS495" i="6"/>
  <c r="AS496" i="6"/>
  <c r="AS497" i="6"/>
  <c r="AS498" i="6"/>
  <c r="AS499" i="6"/>
  <c r="AS500" i="6"/>
  <c r="AS501" i="6"/>
  <c r="AS502" i="6"/>
  <c r="AS503" i="6"/>
  <c r="AS504" i="6"/>
  <c r="AS505" i="6"/>
  <c r="AS506" i="6"/>
  <c r="AS507" i="6"/>
  <c r="AS508" i="6"/>
  <c r="AS509" i="6"/>
  <c r="AS510" i="6"/>
  <c r="AS511" i="6"/>
  <c r="AS512" i="6"/>
  <c r="AS513" i="6"/>
  <c r="AS514" i="6"/>
  <c r="AS515" i="6"/>
  <c r="AS516" i="6"/>
  <c r="AS517" i="6"/>
  <c r="AS518" i="6"/>
  <c r="AS519" i="6"/>
  <c r="AS520" i="6"/>
  <c r="AS521" i="6"/>
  <c r="AS522" i="6"/>
  <c r="AS523" i="6"/>
  <c r="AS524" i="6"/>
  <c r="AS525" i="6"/>
  <c r="AS526" i="6"/>
  <c r="AS527" i="6"/>
  <c r="AS528" i="6"/>
  <c r="AS529" i="6"/>
  <c r="AS530" i="6"/>
  <c r="AS531" i="6"/>
  <c r="AS532" i="6"/>
  <c r="AS533" i="6"/>
  <c r="AS534" i="6"/>
  <c r="AS535" i="6"/>
  <c r="AS536" i="6"/>
  <c r="AS537" i="6"/>
  <c r="AS538" i="6"/>
  <c r="AS539" i="6"/>
  <c r="AS540" i="6"/>
  <c r="AS541" i="6"/>
  <c r="AS542" i="6"/>
  <c r="AS543" i="6"/>
  <c r="AS544" i="6"/>
  <c r="AS545" i="6"/>
  <c r="AS546" i="6"/>
  <c r="AS547" i="6"/>
  <c r="AS548" i="6"/>
  <c r="AS549" i="6"/>
  <c r="AS550" i="6"/>
  <c r="AS551" i="6"/>
  <c r="AS552" i="6"/>
  <c r="AS553" i="6"/>
  <c r="AS554" i="6"/>
  <c r="AS555" i="6"/>
  <c r="AS556" i="6"/>
  <c r="AS557" i="6"/>
  <c r="AS558" i="6"/>
  <c r="AS559" i="6"/>
  <c r="AS560" i="6"/>
  <c r="AS561" i="6"/>
  <c r="AS562" i="6"/>
  <c r="AS563" i="6"/>
  <c r="AS564" i="6"/>
  <c r="AS565" i="6"/>
  <c r="AS566" i="6"/>
  <c r="AS567" i="6"/>
  <c r="AS568" i="6"/>
  <c r="AS569" i="6"/>
  <c r="AS570" i="6"/>
  <c r="AS571" i="6"/>
  <c r="AS572" i="6"/>
  <c r="AS573" i="6"/>
  <c r="AS574" i="6"/>
  <c r="AS575" i="6"/>
  <c r="AS576" i="6"/>
  <c r="AS577" i="6"/>
  <c r="AS578" i="6"/>
  <c r="AS579" i="6"/>
  <c r="AS580" i="6"/>
  <c r="AS581" i="6"/>
  <c r="AS582" i="6"/>
  <c r="AS583" i="6"/>
  <c r="AS584" i="6"/>
  <c r="AS585" i="6"/>
  <c r="AS586" i="6"/>
  <c r="AS587" i="6"/>
  <c r="AS588" i="6"/>
  <c r="AS589" i="6"/>
  <c r="AS590" i="6"/>
  <c r="AS591" i="6"/>
  <c r="AS592" i="6"/>
  <c r="AS593" i="6"/>
  <c r="AS594" i="6"/>
  <c r="AS595" i="6"/>
  <c r="AS596" i="6"/>
  <c r="AS597" i="6"/>
  <c r="AS598" i="6"/>
  <c r="AS599" i="6"/>
  <c r="AS600" i="6"/>
  <c r="AS601" i="6"/>
  <c r="AS602" i="6"/>
  <c r="AS603" i="6"/>
  <c r="AS604" i="6"/>
  <c r="AS605" i="6"/>
  <c r="AS606" i="6"/>
  <c r="AS607" i="6"/>
  <c r="AS608" i="6"/>
  <c r="AS609" i="6"/>
  <c r="AS610" i="6"/>
  <c r="AS611" i="6"/>
  <c r="AS612" i="6"/>
  <c r="AS613" i="6"/>
  <c r="AS614" i="6"/>
  <c r="AS615" i="6"/>
  <c r="AS616" i="6"/>
  <c r="AS617" i="6"/>
  <c r="AS618" i="6"/>
  <c r="AS619" i="6"/>
  <c r="AS620" i="6"/>
  <c r="AS621" i="6"/>
  <c r="AS622" i="6"/>
  <c r="AS623" i="6"/>
  <c r="AS624" i="6"/>
  <c r="AS625" i="6"/>
  <c r="AS626" i="6"/>
  <c r="AS627" i="6"/>
  <c r="AS628" i="6"/>
  <c r="AS629" i="6"/>
  <c r="AS630" i="6"/>
  <c r="AS631" i="6"/>
  <c r="AS632" i="6"/>
  <c r="AS633" i="6"/>
  <c r="AS634" i="6"/>
  <c r="AS635" i="6"/>
  <c r="AS636" i="6"/>
  <c r="AS637" i="6"/>
  <c r="AS638" i="6"/>
  <c r="AS639" i="6"/>
  <c r="AS640" i="6"/>
  <c r="AS641" i="6"/>
  <c r="AS642" i="6"/>
  <c r="AS643" i="6"/>
  <c r="AS644" i="6"/>
  <c r="AS645" i="6"/>
  <c r="AS646" i="6"/>
  <c r="AS647" i="6"/>
  <c r="AS648" i="6"/>
  <c r="AS649" i="6"/>
  <c r="AS650" i="6"/>
  <c r="AS651" i="6"/>
  <c r="AS652" i="6"/>
  <c r="AS653" i="6"/>
  <c r="AS654" i="6"/>
  <c r="AS655" i="6"/>
  <c r="AS656" i="6"/>
  <c r="AS657" i="6"/>
  <c r="AS658" i="6"/>
  <c r="AS659" i="6"/>
  <c r="AS660" i="6"/>
  <c r="AS661" i="6"/>
  <c r="AS662" i="6"/>
  <c r="AS663" i="6"/>
  <c r="AS664" i="6"/>
  <c r="AS665" i="6"/>
  <c r="AS666" i="6"/>
  <c r="AS667" i="6"/>
  <c r="AS668" i="6"/>
  <c r="AS669" i="6"/>
  <c r="AS670" i="6"/>
  <c r="AS671" i="6"/>
  <c r="AS672" i="6"/>
  <c r="AS673" i="6"/>
  <c r="AS674" i="6"/>
  <c r="AS675" i="6"/>
  <c r="AS676" i="6"/>
  <c r="AS677" i="6"/>
  <c r="AS678" i="6"/>
  <c r="AS679" i="6"/>
  <c r="AS680" i="6"/>
  <c r="AS681" i="6"/>
  <c r="AS682" i="6"/>
  <c r="AS683" i="6"/>
  <c r="AS684" i="6"/>
  <c r="AS685" i="6"/>
  <c r="AS686" i="6"/>
  <c r="AS687" i="6"/>
  <c r="AS688" i="6"/>
  <c r="AS689" i="6"/>
  <c r="AS690" i="6"/>
  <c r="AS691" i="6"/>
  <c r="AS692" i="6"/>
  <c r="AS693" i="6"/>
  <c r="AS694" i="6"/>
  <c r="AS695" i="6"/>
  <c r="AS696" i="6"/>
  <c r="AS697" i="6"/>
  <c r="AS698" i="6"/>
  <c r="AS699" i="6"/>
  <c r="AS700" i="6"/>
  <c r="AS701" i="6"/>
  <c r="AS702" i="6"/>
  <c r="AS703" i="6"/>
  <c r="AS704" i="6"/>
  <c r="AS705" i="6"/>
  <c r="AS706" i="6"/>
  <c r="AS707" i="6"/>
  <c r="AS708" i="6"/>
  <c r="AS709" i="6"/>
  <c r="AS710" i="6"/>
  <c r="AS711" i="6"/>
  <c r="AS712" i="6"/>
  <c r="AS713" i="6"/>
  <c r="AS714" i="6"/>
  <c r="AS715" i="6"/>
  <c r="AS716" i="6"/>
  <c r="AS717" i="6"/>
  <c r="AS718" i="6"/>
  <c r="AS719" i="6"/>
  <c r="AS720" i="6"/>
  <c r="AS721" i="6"/>
  <c r="AS722" i="6"/>
  <c r="AS723" i="6"/>
  <c r="AS724" i="6"/>
  <c r="AS725" i="6"/>
  <c r="AS726" i="6"/>
  <c r="AS727" i="6"/>
  <c r="AS728" i="6"/>
  <c r="AS729" i="6"/>
  <c r="AS730" i="6"/>
  <c r="AS731" i="6"/>
  <c r="AS732" i="6"/>
  <c r="AS733" i="6"/>
  <c r="AS734" i="6"/>
  <c r="AS735" i="6"/>
  <c r="AS736" i="6"/>
  <c r="AS737" i="6"/>
  <c r="AS738" i="6"/>
  <c r="AS739" i="6"/>
  <c r="AS740" i="6"/>
  <c r="AS741" i="6"/>
  <c r="AS742" i="6"/>
  <c r="AS743" i="6"/>
  <c r="AS744" i="6"/>
  <c r="AS745" i="6"/>
  <c r="AS746" i="6"/>
  <c r="AS747" i="6"/>
  <c r="AS748" i="6"/>
  <c r="AS749" i="6"/>
  <c r="AS750" i="6"/>
  <c r="AS751" i="6"/>
  <c r="AS752" i="6"/>
  <c r="AS753" i="6"/>
  <c r="AS754" i="6"/>
  <c r="AS755" i="6"/>
  <c r="AS756" i="6"/>
  <c r="AS757" i="6"/>
  <c r="AS758" i="6"/>
  <c r="AS759" i="6"/>
  <c r="AS760" i="6"/>
  <c r="AS761" i="6"/>
  <c r="AS762" i="6"/>
  <c r="AS763" i="6"/>
  <c r="AS764" i="6"/>
  <c r="AS765" i="6"/>
  <c r="AS766" i="6"/>
  <c r="AS767" i="6"/>
  <c r="AS768" i="6"/>
  <c r="AS769" i="6"/>
  <c r="AS770" i="6"/>
  <c r="AS771" i="6"/>
  <c r="AS772" i="6"/>
  <c r="AS773" i="6"/>
  <c r="AS774" i="6"/>
  <c r="AS775" i="6"/>
  <c r="AS776" i="6"/>
  <c r="AS777" i="6"/>
  <c r="AS778" i="6"/>
  <c r="AS779" i="6"/>
  <c r="AS780" i="6"/>
  <c r="AS781" i="6"/>
  <c r="AS782" i="6"/>
  <c r="AS783" i="6"/>
  <c r="AS784" i="6"/>
  <c r="AS785" i="6"/>
  <c r="AS786" i="6"/>
  <c r="AS787" i="6"/>
  <c r="AS788" i="6"/>
  <c r="AS789" i="6"/>
  <c r="AS790" i="6"/>
  <c r="AS791" i="6"/>
  <c r="AS792" i="6"/>
  <c r="AS793" i="6"/>
  <c r="AS794" i="6"/>
  <c r="AS795" i="6"/>
  <c r="AS796" i="6"/>
  <c r="AS797" i="6"/>
  <c r="AS798" i="6"/>
  <c r="AS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R66" i="6"/>
  <c r="AR67" i="6"/>
  <c r="AR68" i="6"/>
  <c r="AR69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R213" i="6"/>
  <c r="AR214" i="6"/>
  <c r="AR215" i="6"/>
  <c r="AR216" i="6"/>
  <c r="AR217" i="6"/>
  <c r="AR218" i="6"/>
  <c r="AR219" i="6"/>
  <c r="AR220" i="6"/>
  <c r="AR221" i="6"/>
  <c r="AR222" i="6"/>
  <c r="AR223" i="6"/>
  <c r="AR224" i="6"/>
  <c r="AR225" i="6"/>
  <c r="AR226" i="6"/>
  <c r="AR227" i="6"/>
  <c r="AR228" i="6"/>
  <c r="AR229" i="6"/>
  <c r="AR230" i="6"/>
  <c r="AR231" i="6"/>
  <c r="AR232" i="6"/>
  <c r="AR233" i="6"/>
  <c r="AR234" i="6"/>
  <c r="AR235" i="6"/>
  <c r="AR236" i="6"/>
  <c r="AR237" i="6"/>
  <c r="AR238" i="6"/>
  <c r="AR239" i="6"/>
  <c r="AR240" i="6"/>
  <c r="AR241" i="6"/>
  <c r="AR242" i="6"/>
  <c r="AR243" i="6"/>
  <c r="AR244" i="6"/>
  <c r="AR245" i="6"/>
  <c r="AR246" i="6"/>
  <c r="AR247" i="6"/>
  <c r="AR248" i="6"/>
  <c r="AR249" i="6"/>
  <c r="AR250" i="6"/>
  <c r="AR251" i="6"/>
  <c r="AR252" i="6"/>
  <c r="AR253" i="6"/>
  <c r="AR254" i="6"/>
  <c r="AR255" i="6"/>
  <c r="AR256" i="6"/>
  <c r="AR257" i="6"/>
  <c r="AR258" i="6"/>
  <c r="AR259" i="6"/>
  <c r="AR260" i="6"/>
  <c r="AR261" i="6"/>
  <c r="AR262" i="6"/>
  <c r="AR263" i="6"/>
  <c r="AR264" i="6"/>
  <c r="AR265" i="6"/>
  <c r="AR266" i="6"/>
  <c r="AR267" i="6"/>
  <c r="AR268" i="6"/>
  <c r="AR269" i="6"/>
  <c r="AR270" i="6"/>
  <c r="AR271" i="6"/>
  <c r="AR272" i="6"/>
  <c r="AR273" i="6"/>
  <c r="AR274" i="6"/>
  <c r="AR275" i="6"/>
  <c r="AR276" i="6"/>
  <c r="AR277" i="6"/>
  <c r="AR278" i="6"/>
  <c r="AR279" i="6"/>
  <c r="AR280" i="6"/>
  <c r="AR281" i="6"/>
  <c r="AR282" i="6"/>
  <c r="AR283" i="6"/>
  <c r="AR284" i="6"/>
  <c r="AR285" i="6"/>
  <c r="AR286" i="6"/>
  <c r="AR287" i="6"/>
  <c r="AR288" i="6"/>
  <c r="AR289" i="6"/>
  <c r="AR290" i="6"/>
  <c r="AR291" i="6"/>
  <c r="AR292" i="6"/>
  <c r="AR293" i="6"/>
  <c r="AR294" i="6"/>
  <c r="AR295" i="6"/>
  <c r="AR296" i="6"/>
  <c r="AR297" i="6"/>
  <c r="AR298" i="6"/>
  <c r="AR299" i="6"/>
  <c r="AR300" i="6"/>
  <c r="AR301" i="6"/>
  <c r="AR302" i="6"/>
  <c r="AR303" i="6"/>
  <c r="AR304" i="6"/>
  <c r="AR305" i="6"/>
  <c r="AR306" i="6"/>
  <c r="AR307" i="6"/>
  <c r="AR308" i="6"/>
  <c r="AR309" i="6"/>
  <c r="AR310" i="6"/>
  <c r="AR311" i="6"/>
  <c r="AR312" i="6"/>
  <c r="AR313" i="6"/>
  <c r="AR314" i="6"/>
  <c r="AR315" i="6"/>
  <c r="AR316" i="6"/>
  <c r="AR317" i="6"/>
  <c r="AR318" i="6"/>
  <c r="AR319" i="6"/>
  <c r="AR320" i="6"/>
  <c r="AR321" i="6"/>
  <c r="AR322" i="6"/>
  <c r="AR323" i="6"/>
  <c r="AR324" i="6"/>
  <c r="AR325" i="6"/>
  <c r="AR326" i="6"/>
  <c r="AR327" i="6"/>
  <c r="AR328" i="6"/>
  <c r="AR329" i="6"/>
  <c r="AR330" i="6"/>
  <c r="AR331" i="6"/>
  <c r="AR332" i="6"/>
  <c r="AR333" i="6"/>
  <c r="AR334" i="6"/>
  <c r="AR335" i="6"/>
  <c r="AR336" i="6"/>
  <c r="AR337" i="6"/>
  <c r="AR338" i="6"/>
  <c r="AR339" i="6"/>
  <c r="AR340" i="6"/>
  <c r="AR341" i="6"/>
  <c r="AR342" i="6"/>
  <c r="AR343" i="6"/>
  <c r="AR344" i="6"/>
  <c r="AR345" i="6"/>
  <c r="AR346" i="6"/>
  <c r="AR347" i="6"/>
  <c r="AR348" i="6"/>
  <c r="AR349" i="6"/>
  <c r="AR350" i="6"/>
  <c r="AR351" i="6"/>
  <c r="AR352" i="6"/>
  <c r="AR353" i="6"/>
  <c r="AR354" i="6"/>
  <c r="AR355" i="6"/>
  <c r="AR356" i="6"/>
  <c r="AR357" i="6"/>
  <c r="AR358" i="6"/>
  <c r="AR359" i="6"/>
  <c r="AR360" i="6"/>
  <c r="AR361" i="6"/>
  <c r="AR362" i="6"/>
  <c r="AR363" i="6"/>
  <c r="AR364" i="6"/>
  <c r="AR365" i="6"/>
  <c r="AR366" i="6"/>
  <c r="AR367" i="6"/>
  <c r="AR368" i="6"/>
  <c r="AR369" i="6"/>
  <c r="AR370" i="6"/>
  <c r="AR371" i="6"/>
  <c r="AR372" i="6"/>
  <c r="AR373" i="6"/>
  <c r="AR374" i="6"/>
  <c r="AR375" i="6"/>
  <c r="AR376" i="6"/>
  <c r="AR377" i="6"/>
  <c r="AR378" i="6"/>
  <c r="AR379" i="6"/>
  <c r="AR380" i="6"/>
  <c r="AR381" i="6"/>
  <c r="AR382" i="6"/>
  <c r="AR383" i="6"/>
  <c r="AR384" i="6"/>
  <c r="AR385" i="6"/>
  <c r="AR386" i="6"/>
  <c r="AR387" i="6"/>
  <c r="AR388" i="6"/>
  <c r="AR389" i="6"/>
  <c r="AR390" i="6"/>
  <c r="AR391" i="6"/>
  <c r="AR392" i="6"/>
  <c r="AR393" i="6"/>
  <c r="AR394" i="6"/>
  <c r="AR395" i="6"/>
  <c r="AR396" i="6"/>
  <c r="AR397" i="6"/>
  <c r="AR398" i="6"/>
  <c r="AR399" i="6"/>
  <c r="AR400" i="6"/>
  <c r="AR401" i="6"/>
  <c r="AR402" i="6"/>
  <c r="AR403" i="6"/>
  <c r="AR404" i="6"/>
  <c r="AR405" i="6"/>
  <c r="AR406" i="6"/>
  <c r="AR407" i="6"/>
  <c r="AR408" i="6"/>
  <c r="AR409" i="6"/>
  <c r="AR410" i="6"/>
  <c r="AR411" i="6"/>
  <c r="AR412" i="6"/>
  <c r="AR413" i="6"/>
  <c r="AR414" i="6"/>
  <c r="AR415" i="6"/>
  <c r="AR416" i="6"/>
  <c r="AR417" i="6"/>
  <c r="AR418" i="6"/>
  <c r="AR419" i="6"/>
  <c r="AR420" i="6"/>
  <c r="AR421" i="6"/>
  <c r="AR422" i="6"/>
  <c r="AR423" i="6"/>
  <c r="AR424" i="6"/>
  <c r="AR425" i="6"/>
  <c r="AR426" i="6"/>
  <c r="AR427" i="6"/>
  <c r="AR428" i="6"/>
  <c r="AR429" i="6"/>
  <c r="AR430" i="6"/>
  <c r="AR431" i="6"/>
  <c r="AR432" i="6"/>
  <c r="AR433" i="6"/>
  <c r="AR434" i="6"/>
  <c r="AR435" i="6"/>
  <c r="AR436" i="6"/>
  <c r="AR437" i="6"/>
  <c r="AR438" i="6"/>
  <c r="AR439" i="6"/>
  <c r="AR440" i="6"/>
  <c r="AR441" i="6"/>
  <c r="AR442" i="6"/>
  <c r="AR443" i="6"/>
  <c r="AR444" i="6"/>
  <c r="AR445" i="6"/>
  <c r="AR446" i="6"/>
  <c r="AR447" i="6"/>
  <c r="AR448" i="6"/>
  <c r="AR449" i="6"/>
  <c r="AR450" i="6"/>
  <c r="AR451" i="6"/>
  <c r="AR452" i="6"/>
  <c r="AR453" i="6"/>
  <c r="AR454" i="6"/>
  <c r="AR455" i="6"/>
  <c r="AR456" i="6"/>
  <c r="AR457" i="6"/>
  <c r="AR458" i="6"/>
  <c r="AR459" i="6"/>
  <c r="AR460" i="6"/>
  <c r="AR461" i="6"/>
  <c r="AR462" i="6"/>
  <c r="AR463" i="6"/>
  <c r="AR464" i="6"/>
  <c r="AR465" i="6"/>
  <c r="AR466" i="6"/>
  <c r="AR467" i="6"/>
  <c r="AR468" i="6"/>
  <c r="AR469" i="6"/>
  <c r="AR470" i="6"/>
  <c r="AR471" i="6"/>
  <c r="AR472" i="6"/>
  <c r="AR473" i="6"/>
  <c r="AR474" i="6"/>
  <c r="AR475" i="6"/>
  <c r="AR476" i="6"/>
  <c r="AR477" i="6"/>
  <c r="AR478" i="6"/>
  <c r="AR479" i="6"/>
  <c r="AR480" i="6"/>
  <c r="AR481" i="6"/>
  <c r="AR482" i="6"/>
  <c r="AR483" i="6"/>
  <c r="AR484" i="6"/>
  <c r="AR485" i="6"/>
  <c r="AR486" i="6"/>
  <c r="AR487" i="6"/>
  <c r="AR488" i="6"/>
  <c r="AR489" i="6"/>
  <c r="AR490" i="6"/>
  <c r="AR491" i="6"/>
  <c r="AR492" i="6"/>
  <c r="AR493" i="6"/>
  <c r="AR494" i="6"/>
  <c r="AR495" i="6"/>
  <c r="AR496" i="6"/>
  <c r="AR497" i="6"/>
  <c r="AR498" i="6"/>
  <c r="AR499" i="6"/>
  <c r="AR500" i="6"/>
  <c r="AR501" i="6"/>
  <c r="AR502" i="6"/>
  <c r="AR503" i="6"/>
  <c r="AR504" i="6"/>
  <c r="AR505" i="6"/>
  <c r="AR506" i="6"/>
  <c r="AR507" i="6"/>
  <c r="AR508" i="6"/>
  <c r="AR509" i="6"/>
  <c r="AR510" i="6"/>
  <c r="AR511" i="6"/>
  <c r="AR512" i="6"/>
  <c r="AR513" i="6"/>
  <c r="AR514" i="6"/>
  <c r="AR515" i="6"/>
  <c r="AR516" i="6"/>
  <c r="AR517" i="6"/>
  <c r="AR518" i="6"/>
  <c r="AR519" i="6"/>
  <c r="AR520" i="6"/>
  <c r="AR521" i="6"/>
  <c r="AR522" i="6"/>
  <c r="AR523" i="6"/>
  <c r="AR524" i="6"/>
  <c r="AR525" i="6"/>
  <c r="AR526" i="6"/>
  <c r="AR527" i="6"/>
  <c r="AR528" i="6"/>
  <c r="AR529" i="6"/>
  <c r="AR530" i="6"/>
  <c r="AR531" i="6"/>
  <c r="AR532" i="6"/>
  <c r="AR533" i="6"/>
  <c r="AR534" i="6"/>
  <c r="AR535" i="6"/>
  <c r="AR536" i="6"/>
  <c r="AR537" i="6"/>
  <c r="AR538" i="6"/>
  <c r="AR539" i="6"/>
  <c r="AR540" i="6"/>
  <c r="AR541" i="6"/>
  <c r="AR542" i="6"/>
  <c r="AR543" i="6"/>
  <c r="AR544" i="6"/>
  <c r="AR545" i="6"/>
  <c r="AR546" i="6"/>
  <c r="AR547" i="6"/>
  <c r="AR548" i="6"/>
  <c r="AR549" i="6"/>
  <c r="AR550" i="6"/>
  <c r="AR551" i="6"/>
  <c r="AR552" i="6"/>
  <c r="AR553" i="6"/>
  <c r="AR554" i="6"/>
  <c r="AR555" i="6"/>
  <c r="AR556" i="6"/>
  <c r="AR557" i="6"/>
  <c r="AR558" i="6"/>
  <c r="AR559" i="6"/>
  <c r="AR560" i="6"/>
  <c r="AR561" i="6"/>
  <c r="AR562" i="6"/>
  <c r="AR563" i="6"/>
  <c r="AR564" i="6"/>
  <c r="AR565" i="6"/>
  <c r="AR566" i="6"/>
  <c r="AR567" i="6"/>
  <c r="AR568" i="6"/>
  <c r="AR569" i="6"/>
  <c r="AR570" i="6"/>
  <c r="AR571" i="6"/>
  <c r="AR572" i="6"/>
  <c r="AR573" i="6"/>
  <c r="AR574" i="6"/>
  <c r="AR575" i="6"/>
  <c r="AR576" i="6"/>
  <c r="AR577" i="6"/>
  <c r="AR578" i="6"/>
  <c r="AR579" i="6"/>
  <c r="AR580" i="6"/>
  <c r="AR581" i="6"/>
  <c r="AR582" i="6"/>
  <c r="AR583" i="6"/>
  <c r="AR584" i="6"/>
  <c r="AR585" i="6"/>
  <c r="AR586" i="6"/>
  <c r="AR587" i="6"/>
  <c r="AR588" i="6"/>
  <c r="AR589" i="6"/>
  <c r="AR590" i="6"/>
  <c r="AR591" i="6"/>
  <c r="AR592" i="6"/>
  <c r="AR593" i="6"/>
  <c r="AR594" i="6"/>
  <c r="AR595" i="6"/>
  <c r="AR596" i="6"/>
  <c r="AR597" i="6"/>
  <c r="AR598" i="6"/>
  <c r="AR599" i="6"/>
  <c r="AR600" i="6"/>
  <c r="AR601" i="6"/>
  <c r="AR602" i="6"/>
  <c r="AR603" i="6"/>
  <c r="AR604" i="6"/>
  <c r="AR605" i="6"/>
  <c r="AR606" i="6"/>
  <c r="AR607" i="6"/>
  <c r="AR608" i="6"/>
  <c r="AR609" i="6"/>
  <c r="AR610" i="6"/>
  <c r="AR611" i="6"/>
  <c r="AR612" i="6"/>
  <c r="AR613" i="6"/>
  <c r="AR614" i="6"/>
  <c r="AR615" i="6"/>
  <c r="AR616" i="6"/>
  <c r="AR617" i="6"/>
  <c r="AR618" i="6"/>
  <c r="AR619" i="6"/>
  <c r="AR620" i="6"/>
  <c r="AR621" i="6"/>
  <c r="AR622" i="6"/>
  <c r="AR623" i="6"/>
  <c r="AR624" i="6"/>
  <c r="AR625" i="6"/>
  <c r="AR626" i="6"/>
  <c r="AR627" i="6"/>
  <c r="AR628" i="6"/>
  <c r="AR629" i="6"/>
  <c r="AR630" i="6"/>
  <c r="AR631" i="6"/>
  <c r="AR632" i="6"/>
  <c r="AR633" i="6"/>
  <c r="AR634" i="6"/>
  <c r="AR635" i="6"/>
  <c r="AR636" i="6"/>
  <c r="AR637" i="6"/>
  <c r="AR638" i="6"/>
  <c r="AR639" i="6"/>
  <c r="AR640" i="6"/>
  <c r="AR641" i="6"/>
  <c r="AR642" i="6"/>
  <c r="AR643" i="6"/>
  <c r="AR644" i="6"/>
  <c r="AR645" i="6"/>
  <c r="AR646" i="6"/>
  <c r="AR647" i="6"/>
  <c r="AR648" i="6"/>
  <c r="AR649" i="6"/>
  <c r="AR650" i="6"/>
  <c r="AR651" i="6"/>
  <c r="AR652" i="6"/>
  <c r="AR653" i="6"/>
  <c r="AR654" i="6"/>
  <c r="AR655" i="6"/>
  <c r="AR656" i="6"/>
  <c r="AR657" i="6"/>
  <c r="AR658" i="6"/>
  <c r="AR659" i="6"/>
  <c r="AR660" i="6"/>
  <c r="AR661" i="6"/>
  <c r="AR662" i="6"/>
  <c r="AR663" i="6"/>
  <c r="AR664" i="6"/>
  <c r="AR665" i="6"/>
  <c r="AR666" i="6"/>
  <c r="AR667" i="6"/>
  <c r="AR668" i="6"/>
  <c r="AR669" i="6"/>
  <c r="AR670" i="6"/>
  <c r="AR671" i="6"/>
  <c r="AR672" i="6"/>
  <c r="AR673" i="6"/>
  <c r="AR674" i="6"/>
  <c r="AR675" i="6"/>
  <c r="AR676" i="6"/>
  <c r="AR677" i="6"/>
  <c r="AR678" i="6"/>
  <c r="AR679" i="6"/>
  <c r="AR680" i="6"/>
  <c r="AR681" i="6"/>
  <c r="AR682" i="6"/>
  <c r="AR683" i="6"/>
  <c r="AR684" i="6"/>
  <c r="AR685" i="6"/>
  <c r="AR686" i="6"/>
  <c r="AR687" i="6"/>
  <c r="AR688" i="6"/>
  <c r="AR689" i="6"/>
  <c r="AR690" i="6"/>
  <c r="AR691" i="6"/>
  <c r="AR692" i="6"/>
  <c r="AR693" i="6"/>
  <c r="AR694" i="6"/>
  <c r="AR695" i="6"/>
  <c r="AR696" i="6"/>
  <c r="AR697" i="6"/>
  <c r="AR698" i="6"/>
  <c r="AR699" i="6"/>
  <c r="AR700" i="6"/>
  <c r="AR701" i="6"/>
  <c r="AR702" i="6"/>
  <c r="AR703" i="6"/>
  <c r="AR704" i="6"/>
  <c r="AR705" i="6"/>
  <c r="AR706" i="6"/>
  <c r="AR707" i="6"/>
  <c r="AR708" i="6"/>
  <c r="AR709" i="6"/>
  <c r="AR710" i="6"/>
  <c r="AR711" i="6"/>
  <c r="AR712" i="6"/>
  <c r="AR713" i="6"/>
  <c r="AR714" i="6"/>
  <c r="AR715" i="6"/>
  <c r="AR716" i="6"/>
  <c r="AR717" i="6"/>
  <c r="AR718" i="6"/>
  <c r="AR719" i="6"/>
  <c r="AR720" i="6"/>
  <c r="AR721" i="6"/>
  <c r="AR722" i="6"/>
  <c r="AR723" i="6"/>
  <c r="AR724" i="6"/>
  <c r="AR725" i="6"/>
  <c r="AR726" i="6"/>
  <c r="AR727" i="6"/>
  <c r="AR728" i="6"/>
  <c r="AR729" i="6"/>
  <c r="AR730" i="6"/>
  <c r="AR731" i="6"/>
  <c r="AR732" i="6"/>
  <c r="AR733" i="6"/>
  <c r="AR734" i="6"/>
  <c r="AR735" i="6"/>
  <c r="AR736" i="6"/>
  <c r="AR737" i="6"/>
  <c r="AR738" i="6"/>
  <c r="AR739" i="6"/>
  <c r="AR740" i="6"/>
  <c r="AR741" i="6"/>
  <c r="AR742" i="6"/>
  <c r="AR743" i="6"/>
  <c r="AR744" i="6"/>
  <c r="AR745" i="6"/>
  <c r="AR746" i="6"/>
  <c r="AR747" i="6"/>
  <c r="AR748" i="6"/>
  <c r="AR749" i="6"/>
  <c r="AR750" i="6"/>
  <c r="AR751" i="6"/>
  <c r="AR752" i="6"/>
  <c r="AR753" i="6"/>
  <c r="AR754" i="6"/>
  <c r="AR755" i="6"/>
  <c r="AR756" i="6"/>
  <c r="AR757" i="6"/>
  <c r="AR758" i="6"/>
  <c r="AR759" i="6"/>
  <c r="AR760" i="6"/>
  <c r="AR761" i="6"/>
  <c r="AR762" i="6"/>
  <c r="AR763" i="6"/>
  <c r="AR764" i="6"/>
  <c r="AR765" i="6"/>
  <c r="AR766" i="6"/>
  <c r="AR767" i="6"/>
  <c r="AR768" i="6"/>
  <c r="AR769" i="6"/>
  <c r="AR770" i="6"/>
  <c r="AR771" i="6"/>
  <c r="AR772" i="6"/>
  <c r="AR773" i="6"/>
  <c r="AR774" i="6"/>
  <c r="AR775" i="6"/>
  <c r="AR776" i="6"/>
  <c r="AR777" i="6"/>
  <c r="AR778" i="6"/>
  <c r="AR779" i="6"/>
  <c r="AR780" i="6"/>
  <c r="AR781" i="6"/>
  <c r="AR782" i="6"/>
  <c r="AR783" i="6"/>
  <c r="AR784" i="6"/>
  <c r="AR785" i="6"/>
  <c r="AR786" i="6"/>
  <c r="AR787" i="6"/>
  <c r="AR788" i="6"/>
  <c r="AR789" i="6"/>
  <c r="AR790" i="6"/>
  <c r="AR791" i="6"/>
  <c r="AR792" i="6"/>
  <c r="AR793" i="6"/>
  <c r="AR794" i="6"/>
  <c r="AR795" i="6"/>
  <c r="AR796" i="6"/>
  <c r="AR797" i="6"/>
  <c r="AR798" i="6"/>
  <c r="AR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96" i="6"/>
  <c r="AQ97" i="6"/>
  <c r="AQ98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5" i="6"/>
  <c r="AQ346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367" i="6"/>
  <c r="AQ368" i="6"/>
  <c r="AQ369" i="6"/>
  <c r="AQ370" i="6"/>
  <c r="AQ371" i="6"/>
  <c r="AQ372" i="6"/>
  <c r="AQ373" i="6"/>
  <c r="AQ374" i="6"/>
  <c r="AQ375" i="6"/>
  <c r="AQ376" i="6"/>
  <c r="AQ377" i="6"/>
  <c r="AQ378" i="6"/>
  <c r="AQ379" i="6"/>
  <c r="AQ380" i="6"/>
  <c r="AQ381" i="6"/>
  <c r="AQ382" i="6"/>
  <c r="AQ383" i="6"/>
  <c r="AQ384" i="6"/>
  <c r="AQ385" i="6"/>
  <c r="AQ386" i="6"/>
  <c r="AQ387" i="6"/>
  <c r="AQ388" i="6"/>
  <c r="AQ389" i="6"/>
  <c r="AQ390" i="6"/>
  <c r="AQ391" i="6"/>
  <c r="AQ392" i="6"/>
  <c r="AQ393" i="6"/>
  <c r="AQ394" i="6"/>
  <c r="AQ395" i="6"/>
  <c r="AQ396" i="6"/>
  <c r="AQ397" i="6"/>
  <c r="AQ398" i="6"/>
  <c r="AQ399" i="6"/>
  <c r="AQ400" i="6"/>
  <c r="AQ401" i="6"/>
  <c r="AQ402" i="6"/>
  <c r="AQ403" i="6"/>
  <c r="AQ404" i="6"/>
  <c r="AQ405" i="6"/>
  <c r="AQ406" i="6"/>
  <c r="AQ407" i="6"/>
  <c r="AQ408" i="6"/>
  <c r="AQ409" i="6"/>
  <c r="AQ410" i="6"/>
  <c r="AQ411" i="6"/>
  <c r="AQ412" i="6"/>
  <c r="AQ413" i="6"/>
  <c r="AQ414" i="6"/>
  <c r="AQ415" i="6"/>
  <c r="AQ416" i="6"/>
  <c r="AQ417" i="6"/>
  <c r="AQ418" i="6"/>
  <c r="AQ419" i="6"/>
  <c r="AQ420" i="6"/>
  <c r="AQ421" i="6"/>
  <c r="AQ422" i="6"/>
  <c r="AQ423" i="6"/>
  <c r="AQ424" i="6"/>
  <c r="AQ425" i="6"/>
  <c r="AQ426" i="6"/>
  <c r="AQ427" i="6"/>
  <c r="AQ428" i="6"/>
  <c r="AQ429" i="6"/>
  <c r="AQ430" i="6"/>
  <c r="AQ431" i="6"/>
  <c r="AQ432" i="6"/>
  <c r="AQ433" i="6"/>
  <c r="AQ434" i="6"/>
  <c r="AQ435" i="6"/>
  <c r="AQ436" i="6"/>
  <c r="AQ437" i="6"/>
  <c r="AQ438" i="6"/>
  <c r="AQ439" i="6"/>
  <c r="AQ440" i="6"/>
  <c r="AQ441" i="6"/>
  <c r="AQ442" i="6"/>
  <c r="AQ443" i="6"/>
  <c r="AQ444" i="6"/>
  <c r="AQ445" i="6"/>
  <c r="AQ446" i="6"/>
  <c r="AQ447" i="6"/>
  <c r="AQ448" i="6"/>
  <c r="AQ449" i="6"/>
  <c r="AQ450" i="6"/>
  <c r="AQ451" i="6"/>
  <c r="AQ452" i="6"/>
  <c r="AQ453" i="6"/>
  <c r="AQ454" i="6"/>
  <c r="AQ455" i="6"/>
  <c r="AQ456" i="6"/>
  <c r="AQ457" i="6"/>
  <c r="AQ458" i="6"/>
  <c r="AQ459" i="6"/>
  <c r="AQ460" i="6"/>
  <c r="AQ461" i="6"/>
  <c r="AQ462" i="6"/>
  <c r="AQ463" i="6"/>
  <c r="AQ464" i="6"/>
  <c r="AQ465" i="6"/>
  <c r="AQ466" i="6"/>
  <c r="AQ467" i="6"/>
  <c r="AQ468" i="6"/>
  <c r="AQ469" i="6"/>
  <c r="AQ470" i="6"/>
  <c r="AQ471" i="6"/>
  <c r="AQ472" i="6"/>
  <c r="AQ473" i="6"/>
  <c r="AQ474" i="6"/>
  <c r="AQ475" i="6"/>
  <c r="AQ476" i="6"/>
  <c r="AQ477" i="6"/>
  <c r="AQ478" i="6"/>
  <c r="AQ479" i="6"/>
  <c r="AQ480" i="6"/>
  <c r="AQ481" i="6"/>
  <c r="AQ482" i="6"/>
  <c r="AQ483" i="6"/>
  <c r="AQ484" i="6"/>
  <c r="AQ485" i="6"/>
  <c r="AQ486" i="6"/>
  <c r="AQ487" i="6"/>
  <c r="AQ488" i="6"/>
  <c r="AQ489" i="6"/>
  <c r="AQ490" i="6"/>
  <c r="AQ491" i="6"/>
  <c r="AQ492" i="6"/>
  <c r="AQ493" i="6"/>
  <c r="AQ494" i="6"/>
  <c r="AQ495" i="6"/>
  <c r="AQ496" i="6"/>
  <c r="AQ497" i="6"/>
  <c r="AQ498" i="6"/>
  <c r="AQ499" i="6"/>
  <c r="AQ500" i="6"/>
  <c r="AQ501" i="6"/>
  <c r="AQ502" i="6"/>
  <c r="AQ503" i="6"/>
  <c r="AQ504" i="6"/>
  <c r="AQ505" i="6"/>
  <c r="AQ506" i="6"/>
  <c r="AQ507" i="6"/>
  <c r="AQ508" i="6"/>
  <c r="AQ509" i="6"/>
  <c r="AQ510" i="6"/>
  <c r="AQ511" i="6"/>
  <c r="AQ512" i="6"/>
  <c r="AQ513" i="6"/>
  <c r="AQ514" i="6"/>
  <c r="AQ515" i="6"/>
  <c r="AQ516" i="6"/>
  <c r="AQ517" i="6"/>
  <c r="AQ518" i="6"/>
  <c r="AQ519" i="6"/>
  <c r="AQ520" i="6"/>
  <c r="AQ521" i="6"/>
  <c r="AQ522" i="6"/>
  <c r="AQ523" i="6"/>
  <c r="AQ524" i="6"/>
  <c r="AQ525" i="6"/>
  <c r="AQ526" i="6"/>
  <c r="AQ527" i="6"/>
  <c r="AQ528" i="6"/>
  <c r="AQ529" i="6"/>
  <c r="AQ530" i="6"/>
  <c r="AQ531" i="6"/>
  <c r="AQ532" i="6"/>
  <c r="AQ533" i="6"/>
  <c r="AQ534" i="6"/>
  <c r="AQ535" i="6"/>
  <c r="AQ536" i="6"/>
  <c r="AQ537" i="6"/>
  <c r="AQ538" i="6"/>
  <c r="AQ539" i="6"/>
  <c r="AQ540" i="6"/>
  <c r="AQ541" i="6"/>
  <c r="AQ542" i="6"/>
  <c r="AQ543" i="6"/>
  <c r="AQ544" i="6"/>
  <c r="AQ545" i="6"/>
  <c r="AQ546" i="6"/>
  <c r="AQ547" i="6"/>
  <c r="AQ548" i="6"/>
  <c r="AQ549" i="6"/>
  <c r="AQ550" i="6"/>
  <c r="AQ551" i="6"/>
  <c r="AQ552" i="6"/>
  <c r="AQ553" i="6"/>
  <c r="AQ554" i="6"/>
  <c r="AQ555" i="6"/>
  <c r="AQ556" i="6"/>
  <c r="AQ557" i="6"/>
  <c r="AQ558" i="6"/>
  <c r="AQ559" i="6"/>
  <c r="AQ560" i="6"/>
  <c r="AQ561" i="6"/>
  <c r="AQ562" i="6"/>
  <c r="AQ563" i="6"/>
  <c r="AQ564" i="6"/>
  <c r="AQ565" i="6"/>
  <c r="AQ566" i="6"/>
  <c r="AQ567" i="6"/>
  <c r="AQ568" i="6"/>
  <c r="AQ569" i="6"/>
  <c r="AQ570" i="6"/>
  <c r="AQ571" i="6"/>
  <c r="AQ572" i="6"/>
  <c r="AQ573" i="6"/>
  <c r="AQ574" i="6"/>
  <c r="AQ575" i="6"/>
  <c r="AQ576" i="6"/>
  <c r="AQ577" i="6"/>
  <c r="AQ578" i="6"/>
  <c r="AQ579" i="6"/>
  <c r="AQ580" i="6"/>
  <c r="AQ581" i="6"/>
  <c r="AQ582" i="6"/>
  <c r="AQ583" i="6"/>
  <c r="AQ584" i="6"/>
  <c r="AQ585" i="6"/>
  <c r="AQ586" i="6"/>
  <c r="AQ587" i="6"/>
  <c r="AQ588" i="6"/>
  <c r="AQ589" i="6"/>
  <c r="AQ590" i="6"/>
  <c r="AQ591" i="6"/>
  <c r="AQ592" i="6"/>
  <c r="AQ593" i="6"/>
  <c r="AQ594" i="6"/>
  <c r="AQ595" i="6"/>
  <c r="AQ596" i="6"/>
  <c r="AQ597" i="6"/>
  <c r="AQ598" i="6"/>
  <c r="AQ599" i="6"/>
  <c r="AQ600" i="6"/>
  <c r="AQ601" i="6"/>
  <c r="AQ602" i="6"/>
  <c r="AQ603" i="6"/>
  <c r="AQ604" i="6"/>
  <c r="AQ605" i="6"/>
  <c r="AQ606" i="6"/>
  <c r="AQ607" i="6"/>
  <c r="AQ608" i="6"/>
  <c r="AQ609" i="6"/>
  <c r="AQ610" i="6"/>
  <c r="AQ611" i="6"/>
  <c r="AQ612" i="6"/>
  <c r="AQ613" i="6"/>
  <c r="AQ614" i="6"/>
  <c r="AQ615" i="6"/>
  <c r="AQ616" i="6"/>
  <c r="AQ617" i="6"/>
  <c r="AQ618" i="6"/>
  <c r="AQ619" i="6"/>
  <c r="AQ620" i="6"/>
  <c r="AQ621" i="6"/>
  <c r="AQ622" i="6"/>
  <c r="AQ623" i="6"/>
  <c r="AQ624" i="6"/>
  <c r="AQ625" i="6"/>
  <c r="AQ626" i="6"/>
  <c r="AQ627" i="6"/>
  <c r="AQ628" i="6"/>
  <c r="AQ629" i="6"/>
  <c r="AQ630" i="6"/>
  <c r="AQ631" i="6"/>
  <c r="AQ632" i="6"/>
  <c r="AQ633" i="6"/>
  <c r="AQ634" i="6"/>
  <c r="AQ635" i="6"/>
  <c r="AQ636" i="6"/>
  <c r="AQ637" i="6"/>
  <c r="AQ638" i="6"/>
  <c r="AQ639" i="6"/>
  <c r="AQ640" i="6"/>
  <c r="AQ641" i="6"/>
  <c r="AQ642" i="6"/>
  <c r="AQ643" i="6"/>
  <c r="AQ644" i="6"/>
  <c r="AQ645" i="6"/>
  <c r="AQ646" i="6"/>
  <c r="AQ647" i="6"/>
  <c r="AQ648" i="6"/>
  <c r="AQ649" i="6"/>
  <c r="AQ650" i="6"/>
  <c r="AQ651" i="6"/>
  <c r="AQ652" i="6"/>
  <c r="AQ653" i="6"/>
  <c r="AQ654" i="6"/>
  <c r="AQ655" i="6"/>
  <c r="AQ656" i="6"/>
  <c r="AQ657" i="6"/>
  <c r="AQ658" i="6"/>
  <c r="AQ659" i="6"/>
  <c r="AQ660" i="6"/>
  <c r="AQ661" i="6"/>
  <c r="AQ662" i="6"/>
  <c r="AQ663" i="6"/>
  <c r="AQ664" i="6"/>
  <c r="AQ665" i="6"/>
  <c r="AQ666" i="6"/>
  <c r="AQ667" i="6"/>
  <c r="AQ668" i="6"/>
  <c r="AQ669" i="6"/>
  <c r="AQ670" i="6"/>
  <c r="AQ671" i="6"/>
  <c r="AQ672" i="6"/>
  <c r="AQ673" i="6"/>
  <c r="AQ674" i="6"/>
  <c r="AQ675" i="6"/>
  <c r="AQ676" i="6"/>
  <c r="AQ677" i="6"/>
  <c r="AQ678" i="6"/>
  <c r="AQ679" i="6"/>
  <c r="AQ680" i="6"/>
  <c r="AQ681" i="6"/>
  <c r="AQ682" i="6"/>
  <c r="AQ683" i="6"/>
  <c r="AQ684" i="6"/>
  <c r="AQ685" i="6"/>
  <c r="AQ686" i="6"/>
  <c r="AQ687" i="6"/>
  <c r="AQ688" i="6"/>
  <c r="AQ689" i="6"/>
  <c r="AQ690" i="6"/>
  <c r="AQ691" i="6"/>
  <c r="AQ692" i="6"/>
  <c r="AQ693" i="6"/>
  <c r="AQ694" i="6"/>
  <c r="AQ695" i="6"/>
  <c r="AQ696" i="6"/>
  <c r="AQ697" i="6"/>
  <c r="AQ698" i="6"/>
  <c r="AQ699" i="6"/>
  <c r="AQ700" i="6"/>
  <c r="AQ701" i="6"/>
  <c r="AQ702" i="6"/>
  <c r="AQ703" i="6"/>
  <c r="AQ704" i="6"/>
  <c r="AQ705" i="6"/>
  <c r="AQ706" i="6"/>
  <c r="AQ707" i="6"/>
  <c r="AQ708" i="6"/>
  <c r="AQ709" i="6"/>
  <c r="AQ710" i="6"/>
  <c r="AQ711" i="6"/>
  <c r="AQ712" i="6"/>
  <c r="AQ713" i="6"/>
  <c r="AQ714" i="6"/>
  <c r="AQ715" i="6"/>
  <c r="AQ716" i="6"/>
  <c r="AQ717" i="6"/>
  <c r="AQ718" i="6"/>
  <c r="AQ719" i="6"/>
  <c r="AQ720" i="6"/>
  <c r="AQ721" i="6"/>
  <c r="AQ722" i="6"/>
  <c r="AQ723" i="6"/>
  <c r="AQ724" i="6"/>
  <c r="AQ725" i="6"/>
  <c r="AQ726" i="6"/>
  <c r="AQ727" i="6"/>
  <c r="AQ728" i="6"/>
  <c r="AQ729" i="6"/>
  <c r="AQ730" i="6"/>
  <c r="AQ731" i="6"/>
  <c r="AQ732" i="6"/>
  <c r="AQ733" i="6"/>
  <c r="AQ734" i="6"/>
  <c r="AQ735" i="6"/>
  <c r="AQ736" i="6"/>
  <c r="AQ737" i="6"/>
  <c r="AQ738" i="6"/>
  <c r="AQ739" i="6"/>
  <c r="AQ740" i="6"/>
  <c r="AQ741" i="6"/>
  <c r="AQ742" i="6"/>
  <c r="AQ743" i="6"/>
  <c r="AQ744" i="6"/>
  <c r="AQ745" i="6"/>
  <c r="AQ746" i="6"/>
  <c r="AQ747" i="6"/>
  <c r="AQ748" i="6"/>
  <c r="AQ749" i="6"/>
  <c r="AQ750" i="6"/>
  <c r="AQ751" i="6"/>
  <c r="AQ752" i="6"/>
  <c r="AQ753" i="6"/>
  <c r="AQ754" i="6"/>
  <c r="AQ755" i="6"/>
  <c r="AQ756" i="6"/>
  <c r="AQ757" i="6"/>
  <c r="AQ758" i="6"/>
  <c r="AQ759" i="6"/>
  <c r="AQ760" i="6"/>
  <c r="AQ761" i="6"/>
  <c r="AQ762" i="6"/>
  <c r="AQ763" i="6"/>
  <c r="AQ764" i="6"/>
  <c r="AQ765" i="6"/>
  <c r="AQ766" i="6"/>
  <c r="AQ767" i="6"/>
  <c r="AQ768" i="6"/>
  <c r="AQ769" i="6"/>
  <c r="AQ770" i="6"/>
  <c r="AQ771" i="6"/>
  <c r="AQ772" i="6"/>
  <c r="AQ773" i="6"/>
  <c r="AQ774" i="6"/>
  <c r="AQ775" i="6"/>
  <c r="AQ776" i="6"/>
  <c r="AQ777" i="6"/>
  <c r="AQ778" i="6"/>
  <c r="AQ779" i="6"/>
  <c r="AQ780" i="6"/>
  <c r="AQ781" i="6"/>
  <c r="AQ782" i="6"/>
  <c r="AQ783" i="6"/>
  <c r="AQ784" i="6"/>
  <c r="AQ785" i="6"/>
  <c r="AQ786" i="6"/>
  <c r="AQ787" i="6"/>
  <c r="AQ788" i="6"/>
  <c r="AQ789" i="6"/>
  <c r="AQ790" i="6"/>
  <c r="AQ791" i="6"/>
  <c r="AQ792" i="6"/>
  <c r="AQ793" i="6"/>
  <c r="AQ794" i="6"/>
  <c r="AQ795" i="6"/>
  <c r="AQ796" i="6"/>
  <c r="AQ797" i="6"/>
  <c r="AQ798" i="6"/>
  <c r="AQ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P66" i="6"/>
  <c r="AP67" i="6"/>
  <c r="AP68" i="6"/>
  <c r="AP69" i="6"/>
  <c r="AP70" i="6"/>
  <c r="AP71" i="6"/>
  <c r="AP72" i="6"/>
  <c r="AP73" i="6"/>
  <c r="AP74" i="6"/>
  <c r="AP75" i="6"/>
  <c r="AP76" i="6"/>
  <c r="AP77" i="6"/>
  <c r="AP78" i="6"/>
  <c r="AP79" i="6"/>
  <c r="AP80" i="6"/>
  <c r="AP81" i="6"/>
  <c r="AP82" i="6"/>
  <c r="AP83" i="6"/>
  <c r="AP84" i="6"/>
  <c r="AP85" i="6"/>
  <c r="AP86" i="6"/>
  <c r="AP87" i="6"/>
  <c r="AP88" i="6"/>
  <c r="AP89" i="6"/>
  <c r="AP90" i="6"/>
  <c r="AP91" i="6"/>
  <c r="AP92" i="6"/>
  <c r="AP93" i="6"/>
  <c r="AP94" i="6"/>
  <c r="AP95" i="6"/>
  <c r="AP96" i="6"/>
  <c r="AP97" i="6"/>
  <c r="AP98" i="6"/>
  <c r="AP99" i="6"/>
  <c r="AP100" i="6"/>
  <c r="AP101" i="6"/>
  <c r="AP102" i="6"/>
  <c r="AP103" i="6"/>
  <c r="AP104" i="6"/>
  <c r="AP105" i="6"/>
  <c r="AP106" i="6"/>
  <c r="AP107" i="6"/>
  <c r="AP108" i="6"/>
  <c r="AP109" i="6"/>
  <c r="AP110" i="6"/>
  <c r="AP111" i="6"/>
  <c r="AP112" i="6"/>
  <c r="AP113" i="6"/>
  <c r="AP114" i="6"/>
  <c r="AP115" i="6"/>
  <c r="AP116" i="6"/>
  <c r="AP117" i="6"/>
  <c r="AP118" i="6"/>
  <c r="AP119" i="6"/>
  <c r="AP120" i="6"/>
  <c r="AP121" i="6"/>
  <c r="AP122" i="6"/>
  <c r="AP123" i="6"/>
  <c r="AP124" i="6"/>
  <c r="AP125" i="6"/>
  <c r="AP126" i="6"/>
  <c r="AP127" i="6"/>
  <c r="AP128" i="6"/>
  <c r="AP129" i="6"/>
  <c r="AP130" i="6"/>
  <c r="AP131" i="6"/>
  <c r="AP132" i="6"/>
  <c r="AP133" i="6"/>
  <c r="AP134" i="6"/>
  <c r="AP135" i="6"/>
  <c r="AP136" i="6"/>
  <c r="AP137" i="6"/>
  <c r="AP138" i="6"/>
  <c r="AP139" i="6"/>
  <c r="AP140" i="6"/>
  <c r="AP141" i="6"/>
  <c r="AP142" i="6"/>
  <c r="AP143" i="6"/>
  <c r="AP144" i="6"/>
  <c r="AP145" i="6"/>
  <c r="AP146" i="6"/>
  <c r="AP147" i="6"/>
  <c r="AP148" i="6"/>
  <c r="AP149" i="6"/>
  <c r="AP150" i="6"/>
  <c r="AP151" i="6"/>
  <c r="AP152" i="6"/>
  <c r="AP153" i="6"/>
  <c r="AP154" i="6"/>
  <c r="AP155" i="6"/>
  <c r="AP156" i="6"/>
  <c r="AP157" i="6"/>
  <c r="AP158" i="6"/>
  <c r="AP159" i="6"/>
  <c r="AP160" i="6"/>
  <c r="AP161" i="6"/>
  <c r="AP162" i="6"/>
  <c r="AP163" i="6"/>
  <c r="AP164" i="6"/>
  <c r="AP165" i="6"/>
  <c r="AP166" i="6"/>
  <c r="AP167" i="6"/>
  <c r="AP168" i="6"/>
  <c r="AP169" i="6"/>
  <c r="AP170" i="6"/>
  <c r="AP171" i="6"/>
  <c r="AP172" i="6"/>
  <c r="AP173" i="6"/>
  <c r="AP174" i="6"/>
  <c r="AP175" i="6"/>
  <c r="AP176" i="6"/>
  <c r="AP177" i="6"/>
  <c r="AP178" i="6"/>
  <c r="AP179" i="6"/>
  <c r="AP180" i="6"/>
  <c r="AP181" i="6"/>
  <c r="AP182" i="6"/>
  <c r="AP183" i="6"/>
  <c r="AP184" i="6"/>
  <c r="AP185" i="6"/>
  <c r="AP186" i="6"/>
  <c r="AP187" i="6"/>
  <c r="AP188" i="6"/>
  <c r="AP189" i="6"/>
  <c r="AP190" i="6"/>
  <c r="AP191" i="6"/>
  <c r="AP192" i="6"/>
  <c r="AP193" i="6"/>
  <c r="AP194" i="6"/>
  <c r="AP195" i="6"/>
  <c r="AP196" i="6"/>
  <c r="AP197" i="6"/>
  <c r="AP198" i="6"/>
  <c r="AP199" i="6"/>
  <c r="AP200" i="6"/>
  <c r="AP201" i="6"/>
  <c r="AP202" i="6"/>
  <c r="AP203" i="6"/>
  <c r="AP204" i="6"/>
  <c r="AP205" i="6"/>
  <c r="AP206" i="6"/>
  <c r="AP207" i="6"/>
  <c r="AP208" i="6"/>
  <c r="AP209" i="6"/>
  <c r="AP210" i="6"/>
  <c r="AP211" i="6"/>
  <c r="AP212" i="6"/>
  <c r="AP213" i="6"/>
  <c r="AP214" i="6"/>
  <c r="AP215" i="6"/>
  <c r="AP216" i="6"/>
  <c r="AP217" i="6"/>
  <c r="AP218" i="6"/>
  <c r="AP219" i="6"/>
  <c r="AP220" i="6"/>
  <c r="AP221" i="6"/>
  <c r="AP222" i="6"/>
  <c r="AP223" i="6"/>
  <c r="AP224" i="6"/>
  <c r="AP225" i="6"/>
  <c r="AP226" i="6"/>
  <c r="AP227" i="6"/>
  <c r="AP228" i="6"/>
  <c r="AP229" i="6"/>
  <c r="AP230" i="6"/>
  <c r="AP231" i="6"/>
  <c r="AP232" i="6"/>
  <c r="AP233" i="6"/>
  <c r="AP234" i="6"/>
  <c r="AP235" i="6"/>
  <c r="AP236" i="6"/>
  <c r="AP237" i="6"/>
  <c r="AP238" i="6"/>
  <c r="AP239" i="6"/>
  <c r="AP240" i="6"/>
  <c r="AP241" i="6"/>
  <c r="AP242" i="6"/>
  <c r="AP243" i="6"/>
  <c r="AP244" i="6"/>
  <c r="AP245" i="6"/>
  <c r="AP246" i="6"/>
  <c r="AP247" i="6"/>
  <c r="AP248" i="6"/>
  <c r="AP249" i="6"/>
  <c r="AP250" i="6"/>
  <c r="AP251" i="6"/>
  <c r="AP252" i="6"/>
  <c r="AP253" i="6"/>
  <c r="AP254" i="6"/>
  <c r="AP255" i="6"/>
  <c r="AP256" i="6"/>
  <c r="AP257" i="6"/>
  <c r="AP258" i="6"/>
  <c r="AP259" i="6"/>
  <c r="AP260" i="6"/>
  <c r="AP261" i="6"/>
  <c r="AP262" i="6"/>
  <c r="AP263" i="6"/>
  <c r="AP264" i="6"/>
  <c r="AP265" i="6"/>
  <c r="AP266" i="6"/>
  <c r="AP267" i="6"/>
  <c r="AP268" i="6"/>
  <c r="AP269" i="6"/>
  <c r="AP270" i="6"/>
  <c r="AP271" i="6"/>
  <c r="AP272" i="6"/>
  <c r="AP273" i="6"/>
  <c r="AP274" i="6"/>
  <c r="AP275" i="6"/>
  <c r="AP276" i="6"/>
  <c r="AP277" i="6"/>
  <c r="AP278" i="6"/>
  <c r="AP279" i="6"/>
  <c r="AP280" i="6"/>
  <c r="AP281" i="6"/>
  <c r="AP282" i="6"/>
  <c r="AP283" i="6"/>
  <c r="AP284" i="6"/>
  <c r="AP285" i="6"/>
  <c r="AP286" i="6"/>
  <c r="AP287" i="6"/>
  <c r="AP288" i="6"/>
  <c r="AP289" i="6"/>
  <c r="AP290" i="6"/>
  <c r="AP291" i="6"/>
  <c r="AP292" i="6"/>
  <c r="AP293" i="6"/>
  <c r="AP294" i="6"/>
  <c r="AP295" i="6"/>
  <c r="AP296" i="6"/>
  <c r="AP297" i="6"/>
  <c r="AP298" i="6"/>
  <c r="AP299" i="6"/>
  <c r="AP300" i="6"/>
  <c r="AP301" i="6"/>
  <c r="AP302" i="6"/>
  <c r="AP303" i="6"/>
  <c r="AP304" i="6"/>
  <c r="AP305" i="6"/>
  <c r="AP306" i="6"/>
  <c r="AP307" i="6"/>
  <c r="AP308" i="6"/>
  <c r="AP309" i="6"/>
  <c r="AP310" i="6"/>
  <c r="AP311" i="6"/>
  <c r="AP312" i="6"/>
  <c r="AP313" i="6"/>
  <c r="AP314" i="6"/>
  <c r="AP315" i="6"/>
  <c r="AP316" i="6"/>
  <c r="AP317" i="6"/>
  <c r="AP318" i="6"/>
  <c r="AP319" i="6"/>
  <c r="AP320" i="6"/>
  <c r="AP321" i="6"/>
  <c r="AP322" i="6"/>
  <c r="AP323" i="6"/>
  <c r="AP324" i="6"/>
  <c r="AP325" i="6"/>
  <c r="AP326" i="6"/>
  <c r="AP327" i="6"/>
  <c r="AP328" i="6"/>
  <c r="AP329" i="6"/>
  <c r="AP330" i="6"/>
  <c r="AP331" i="6"/>
  <c r="AP332" i="6"/>
  <c r="AP333" i="6"/>
  <c r="AP334" i="6"/>
  <c r="AP335" i="6"/>
  <c r="AP336" i="6"/>
  <c r="AP337" i="6"/>
  <c r="AP338" i="6"/>
  <c r="AP339" i="6"/>
  <c r="AP340" i="6"/>
  <c r="AP341" i="6"/>
  <c r="AP342" i="6"/>
  <c r="AP343" i="6"/>
  <c r="AP344" i="6"/>
  <c r="AP345" i="6"/>
  <c r="AP346" i="6"/>
  <c r="AP347" i="6"/>
  <c r="AP348" i="6"/>
  <c r="AP349" i="6"/>
  <c r="AP350" i="6"/>
  <c r="AP351" i="6"/>
  <c r="AP352" i="6"/>
  <c r="AP353" i="6"/>
  <c r="AP354" i="6"/>
  <c r="AP355" i="6"/>
  <c r="AP356" i="6"/>
  <c r="AP357" i="6"/>
  <c r="AP358" i="6"/>
  <c r="AP359" i="6"/>
  <c r="AP360" i="6"/>
  <c r="AP361" i="6"/>
  <c r="AP362" i="6"/>
  <c r="AP363" i="6"/>
  <c r="AP364" i="6"/>
  <c r="AP365" i="6"/>
  <c r="AP366" i="6"/>
  <c r="AP367" i="6"/>
  <c r="AP368" i="6"/>
  <c r="AP369" i="6"/>
  <c r="AP370" i="6"/>
  <c r="AP371" i="6"/>
  <c r="AP372" i="6"/>
  <c r="AP373" i="6"/>
  <c r="AP374" i="6"/>
  <c r="AP375" i="6"/>
  <c r="AP376" i="6"/>
  <c r="AP377" i="6"/>
  <c r="AP378" i="6"/>
  <c r="AP379" i="6"/>
  <c r="AP380" i="6"/>
  <c r="AP381" i="6"/>
  <c r="AP382" i="6"/>
  <c r="AP383" i="6"/>
  <c r="AP384" i="6"/>
  <c r="AP385" i="6"/>
  <c r="AP386" i="6"/>
  <c r="AP387" i="6"/>
  <c r="AP388" i="6"/>
  <c r="AP389" i="6"/>
  <c r="AP390" i="6"/>
  <c r="AP391" i="6"/>
  <c r="AP392" i="6"/>
  <c r="AP393" i="6"/>
  <c r="AP394" i="6"/>
  <c r="AP395" i="6"/>
  <c r="AP396" i="6"/>
  <c r="AP397" i="6"/>
  <c r="AP398" i="6"/>
  <c r="AP399" i="6"/>
  <c r="AP400" i="6"/>
  <c r="AP401" i="6"/>
  <c r="AP402" i="6"/>
  <c r="AP403" i="6"/>
  <c r="AP404" i="6"/>
  <c r="AP405" i="6"/>
  <c r="AP406" i="6"/>
  <c r="AP407" i="6"/>
  <c r="AP408" i="6"/>
  <c r="AP409" i="6"/>
  <c r="AP410" i="6"/>
  <c r="AP411" i="6"/>
  <c r="AP412" i="6"/>
  <c r="AP413" i="6"/>
  <c r="AP414" i="6"/>
  <c r="AP415" i="6"/>
  <c r="AP416" i="6"/>
  <c r="AP417" i="6"/>
  <c r="AP418" i="6"/>
  <c r="AP419" i="6"/>
  <c r="AP420" i="6"/>
  <c r="AP421" i="6"/>
  <c r="AP422" i="6"/>
  <c r="AP423" i="6"/>
  <c r="AP424" i="6"/>
  <c r="AP425" i="6"/>
  <c r="AP426" i="6"/>
  <c r="AP427" i="6"/>
  <c r="AP428" i="6"/>
  <c r="AP429" i="6"/>
  <c r="AP430" i="6"/>
  <c r="AP431" i="6"/>
  <c r="AP432" i="6"/>
  <c r="AP433" i="6"/>
  <c r="AP434" i="6"/>
  <c r="AP435" i="6"/>
  <c r="AP436" i="6"/>
  <c r="AP437" i="6"/>
  <c r="AP438" i="6"/>
  <c r="AP439" i="6"/>
  <c r="AP440" i="6"/>
  <c r="AP441" i="6"/>
  <c r="AP442" i="6"/>
  <c r="AP443" i="6"/>
  <c r="AP444" i="6"/>
  <c r="AP445" i="6"/>
  <c r="AP446" i="6"/>
  <c r="AP447" i="6"/>
  <c r="AP448" i="6"/>
  <c r="AP449" i="6"/>
  <c r="AP450" i="6"/>
  <c r="AP451" i="6"/>
  <c r="AP452" i="6"/>
  <c r="AP453" i="6"/>
  <c r="AP454" i="6"/>
  <c r="AP455" i="6"/>
  <c r="AP456" i="6"/>
  <c r="AP457" i="6"/>
  <c r="AP458" i="6"/>
  <c r="AP459" i="6"/>
  <c r="AP460" i="6"/>
  <c r="AP461" i="6"/>
  <c r="AP462" i="6"/>
  <c r="AP463" i="6"/>
  <c r="AP464" i="6"/>
  <c r="AP465" i="6"/>
  <c r="AP466" i="6"/>
  <c r="AP467" i="6"/>
  <c r="AP468" i="6"/>
  <c r="AP469" i="6"/>
  <c r="AP470" i="6"/>
  <c r="AP471" i="6"/>
  <c r="AP472" i="6"/>
  <c r="AP473" i="6"/>
  <c r="AP474" i="6"/>
  <c r="AP475" i="6"/>
  <c r="AP476" i="6"/>
  <c r="AP477" i="6"/>
  <c r="AP478" i="6"/>
  <c r="AP479" i="6"/>
  <c r="AP480" i="6"/>
  <c r="AP481" i="6"/>
  <c r="AP482" i="6"/>
  <c r="AP483" i="6"/>
  <c r="AP484" i="6"/>
  <c r="AP485" i="6"/>
  <c r="AP486" i="6"/>
  <c r="AP487" i="6"/>
  <c r="AP488" i="6"/>
  <c r="AP489" i="6"/>
  <c r="AP490" i="6"/>
  <c r="AP491" i="6"/>
  <c r="AP492" i="6"/>
  <c r="AP493" i="6"/>
  <c r="AP494" i="6"/>
  <c r="AP495" i="6"/>
  <c r="AP496" i="6"/>
  <c r="AP497" i="6"/>
  <c r="AP498" i="6"/>
  <c r="AP499" i="6"/>
  <c r="AP500" i="6"/>
  <c r="AP501" i="6"/>
  <c r="AP502" i="6"/>
  <c r="AP503" i="6"/>
  <c r="AP504" i="6"/>
  <c r="AP505" i="6"/>
  <c r="AP506" i="6"/>
  <c r="AP507" i="6"/>
  <c r="AP508" i="6"/>
  <c r="AP509" i="6"/>
  <c r="AP510" i="6"/>
  <c r="AP511" i="6"/>
  <c r="AP512" i="6"/>
  <c r="AP513" i="6"/>
  <c r="AP514" i="6"/>
  <c r="AP515" i="6"/>
  <c r="AP516" i="6"/>
  <c r="AP517" i="6"/>
  <c r="AP518" i="6"/>
  <c r="AP519" i="6"/>
  <c r="AP520" i="6"/>
  <c r="AP521" i="6"/>
  <c r="AP522" i="6"/>
  <c r="AP523" i="6"/>
  <c r="AP524" i="6"/>
  <c r="AP525" i="6"/>
  <c r="AP526" i="6"/>
  <c r="AP527" i="6"/>
  <c r="AP528" i="6"/>
  <c r="AP529" i="6"/>
  <c r="AP530" i="6"/>
  <c r="AP531" i="6"/>
  <c r="AP532" i="6"/>
  <c r="AP533" i="6"/>
  <c r="AP534" i="6"/>
  <c r="AP535" i="6"/>
  <c r="AP536" i="6"/>
  <c r="AP537" i="6"/>
  <c r="AP538" i="6"/>
  <c r="AP539" i="6"/>
  <c r="AP540" i="6"/>
  <c r="AP541" i="6"/>
  <c r="AP542" i="6"/>
  <c r="AP543" i="6"/>
  <c r="AP544" i="6"/>
  <c r="AP545" i="6"/>
  <c r="AP546" i="6"/>
  <c r="AP547" i="6"/>
  <c r="AP548" i="6"/>
  <c r="AP549" i="6"/>
  <c r="AP550" i="6"/>
  <c r="AP551" i="6"/>
  <c r="AP552" i="6"/>
  <c r="AP553" i="6"/>
  <c r="AP554" i="6"/>
  <c r="AP555" i="6"/>
  <c r="AP556" i="6"/>
  <c r="AP557" i="6"/>
  <c r="AP558" i="6"/>
  <c r="AP559" i="6"/>
  <c r="AP560" i="6"/>
  <c r="AP561" i="6"/>
  <c r="AP562" i="6"/>
  <c r="AP563" i="6"/>
  <c r="AP564" i="6"/>
  <c r="AP565" i="6"/>
  <c r="AP566" i="6"/>
  <c r="AP567" i="6"/>
  <c r="AP568" i="6"/>
  <c r="AP569" i="6"/>
  <c r="AP570" i="6"/>
  <c r="AP571" i="6"/>
  <c r="AP572" i="6"/>
  <c r="AP573" i="6"/>
  <c r="AP574" i="6"/>
  <c r="AP575" i="6"/>
  <c r="AP576" i="6"/>
  <c r="AP577" i="6"/>
  <c r="AP578" i="6"/>
  <c r="AP579" i="6"/>
  <c r="AP580" i="6"/>
  <c r="AP581" i="6"/>
  <c r="AP582" i="6"/>
  <c r="AP583" i="6"/>
  <c r="AP584" i="6"/>
  <c r="AP585" i="6"/>
  <c r="AP586" i="6"/>
  <c r="AP587" i="6"/>
  <c r="AP588" i="6"/>
  <c r="AP589" i="6"/>
  <c r="AP590" i="6"/>
  <c r="AP591" i="6"/>
  <c r="AP592" i="6"/>
  <c r="AP593" i="6"/>
  <c r="AP594" i="6"/>
  <c r="AP595" i="6"/>
  <c r="AP596" i="6"/>
  <c r="AP597" i="6"/>
  <c r="AP598" i="6"/>
  <c r="AP599" i="6"/>
  <c r="AP600" i="6"/>
  <c r="AP601" i="6"/>
  <c r="AP602" i="6"/>
  <c r="AP603" i="6"/>
  <c r="AP604" i="6"/>
  <c r="AP605" i="6"/>
  <c r="AP606" i="6"/>
  <c r="AP607" i="6"/>
  <c r="AP608" i="6"/>
  <c r="AP609" i="6"/>
  <c r="AP610" i="6"/>
  <c r="AP611" i="6"/>
  <c r="AP612" i="6"/>
  <c r="AP613" i="6"/>
  <c r="AP614" i="6"/>
  <c r="AP615" i="6"/>
  <c r="AP616" i="6"/>
  <c r="AP617" i="6"/>
  <c r="AP618" i="6"/>
  <c r="AP619" i="6"/>
  <c r="AP620" i="6"/>
  <c r="AP621" i="6"/>
  <c r="AP622" i="6"/>
  <c r="AP623" i="6"/>
  <c r="AP624" i="6"/>
  <c r="AP625" i="6"/>
  <c r="AP626" i="6"/>
  <c r="AP627" i="6"/>
  <c r="AP628" i="6"/>
  <c r="AP629" i="6"/>
  <c r="AP630" i="6"/>
  <c r="AP631" i="6"/>
  <c r="AP632" i="6"/>
  <c r="AP633" i="6"/>
  <c r="AP634" i="6"/>
  <c r="AP635" i="6"/>
  <c r="AP636" i="6"/>
  <c r="AP637" i="6"/>
  <c r="AP638" i="6"/>
  <c r="AP639" i="6"/>
  <c r="AP640" i="6"/>
  <c r="AP641" i="6"/>
  <c r="AP642" i="6"/>
  <c r="AP643" i="6"/>
  <c r="AP644" i="6"/>
  <c r="AP645" i="6"/>
  <c r="AP646" i="6"/>
  <c r="AP647" i="6"/>
  <c r="AP648" i="6"/>
  <c r="AP649" i="6"/>
  <c r="AP650" i="6"/>
  <c r="AP651" i="6"/>
  <c r="AP652" i="6"/>
  <c r="AP653" i="6"/>
  <c r="AP654" i="6"/>
  <c r="AP655" i="6"/>
  <c r="AP656" i="6"/>
  <c r="AP657" i="6"/>
  <c r="AP658" i="6"/>
  <c r="AP659" i="6"/>
  <c r="AP660" i="6"/>
  <c r="AP661" i="6"/>
  <c r="AP662" i="6"/>
  <c r="AP663" i="6"/>
  <c r="AP664" i="6"/>
  <c r="AP665" i="6"/>
  <c r="AP666" i="6"/>
  <c r="AP667" i="6"/>
  <c r="AP668" i="6"/>
  <c r="AP669" i="6"/>
  <c r="AP670" i="6"/>
  <c r="AP671" i="6"/>
  <c r="AP672" i="6"/>
  <c r="AP673" i="6"/>
  <c r="AP674" i="6"/>
  <c r="AP675" i="6"/>
  <c r="AP676" i="6"/>
  <c r="AP677" i="6"/>
  <c r="AP678" i="6"/>
  <c r="AP679" i="6"/>
  <c r="AP680" i="6"/>
  <c r="AP681" i="6"/>
  <c r="AP682" i="6"/>
  <c r="AP683" i="6"/>
  <c r="AP684" i="6"/>
  <c r="AP685" i="6"/>
  <c r="AP686" i="6"/>
  <c r="AP687" i="6"/>
  <c r="AP688" i="6"/>
  <c r="AP689" i="6"/>
  <c r="AP690" i="6"/>
  <c r="AP691" i="6"/>
  <c r="AP692" i="6"/>
  <c r="AP693" i="6"/>
  <c r="AP694" i="6"/>
  <c r="AP695" i="6"/>
  <c r="AP696" i="6"/>
  <c r="AP697" i="6"/>
  <c r="AP698" i="6"/>
  <c r="AP699" i="6"/>
  <c r="AP700" i="6"/>
  <c r="AP701" i="6"/>
  <c r="AP702" i="6"/>
  <c r="AP703" i="6"/>
  <c r="AP704" i="6"/>
  <c r="AP705" i="6"/>
  <c r="AP706" i="6"/>
  <c r="AP707" i="6"/>
  <c r="AP708" i="6"/>
  <c r="AP709" i="6"/>
  <c r="AP710" i="6"/>
  <c r="AP711" i="6"/>
  <c r="AP712" i="6"/>
  <c r="AP713" i="6"/>
  <c r="AP714" i="6"/>
  <c r="AP715" i="6"/>
  <c r="AP716" i="6"/>
  <c r="AP717" i="6"/>
  <c r="AP718" i="6"/>
  <c r="AP719" i="6"/>
  <c r="AP720" i="6"/>
  <c r="AP721" i="6"/>
  <c r="AP722" i="6"/>
  <c r="AP723" i="6"/>
  <c r="AP724" i="6"/>
  <c r="AP725" i="6"/>
  <c r="AP726" i="6"/>
  <c r="AP727" i="6"/>
  <c r="AP728" i="6"/>
  <c r="AP729" i="6"/>
  <c r="AP730" i="6"/>
  <c r="AP731" i="6"/>
  <c r="AP732" i="6"/>
  <c r="AP733" i="6"/>
  <c r="AP734" i="6"/>
  <c r="AP735" i="6"/>
  <c r="AP736" i="6"/>
  <c r="AP737" i="6"/>
  <c r="AP738" i="6"/>
  <c r="AP739" i="6"/>
  <c r="AP740" i="6"/>
  <c r="AP741" i="6"/>
  <c r="AP742" i="6"/>
  <c r="AP743" i="6"/>
  <c r="AP744" i="6"/>
  <c r="AP745" i="6"/>
  <c r="AP746" i="6"/>
  <c r="AP747" i="6"/>
  <c r="AP748" i="6"/>
  <c r="AP749" i="6"/>
  <c r="AP750" i="6"/>
  <c r="AP751" i="6"/>
  <c r="AP752" i="6"/>
  <c r="AP753" i="6"/>
  <c r="AP754" i="6"/>
  <c r="AP755" i="6"/>
  <c r="AP756" i="6"/>
  <c r="AP757" i="6"/>
  <c r="AP758" i="6"/>
  <c r="AP759" i="6"/>
  <c r="AP760" i="6"/>
  <c r="AP761" i="6"/>
  <c r="AP762" i="6"/>
  <c r="AP763" i="6"/>
  <c r="AP764" i="6"/>
  <c r="AP765" i="6"/>
  <c r="AP766" i="6"/>
  <c r="AP767" i="6"/>
  <c r="AP768" i="6"/>
  <c r="AP769" i="6"/>
  <c r="AP770" i="6"/>
  <c r="AP771" i="6"/>
  <c r="AP772" i="6"/>
  <c r="AP773" i="6"/>
  <c r="AP774" i="6"/>
  <c r="AP775" i="6"/>
  <c r="AP776" i="6"/>
  <c r="AP777" i="6"/>
  <c r="AP778" i="6"/>
  <c r="AP779" i="6"/>
  <c r="AP780" i="6"/>
  <c r="AP781" i="6"/>
  <c r="AP782" i="6"/>
  <c r="AP783" i="6"/>
  <c r="AP784" i="6"/>
  <c r="AP785" i="6"/>
  <c r="AP786" i="6"/>
  <c r="AP787" i="6"/>
  <c r="AP788" i="6"/>
  <c r="AP789" i="6"/>
  <c r="AP790" i="6"/>
  <c r="AP791" i="6"/>
  <c r="AP792" i="6"/>
  <c r="AP793" i="6"/>
  <c r="AP794" i="6"/>
  <c r="AP795" i="6"/>
  <c r="AP796" i="6"/>
  <c r="AP797" i="6"/>
  <c r="AP798" i="6"/>
  <c r="AP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O321" i="6"/>
  <c r="AO322" i="6"/>
  <c r="AO323" i="6"/>
  <c r="AO324" i="6"/>
  <c r="AO325" i="6"/>
  <c r="AO326" i="6"/>
  <c r="AO327" i="6"/>
  <c r="AO328" i="6"/>
  <c r="AO329" i="6"/>
  <c r="AO330" i="6"/>
  <c r="AO331" i="6"/>
  <c r="AO332" i="6"/>
  <c r="AO333" i="6"/>
  <c r="AO334" i="6"/>
  <c r="AO335" i="6"/>
  <c r="AO336" i="6"/>
  <c r="AO337" i="6"/>
  <c r="AO338" i="6"/>
  <c r="AO339" i="6"/>
  <c r="AO340" i="6"/>
  <c r="AO341" i="6"/>
  <c r="AO342" i="6"/>
  <c r="AO343" i="6"/>
  <c r="AO344" i="6"/>
  <c r="AO345" i="6"/>
  <c r="AO346" i="6"/>
  <c r="AO347" i="6"/>
  <c r="AO348" i="6"/>
  <c r="AO349" i="6"/>
  <c r="AO350" i="6"/>
  <c r="AO351" i="6"/>
  <c r="AO352" i="6"/>
  <c r="AO353" i="6"/>
  <c r="AO354" i="6"/>
  <c r="AO355" i="6"/>
  <c r="AO356" i="6"/>
  <c r="AO357" i="6"/>
  <c r="AO358" i="6"/>
  <c r="AO359" i="6"/>
  <c r="AO360" i="6"/>
  <c r="AO361" i="6"/>
  <c r="AO362" i="6"/>
  <c r="AO363" i="6"/>
  <c r="AO364" i="6"/>
  <c r="AO365" i="6"/>
  <c r="AO366" i="6"/>
  <c r="AO367" i="6"/>
  <c r="AO368" i="6"/>
  <c r="AO369" i="6"/>
  <c r="AO370" i="6"/>
  <c r="AO371" i="6"/>
  <c r="AO372" i="6"/>
  <c r="AO373" i="6"/>
  <c r="AO374" i="6"/>
  <c r="AO375" i="6"/>
  <c r="AO376" i="6"/>
  <c r="AO377" i="6"/>
  <c r="AO378" i="6"/>
  <c r="AO379" i="6"/>
  <c r="AO380" i="6"/>
  <c r="AO381" i="6"/>
  <c r="AO382" i="6"/>
  <c r="AO383" i="6"/>
  <c r="AO384" i="6"/>
  <c r="AO385" i="6"/>
  <c r="AO386" i="6"/>
  <c r="AO387" i="6"/>
  <c r="AO388" i="6"/>
  <c r="AO389" i="6"/>
  <c r="AO390" i="6"/>
  <c r="AO391" i="6"/>
  <c r="AO392" i="6"/>
  <c r="AO393" i="6"/>
  <c r="AO394" i="6"/>
  <c r="AO395" i="6"/>
  <c r="AO396" i="6"/>
  <c r="AO397" i="6"/>
  <c r="AO398" i="6"/>
  <c r="AO399" i="6"/>
  <c r="AO400" i="6"/>
  <c r="AO401" i="6"/>
  <c r="AO402" i="6"/>
  <c r="AO403" i="6"/>
  <c r="AO404" i="6"/>
  <c r="AO405" i="6"/>
  <c r="AO406" i="6"/>
  <c r="AO407" i="6"/>
  <c r="AO408" i="6"/>
  <c r="AO409" i="6"/>
  <c r="AO410" i="6"/>
  <c r="AO411" i="6"/>
  <c r="AO412" i="6"/>
  <c r="AO413" i="6"/>
  <c r="AO414" i="6"/>
  <c r="AO415" i="6"/>
  <c r="AO416" i="6"/>
  <c r="AO417" i="6"/>
  <c r="AO418" i="6"/>
  <c r="AO419" i="6"/>
  <c r="AO420" i="6"/>
  <c r="AO421" i="6"/>
  <c r="AO422" i="6"/>
  <c r="AO423" i="6"/>
  <c r="AO424" i="6"/>
  <c r="AO425" i="6"/>
  <c r="AO426" i="6"/>
  <c r="AO427" i="6"/>
  <c r="AO428" i="6"/>
  <c r="AO429" i="6"/>
  <c r="AO430" i="6"/>
  <c r="AO431" i="6"/>
  <c r="AO432" i="6"/>
  <c r="AO433" i="6"/>
  <c r="AO434" i="6"/>
  <c r="AO435" i="6"/>
  <c r="AO436" i="6"/>
  <c r="AO437" i="6"/>
  <c r="AO438" i="6"/>
  <c r="AO439" i="6"/>
  <c r="AO440" i="6"/>
  <c r="AO441" i="6"/>
  <c r="AO442" i="6"/>
  <c r="AO443" i="6"/>
  <c r="AO444" i="6"/>
  <c r="AO445" i="6"/>
  <c r="AO446" i="6"/>
  <c r="AO447" i="6"/>
  <c r="AO448" i="6"/>
  <c r="AO449" i="6"/>
  <c r="AO450" i="6"/>
  <c r="AO451" i="6"/>
  <c r="AO452" i="6"/>
  <c r="AO453" i="6"/>
  <c r="AO454" i="6"/>
  <c r="AO455" i="6"/>
  <c r="AO456" i="6"/>
  <c r="AO457" i="6"/>
  <c r="AO458" i="6"/>
  <c r="AO459" i="6"/>
  <c r="AO460" i="6"/>
  <c r="AO461" i="6"/>
  <c r="AO462" i="6"/>
  <c r="AO463" i="6"/>
  <c r="AO464" i="6"/>
  <c r="AO465" i="6"/>
  <c r="AO466" i="6"/>
  <c r="AO467" i="6"/>
  <c r="AO468" i="6"/>
  <c r="AO469" i="6"/>
  <c r="AO470" i="6"/>
  <c r="AO471" i="6"/>
  <c r="AO472" i="6"/>
  <c r="AO473" i="6"/>
  <c r="AO474" i="6"/>
  <c r="AO475" i="6"/>
  <c r="AO476" i="6"/>
  <c r="AO477" i="6"/>
  <c r="AO478" i="6"/>
  <c r="AO479" i="6"/>
  <c r="AO480" i="6"/>
  <c r="AO481" i="6"/>
  <c r="AO482" i="6"/>
  <c r="AO483" i="6"/>
  <c r="AO484" i="6"/>
  <c r="AO485" i="6"/>
  <c r="AO486" i="6"/>
  <c r="AO487" i="6"/>
  <c r="AO488" i="6"/>
  <c r="AO489" i="6"/>
  <c r="AO490" i="6"/>
  <c r="AO491" i="6"/>
  <c r="AO492" i="6"/>
  <c r="AO493" i="6"/>
  <c r="AO494" i="6"/>
  <c r="AO495" i="6"/>
  <c r="AO496" i="6"/>
  <c r="AO497" i="6"/>
  <c r="AO498" i="6"/>
  <c r="AO499" i="6"/>
  <c r="AO500" i="6"/>
  <c r="AO501" i="6"/>
  <c r="AO502" i="6"/>
  <c r="AO503" i="6"/>
  <c r="AO504" i="6"/>
  <c r="AO505" i="6"/>
  <c r="AO506" i="6"/>
  <c r="AO507" i="6"/>
  <c r="AO508" i="6"/>
  <c r="AO509" i="6"/>
  <c r="AO510" i="6"/>
  <c r="AO511" i="6"/>
  <c r="AO512" i="6"/>
  <c r="AO513" i="6"/>
  <c r="AO514" i="6"/>
  <c r="AO515" i="6"/>
  <c r="AO516" i="6"/>
  <c r="AO517" i="6"/>
  <c r="AO518" i="6"/>
  <c r="AO519" i="6"/>
  <c r="AO520" i="6"/>
  <c r="AO521" i="6"/>
  <c r="AO522" i="6"/>
  <c r="AO523" i="6"/>
  <c r="AO524" i="6"/>
  <c r="AO525" i="6"/>
  <c r="AO526" i="6"/>
  <c r="AO527" i="6"/>
  <c r="AO528" i="6"/>
  <c r="AO529" i="6"/>
  <c r="AO530" i="6"/>
  <c r="AO531" i="6"/>
  <c r="AO532" i="6"/>
  <c r="AO533" i="6"/>
  <c r="AO534" i="6"/>
  <c r="AO535" i="6"/>
  <c r="AO536" i="6"/>
  <c r="AO537" i="6"/>
  <c r="AO538" i="6"/>
  <c r="AO539" i="6"/>
  <c r="AO540" i="6"/>
  <c r="AO541" i="6"/>
  <c r="AO542" i="6"/>
  <c r="AO543" i="6"/>
  <c r="AO544" i="6"/>
  <c r="AO545" i="6"/>
  <c r="AO546" i="6"/>
  <c r="AO547" i="6"/>
  <c r="AO548" i="6"/>
  <c r="AO549" i="6"/>
  <c r="AO550" i="6"/>
  <c r="AO551" i="6"/>
  <c r="AO552" i="6"/>
  <c r="AO553" i="6"/>
  <c r="AO554" i="6"/>
  <c r="AO555" i="6"/>
  <c r="AO556" i="6"/>
  <c r="AO557" i="6"/>
  <c r="AO558" i="6"/>
  <c r="AO559" i="6"/>
  <c r="AO560" i="6"/>
  <c r="AO561" i="6"/>
  <c r="AO562" i="6"/>
  <c r="AO563" i="6"/>
  <c r="AO564" i="6"/>
  <c r="AO565" i="6"/>
  <c r="AO566" i="6"/>
  <c r="AO567" i="6"/>
  <c r="AO568" i="6"/>
  <c r="AO569" i="6"/>
  <c r="AO570" i="6"/>
  <c r="AO571" i="6"/>
  <c r="AO572" i="6"/>
  <c r="AO573" i="6"/>
  <c r="AO574" i="6"/>
  <c r="AO575" i="6"/>
  <c r="AO576" i="6"/>
  <c r="AO577" i="6"/>
  <c r="AO578" i="6"/>
  <c r="AO579" i="6"/>
  <c r="AO580" i="6"/>
  <c r="AO581" i="6"/>
  <c r="AO582" i="6"/>
  <c r="AO583" i="6"/>
  <c r="AO584" i="6"/>
  <c r="AO585" i="6"/>
  <c r="AO586" i="6"/>
  <c r="AO587" i="6"/>
  <c r="AO588" i="6"/>
  <c r="AO589" i="6"/>
  <c r="AO590" i="6"/>
  <c r="AO591" i="6"/>
  <c r="AO592" i="6"/>
  <c r="AO593" i="6"/>
  <c r="AO594" i="6"/>
  <c r="AO595" i="6"/>
  <c r="AO596" i="6"/>
  <c r="AO597" i="6"/>
  <c r="AO598" i="6"/>
  <c r="AO599" i="6"/>
  <c r="AO600" i="6"/>
  <c r="AO601" i="6"/>
  <c r="AO602" i="6"/>
  <c r="AO603" i="6"/>
  <c r="AO604" i="6"/>
  <c r="AO605" i="6"/>
  <c r="AO606" i="6"/>
  <c r="AO607" i="6"/>
  <c r="AO608" i="6"/>
  <c r="AO609" i="6"/>
  <c r="AO610" i="6"/>
  <c r="AO611" i="6"/>
  <c r="AO612" i="6"/>
  <c r="AO613" i="6"/>
  <c r="AO614" i="6"/>
  <c r="AO615" i="6"/>
  <c r="AO616" i="6"/>
  <c r="AO617" i="6"/>
  <c r="AO618" i="6"/>
  <c r="AO619" i="6"/>
  <c r="AO620" i="6"/>
  <c r="AO621" i="6"/>
  <c r="AO622" i="6"/>
  <c r="AO623" i="6"/>
  <c r="AO624" i="6"/>
  <c r="AO625" i="6"/>
  <c r="AO626" i="6"/>
  <c r="AO627" i="6"/>
  <c r="AO628" i="6"/>
  <c r="AO629" i="6"/>
  <c r="AO630" i="6"/>
  <c r="AO631" i="6"/>
  <c r="AO632" i="6"/>
  <c r="AO633" i="6"/>
  <c r="AO634" i="6"/>
  <c r="AO635" i="6"/>
  <c r="AO636" i="6"/>
  <c r="AO637" i="6"/>
  <c r="AO638" i="6"/>
  <c r="AO639" i="6"/>
  <c r="AO640" i="6"/>
  <c r="AO641" i="6"/>
  <c r="AO642" i="6"/>
  <c r="AO643" i="6"/>
  <c r="AO644" i="6"/>
  <c r="AO645" i="6"/>
  <c r="AO646" i="6"/>
  <c r="AO647" i="6"/>
  <c r="AO648" i="6"/>
  <c r="AO649" i="6"/>
  <c r="AO650" i="6"/>
  <c r="AO651" i="6"/>
  <c r="AO652" i="6"/>
  <c r="AO653" i="6"/>
  <c r="AO654" i="6"/>
  <c r="AO655" i="6"/>
  <c r="AO656" i="6"/>
  <c r="AO657" i="6"/>
  <c r="AO658" i="6"/>
  <c r="AO659" i="6"/>
  <c r="AO660" i="6"/>
  <c r="AO661" i="6"/>
  <c r="AO662" i="6"/>
  <c r="AO663" i="6"/>
  <c r="AO664" i="6"/>
  <c r="AO665" i="6"/>
  <c r="AO666" i="6"/>
  <c r="AO667" i="6"/>
  <c r="AO668" i="6"/>
  <c r="AO669" i="6"/>
  <c r="AO670" i="6"/>
  <c r="AO671" i="6"/>
  <c r="AO672" i="6"/>
  <c r="AO673" i="6"/>
  <c r="AO674" i="6"/>
  <c r="AO675" i="6"/>
  <c r="AO676" i="6"/>
  <c r="AO677" i="6"/>
  <c r="AO678" i="6"/>
  <c r="AO679" i="6"/>
  <c r="AO680" i="6"/>
  <c r="AO681" i="6"/>
  <c r="AO682" i="6"/>
  <c r="AO683" i="6"/>
  <c r="AO684" i="6"/>
  <c r="AO685" i="6"/>
  <c r="AO686" i="6"/>
  <c r="AO687" i="6"/>
  <c r="AO688" i="6"/>
  <c r="AO689" i="6"/>
  <c r="AO690" i="6"/>
  <c r="AO691" i="6"/>
  <c r="AO692" i="6"/>
  <c r="AO693" i="6"/>
  <c r="AO694" i="6"/>
  <c r="AO695" i="6"/>
  <c r="AO696" i="6"/>
  <c r="AO697" i="6"/>
  <c r="AO698" i="6"/>
  <c r="AO699" i="6"/>
  <c r="AO700" i="6"/>
  <c r="AO701" i="6"/>
  <c r="AO702" i="6"/>
  <c r="AO703" i="6"/>
  <c r="AO704" i="6"/>
  <c r="AO705" i="6"/>
  <c r="AO706" i="6"/>
  <c r="AO707" i="6"/>
  <c r="AO708" i="6"/>
  <c r="AO709" i="6"/>
  <c r="AO710" i="6"/>
  <c r="AO711" i="6"/>
  <c r="AO712" i="6"/>
  <c r="AO713" i="6"/>
  <c r="AO714" i="6"/>
  <c r="AO715" i="6"/>
  <c r="AO716" i="6"/>
  <c r="AO717" i="6"/>
  <c r="AO718" i="6"/>
  <c r="AO719" i="6"/>
  <c r="AO720" i="6"/>
  <c r="AO721" i="6"/>
  <c r="AO722" i="6"/>
  <c r="AO723" i="6"/>
  <c r="AO724" i="6"/>
  <c r="AO725" i="6"/>
  <c r="AO726" i="6"/>
  <c r="AO727" i="6"/>
  <c r="AO728" i="6"/>
  <c r="AO729" i="6"/>
  <c r="AO730" i="6"/>
  <c r="AO731" i="6"/>
  <c r="AO732" i="6"/>
  <c r="AO733" i="6"/>
  <c r="AO734" i="6"/>
  <c r="AO735" i="6"/>
  <c r="AO736" i="6"/>
  <c r="AO737" i="6"/>
  <c r="AO738" i="6"/>
  <c r="AO739" i="6"/>
  <c r="AO740" i="6"/>
  <c r="AO741" i="6"/>
  <c r="AO742" i="6"/>
  <c r="AO743" i="6"/>
  <c r="AO744" i="6"/>
  <c r="AO745" i="6"/>
  <c r="AO746" i="6"/>
  <c r="AO747" i="6"/>
  <c r="AO748" i="6"/>
  <c r="AO749" i="6"/>
  <c r="AO750" i="6"/>
  <c r="AO751" i="6"/>
  <c r="AO752" i="6"/>
  <c r="AO753" i="6"/>
  <c r="AO754" i="6"/>
  <c r="AO755" i="6"/>
  <c r="AO756" i="6"/>
  <c r="AO757" i="6"/>
  <c r="AO758" i="6"/>
  <c r="AO759" i="6"/>
  <c r="AO760" i="6"/>
  <c r="AO761" i="6"/>
  <c r="AO762" i="6"/>
  <c r="AO763" i="6"/>
  <c r="AO764" i="6"/>
  <c r="AO765" i="6"/>
  <c r="AO766" i="6"/>
  <c r="AO767" i="6"/>
  <c r="AO768" i="6"/>
  <c r="AO769" i="6"/>
  <c r="AO770" i="6"/>
  <c r="AO771" i="6"/>
  <c r="AO772" i="6"/>
  <c r="AO773" i="6"/>
  <c r="AO774" i="6"/>
  <c r="AO775" i="6"/>
  <c r="AO776" i="6"/>
  <c r="AO777" i="6"/>
  <c r="AO778" i="6"/>
  <c r="AO779" i="6"/>
  <c r="AO780" i="6"/>
  <c r="AO781" i="6"/>
  <c r="AO782" i="6"/>
  <c r="AO783" i="6"/>
  <c r="AO784" i="6"/>
  <c r="AO785" i="6"/>
  <c r="AO786" i="6"/>
  <c r="AO787" i="6"/>
  <c r="AO788" i="6"/>
  <c r="AO789" i="6"/>
  <c r="AO790" i="6"/>
  <c r="AO791" i="6"/>
  <c r="AO792" i="6"/>
  <c r="AO793" i="6"/>
  <c r="AO794" i="6"/>
  <c r="AO795" i="6"/>
  <c r="AO796" i="6"/>
  <c r="AO797" i="6"/>
  <c r="AO798" i="6"/>
  <c r="AO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N321" i="6"/>
  <c r="AN322" i="6"/>
  <c r="AN323" i="6"/>
  <c r="AN324" i="6"/>
  <c r="AN325" i="6"/>
  <c r="AN326" i="6"/>
  <c r="AN327" i="6"/>
  <c r="AN328" i="6"/>
  <c r="AN329" i="6"/>
  <c r="AN330" i="6"/>
  <c r="AN331" i="6"/>
  <c r="AN332" i="6"/>
  <c r="AN333" i="6"/>
  <c r="AN334" i="6"/>
  <c r="AN335" i="6"/>
  <c r="AN336" i="6"/>
  <c r="AN337" i="6"/>
  <c r="AN338" i="6"/>
  <c r="AN339" i="6"/>
  <c r="AN340" i="6"/>
  <c r="AN341" i="6"/>
  <c r="AN342" i="6"/>
  <c r="AN343" i="6"/>
  <c r="AN344" i="6"/>
  <c r="AN345" i="6"/>
  <c r="AN346" i="6"/>
  <c r="AN347" i="6"/>
  <c r="AN348" i="6"/>
  <c r="AN349" i="6"/>
  <c r="AN350" i="6"/>
  <c r="AN351" i="6"/>
  <c r="AN352" i="6"/>
  <c r="AN353" i="6"/>
  <c r="AN354" i="6"/>
  <c r="AN355" i="6"/>
  <c r="AN356" i="6"/>
  <c r="AN357" i="6"/>
  <c r="AN358" i="6"/>
  <c r="AN359" i="6"/>
  <c r="AN360" i="6"/>
  <c r="AN361" i="6"/>
  <c r="AN362" i="6"/>
  <c r="AN363" i="6"/>
  <c r="AN364" i="6"/>
  <c r="AN365" i="6"/>
  <c r="AN366" i="6"/>
  <c r="AN367" i="6"/>
  <c r="AN368" i="6"/>
  <c r="AN369" i="6"/>
  <c r="AN370" i="6"/>
  <c r="AN371" i="6"/>
  <c r="AN372" i="6"/>
  <c r="AN373" i="6"/>
  <c r="AN374" i="6"/>
  <c r="AN375" i="6"/>
  <c r="AN376" i="6"/>
  <c r="AN377" i="6"/>
  <c r="AN378" i="6"/>
  <c r="AN379" i="6"/>
  <c r="AN380" i="6"/>
  <c r="AN381" i="6"/>
  <c r="AN382" i="6"/>
  <c r="AN383" i="6"/>
  <c r="AN384" i="6"/>
  <c r="AN385" i="6"/>
  <c r="AN386" i="6"/>
  <c r="AN387" i="6"/>
  <c r="AN388" i="6"/>
  <c r="AN389" i="6"/>
  <c r="AN390" i="6"/>
  <c r="AN391" i="6"/>
  <c r="AN392" i="6"/>
  <c r="AN393" i="6"/>
  <c r="AN394" i="6"/>
  <c r="AN395" i="6"/>
  <c r="AN396" i="6"/>
  <c r="AN397" i="6"/>
  <c r="AN398" i="6"/>
  <c r="AN399" i="6"/>
  <c r="AN400" i="6"/>
  <c r="AN401" i="6"/>
  <c r="AN402" i="6"/>
  <c r="AN403" i="6"/>
  <c r="AN404" i="6"/>
  <c r="AN405" i="6"/>
  <c r="AN406" i="6"/>
  <c r="AN407" i="6"/>
  <c r="AN408" i="6"/>
  <c r="AN409" i="6"/>
  <c r="AN410" i="6"/>
  <c r="AN411" i="6"/>
  <c r="AN412" i="6"/>
  <c r="AN413" i="6"/>
  <c r="AN414" i="6"/>
  <c r="AN415" i="6"/>
  <c r="AN416" i="6"/>
  <c r="AN417" i="6"/>
  <c r="AN418" i="6"/>
  <c r="AN419" i="6"/>
  <c r="AN420" i="6"/>
  <c r="AN421" i="6"/>
  <c r="AN422" i="6"/>
  <c r="AN423" i="6"/>
  <c r="AN424" i="6"/>
  <c r="AN425" i="6"/>
  <c r="AN426" i="6"/>
  <c r="AN427" i="6"/>
  <c r="AN428" i="6"/>
  <c r="AN429" i="6"/>
  <c r="AN430" i="6"/>
  <c r="AN431" i="6"/>
  <c r="AN432" i="6"/>
  <c r="AN433" i="6"/>
  <c r="AN434" i="6"/>
  <c r="AN435" i="6"/>
  <c r="AN436" i="6"/>
  <c r="AN437" i="6"/>
  <c r="AN438" i="6"/>
  <c r="AN439" i="6"/>
  <c r="AN440" i="6"/>
  <c r="AN441" i="6"/>
  <c r="AN442" i="6"/>
  <c r="AN443" i="6"/>
  <c r="AN444" i="6"/>
  <c r="AN445" i="6"/>
  <c r="AN446" i="6"/>
  <c r="AN447" i="6"/>
  <c r="AN448" i="6"/>
  <c r="AN449" i="6"/>
  <c r="AN450" i="6"/>
  <c r="AN451" i="6"/>
  <c r="AN452" i="6"/>
  <c r="AN453" i="6"/>
  <c r="AN454" i="6"/>
  <c r="AN455" i="6"/>
  <c r="AN456" i="6"/>
  <c r="AN457" i="6"/>
  <c r="AN458" i="6"/>
  <c r="AN459" i="6"/>
  <c r="AN460" i="6"/>
  <c r="AN461" i="6"/>
  <c r="AN462" i="6"/>
  <c r="AN463" i="6"/>
  <c r="AN464" i="6"/>
  <c r="AN465" i="6"/>
  <c r="AN466" i="6"/>
  <c r="AN467" i="6"/>
  <c r="AN468" i="6"/>
  <c r="AN469" i="6"/>
  <c r="AN470" i="6"/>
  <c r="AN471" i="6"/>
  <c r="AN472" i="6"/>
  <c r="AN473" i="6"/>
  <c r="AN474" i="6"/>
  <c r="AN475" i="6"/>
  <c r="AN476" i="6"/>
  <c r="AN477" i="6"/>
  <c r="AN478" i="6"/>
  <c r="AN479" i="6"/>
  <c r="AN480" i="6"/>
  <c r="AN481" i="6"/>
  <c r="AN482" i="6"/>
  <c r="AN483" i="6"/>
  <c r="AN484" i="6"/>
  <c r="AN485" i="6"/>
  <c r="AN486" i="6"/>
  <c r="AN487" i="6"/>
  <c r="AN488" i="6"/>
  <c r="AN489" i="6"/>
  <c r="AN490" i="6"/>
  <c r="AN491" i="6"/>
  <c r="AN492" i="6"/>
  <c r="AN493" i="6"/>
  <c r="AN494" i="6"/>
  <c r="AN495" i="6"/>
  <c r="AN496" i="6"/>
  <c r="AN497" i="6"/>
  <c r="AN498" i="6"/>
  <c r="AN499" i="6"/>
  <c r="AN500" i="6"/>
  <c r="AN501" i="6"/>
  <c r="AN502" i="6"/>
  <c r="AN503" i="6"/>
  <c r="AN504" i="6"/>
  <c r="AN505" i="6"/>
  <c r="AN506" i="6"/>
  <c r="AN507" i="6"/>
  <c r="AN508" i="6"/>
  <c r="AN509" i="6"/>
  <c r="AN510" i="6"/>
  <c r="AN511" i="6"/>
  <c r="AN512" i="6"/>
  <c r="AN513" i="6"/>
  <c r="AN514" i="6"/>
  <c r="AN515" i="6"/>
  <c r="AN516" i="6"/>
  <c r="AN517" i="6"/>
  <c r="AN518" i="6"/>
  <c r="AN519" i="6"/>
  <c r="AN520" i="6"/>
  <c r="AN521" i="6"/>
  <c r="AN522" i="6"/>
  <c r="AN523" i="6"/>
  <c r="AN524" i="6"/>
  <c r="AN525" i="6"/>
  <c r="AN526" i="6"/>
  <c r="AN527" i="6"/>
  <c r="AN528" i="6"/>
  <c r="AN529" i="6"/>
  <c r="AN530" i="6"/>
  <c r="AN531" i="6"/>
  <c r="AN532" i="6"/>
  <c r="AN533" i="6"/>
  <c r="AN534" i="6"/>
  <c r="AN535" i="6"/>
  <c r="AN536" i="6"/>
  <c r="AN537" i="6"/>
  <c r="AN538" i="6"/>
  <c r="AN539" i="6"/>
  <c r="AN540" i="6"/>
  <c r="AN541" i="6"/>
  <c r="AN542" i="6"/>
  <c r="AN543" i="6"/>
  <c r="AN544" i="6"/>
  <c r="AN545" i="6"/>
  <c r="AN546" i="6"/>
  <c r="AN547" i="6"/>
  <c r="AN548" i="6"/>
  <c r="AN549" i="6"/>
  <c r="AN550" i="6"/>
  <c r="AN551" i="6"/>
  <c r="AN552" i="6"/>
  <c r="AN553" i="6"/>
  <c r="AN554" i="6"/>
  <c r="AN555" i="6"/>
  <c r="AN556" i="6"/>
  <c r="AN557" i="6"/>
  <c r="AN558" i="6"/>
  <c r="AN559" i="6"/>
  <c r="AN560" i="6"/>
  <c r="AN561" i="6"/>
  <c r="AN562" i="6"/>
  <c r="AN563" i="6"/>
  <c r="AN564" i="6"/>
  <c r="AN565" i="6"/>
  <c r="AN566" i="6"/>
  <c r="AN567" i="6"/>
  <c r="AN568" i="6"/>
  <c r="AN569" i="6"/>
  <c r="AN570" i="6"/>
  <c r="AN571" i="6"/>
  <c r="AN572" i="6"/>
  <c r="AN573" i="6"/>
  <c r="AN574" i="6"/>
  <c r="AN575" i="6"/>
  <c r="AN576" i="6"/>
  <c r="AN577" i="6"/>
  <c r="AN578" i="6"/>
  <c r="AN579" i="6"/>
  <c r="AN580" i="6"/>
  <c r="AN581" i="6"/>
  <c r="AN582" i="6"/>
  <c r="AN583" i="6"/>
  <c r="AN584" i="6"/>
  <c r="AN585" i="6"/>
  <c r="AN586" i="6"/>
  <c r="AN587" i="6"/>
  <c r="AN588" i="6"/>
  <c r="AN589" i="6"/>
  <c r="AN590" i="6"/>
  <c r="AN591" i="6"/>
  <c r="AN592" i="6"/>
  <c r="AN593" i="6"/>
  <c r="AN594" i="6"/>
  <c r="AN595" i="6"/>
  <c r="AN596" i="6"/>
  <c r="AN597" i="6"/>
  <c r="AN598" i="6"/>
  <c r="AN599" i="6"/>
  <c r="AN600" i="6"/>
  <c r="AN601" i="6"/>
  <c r="AN602" i="6"/>
  <c r="AN603" i="6"/>
  <c r="AN604" i="6"/>
  <c r="AN605" i="6"/>
  <c r="AN606" i="6"/>
  <c r="AN607" i="6"/>
  <c r="AN608" i="6"/>
  <c r="AN609" i="6"/>
  <c r="AN610" i="6"/>
  <c r="AN611" i="6"/>
  <c r="AN612" i="6"/>
  <c r="AN613" i="6"/>
  <c r="AN614" i="6"/>
  <c r="AN615" i="6"/>
  <c r="AN616" i="6"/>
  <c r="AN617" i="6"/>
  <c r="AN618" i="6"/>
  <c r="AN619" i="6"/>
  <c r="AN620" i="6"/>
  <c r="AN621" i="6"/>
  <c r="AN622" i="6"/>
  <c r="AN623" i="6"/>
  <c r="AN624" i="6"/>
  <c r="AN625" i="6"/>
  <c r="AN626" i="6"/>
  <c r="AN627" i="6"/>
  <c r="AN628" i="6"/>
  <c r="AN629" i="6"/>
  <c r="AN630" i="6"/>
  <c r="AN631" i="6"/>
  <c r="AN632" i="6"/>
  <c r="AN633" i="6"/>
  <c r="AN634" i="6"/>
  <c r="AN635" i="6"/>
  <c r="AN636" i="6"/>
  <c r="AN637" i="6"/>
  <c r="AN638" i="6"/>
  <c r="AN639" i="6"/>
  <c r="AN640" i="6"/>
  <c r="AN641" i="6"/>
  <c r="AN642" i="6"/>
  <c r="AN643" i="6"/>
  <c r="AN644" i="6"/>
  <c r="AN645" i="6"/>
  <c r="AN646" i="6"/>
  <c r="AN647" i="6"/>
  <c r="AN648" i="6"/>
  <c r="AN649" i="6"/>
  <c r="AN650" i="6"/>
  <c r="AN651" i="6"/>
  <c r="AN652" i="6"/>
  <c r="AN653" i="6"/>
  <c r="AN654" i="6"/>
  <c r="AN655" i="6"/>
  <c r="AN656" i="6"/>
  <c r="AN657" i="6"/>
  <c r="AN658" i="6"/>
  <c r="AN659" i="6"/>
  <c r="AN660" i="6"/>
  <c r="AN661" i="6"/>
  <c r="AN662" i="6"/>
  <c r="AN663" i="6"/>
  <c r="AN664" i="6"/>
  <c r="AN665" i="6"/>
  <c r="AN666" i="6"/>
  <c r="AN667" i="6"/>
  <c r="AN668" i="6"/>
  <c r="AN669" i="6"/>
  <c r="AN670" i="6"/>
  <c r="AN671" i="6"/>
  <c r="AN672" i="6"/>
  <c r="AN673" i="6"/>
  <c r="AN674" i="6"/>
  <c r="AN675" i="6"/>
  <c r="AN676" i="6"/>
  <c r="AN677" i="6"/>
  <c r="AN678" i="6"/>
  <c r="AN679" i="6"/>
  <c r="AN680" i="6"/>
  <c r="AN681" i="6"/>
  <c r="AN682" i="6"/>
  <c r="AN683" i="6"/>
  <c r="AN684" i="6"/>
  <c r="AN685" i="6"/>
  <c r="AN686" i="6"/>
  <c r="AN687" i="6"/>
  <c r="AN688" i="6"/>
  <c r="AN689" i="6"/>
  <c r="AN690" i="6"/>
  <c r="AN691" i="6"/>
  <c r="AN692" i="6"/>
  <c r="AN693" i="6"/>
  <c r="AN694" i="6"/>
  <c r="AN695" i="6"/>
  <c r="AN696" i="6"/>
  <c r="AN697" i="6"/>
  <c r="AN698" i="6"/>
  <c r="AN699" i="6"/>
  <c r="AN700" i="6"/>
  <c r="AN701" i="6"/>
  <c r="AN702" i="6"/>
  <c r="AN703" i="6"/>
  <c r="AN704" i="6"/>
  <c r="AN705" i="6"/>
  <c r="AN706" i="6"/>
  <c r="AN707" i="6"/>
  <c r="AN708" i="6"/>
  <c r="AN709" i="6"/>
  <c r="AN710" i="6"/>
  <c r="AN711" i="6"/>
  <c r="AN712" i="6"/>
  <c r="AN713" i="6"/>
  <c r="AN714" i="6"/>
  <c r="AN715" i="6"/>
  <c r="AN716" i="6"/>
  <c r="AN717" i="6"/>
  <c r="AN718" i="6"/>
  <c r="AN719" i="6"/>
  <c r="AN720" i="6"/>
  <c r="AN721" i="6"/>
  <c r="AN722" i="6"/>
  <c r="AN723" i="6"/>
  <c r="AN724" i="6"/>
  <c r="AN725" i="6"/>
  <c r="AN726" i="6"/>
  <c r="AN727" i="6"/>
  <c r="AN728" i="6"/>
  <c r="AN729" i="6"/>
  <c r="AN730" i="6"/>
  <c r="AN731" i="6"/>
  <c r="AN732" i="6"/>
  <c r="AN733" i="6"/>
  <c r="AN734" i="6"/>
  <c r="AN735" i="6"/>
  <c r="AN736" i="6"/>
  <c r="AN737" i="6"/>
  <c r="AN738" i="6"/>
  <c r="AN739" i="6"/>
  <c r="AN740" i="6"/>
  <c r="AN741" i="6"/>
  <c r="AN742" i="6"/>
  <c r="AN743" i="6"/>
  <c r="AN744" i="6"/>
  <c r="AN745" i="6"/>
  <c r="AN746" i="6"/>
  <c r="AN747" i="6"/>
  <c r="AN748" i="6"/>
  <c r="AN749" i="6"/>
  <c r="AN750" i="6"/>
  <c r="AN751" i="6"/>
  <c r="AN752" i="6"/>
  <c r="AN753" i="6"/>
  <c r="AN754" i="6"/>
  <c r="AN755" i="6"/>
  <c r="AN756" i="6"/>
  <c r="AN757" i="6"/>
  <c r="AN758" i="6"/>
  <c r="AN759" i="6"/>
  <c r="AN760" i="6"/>
  <c r="AN761" i="6"/>
  <c r="AN762" i="6"/>
  <c r="AN763" i="6"/>
  <c r="AN764" i="6"/>
  <c r="AN765" i="6"/>
  <c r="AN766" i="6"/>
  <c r="AN767" i="6"/>
  <c r="AN768" i="6"/>
  <c r="AN769" i="6"/>
  <c r="AN770" i="6"/>
  <c r="AN771" i="6"/>
  <c r="AN772" i="6"/>
  <c r="AN773" i="6"/>
  <c r="AN774" i="6"/>
  <c r="AN775" i="6"/>
  <c r="AN776" i="6"/>
  <c r="AN777" i="6"/>
  <c r="AN778" i="6"/>
  <c r="AN779" i="6"/>
  <c r="AN780" i="6"/>
  <c r="AN781" i="6"/>
  <c r="AN782" i="6"/>
  <c r="AN783" i="6"/>
  <c r="AN784" i="6"/>
  <c r="AN785" i="6"/>
  <c r="AN786" i="6"/>
  <c r="AN787" i="6"/>
  <c r="AN788" i="6"/>
  <c r="AN789" i="6"/>
  <c r="AN790" i="6"/>
  <c r="AN791" i="6"/>
  <c r="AN792" i="6"/>
  <c r="AN793" i="6"/>
  <c r="AN794" i="6"/>
  <c r="AN795" i="6"/>
  <c r="AN796" i="6"/>
  <c r="AN797" i="6"/>
  <c r="AN798" i="6"/>
  <c r="AN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K246" i="6"/>
  <c r="AK247" i="6"/>
  <c r="AK248" i="6"/>
  <c r="AK249" i="6"/>
  <c r="AK250" i="6"/>
  <c r="AK251" i="6"/>
  <c r="AK252" i="6"/>
  <c r="AK253" i="6"/>
  <c r="AK254" i="6"/>
  <c r="AK255" i="6"/>
  <c r="AK256" i="6"/>
  <c r="AK257" i="6"/>
  <c r="AK258" i="6"/>
  <c r="AK259" i="6"/>
  <c r="AK260" i="6"/>
  <c r="AK261" i="6"/>
  <c r="AK262" i="6"/>
  <c r="AK263" i="6"/>
  <c r="AK264" i="6"/>
  <c r="AK265" i="6"/>
  <c r="AK266" i="6"/>
  <c r="AK267" i="6"/>
  <c r="AK268" i="6"/>
  <c r="AK269" i="6"/>
  <c r="AK270" i="6"/>
  <c r="AK271" i="6"/>
  <c r="AK272" i="6"/>
  <c r="AK273" i="6"/>
  <c r="AK274" i="6"/>
  <c r="AK275" i="6"/>
  <c r="AK276" i="6"/>
  <c r="AK277" i="6"/>
  <c r="AK278" i="6"/>
  <c r="AK279" i="6"/>
  <c r="AK280" i="6"/>
  <c r="AK281" i="6"/>
  <c r="AK282" i="6"/>
  <c r="AK283" i="6"/>
  <c r="AK284" i="6"/>
  <c r="AK285" i="6"/>
  <c r="AK286" i="6"/>
  <c r="AK287" i="6"/>
  <c r="AK288" i="6"/>
  <c r="AK289" i="6"/>
  <c r="AK290" i="6"/>
  <c r="AK291" i="6"/>
  <c r="AK292" i="6"/>
  <c r="AK293" i="6"/>
  <c r="AK294" i="6"/>
  <c r="AK295" i="6"/>
  <c r="AK296" i="6"/>
  <c r="AK297" i="6"/>
  <c r="AK298" i="6"/>
  <c r="AK299" i="6"/>
  <c r="AK300" i="6"/>
  <c r="AK301" i="6"/>
  <c r="AK302" i="6"/>
  <c r="AK303" i="6"/>
  <c r="AK304" i="6"/>
  <c r="AK305" i="6"/>
  <c r="AK306" i="6"/>
  <c r="AK307" i="6"/>
  <c r="AK308" i="6"/>
  <c r="AK309" i="6"/>
  <c r="AK310" i="6"/>
  <c r="AK311" i="6"/>
  <c r="AK312" i="6"/>
  <c r="AK313" i="6"/>
  <c r="AK314" i="6"/>
  <c r="AK315" i="6"/>
  <c r="AK316" i="6"/>
  <c r="AK317" i="6"/>
  <c r="AK318" i="6"/>
  <c r="AK319" i="6"/>
  <c r="AK320" i="6"/>
  <c r="AK321" i="6"/>
  <c r="AK322" i="6"/>
  <c r="AK323" i="6"/>
  <c r="AK324" i="6"/>
  <c r="AK325" i="6"/>
  <c r="AK326" i="6"/>
  <c r="AK327" i="6"/>
  <c r="AK328" i="6"/>
  <c r="AK329" i="6"/>
  <c r="AK330" i="6"/>
  <c r="AK331" i="6"/>
  <c r="AK332" i="6"/>
  <c r="AK333" i="6"/>
  <c r="AK334" i="6"/>
  <c r="AK335" i="6"/>
  <c r="AK336" i="6"/>
  <c r="AK337" i="6"/>
  <c r="AK338" i="6"/>
  <c r="AK339" i="6"/>
  <c r="AK340" i="6"/>
  <c r="AK341" i="6"/>
  <c r="AK342" i="6"/>
  <c r="AK343" i="6"/>
  <c r="AK344" i="6"/>
  <c r="AK345" i="6"/>
  <c r="AK346" i="6"/>
  <c r="AK347" i="6"/>
  <c r="AK348" i="6"/>
  <c r="AK349" i="6"/>
  <c r="AK350" i="6"/>
  <c r="AK351" i="6"/>
  <c r="AK352" i="6"/>
  <c r="AK353" i="6"/>
  <c r="AK354" i="6"/>
  <c r="AK355" i="6"/>
  <c r="AK356" i="6"/>
  <c r="AK357" i="6"/>
  <c r="AK358" i="6"/>
  <c r="AK359" i="6"/>
  <c r="AK360" i="6"/>
  <c r="AK361" i="6"/>
  <c r="AK362" i="6"/>
  <c r="AK363" i="6"/>
  <c r="AK364" i="6"/>
  <c r="AK365" i="6"/>
  <c r="AK366" i="6"/>
  <c r="AK367" i="6"/>
  <c r="AK368" i="6"/>
  <c r="AK369" i="6"/>
  <c r="AK370" i="6"/>
  <c r="AK371" i="6"/>
  <c r="AK372" i="6"/>
  <c r="AK373" i="6"/>
  <c r="AK374" i="6"/>
  <c r="AK375" i="6"/>
  <c r="AK376" i="6"/>
  <c r="AK377" i="6"/>
  <c r="AK378" i="6"/>
  <c r="AK379" i="6"/>
  <c r="AK380" i="6"/>
  <c r="AK381" i="6"/>
  <c r="AK382" i="6"/>
  <c r="AK383" i="6"/>
  <c r="AK384" i="6"/>
  <c r="AK385" i="6"/>
  <c r="AK386" i="6"/>
  <c r="AK387" i="6"/>
  <c r="AK388" i="6"/>
  <c r="AK389" i="6"/>
  <c r="AK390" i="6"/>
  <c r="AK391" i="6"/>
  <c r="AK392" i="6"/>
  <c r="AK393" i="6"/>
  <c r="AK394" i="6"/>
  <c r="AK395" i="6"/>
  <c r="AK396" i="6"/>
  <c r="AK397" i="6"/>
  <c r="AK398" i="6"/>
  <c r="AK399" i="6"/>
  <c r="AK400" i="6"/>
  <c r="AK401" i="6"/>
  <c r="AK402" i="6"/>
  <c r="AK403" i="6"/>
  <c r="AK404" i="6"/>
  <c r="AK405" i="6"/>
  <c r="AK406" i="6"/>
  <c r="AK407" i="6"/>
  <c r="AK408" i="6"/>
  <c r="AK409" i="6"/>
  <c r="AK410" i="6"/>
  <c r="AK411" i="6"/>
  <c r="AK412" i="6"/>
  <c r="AK413" i="6"/>
  <c r="AK414" i="6"/>
  <c r="AK415" i="6"/>
  <c r="AK416" i="6"/>
  <c r="AK417" i="6"/>
  <c r="AK418" i="6"/>
  <c r="AK419" i="6"/>
  <c r="AK420" i="6"/>
  <c r="AK421" i="6"/>
  <c r="AK422" i="6"/>
  <c r="AK423" i="6"/>
  <c r="AK424" i="6"/>
  <c r="AK425" i="6"/>
  <c r="AK426" i="6"/>
  <c r="AK427" i="6"/>
  <c r="AK428" i="6"/>
  <c r="AK429" i="6"/>
  <c r="AK430" i="6"/>
  <c r="AK431" i="6"/>
  <c r="AK432" i="6"/>
  <c r="AK433" i="6"/>
  <c r="AK434" i="6"/>
  <c r="AK435" i="6"/>
  <c r="AK436" i="6"/>
  <c r="AK437" i="6"/>
  <c r="AK438" i="6"/>
  <c r="AK439" i="6"/>
  <c r="AK440" i="6"/>
  <c r="AK441" i="6"/>
  <c r="AK442" i="6"/>
  <c r="AK443" i="6"/>
  <c r="AK444" i="6"/>
  <c r="AK445" i="6"/>
  <c r="AK446" i="6"/>
  <c r="AK447" i="6"/>
  <c r="AK448" i="6"/>
  <c r="AK449" i="6"/>
  <c r="AK450" i="6"/>
  <c r="AK451" i="6"/>
  <c r="AK452" i="6"/>
  <c r="AK453" i="6"/>
  <c r="AK454" i="6"/>
  <c r="AK455" i="6"/>
  <c r="AK456" i="6"/>
  <c r="AK457" i="6"/>
  <c r="AK458" i="6"/>
  <c r="AK459" i="6"/>
  <c r="AK460" i="6"/>
  <c r="AK461" i="6"/>
  <c r="AK462" i="6"/>
  <c r="AK463" i="6"/>
  <c r="AK464" i="6"/>
  <c r="AK465" i="6"/>
  <c r="AK466" i="6"/>
  <c r="AK467" i="6"/>
  <c r="AK468" i="6"/>
  <c r="AK469" i="6"/>
  <c r="AK470" i="6"/>
  <c r="AK471" i="6"/>
  <c r="AK472" i="6"/>
  <c r="AK473" i="6"/>
  <c r="AK474" i="6"/>
  <c r="AK475" i="6"/>
  <c r="AK476" i="6"/>
  <c r="AK477" i="6"/>
  <c r="AK478" i="6"/>
  <c r="AK479" i="6"/>
  <c r="AK480" i="6"/>
  <c r="AK481" i="6"/>
  <c r="AK482" i="6"/>
  <c r="AK483" i="6"/>
  <c r="AK484" i="6"/>
  <c r="AK485" i="6"/>
  <c r="AK486" i="6"/>
  <c r="AK487" i="6"/>
  <c r="AK488" i="6"/>
  <c r="AK489" i="6"/>
  <c r="AK490" i="6"/>
  <c r="AK491" i="6"/>
  <c r="AK492" i="6"/>
  <c r="AK493" i="6"/>
  <c r="AK494" i="6"/>
  <c r="AK495" i="6"/>
  <c r="AK496" i="6"/>
  <c r="AK497" i="6"/>
  <c r="AK498" i="6"/>
  <c r="AK499" i="6"/>
  <c r="AK500" i="6"/>
  <c r="AK501" i="6"/>
  <c r="AK502" i="6"/>
  <c r="AK503" i="6"/>
  <c r="AK504" i="6"/>
  <c r="AK505" i="6"/>
  <c r="AK506" i="6"/>
  <c r="AK507" i="6"/>
  <c r="AK508" i="6"/>
  <c r="AK509" i="6"/>
  <c r="AK510" i="6"/>
  <c r="AK511" i="6"/>
  <c r="AK512" i="6"/>
  <c r="AK513" i="6"/>
  <c r="AK514" i="6"/>
  <c r="AK515" i="6"/>
  <c r="AK516" i="6"/>
  <c r="AK517" i="6"/>
  <c r="AK518" i="6"/>
  <c r="AK519" i="6"/>
  <c r="AK520" i="6"/>
  <c r="AK521" i="6"/>
  <c r="AK522" i="6"/>
  <c r="AK523" i="6"/>
  <c r="AK524" i="6"/>
  <c r="AK525" i="6"/>
  <c r="AK526" i="6"/>
  <c r="AK527" i="6"/>
  <c r="AK528" i="6"/>
  <c r="AK529" i="6"/>
  <c r="AK530" i="6"/>
  <c r="AK531" i="6"/>
  <c r="AK532" i="6"/>
  <c r="AK533" i="6"/>
  <c r="AK534" i="6"/>
  <c r="AK535" i="6"/>
  <c r="AK536" i="6"/>
  <c r="AK537" i="6"/>
  <c r="AK538" i="6"/>
  <c r="AK539" i="6"/>
  <c r="AK540" i="6"/>
  <c r="AK541" i="6"/>
  <c r="AK542" i="6"/>
  <c r="AK543" i="6"/>
  <c r="AK544" i="6"/>
  <c r="AK545" i="6"/>
  <c r="AK546" i="6"/>
  <c r="AK547" i="6"/>
  <c r="AK548" i="6"/>
  <c r="AK549" i="6"/>
  <c r="AK550" i="6"/>
  <c r="AK551" i="6"/>
  <c r="AK552" i="6"/>
  <c r="AK553" i="6"/>
  <c r="AK554" i="6"/>
  <c r="AK555" i="6"/>
  <c r="AK556" i="6"/>
  <c r="AK557" i="6"/>
  <c r="AK558" i="6"/>
  <c r="AK559" i="6"/>
  <c r="AK560" i="6"/>
  <c r="AK561" i="6"/>
  <c r="AK562" i="6"/>
  <c r="AK563" i="6"/>
  <c r="AK564" i="6"/>
  <c r="AK565" i="6"/>
  <c r="AK566" i="6"/>
  <c r="AK567" i="6"/>
  <c r="AK568" i="6"/>
  <c r="AK569" i="6"/>
  <c r="AK570" i="6"/>
  <c r="AK571" i="6"/>
  <c r="AK572" i="6"/>
  <c r="AK573" i="6"/>
  <c r="AK574" i="6"/>
  <c r="AK575" i="6"/>
  <c r="AK576" i="6"/>
  <c r="AK577" i="6"/>
  <c r="AK578" i="6"/>
  <c r="AK579" i="6"/>
  <c r="AK580" i="6"/>
  <c r="AK581" i="6"/>
  <c r="AK582" i="6"/>
  <c r="AK583" i="6"/>
  <c r="AK584" i="6"/>
  <c r="AK585" i="6"/>
  <c r="AK586" i="6"/>
  <c r="AK587" i="6"/>
  <c r="AK588" i="6"/>
  <c r="AK589" i="6"/>
  <c r="AK590" i="6"/>
  <c r="AK591" i="6"/>
  <c r="AK592" i="6"/>
  <c r="AK593" i="6"/>
  <c r="AK594" i="6"/>
  <c r="AK595" i="6"/>
  <c r="AK596" i="6"/>
  <c r="AK597" i="6"/>
  <c r="AK598" i="6"/>
  <c r="AK599" i="6"/>
  <c r="AK600" i="6"/>
  <c r="AK601" i="6"/>
  <c r="AK602" i="6"/>
  <c r="AK603" i="6"/>
  <c r="AK604" i="6"/>
  <c r="AK605" i="6"/>
  <c r="AK606" i="6"/>
  <c r="AK607" i="6"/>
  <c r="AK608" i="6"/>
  <c r="AK609" i="6"/>
  <c r="AK610" i="6"/>
  <c r="AK611" i="6"/>
  <c r="AK612" i="6"/>
  <c r="AK613" i="6"/>
  <c r="AK614" i="6"/>
  <c r="AK615" i="6"/>
  <c r="AK616" i="6"/>
  <c r="AK617" i="6"/>
  <c r="AK618" i="6"/>
  <c r="AK619" i="6"/>
  <c r="AK620" i="6"/>
  <c r="AK621" i="6"/>
  <c r="AK622" i="6"/>
  <c r="AK623" i="6"/>
  <c r="AK624" i="6"/>
  <c r="AK625" i="6"/>
  <c r="AK626" i="6"/>
  <c r="AK627" i="6"/>
  <c r="AK628" i="6"/>
  <c r="AK629" i="6"/>
  <c r="AK630" i="6"/>
  <c r="AK631" i="6"/>
  <c r="AK632" i="6"/>
  <c r="AK633" i="6"/>
  <c r="AK634" i="6"/>
  <c r="AK635" i="6"/>
  <c r="AK636" i="6"/>
  <c r="AK637" i="6"/>
  <c r="AK638" i="6"/>
  <c r="AK639" i="6"/>
  <c r="AK640" i="6"/>
  <c r="AK641" i="6"/>
  <c r="AK642" i="6"/>
  <c r="AK643" i="6"/>
  <c r="AK644" i="6"/>
  <c r="AK645" i="6"/>
  <c r="AK646" i="6"/>
  <c r="AK647" i="6"/>
  <c r="AK648" i="6"/>
  <c r="AK649" i="6"/>
  <c r="AK650" i="6"/>
  <c r="AK651" i="6"/>
  <c r="AK652" i="6"/>
  <c r="AK653" i="6"/>
  <c r="AK654" i="6"/>
  <c r="AK655" i="6"/>
  <c r="AK656" i="6"/>
  <c r="AK657" i="6"/>
  <c r="AK658" i="6"/>
  <c r="AK659" i="6"/>
  <c r="AK660" i="6"/>
  <c r="AK661" i="6"/>
  <c r="AK662" i="6"/>
  <c r="AK663" i="6"/>
  <c r="AK664" i="6"/>
  <c r="AK665" i="6"/>
  <c r="AK666" i="6"/>
  <c r="AK667" i="6"/>
  <c r="AK668" i="6"/>
  <c r="AK669" i="6"/>
  <c r="AK670" i="6"/>
  <c r="AK671" i="6"/>
  <c r="AK672" i="6"/>
  <c r="AK673" i="6"/>
  <c r="AK674" i="6"/>
  <c r="AK675" i="6"/>
  <c r="AK676" i="6"/>
  <c r="AK677" i="6"/>
  <c r="AK678" i="6"/>
  <c r="AK679" i="6"/>
  <c r="AK680" i="6"/>
  <c r="AK681" i="6"/>
  <c r="AK682" i="6"/>
  <c r="AK683" i="6"/>
  <c r="AK684" i="6"/>
  <c r="AK685" i="6"/>
  <c r="AK686" i="6"/>
  <c r="AK687" i="6"/>
  <c r="AK688" i="6"/>
  <c r="AK689" i="6"/>
  <c r="AK690" i="6"/>
  <c r="AK691" i="6"/>
  <c r="AK692" i="6"/>
  <c r="AK693" i="6"/>
  <c r="AK694" i="6"/>
  <c r="AK695" i="6"/>
  <c r="AK696" i="6"/>
  <c r="AK697" i="6"/>
  <c r="AK698" i="6"/>
  <c r="AK699" i="6"/>
  <c r="AK700" i="6"/>
  <c r="AK701" i="6"/>
  <c r="AK702" i="6"/>
  <c r="AK703" i="6"/>
  <c r="AK704" i="6"/>
  <c r="AK705" i="6"/>
  <c r="AK706" i="6"/>
  <c r="AK707" i="6"/>
  <c r="AK708" i="6"/>
  <c r="AK709" i="6"/>
  <c r="AK710" i="6"/>
  <c r="AK711" i="6"/>
  <c r="AK712" i="6"/>
  <c r="AK713" i="6"/>
  <c r="AK714" i="6"/>
  <c r="AK715" i="6"/>
  <c r="AK716" i="6"/>
  <c r="AK717" i="6"/>
  <c r="AK718" i="6"/>
  <c r="AK719" i="6"/>
  <c r="AK720" i="6"/>
  <c r="AK721" i="6"/>
  <c r="AK722" i="6"/>
  <c r="AK723" i="6"/>
  <c r="AK724" i="6"/>
  <c r="AK725" i="6"/>
  <c r="AK726" i="6"/>
  <c r="AK727" i="6"/>
  <c r="AK728" i="6"/>
  <c r="AK729" i="6"/>
  <c r="AK730" i="6"/>
  <c r="AK731" i="6"/>
  <c r="AK732" i="6"/>
  <c r="AK733" i="6"/>
  <c r="AK734" i="6"/>
  <c r="AK735" i="6"/>
  <c r="AK736" i="6"/>
  <c r="AK737" i="6"/>
  <c r="AK738" i="6"/>
  <c r="AK739" i="6"/>
  <c r="AK740" i="6"/>
  <c r="AK741" i="6"/>
  <c r="AK742" i="6"/>
  <c r="AK743" i="6"/>
  <c r="AK744" i="6"/>
  <c r="AK745" i="6"/>
  <c r="AK746" i="6"/>
  <c r="AK747" i="6"/>
  <c r="AK748" i="6"/>
  <c r="AK749" i="6"/>
  <c r="AK750" i="6"/>
  <c r="AK751" i="6"/>
  <c r="AK752" i="6"/>
  <c r="AK753" i="6"/>
  <c r="AK754" i="6"/>
  <c r="AK755" i="6"/>
  <c r="AK756" i="6"/>
  <c r="AK757" i="6"/>
  <c r="AK758" i="6"/>
  <c r="AK759" i="6"/>
  <c r="AK760" i="6"/>
  <c r="AK761" i="6"/>
  <c r="AK762" i="6"/>
  <c r="AK763" i="6"/>
  <c r="AK764" i="6"/>
  <c r="AK765" i="6"/>
  <c r="AK766" i="6"/>
  <c r="AK767" i="6"/>
  <c r="AK768" i="6"/>
  <c r="AK769" i="6"/>
  <c r="AK770" i="6"/>
  <c r="AK771" i="6"/>
  <c r="AK772" i="6"/>
  <c r="AK773" i="6"/>
  <c r="AK774" i="6"/>
  <c r="AK775" i="6"/>
  <c r="AK776" i="6"/>
  <c r="AK777" i="6"/>
  <c r="AK778" i="6"/>
  <c r="AK779" i="6"/>
  <c r="AK780" i="6"/>
  <c r="AK781" i="6"/>
  <c r="AK782" i="6"/>
  <c r="AK783" i="6"/>
  <c r="AK784" i="6"/>
  <c r="AK785" i="6"/>
  <c r="AK786" i="6"/>
  <c r="AK787" i="6"/>
  <c r="AK788" i="6"/>
  <c r="AK789" i="6"/>
  <c r="AK790" i="6"/>
  <c r="AK791" i="6"/>
  <c r="AK792" i="6"/>
  <c r="AK793" i="6"/>
  <c r="AK794" i="6"/>
  <c r="AK795" i="6"/>
  <c r="AK796" i="6"/>
  <c r="AK797" i="6"/>
  <c r="AK798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306" i="6"/>
  <c r="AL307" i="6"/>
  <c r="AL308" i="6"/>
  <c r="AL309" i="6"/>
  <c r="AL310" i="6"/>
  <c r="AL311" i="6"/>
  <c r="AL312" i="6"/>
  <c r="AL313" i="6"/>
  <c r="AL314" i="6"/>
  <c r="AL315" i="6"/>
  <c r="AL316" i="6"/>
  <c r="AL317" i="6"/>
  <c r="AL318" i="6"/>
  <c r="AL319" i="6"/>
  <c r="AL320" i="6"/>
  <c r="AL321" i="6"/>
  <c r="AL322" i="6"/>
  <c r="AL323" i="6"/>
  <c r="AL324" i="6"/>
  <c r="AL325" i="6"/>
  <c r="AL326" i="6"/>
  <c r="AL327" i="6"/>
  <c r="AL328" i="6"/>
  <c r="AL329" i="6"/>
  <c r="AL330" i="6"/>
  <c r="AL331" i="6"/>
  <c r="AL332" i="6"/>
  <c r="AL333" i="6"/>
  <c r="AL334" i="6"/>
  <c r="AL335" i="6"/>
  <c r="AL336" i="6"/>
  <c r="AL337" i="6"/>
  <c r="AL338" i="6"/>
  <c r="AL339" i="6"/>
  <c r="AL340" i="6"/>
  <c r="AL341" i="6"/>
  <c r="AL342" i="6"/>
  <c r="AL343" i="6"/>
  <c r="AL344" i="6"/>
  <c r="AL345" i="6"/>
  <c r="AL346" i="6"/>
  <c r="AL347" i="6"/>
  <c r="AL348" i="6"/>
  <c r="AL349" i="6"/>
  <c r="AL350" i="6"/>
  <c r="AL351" i="6"/>
  <c r="AL352" i="6"/>
  <c r="AL353" i="6"/>
  <c r="AL354" i="6"/>
  <c r="AL355" i="6"/>
  <c r="AL356" i="6"/>
  <c r="AL357" i="6"/>
  <c r="AL358" i="6"/>
  <c r="AL359" i="6"/>
  <c r="AL360" i="6"/>
  <c r="AL361" i="6"/>
  <c r="AL362" i="6"/>
  <c r="AL363" i="6"/>
  <c r="AL364" i="6"/>
  <c r="AL365" i="6"/>
  <c r="AL366" i="6"/>
  <c r="AL367" i="6"/>
  <c r="AL368" i="6"/>
  <c r="AL369" i="6"/>
  <c r="AL370" i="6"/>
  <c r="AL371" i="6"/>
  <c r="AL372" i="6"/>
  <c r="AL373" i="6"/>
  <c r="AL374" i="6"/>
  <c r="AL375" i="6"/>
  <c r="AL376" i="6"/>
  <c r="AL377" i="6"/>
  <c r="AL378" i="6"/>
  <c r="AL379" i="6"/>
  <c r="AL380" i="6"/>
  <c r="AL381" i="6"/>
  <c r="AL382" i="6"/>
  <c r="AL383" i="6"/>
  <c r="AL384" i="6"/>
  <c r="AL385" i="6"/>
  <c r="AL386" i="6"/>
  <c r="AL387" i="6"/>
  <c r="AL388" i="6"/>
  <c r="AL389" i="6"/>
  <c r="AL390" i="6"/>
  <c r="AL391" i="6"/>
  <c r="AL392" i="6"/>
  <c r="AL393" i="6"/>
  <c r="AL394" i="6"/>
  <c r="AL395" i="6"/>
  <c r="AL396" i="6"/>
  <c r="AL397" i="6"/>
  <c r="AL398" i="6"/>
  <c r="AL399" i="6"/>
  <c r="AL400" i="6"/>
  <c r="AL401" i="6"/>
  <c r="AL402" i="6"/>
  <c r="AL403" i="6"/>
  <c r="AL404" i="6"/>
  <c r="AL405" i="6"/>
  <c r="AL406" i="6"/>
  <c r="AL407" i="6"/>
  <c r="AL408" i="6"/>
  <c r="AL409" i="6"/>
  <c r="AL410" i="6"/>
  <c r="AL411" i="6"/>
  <c r="AL412" i="6"/>
  <c r="AL413" i="6"/>
  <c r="AL414" i="6"/>
  <c r="AL415" i="6"/>
  <c r="AL416" i="6"/>
  <c r="AL417" i="6"/>
  <c r="AL418" i="6"/>
  <c r="AL419" i="6"/>
  <c r="AL420" i="6"/>
  <c r="AL421" i="6"/>
  <c r="AL422" i="6"/>
  <c r="AL423" i="6"/>
  <c r="AL424" i="6"/>
  <c r="AL425" i="6"/>
  <c r="AL426" i="6"/>
  <c r="AL427" i="6"/>
  <c r="AL428" i="6"/>
  <c r="AL429" i="6"/>
  <c r="AL430" i="6"/>
  <c r="AL431" i="6"/>
  <c r="AL432" i="6"/>
  <c r="AL433" i="6"/>
  <c r="AL434" i="6"/>
  <c r="AL435" i="6"/>
  <c r="AL436" i="6"/>
  <c r="AL437" i="6"/>
  <c r="AL438" i="6"/>
  <c r="AL439" i="6"/>
  <c r="AL440" i="6"/>
  <c r="AL441" i="6"/>
  <c r="AL442" i="6"/>
  <c r="AL443" i="6"/>
  <c r="AL444" i="6"/>
  <c r="AL445" i="6"/>
  <c r="AL446" i="6"/>
  <c r="AL447" i="6"/>
  <c r="AL448" i="6"/>
  <c r="AL449" i="6"/>
  <c r="AL450" i="6"/>
  <c r="AL451" i="6"/>
  <c r="AL452" i="6"/>
  <c r="AL453" i="6"/>
  <c r="AL454" i="6"/>
  <c r="AL455" i="6"/>
  <c r="AL456" i="6"/>
  <c r="AL457" i="6"/>
  <c r="AL458" i="6"/>
  <c r="AL459" i="6"/>
  <c r="AL460" i="6"/>
  <c r="AL461" i="6"/>
  <c r="AL462" i="6"/>
  <c r="AL463" i="6"/>
  <c r="AL464" i="6"/>
  <c r="AL465" i="6"/>
  <c r="AL466" i="6"/>
  <c r="AL467" i="6"/>
  <c r="AL468" i="6"/>
  <c r="AL469" i="6"/>
  <c r="AL470" i="6"/>
  <c r="AL471" i="6"/>
  <c r="AL472" i="6"/>
  <c r="AL473" i="6"/>
  <c r="AL474" i="6"/>
  <c r="AL475" i="6"/>
  <c r="AL476" i="6"/>
  <c r="AL477" i="6"/>
  <c r="AL478" i="6"/>
  <c r="AL479" i="6"/>
  <c r="AL480" i="6"/>
  <c r="AL481" i="6"/>
  <c r="AL482" i="6"/>
  <c r="AL483" i="6"/>
  <c r="AL484" i="6"/>
  <c r="AL485" i="6"/>
  <c r="AL486" i="6"/>
  <c r="AL487" i="6"/>
  <c r="AL488" i="6"/>
  <c r="AL489" i="6"/>
  <c r="AL490" i="6"/>
  <c r="AL491" i="6"/>
  <c r="AL492" i="6"/>
  <c r="AL493" i="6"/>
  <c r="AL494" i="6"/>
  <c r="AL495" i="6"/>
  <c r="AL496" i="6"/>
  <c r="AL497" i="6"/>
  <c r="AL498" i="6"/>
  <c r="AL499" i="6"/>
  <c r="AL500" i="6"/>
  <c r="AL501" i="6"/>
  <c r="AL502" i="6"/>
  <c r="AL503" i="6"/>
  <c r="AL504" i="6"/>
  <c r="AL505" i="6"/>
  <c r="AL506" i="6"/>
  <c r="AL507" i="6"/>
  <c r="AL508" i="6"/>
  <c r="AL509" i="6"/>
  <c r="AL510" i="6"/>
  <c r="AL511" i="6"/>
  <c r="AL512" i="6"/>
  <c r="AL513" i="6"/>
  <c r="AL514" i="6"/>
  <c r="AL515" i="6"/>
  <c r="AL516" i="6"/>
  <c r="AL517" i="6"/>
  <c r="AL518" i="6"/>
  <c r="AL519" i="6"/>
  <c r="AL520" i="6"/>
  <c r="AL521" i="6"/>
  <c r="AL522" i="6"/>
  <c r="AL523" i="6"/>
  <c r="AL524" i="6"/>
  <c r="AL525" i="6"/>
  <c r="AL526" i="6"/>
  <c r="AL527" i="6"/>
  <c r="AL528" i="6"/>
  <c r="AL529" i="6"/>
  <c r="AL530" i="6"/>
  <c r="AL531" i="6"/>
  <c r="AL532" i="6"/>
  <c r="AL533" i="6"/>
  <c r="AL534" i="6"/>
  <c r="AL535" i="6"/>
  <c r="AL536" i="6"/>
  <c r="AL537" i="6"/>
  <c r="AL538" i="6"/>
  <c r="AL539" i="6"/>
  <c r="AL540" i="6"/>
  <c r="AL541" i="6"/>
  <c r="AL542" i="6"/>
  <c r="AL543" i="6"/>
  <c r="AL544" i="6"/>
  <c r="AL545" i="6"/>
  <c r="AL546" i="6"/>
  <c r="AL547" i="6"/>
  <c r="AL548" i="6"/>
  <c r="AL549" i="6"/>
  <c r="AL550" i="6"/>
  <c r="AL551" i="6"/>
  <c r="AL552" i="6"/>
  <c r="AL553" i="6"/>
  <c r="AL554" i="6"/>
  <c r="AL555" i="6"/>
  <c r="AL556" i="6"/>
  <c r="AL557" i="6"/>
  <c r="AL558" i="6"/>
  <c r="AL559" i="6"/>
  <c r="AL560" i="6"/>
  <c r="AL561" i="6"/>
  <c r="AL562" i="6"/>
  <c r="AL563" i="6"/>
  <c r="AL564" i="6"/>
  <c r="AL565" i="6"/>
  <c r="AL566" i="6"/>
  <c r="AL567" i="6"/>
  <c r="AL568" i="6"/>
  <c r="AL569" i="6"/>
  <c r="AL570" i="6"/>
  <c r="AL571" i="6"/>
  <c r="AL572" i="6"/>
  <c r="AL573" i="6"/>
  <c r="AL574" i="6"/>
  <c r="AL575" i="6"/>
  <c r="AL576" i="6"/>
  <c r="AL577" i="6"/>
  <c r="AL578" i="6"/>
  <c r="AL579" i="6"/>
  <c r="AL580" i="6"/>
  <c r="AL581" i="6"/>
  <c r="AL582" i="6"/>
  <c r="AL583" i="6"/>
  <c r="AL584" i="6"/>
  <c r="AL585" i="6"/>
  <c r="AL586" i="6"/>
  <c r="AL587" i="6"/>
  <c r="AL588" i="6"/>
  <c r="AL589" i="6"/>
  <c r="AL590" i="6"/>
  <c r="AL591" i="6"/>
  <c r="AL592" i="6"/>
  <c r="AL593" i="6"/>
  <c r="AL594" i="6"/>
  <c r="AL595" i="6"/>
  <c r="AL596" i="6"/>
  <c r="AL597" i="6"/>
  <c r="AL598" i="6"/>
  <c r="AL599" i="6"/>
  <c r="AL600" i="6"/>
  <c r="AL601" i="6"/>
  <c r="AL602" i="6"/>
  <c r="AL603" i="6"/>
  <c r="AL604" i="6"/>
  <c r="AL605" i="6"/>
  <c r="AL606" i="6"/>
  <c r="AL607" i="6"/>
  <c r="AL608" i="6"/>
  <c r="AL609" i="6"/>
  <c r="AL610" i="6"/>
  <c r="AL611" i="6"/>
  <c r="AL612" i="6"/>
  <c r="AL613" i="6"/>
  <c r="AL614" i="6"/>
  <c r="AL615" i="6"/>
  <c r="AL616" i="6"/>
  <c r="AL617" i="6"/>
  <c r="AL618" i="6"/>
  <c r="AL619" i="6"/>
  <c r="AL620" i="6"/>
  <c r="AL621" i="6"/>
  <c r="AL622" i="6"/>
  <c r="AL623" i="6"/>
  <c r="AL624" i="6"/>
  <c r="AL625" i="6"/>
  <c r="AL626" i="6"/>
  <c r="AL627" i="6"/>
  <c r="AL628" i="6"/>
  <c r="AL629" i="6"/>
  <c r="AL630" i="6"/>
  <c r="AL631" i="6"/>
  <c r="AL632" i="6"/>
  <c r="AL633" i="6"/>
  <c r="AL634" i="6"/>
  <c r="AL635" i="6"/>
  <c r="AL636" i="6"/>
  <c r="AL637" i="6"/>
  <c r="AL638" i="6"/>
  <c r="AL639" i="6"/>
  <c r="AL640" i="6"/>
  <c r="AL641" i="6"/>
  <c r="AL642" i="6"/>
  <c r="AL643" i="6"/>
  <c r="AL644" i="6"/>
  <c r="AL645" i="6"/>
  <c r="AL646" i="6"/>
  <c r="AL647" i="6"/>
  <c r="AL648" i="6"/>
  <c r="AL649" i="6"/>
  <c r="AL650" i="6"/>
  <c r="AL651" i="6"/>
  <c r="AL652" i="6"/>
  <c r="AL653" i="6"/>
  <c r="AL654" i="6"/>
  <c r="AL655" i="6"/>
  <c r="AL656" i="6"/>
  <c r="AL657" i="6"/>
  <c r="AL658" i="6"/>
  <c r="AL659" i="6"/>
  <c r="AL660" i="6"/>
  <c r="AL661" i="6"/>
  <c r="AL662" i="6"/>
  <c r="AL663" i="6"/>
  <c r="AL664" i="6"/>
  <c r="AL665" i="6"/>
  <c r="AL666" i="6"/>
  <c r="AL667" i="6"/>
  <c r="AL668" i="6"/>
  <c r="AL669" i="6"/>
  <c r="AL670" i="6"/>
  <c r="AL671" i="6"/>
  <c r="AL672" i="6"/>
  <c r="AL673" i="6"/>
  <c r="AL674" i="6"/>
  <c r="AL675" i="6"/>
  <c r="AL676" i="6"/>
  <c r="AL677" i="6"/>
  <c r="AL678" i="6"/>
  <c r="AL679" i="6"/>
  <c r="AL680" i="6"/>
  <c r="AL681" i="6"/>
  <c r="AL682" i="6"/>
  <c r="AL683" i="6"/>
  <c r="AL684" i="6"/>
  <c r="AL685" i="6"/>
  <c r="AL686" i="6"/>
  <c r="AL687" i="6"/>
  <c r="AL688" i="6"/>
  <c r="AL689" i="6"/>
  <c r="AL690" i="6"/>
  <c r="AL691" i="6"/>
  <c r="AL692" i="6"/>
  <c r="AL693" i="6"/>
  <c r="AL694" i="6"/>
  <c r="AL695" i="6"/>
  <c r="AL696" i="6"/>
  <c r="AL697" i="6"/>
  <c r="AL698" i="6"/>
  <c r="AL699" i="6"/>
  <c r="AL700" i="6"/>
  <c r="AL701" i="6"/>
  <c r="AL702" i="6"/>
  <c r="AL703" i="6"/>
  <c r="AL704" i="6"/>
  <c r="AL705" i="6"/>
  <c r="AL706" i="6"/>
  <c r="AL707" i="6"/>
  <c r="AL708" i="6"/>
  <c r="AL709" i="6"/>
  <c r="AL710" i="6"/>
  <c r="AL711" i="6"/>
  <c r="AL712" i="6"/>
  <c r="AL713" i="6"/>
  <c r="AL714" i="6"/>
  <c r="AL715" i="6"/>
  <c r="AL716" i="6"/>
  <c r="AL717" i="6"/>
  <c r="AL718" i="6"/>
  <c r="AL719" i="6"/>
  <c r="AL720" i="6"/>
  <c r="AL721" i="6"/>
  <c r="AL722" i="6"/>
  <c r="AL723" i="6"/>
  <c r="AL724" i="6"/>
  <c r="AL725" i="6"/>
  <c r="AL726" i="6"/>
  <c r="AL727" i="6"/>
  <c r="AL728" i="6"/>
  <c r="AL729" i="6"/>
  <c r="AL730" i="6"/>
  <c r="AL731" i="6"/>
  <c r="AL732" i="6"/>
  <c r="AL733" i="6"/>
  <c r="AL734" i="6"/>
  <c r="AL735" i="6"/>
  <c r="AL736" i="6"/>
  <c r="AL737" i="6"/>
  <c r="AL738" i="6"/>
  <c r="AL739" i="6"/>
  <c r="AL740" i="6"/>
  <c r="AL741" i="6"/>
  <c r="AL742" i="6"/>
  <c r="AL743" i="6"/>
  <c r="AL744" i="6"/>
  <c r="AL745" i="6"/>
  <c r="AL746" i="6"/>
  <c r="AL747" i="6"/>
  <c r="AL748" i="6"/>
  <c r="AL749" i="6"/>
  <c r="AL750" i="6"/>
  <c r="AL751" i="6"/>
  <c r="AL752" i="6"/>
  <c r="AL753" i="6"/>
  <c r="AL754" i="6"/>
  <c r="AL755" i="6"/>
  <c r="AL756" i="6"/>
  <c r="AL757" i="6"/>
  <c r="AL758" i="6"/>
  <c r="AL759" i="6"/>
  <c r="AL760" i="6"/>
  <c r="AL761" i="6"/>
  <c r="AL762" i="6"/>
  <c r="AL763" i="6"/>
  <c r="AL764" i="6"/>
  <c r="AL765" i="6"/>
  <c r="AL766" i="6"/>
  <c r="AL767" i="6"/>
  <c r="AL768" i="6"/>
  <c r="AL769" i="6"/>
  <c r="AL770" i="6"/>
  <c r="AL771" i="6"/>
  <c r="AL772" i="6"/>
  <c r="AL773" i="6"/>
  <c r="AL774" i="6"/>
  <c r="AL775" i="6"/>
  <c r="AL776" i="6"/>
  <c r="AL777" i="6"/>
  <c r="AL778" i="6"/>
  <c r="AL779" i="6"/>
  <c r="AL780" i="6"/>
  <c r="AL781" i="6"/>
  <c r="AL782" i="6"/>
  <c r="AL783" i="6"/>
  <c r="AL784" i="6"/>
  <c r="AL785" i="6"/>
  <c r="AL786" i="6"/>
  <c r="AL787" i="6"/>
  <c r="AL788" i="6"/>
  <c r="AL789" i="6"/>
  <c r="AL790" i="6"/>
  <c r="AL791" i="6"/>
  <c r="AL792" i="6"/>
  <c r="AL793" i="6"/>
  <c r="AL794" i="6"/>
  <c r="AL795" i="6"/>
  <c r="AL796" i="6"/>
  <c r="AL797" i="6"/>
  <c r="AL798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312" i="6"/>
  <c r="AM313" i="6"/>
  <c r="AM314" i="6"/>
  <c r="AM315" i="6"/>
  <c r="AM316" i="6"/>
  <c r="AM317" i="6"/>
  <c r="AM318" i="6"/>
  <c r="AM319" i="6"/>
  <c r="AM320" i="6"/>
  <c r="AM321" i="6"/>
  <c r="AM322" i="6"/>
  <c r="AM323" i="6"/>
  <c r="AM324" i="6"/>
  <c r="AM325" i="6"/>
  <c r="AM326" i="6"/>
  <c r="AM327" i="6"/>
  <c r="AM328" i="6"/>
  <c r="AM329" i="6"/>
  <c r="AM330" i="6"/>
  <c r="AM331" i="6"/>
  <c r="AM332" i="6"/>
  <c r="AM333" i="6"/>
  <c r="AM334" i="6"/>
  <c r="AM335" i="6"/>
  <c r="AM336" i="6"/>
  <c r="AM337" i="6"/>
  <c r="AM338" i="6"/>
  <c r="AM339" i="6"/>
  <c r="AM340" i="6"/>
  <c r="AM341" i="6"/>
  <c r="AM342" i="6"/>
  <c r="AM343" i="6"/>
  <c r="AM344" i="6"/>
  <c r="AM345" i="6"/>
  <c r="AM346" i="6"/>
  <c r="AM347" i="6"/>
  <c r="AM348" i="6"/>
  <c r="AM349" i="6"/>
  <c r="AM350" i="6"/>
  <c r="AM351" i="6"/>
  <c r="AM352" i="6"/>
  <c r="AM353" i="6"/>
  <c r="AM354" i="6"/>
  <c r="AM355" i="6"/>
  <c r="AM356" i="6"/>
  <c r="AM357" i="6"/>
  <c r="AM358" i="6"/>
  <c r="AM359" i="6"/>
  <c r="AM360" i="6"/>
  <c r="AM361" i="6"/>
  <c r="AM362" i="6"/>
  <c r="AM363" i="6"/>
  <c r="AM364" i="6"/>
  <c r="AM365" i="6"/>
  <c r="AM366" i="6"/>
  <c r="AM367" i="6"/>
  <c r="AM368" i="6"/>
  <c r="AM369" i="6"/>
  <c r="AM370" i="6"/>
  <c r="AM371" i="6"/>
  <c r="AM372" i="6"/>
  <c r="AM373" i="6"/>
  <c r="AM374" i="6"/>
  <c r="AM375" i="6"/>
  <c r="AM376" i="6"/>
  <c r="AM377" i="6"/>
  <c r="AM378" i="6"/>
  <c r="AM379" i="6"/>
  <c r="AM380" i="6"/>
  <c r="AM381" i="6"/>
  <c r="AM382" i="6"/>
  <c r="AM383" i="6"/>
  <c r="AM384" i="6"/>
  <c r="AM385" i="6"/>
  <c r="AM386" i="6"/>
  <c r="AM387" i="6"/>
  <c r="AM388" i="6"/>
  <c r="AM389" i="6"/>
  <c r="AM390" i="6"/>
  <c r="AM391" i="6"/>
  <c r="AM392" i="6"/>
  <c r="AM393" i="6"/>
  <c r="AM394" i="6"/>
  <c r="AM395" i="6"/>
  <c r="AM396" i="6"/>
  <c r="AM397" i="6"/>
  <c r="AM398" i="6"/>
  <c r="AM399" i="6"/>
  <c r="AM400" i="6"/>
  <c r="AM401" i="6"/>
  <c r="AM402" i="6"/>
  <c r="AM403" i="6"/>
  <c r="AM404" i="6"/>
  <c r="AM405" i="6"/>
  <c r="AM406" i="6"/>
  <c r="AM407" i="6"/>
  <c r="AM408" i="6"/>
  <c r="AM409" i="6"/>
  <c r="AM410" i="6"/>
  <c r="AM411" i="6"/>
  <c r="AM412" i="6"/>
  <c r="AM413" i="6"/>
  <c r="AM414" i="6"/>
  <c r="AM415" i="6"/>
  <c r="AM416" i="6"/>
  <c r="AM417" i="6"/>
  <c r="AM418" i="6"/>
  <c r="AM419" i="6"/>
  <c r="AM420" i="6"/>
  <c r="AM421" i="6"/>
  <c r="AM422" i="6"/>
  <c r="AM423" i="6"/>
  <c r="AM424" i="6"/>
  <c r="AM425" i="6"/>
  <c r="AM426" i="6"/>
  <c r="AM427" i="6"/>
  <c r="AM428" i="6"/>
  <c r="AM429" i="6"/>
  <c r="AM430" i="6"/>
  <c r="AM431" i="6"/>
  <c r="AM432" i="6"/>
  <c r="AM433" i="6"/>
  <c r="AM434" i="6"/>
  <c r="AM435" i="6"/>
  <c r="AM436" i="6"/>
  <c r="AM437" i="6"/>
  <c r="AM438" i="6"/>
  <c r="AM439" i="6"/>
  <c r="AM440" i="6"/>
  <c r="AM441" i="6"/>
  <c r="AM442" i="6"/>
  <c r="AM443" i="6"/>
  <c r="AM444" i="6"/>
  <c r="AM445" i="6"/>
  <c r="AM446" i="6"/>
  <c r="AM447" i="6"/>
  <c r="AM448" i="6"/>
  <c r="AM449" i="6"/>
  <c r="AM450" i="6"/>
  <c r="AM451" i="6"/>
  <c r="AM452" i="6"/>
  <c r="AM453" i="6"/>
  <c r="AM454" i="6"/>
  <c r="AM455" i="6"/>
  <c r="AM456" i="6"/>
  <c r="AM457" i="6"/>
  <c r="AM458" i="6"/>
  <c r="AM459" i="6"/>
  <c r="AM460" i="6"/>
  <c r="AM461" i="6"/>
  <c r="AM462" i="6"/>
  <c r="AM463" i="6"/>
  <c r="AM464" i="6"/>
  <c r="AM465" i="6"/>
  <c r="AM466" i="6"/>
  <c r="AM467" i="6"/>
  <c r="AM468" i="6"/>
  <c r="AM469" i="6"/>
  <c r="AM470" i="6"/>
  <c r="AM471" i="6"/>
  <c r="AM472" i="6"/>
  <c r="AM473" i="6"/>
  <c r="AM474" i="6"/>
  <c r="AM475" i="6"/>
  <c r="AM476" i="6"/>
  <c r="AM477" i="6"/>
  <c r="AM478" i="6"/>
  <c r="AM479" i="6"/>
  <c r="AM480" i="6"/>
  <c r="AM481" i="6"/>
  <c r="AM482" i="6"/>
  <c r="AM483" i="6"/>
  <c r="AM484" i="6"/>
  <c r="AM485" i="6"/>
  <c r="AM486" i="6"/>
  <c r="AM487" i="6"/>
  <c r="AM488" i="6"/>
  <c r="AM489" i="6"/>
  <c r="AM490" i="6"/>
  <c r="AM491" i="6"/>
  <c r="AM492" i="6"/>
  <c r="AM493" i="6"/>
  <c r="AM494" i="6"/>
  <c r="AM495" i="6"/>
  <c r="AM496" i="6"/>
  <c r="AM497" i="6"/>
  <c r="AM498" i="6"/>
  <c r="AM499" i="6"/>
  <c r="AM500" i="6"/>
  <c r="AM501" i="6"/>
  <c r="AM502" i="6"/>
  <c r="AM503" i="6"/>
  <c r="AM504" i="6"/>
  <c r="AM505" i="6"/>
  <c r="AM506" i="6"/>
  <c r="AM507" i="6"/>
  <c r="AM508" i="6"/>
  <c r="AM509" i="6"/>
  <c r="AM510" i="6"/>
  <c r="AM511" i="6"/>
  <c r="AM512" i="6"/>
  <c r="AM513" i="6"/>
  <c r="AM514" i="6"/>
  <c r="AM515" i="6"/>
  <c r="AM516" i="6"/>
  <c r="AM517" i="6"/>
  <c r="AM518" i="6"/>
  <c r="AM519" i="6"/>
  <c r="AM520" i="6"/>
  <c r="AM521" i="6"/>
  <c r="AM522" i="6"/>
  <c r="AM523" i="6"/>
  <c r="AM524" i="6"/>
  <c r="AM525" i="6"/>
  <c r="AM526" i="6"/>
  <c r="AM527" i="6"/>
  <c r="AM528" i="6"/>
  <c r="AM529" i="6"/>
  <c r="AM530" i="6"/>
  <c r="AM531" i="6"/>
  <c r="AM532" i="6"/>
  <c r="AM533" i="6"/>
  <c r="AM534" i="6"/>
  <c r="AM535" i="6"/>
  <c r="AM536" i="6"/>
  <c r="AM537" i="6"/>
  <c r="AM538" i="6"/>
  <c r="AM539" i="6"/>
  <c r="AM540" i="6"/>
  <c r="AM541" i="6"/>
  <c r="AM542" i="6"/>
  <c r="AM543" i="6"/>
  <c r="AM544" i="6"/>
  <c r="AM545" i="6"/>
  <c r="AM546" i="6"/>
  <c r="AM547" i="6"/>
  <c r="AM548" i="6"/>
  <c r="AM549" i="6"/>
  <c r="AM550" i="6"/>
  <c r="AM551" i="6"/>
  <c r="AM552" i="6"/>
  <c r="AM553" i="6"/>
  <c r="AM554" i="6"/>
  <c r="AM555" i="6"/>
  <c r="AM556" i="6"/>
  <c r="AM557" i="6"/>
  <c r="AM558" i="6"/>
  <c r="AM559" i="6"/>
  <c r="AM560" i="6"/>
  <c r="AM561" i="6"/>
  <c r="AM562" i="6"/>
  <c r="AM563" i="6"/>
  <c r="AM564" i="6"/>
  <c r="AM565" i="6"/>
  <c r="AM566" i="6"/>
  <c r="AM567" i="6"/>
  <c r="AM568" i="6"/>
  <c r="AM569" i="6"/>
  <c r="AM570" i="6"/>
  <c r="AM571" i="6"/>
  <c r="AM572" i="6"/>
  <c r="AM573" i="6"/>
  <c r="AM574" i="6"/>
  <c r="AM575" i="6"/>
  <c r="AM576" i="6"/>
  <c r="AM577" i="6"/>
  <c r="AM578" i="6"/>
  <c r="AM579" i="6"/>
  <c r="AM580" i="6"/>
  <c r="AM581" i="6"/>
  <c r="AM582" i="6"/>
  <c r="AM583" i="6"/>
  <c r="AM584" i="6"/>
  <c r="AM585" i="6"/>
  <c r="AM586" i="6"/>
  <c r="AM587" i="6"/>
  <c r="AM588" i="6"/>
  <c r="AM589" i="6"/>
  <c r="AM590" i="6"/>
  <c r="AM591" i="6"/>
  <c r="AM592" i="6"/>
  <c r="AM593" i="6"/>
  <c r="AM594" i="6"/>
  <c r="AM595" i="6"/>
  <c r="AM596" i="6"/>
  <c r="AM597" i="6"/>
  <c r="AM598" i="6"/>
  <c r="AM599" i="6"/>
  <c r="AM600" i="6"/>
  <c r="AM601" i="6"/>
  <c r="AM602" i="6"/>
  <c r="AM603" i="6"/>
  <c r="AM604" i="6"/>
  <c r="AM605" i="6"/>
  <c r="AM606" i="6"/>
  <c r="AM607" i="6"/>
  <c r="AM608" i="6"/>
  <c r="AM609" i="6"/>
  <c r="AM610" i="6"/>
  <c r="AM611" i="6"/>
  <c r="AM612" i="6"/>
  <c r="AM613" i="6"/>
  <c r="AM614" i="6"/>
  <c r="AM615" i="6"/>
  <c r="AM616" i="6"/>
  <c r="AM617" i="6"/>
  <c r="AM618" i="6"/>
  <c r="AM619" i="6"/>
  <c r="AM620" i="6"/>
  <c r="AM621" i="6"/>
  <c r="AM622" i="6"/>
  <c r="AM623" i="6"/>
  <c r="AM624" i="6"/>
  <c r="AM625" i="6"/>
  <c r="AM626" i="6"/>
  <c r="AM627" i="6"/>
  <c r="AM628" i="6"/>
  <c r="AM629" i="6"/>
  <c r="AM630" i="6"/>
  <c r="AM631" i="6"/>
  <c r="AM632" i="6"/>
  <c r="AM633" i="6"/>
  <c r="AM634" i="6"/>
  <c r="AM635" i="6"/>
  <c r="AM636" i="6"/>
  <c r="AM637" i="6"/>
  <c r="AM638" i="6"/>
  <c r="AM639" i="6"/>
  <c r="AM640" i="6"/>
  <c r="AM641" i="6"/>
  <c r="AM642" i="6"/>
  <c r="AM643" i="6"/>
  <c r="AM644" i="6"/>
  <c r="AM645" i="6"/>
  <c r="AM646" i="6"/>
  <c r="AM647" i="6"/>
  <c r="AM648" i="6"/>
  <c r="AM649" i="6"/>
  <c r="AM650" i="6"/>
  <c r="AM651" i="6"/>
  <c r="AM652" i="6"/>
  <c r="AM653" i="6"/>
  <c r="AM654" i="6"/>
  <c r="AM655" i="6"/>
  <c r="AM656" i="6"/>
  <c r="AM657" i="6"/>
  <c r="AM658" i="6"/>
  <c r="AM659" i="6"/>
  <c r="AM660" i="6"/>
  <c r="AM661" i="6"/>
  <c r="AM662" i="6"/>
  <c r="AM663" i="6"/>
  <c r="AM664" i="6"/>
  <c r="AM665" i="6"/>
  <c r="AM666" i="6"/>
  <c r="AM667" i="6"/>
  <c r="AM668" i="6"/>
  <c r="AM669" i="6"/>
  <c r="AM670" i="6"/>
  <c r="AM671" i="6"/>
  <c r="AM672" i="6"/>
  <c r="AM673" i="6"/>
  <c r="AM674" i="6"/>
  <c r="AM675" i="6"/>
  <c r="AM676" i="6"/>
  <c r="AM677" i="6"/>
  <c r="AM678" i="6"/>
  <c r="AM679" i="6"/>
  <c r="AM680" i="6"/>
  <c r="AM681" i="6"/>
  <c r="AM682" i="6"/>
  <c r="AM683" i="6"/>
  <c r="AM684" i="6"/>
  <c r="AM685" i="6"/>
  <c r="AM686" i="6"/>
  <c r="AM687" i="6"/>
  <c r="AM688" i="6"/>
  <c r="AM689" i="6"/>
  <c r="AM690" i="6"/>
  <c r="AM691" i="6"/>
  <c r="AM692" i="6"/>
  <c r="AM693" i="6"/>
  <c r="AM694" i="6"/>
  <c r="AM695" i="6"/>
  <c r="AM696" i="6"/>
  <c r="AM697" i="6"/>
  <c r="AM698" i="6"/>
  <c r="AM699" i="6"/>
  <c r="AM700" i="6"/>
  <c r="AM701" i="6"/>
  <c r="AM702" i="6"/>
  <c r="AM703" i="6"/>
  <c r="AM704" i="6"/>
  <c r="AM705" i="6"/>
  <c r="AM706" i="6"/>
  <c r="AM707" i="6"/>
  <c r="AM708" i="6"/>
  <c r="AM709" i="6"/>
  <c r="AM710" i="6"/>
  <c r="AM711" i="6"/>
  <c r="AM712" i="6"/>
  <c r="AM713" i="6"/>
  <c r="AM714" i="6"/>
  <c r="AM715" i="6"/>
  <c r="AM716" i="6"/>
  <c r="AM717" i="6"/>
  <c r="AM718" i="6"/>
  <c r="AM719" i="6"/>
  <c r="AM720" i="6"/>
  <c r="AM721" i="6"/>
  <c r="AM722" i="6"/>
  <c r="AM723" i="6"/>
  <c r="AM724" i="6"/>
  <c r="AM725" i="6"/>
  <c r="AM726" i="6"/>
  <c r="AM727" i="6"/>
  <c r="AM728" i="6"/>
  <c r="AM729" i="6"/>
  <c r="AM730" i="6"/>
  <c r="AM731" i="6"/>
  <c r="AM732" i="6"/>
  <c r="AM733" i="6"/>
  <c r="AM734" i="6"/>
  <c r="AM735" i="6"/>
  <c r="AM736" i="6"/>
  <c r="AM737" i="6"/>
  <c r="AM738" i="6"/>
  <c r="AM739" i="6"/>
  <c r="AM740" i="6"/>
  <c r="AM741" i="6"/>
  <c r="AM742" i="6"/>
  <c r="AM743" i="6"/>
  <c r="AM744" i="6"/>
  <c r="AM745" i="6"/>
  <c r="AM746" i="6"/>
  <c r="AM747" i="6"/>
  <c r="AM748" i="6"/>
  <c r="AM749" i="6"/>
  <c r="AM750" i="6"/>
  <c r="AM751" i="6"/>
  <c r="AM752" i="6"/>
  <c r="AM753" i="6"/>
  <c r="AM754" i="6"/>
  <c r="AM755" i="6"/>
  <c r="AM756" i="6"/>
  <c r="AM757" i="6"/>
  <c r="AM758" i="6"/>
  <c r="AM759" i="6"/>
  <c r="AM760" i="6"/>
  <c r="AM761" i="6"/>
  <c r="AM762" i="6"/>
  <c r="AM763" i="6"/>
  <c r="AM764" i="6"/>
  <c r="AM765" i="6"/>
  <c r="AM766" i="6"/>
  <c r="AM767" i="6"/>
  <c r="AM768" i="6"/>
  <c r="AM769" i="6"/>
  <c r="AM770" i="6"/>
  <c r="AM771" i="6"/>
  <c r="AM772" i="6"/>
  <c r="AM773" i="6"/>
  <c r="AM774" i="6"/>
  <c r="AM775" i="6"/>
  <c r="AM776" i="6"/>
  <c r="AM777" i="6"/>
  <c r="AM778" i="6"/>
  <c r="AM779" i="6"/>
  <c r="AM780" i="6"/>
  <c r="AM781" i="6"/>
  <c r="AM782" i="6"/>
  <c r="AM783" i="6"/>
  <c r="AM784" i="6"/>
  <c r="AM785" i="6"/>
  <c r="AM786" i="6"/>
  <c r="AM787" i="6"/>
  <c r="AM788" i="6"/>
  <c r="AM789" i="6"/>
  <c r="AM790" i="6"/>
  <c r="AM791" i="6"/>
  <c r="AM792" i="6"/>
  <c r="AM793" i="6"/>
  <c r="AM794" i="6"/>
  <c r="AM795" i="6"/>
  <c r="AM796" i="6"/>
  <c r="AM797" i="6"/>
  <c r="AM798" i="6"/>
  <c r="AM5" i="6"/>
  <c r="AL5" i="6" l="1"/>
  <c r="AK5" i="6"/>
  <c r="AJ6" i="6" l="1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505" i="6"/>
  <c r="AJ506" i="6"/>
  <c r="AJ507" i="6"/>
  <c r="AJ508" i="6"/>
  <c r="AJ509" i="6"/>
  <c r="AJ510" i="6"/>
  <c r="AJ511" i="6"/>
  <c r="AJ512" i="6"/>
  <c r="AJ513" i="6"/>
  <c r="AJ514" i="6"/>
  <c r="AJ515" i="6"/>
  <c r="AJ516" i="6"/>
  <c r="AJ517" i="6"/>
  <c r="AJ518" i="6"/>
  <c r="AJ519" i="6"/>
  <c r="AJ520" i="6"/>
  <c r="AJ521" i="6"/>
  <c r="AJ522" i="6"/>
  <c r="AJ523" i="6"/>
  <c r="AJ524" i="6"/>
  <c r="AJ525" i="6"/>
  <c r="AJ526" i="6"/>
  <c r="AJ527" i="6"/>
  <c r="AJ528" i="6"/>
  <c r="AJ529" i="6"/>
  <c r="AJ530" i="6"/>
  <c r="AJ531" i="6"/>
  <c r="AJ532" i="6"/>
  <c r="AJ533" i="6"/>
  <c r="AJ534" i="6"/>
  <c r="AJ535" i="6"/>
  <c r="AJ536" i="6"/>
  <c r="AJ537" i="6"/>
  <c r="AJ538" i="6"/>
  <c r="AJ539" i="6"/>
  <c r="AJ540" i="6"/>
  <c r="AJ541" i="6"/>
  <c r="AJ542" i="6"/>
  <c r="AJ543" i="6"/>
  <c r="AJ544" i="6"/>
  <c r="AJ545" i="6"/>
  <c r="AJ546" i="6"/>
  <c r="AJ547" i="6"/>
  <c r="AJ548" i="6"/>
  <c r="AJ549" i="6"/>
  <c r="AJ550" i="6"/>
  <c r="AJ551" i="6"/>
  <c r="AJ552" i="6"/>
  <c r="AJ553" i="6"/>
  <c r="AJ554" i="6"/>
  <c r="AJ555" i="6"/>
  <c r="AJ556" i="6"/>
  <c r="AJ557" i="6"/>
  <c r="AJ558" i="6"/>
  <c r="AJ559" i="6"/>
  <c r="AJ560" i="6"/>
  <c r="AJ561" i="6"/>
  <c r="AJ562" i="6"/>
  <c r="AJ563" i="6"/>
  <c r="AJ564" i="6"/>
  <c r="AJ565" i="6"/>
  <c r="AJ566" i="6"/>
  <c r="AJ567" i="6"/>
  <c r="AJ568" i="6"/>
  <c r="AJ569" i="6"/>
  <c r="AJ570" i="6"/>
  <c r="AJ571" i="6"/>
  <c r="AJ572" i="6"/>
  <c r="AJ573" i="6"/>
  <c r="AJ574" i="6"/>
  <c r="AJ575" i="6"/>
  <c r="AJ576" i="6"/>
  <c r="AJ577" i="6"/>
  <c r="AJ578" i="6"/>
  <c r="AJ579" i="6"/>
  <c r="AJ580" i="6"/>
  <c r="AJ581" i="6"/>
  <c r="AJ582" i="6"/>
  <c r="AJ583" i="6"/>
  <c r="AJ584" i="6"/>
  <c r="AJ585" i="6"/>
  <c r="AJ586" i="6"/>
  <c r="AJ587" i="6"/>
  <c r="AJ588" i="6"/>
  <c r="AJ589" i="6"/>
  <c r="AJ590" i="6"/>
  <c r="AJ591" i="6"/>
  <c r="AJ592" i="6"/>
  <c r="AJ593" i="6"/>
  <c r="AJ594" i="6"/>
  <c r="AJ595" i="6"/>
  <c r="AJ596" i="6"/>
  <c r="AJ597" i="6"/>
  <c r="AJ598" i="6"/>
  <c r="AJ599" i="6"/>
  <c r="AJ600" i="6"/>
  <c r="AJ601" i="6"/>
  <c r="AJ602" i="6"/>
  <c r="AJ603" i="6"/>
  <c r="AJ604" i="6"/>
  <c r="AJ605" i="6"/>
  <c r="AJ606" i="6"/>
  <c r="AJ607" i="6"/>
  <c r="AJ608" i="6"/>
  <c r="AJ609" i="6"/>
  <c r="AJ610" i="6"/>
  <c r="AJ611" i="6"/>
  <c r="AJ612" i="6"/>
  <c r="AJ613" i="6"/>
  <c r="AJ614" i="6"/>
  <c r="AJ615" i="6"/>
  <c r="AJ616" i="6"/>
  <c r="AJ617" i="6"/>
  <c r="AJ618" i="6"/>
  <c r="AJ619" i="6"/>
  <c r="AJ620" i="6"/>
  <c r="AJ621" i="6"/>
  <c r="AJ622" i="6"/>
  <c r="AJ623" i="6"/>
  <c r="AJ624" i="6"/>
  <c r="AJ625" i="6"/>
  <c r="AJ626" i="6"/>
  <c r="AJ627" i="6"/>
  <c r="AJ628" i="6"/>
  <c r="AJ629" i="6"/>
  <c r="AJ630" i="6"/>
  <c r="AJ631" i="6"/>
  <c r="AJ632" i="6"/>
  <c r="AJ633" i="6"/>
  <c r="AJ634" i="6"/>
  <c r="AJ635" i="6"/>
  <c r="AJ636" i="6"/>
  <c r="AJ637" i="6"/>
  <c r="AJ638" i="6"/>
  <c r="AJ639" i="6"/>
  <c r="AJ640" i="6"/>
  <c r="AJ641" i="6"/>
  <c r="AJ642" i="6"/>
  <c r="AJ643" i="6"/>
  <c r="AJ644" i="6"/>
  <c r="AJ645" i="6"/>
  <c r="AJ646" i="6"/>
  <c r="AJ647" i="6"/>
  <c r="AJ648" i="6"/>
  <c r="AJ649" i="6"/>
  <c r="AJ650" i="6"/>
  <c r="AJ651" i="6"/>
  <c r="AJ652" i="6"/>
  <c r="AJ653" i="6"/>
  <c r="AJ654" i="6"/>
  <c r="AJ655" i="6"/>
  <c r="AJ656" i="6"/>
  <c r="AJ657" i="6"/>
  <c r="AJ658" i="6"/>
  <c r="AJ659" i="6"/>
  <c r="AJ660" i="6"/>
  <c r="AJ661" i="6"/>
  <c r="AJ662" i="6"/>
  <c r="AJ663" i="6"/>
  <c r="AJ664" i="6"/>
  <c r="AJ665" i="6"/>
  <c r="AJ666" i="6"/>
  <c r="AJ667" i="6"/>
  <c r="AJ668" i="6"/>
  <c r="AJ669" i="6"/>
  <c r="AJ670" i="6"/>
  <c r="AJ671" i="6"/>
  <c r="AJ672" i="6"/>
  <c r="AJ673" i="6"/>
  <c r="AJ674" i="6"/>
  <c r="AJ675" i="6"/>
  <c r="AJ676" i="6"/>
  <c r="AJ677" i="6"/>
  <c r="AJ678" i="6"/>
  <c r="AJ679" i="6"/>
  <c r="AJ680" i="6"/>
  <c r="AJ681" i="6"/>
  <c r="AJ682" i="6"/>
  <c r="AJ683" i="6"/>
  <c r="AJ684" i="6"/>
  <c r="AJ685" i="6"/>
  <c r="AJ686" i="6"/>
  <c r="AJ687" i="6"/>
  <c r="AJ688" i="6"/>
  <c r="AJ689" i="6"/>
  <c r="AJ690" i="6"/>
  <c r="AJ691" i="6"/>
  <c r="AJ692" i="6"/>
  <c r="AJ693" i="6"/>
  <c r="AJ694" i="6"/>
  <c r="AJ695" i="6"/>
  <c r="AJ696" i="6"/>
  <c r="AJ697" i="6"/>
  <c r="AJ698" i="6"/>
  <c r="AJ699" i="6"/>
  <c r="AJ700" i="6"/>
  <c r="AJ701" i="6"/>
  <c r="AJ702" i="6"/>
  <c r="AJ703" i="6"/>
  <c r="AJ704" i="6"/>
  <c r="AJ705" i="6"/>
  <c r="AJ706" i="6"/>
  <c r="AJ707" i="6"/>
  <c r="AJ708" i="6"/>
  <c r="AJ709" i="6"/>
  <c r="AJ710" i="6"/>
  <c r="AJ711" i="6"/>
  <c r="AJ712" i="6"/>
  <c r="AJ713" i="6"/>
  <c r="AJ714" i="6"/>
  <c r="AJ715" i="6"/>
  <c r="AJ716" i="6"/>
  <c r="AJ717" i="6"/>
  <c r="AJ718" i="6"/>
  <c r="AJ719" i="6"/>
  <c r="AJ720" i="6"/>
  <c r="AJ721" i="6"/>
  <c r="AJ722" i="6"/>
  <c r="AJ723" i="6"/>
  <c r="AJ724" i="6"/>
  <c r="AJ725" i="6"/>
  <c r="AJ726" i="6"/>
  <c r="AJ727" i="6"/>
  <c r="AJ728" i="6"/>
  <c r="AJ729" i="6"/>
  <c r="AJ730" i="6"/>
  <c r="AJ731" i="6"/>
  <c r="AJ732" i="6"/>
  <c r="AJ733" i="6"/>
  <c r="AJ734" i="6"/>
  <c r="AJ735" i="6"/>
  <c r="AJ736" i="6"/>
  <c r="AJ737" i="6"/>
  <c r="AJ738" i="6"/>
  <c r="AJ739" i="6"/>
  <c r="AJ740" i="6"/>
  <c r="AJ741" i="6"/>
  <c r="AJ742" i="6"/>
  <c r="AJ743" i="6"/>
  <c r="AJ744" i="6"/>
  <c r="AJ745" i="6"/>
  <c r="AJ746" i="6"/>
  <c r="AJ747" i="6"/>
  <c r="AJ748" i="6"/>
  <c r="AJ749" i="6"/>
  <c r="AJ750" i="6"/>
  <c r="AJ751" i="6"/>
  <c r="AJ752" i="6"/>
  <c r="AJ753" i="6"/>
  <c r="AJ754" i="6"/>
  <c r="AJ755" i="6"/>
  <c r="AJ756" i="6"/>
  <c r="AJ757" i="6"/>
  <c r="AJ758" i="6"/>
  <c r="AJ759" i="6"/>
  <c r="AJ760" i="6"/>
  <c r="AJ761" i="6"/>
  <c r="AJ762" i="6"/>
  <c r="AJ763" i="6"/>
  <c r="AJ764" i="6"/>
  <c r="AJ765" i="6"/>
  <c r="AJ766" i="6"/>
  <c r="AJ767" i="6"/>
  <c r="AJ768" i="6"/>
  <c r="AJ769" i="6"/>
  <c r="AJ770" i="6"/>
  <c r="AJ771" i="6"/>
  <c r="AJ772" i="6"/>
  <c r="AJ773" i="6"/>
  <c r="AJ774" i="6"/>
  <c r="AJ775" i="6"/>
  <c r="AJ776" i="6"/>
  <c r="AJ777" i="6"/>
  <c r="AJ778" i="6"/>
  <c r="AJ779" i="6"/>
  <c r="AJ780" i="6"/>
  <c r="AJ781" i="6"/>
  <c r="AJ782" i="6"/>
  <c r="AJ783" i="6"/>
  <c r="AJ784" i="6"/>
  <c r="AJ785" i="6"/>
  <c r="AJ786" i="6"/>
  <c r="AJ787" i="6"/>
  <c r="AJ788" i="6"/>
  <c r="AJ789" i="6"/>
  <c r="AJ790" i="6"/>
  <c r="AJ791" i="6"/>
  <c r="AJ792" i="6"/>
  <c r="AJ793" i="6"/>
  <c r="AJ794" i="6"/>
  <c r="AJ795" i="6"/>
  <c r="AJ796" i="6"/>
  <c r="AJ797" i="6"/>
  <c r="AJ798" i="6"/>
  <c r="AJ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I212" i="6"/>
  <c r="AI213" i="6"/>
  <c r="AI214" i="6"/>
  <c r="AI215" i="6"/>
  <c r="AI216" i="6"/>
  <c r="AI217" i="6"/>
  <c r="AI218" i="6"/>
  <c r="AI219" i="6"/>
  <c r="AI220" i="6"/>
  <c r="AI221" i="6"/>
  <c r="AI222" i="6"/>
  <c r="AI223" i="6"/>
  <c r="AI224" i="6"/>
  <c r="AI225" i="6"/>
  <c r="AI226" i="6"/>
  <c r="AI227" i="6"/>
  <c r="AI228" i="6"/>
  <c r="AI229" i="6"/>
  <c r="AI230" i="6"/>
  <c r="AI231" i="6"/>
  <c r="AI232" i="6"/>
  <c r="AI233" i="6"/>
  <c r="AI234" i="6"/>
  <c r="AI235" i="6"/>
  <c r="AI236" i="6"/>
  <c r="AI237" i="6"/>
  <c r="AI238" i="6"/>
  <c r="AI239" i="6"/>
  <c r="AI240" i="6"/>
  <c r="AI241" i="6"/>
  <c r="AI242" i="6"/>
  <c r="AI243" i="6"/>
  <c r="AI244" i="6"/>
  <c r="AI245" i="6"/>
  <c r="AI246" i="6"/>
  <c r="AI247" i="6"/>
  <c r="AI248" i="6"/>
  <c r="AI249" i="6"/>
  <c r="AI250" i="6"/>
  <c r="AI251" i="6"/>
  <c r="AI252" i="6"/>
  <c r="AI253" i="6"/>
  <c r="AI254" i="6"/>
  <c r="AI255" i="6"/>
  <c r="AI256" i="6"/>
  <c r="AI257" i="6"/>
  <c r="AI258" i="6"/>
  <c r="AI259" i="6"/>
  <c r="AI260" i="6"/>
  <c r="AI261" i="6"/>
  <c r="AI262" i="6"/>
  <c r="AI263" i="6"/>
  <c r="AI264" i="6"/>
  <c r="AI265" i="6"/>
  <c r="AI266" i="6"/>
  <c r="AI267" i="6"/>
  <c r="AI268" i="6"/>
  <c r="AI269" i="6"/>
  <c r="AI270" i="6"/>
  <c r="AI271" i="6"/>
  <c r="AI272" i="6"/>
  <c r="AI273" i="6"/>
  <c r="AI274" i="6"/>
  <c r="AI275" i="6"/>
  <c r="AI276" i="6"/>
  <c r="AI277" i="6"/>
  <c r="AI278" i="6"/>
  <c r="AI279" i="6"/>
  <c r="AI280" i="6"/>
  <c r="AI281" i="6"/>
  <c r="AI282" i="6"/>
  <c r="AI283" i="6"/>
  <c r="AI284" i="6"/>
  <c r="AI285" i="6"/>
  <c r="AI286" i="6"/>
  <c r="AI287" i="6"/>
  <c r="AI288" i="6"/>
  <c r="AI289" i="6"/>
  <c r="AI290" i="6"/>
  <c r="AI291" i="6"/>
  <c r="AI292" i="6"/>
  <c r="AI293" i="6"/>
  <c r="AI294" i="6"/>
  <c r="AI295" i="6"/>
  <c r="AI296" i="6"/>
  <c r="AI297" i="6"/>
  <c r="AI298" i="6"/>
  <c r="AI299" i="6"/>
  <c r="AI300" i="6"/>
  <c r="AI301" i="6"/>
  <c r="AI302" i="6"/>
  <c r="AI303" i="6"/>
  <c r="AI304" i="6"/>
  <c r="AI305" i="6"/>
  <c r="AI306" i="6"/>
  <c r="AI307" i="6"/>
  <c r="AI308" i="6"/>
  <c r="AI309" i="6"/>
  <c r="AI310" i="6"/>
  <c r="AI311" i="6"/>
  <c r="AI312" i="6"/>
  <c r="AI313" i="6"/>
  <c r="AI314" i="6"/>
  <c r="AI315" i="6"/>
  <c r="AI316" i="6"/>
  <c r="AI317" i="6"/>
  <c r="AI318" i="6"/>
  <c r="AI319" i="6"/>
  <c r="AI320" i="6"/>
  <c r="AI321" i="6"/>
  <c r="AI322" i="6"/>
  <c r="AI323" i="6"/>
  <c r="AI324" i="6"/>
  <c r="AI325" i="6"/>
  <c r="AI326" i="6"/>
  <c r="AI327" i="6"/>
  <c r="AI328" i="6"/>
  <c r="AI329" i="6"/>
  <c r="AI330" i="6"/>
  <c r="AI331" i="6"/>
  <c r="AI332" i="6"/>
  <c r="AI333" i="6"/>
  <c r="AI334" i="6"/>
  <c r="AI335" i="6"/>
  <c r="AI336" i="6"/>
  <c r="AI337" i="6"/>
  <c r="AI338" i="6"/>
  <c r="AI339" i="6"/>
  <c r="AI340" i="6"/>
  <c r="AI341" i="6"/>
  <c r="AI342" i="6"/>
  <c r="AI343" i="6"/>
  <c r="AI344" i="6"/>
  <c r="AI345" i="6"/>
  <c r="AI346" i="6"/>
  <c r="AI347" i="6"/>
  <c r="AI348" i="6"/>
  <c r="AI349" i="6"/>
  <c r="AI350" i="6"/>
  <c r="AI351" i="6"/>
  <c r="AI352" i="6"/>
  <c r="AI353" i="6"/>
  <c r="AI354" i="6"/>
  <c r="AI355" i="6"/>
  <c r="AI356" i="6"/>
  <c r="AI357" i="6"/>
  <c r="AI358" i="6"/>
  <c r="AI359" i="6"/>
  <c r="AI360" i="6"/>
  <c r="AI361" i="6"/>
  <c r="AI362" i="6"/>
  <c r="AI363" i="6"/>
  <c r="AI364" i="6"/>
  <c r="AI365" i="6"/>
  <c r="AI366" i="6"/>
  <c r="AI367" i="6"/>
  <c r="AI368" i="6"/>
  <c r="AI369" i="6"/>
  <c r="AI370" i="6"/>
  <c r="AI371" i="6"/>
  <c r="AI372" i="6"/>
  <c r="AI373" i="6"/>
  <c r="AI374" i="6"/>
  <c r="AI375" i="6"/>
  <c r="AI376" i="6"/>
  <c r="AI377" i="6"/>
  <c r="AI378" i="6"/>
  <c r="AI379" i="6"/>
  <c r="AI380" i="6"/>
  <c r="AI381" i="6"/>
  <c r="AI382" i="6"/>
  <c r="AI383" i="6"/>
  <c r="AI384" i="6"/>
  <c r="AI385" i="6"/>
  <c r="AI386" i="6"/>
  <c r="AI387" i="6"/>
  <c r="AI388" i="6"/>
  <c r="AI389" i="6"/>
  <c r="AI390" i="6"/>
  <c r="AI391" i="6"/>
  <c r="AI392" i="6"/>
  <c r="AI393" i="6"/>
  <c r="AI394" i="6"/>
  <c r="AI395" i="6"/>
  <c r="AI396" i="6"/>
  <c r="AI397" i="6"/>
  <c r="AI398" i="6"/>
  <c r="AI399" i="6"/>
  <c r="AI400" i="6"/>
  <c r="AI401" i="6"/>
  <c r="AI402" i="6"/>
  <c r="AI403" i="6"/>
  <c r="AI404" i="6"/>
  <c r="AI405" i="6"/>
  <c r="AI406" i="6"/>
  <c r="AI407" i="6"/>
  <c r="AI408" i="6"/>
  <c r="AI409" i="6"/>
  <c r="AI410" i="6"/>
  <c r="AI411" i="6"/>
  <c r="AI412" i="6"/>
  <c r="AI413" i="6"/>
  <c r="AI414" i="6"/>
  <c r="AI415" i="6"/>
  <c r="AI416" i="6"/>
  <c r="AI417" i="6"/>
  <c r="AI418" i="6"/>
  <c r="AI419" i="6"/>
  <c r="AI420" i="6"/>
  <c r="AI421" i="6"/>
  <c r="AI422" i="6"/>
  <c r="AI423" i="6"/>
  <c r="AI424" i="6"/>
  <c r="AI425" i="6"/>
  <c r="AI426" i="6"/>
  <c r="AI427" i="6"/>
  <c r="AI428" i="6"/>
  <c r="AI429" i="6"/>
  <c r="AI430" i="6"/>
  <c r="AI431" i="6"/>
  <c r="AI432" i="6"/>
  <c r="AI433" i="6"/>
  <c r="AI434" i="6"/>
  <c r="AI435" i="6"/>
  <c r="AI436" i="6"/>
  <c r="AI437" i="6"/>
  <c r="AI438" i="6"/>
  <c r="AI439" i="6"/>
  <c r="AI440" i="6"/>
  <c r="AI441" i="6"/>
  <c r="AI442" i="6"/>
  <c r="AI443" i="6"/>
  <c r="AI444" i="6"/>
  <c r="AI445" i="6"/>
  <c r="AI446" i="6"/>
  <c r="AI447" i="6"/>
  <c r="AI448" i="6"/>
  <c r="AI449" i="6"/>
  <c r="AI450" i="6"/>
  <c r="AI451" i="6"/>
  <c r="AI452" i="6"/>
  <c r="AI453" i="6"/>
  <c r="AI454" i="6"/>
  <c r="AI455" i="6"/>
  <c r="AI456" i="6"/>
  <c r="AI457" i="6"/>
  <c r="AI458" i="6"/>
  <c r="AI459" i="6"/>
  <c r="AI460" i="6"/>
  <c r="AI461" i="6"/>
  <c r="AI462" i="6"/>
  <c r="AI463" i="6"/>
  <c r="AI464" i="6"/>
  <c r="AI465" i="6"/>
  <c r="AI466" i="6"/>
  <c r="AI467" i="6"/>
  <c r="AI468" i="6"/>
  <c r="AI469" i="6"/>
  <c r="AI470" i="6"/>
  <c r="AI471" i="6"/>
  <c r="AI472" i="6"/>
  <c r="AI473" i="6"/>
  <c r="AI474" i="6"/>
  <c r="AI475" i="6"/>
  <c r="AI476" i="6"/>
  <c r="AI477" i="6"/>
  <c r="AI478" i="6"/>
  <c r="AI479" i="6"/>
  <c r="AI480" i="6"/>
  <c r="AI481" i="6"/>
  <c r="AI482" i="6"/>
  <c r="AI483" i="6"/>
  <c r="AI484" i="6"/>
  <c r="AI485" i="6"/>
  <c r="AI486" i="6"/>
  <c r="AI487" i="6"/>
  <c r="AI488" i="6"/>
  <c r="AI489" i="6"/>
  <c r="AI490" i="6"/>
  <c r="AI491" i="6"/>
  <c r="AI492" i="6"/>
  <c r="AI493" i="6"/>
  <c r="AI494" i="6"/>
  <c r="AI495" i="6"/>
  <c r="AI496" i="6"/>
  <c r="AI497" i="6"/>
  <c r="AI498" i="6"/>
  <c r="AI499" i="6"/>
  <c r="AI500" i="6"/>
  <c r="AI501" i="6"/>
  <c r="AI502" i="6"/>
  <c r="AI503" i="6"/>
  <c r="AI504" i="6"/>
  <c r="AI505" i="6"/>
  <c r="AI506" i="6"/>
  <c r="AI507" i="6"/>
  <c r="AI508" i="6"/>
  <c r="AI509" i="6"/>
  <c r="AI510" i="6"/>
  <c r="AI511" i="6"/>
  <c r="AI512" i="6"/>
  <c r="AI513" i="6"/>
  <c r="AI514" i="6"/>
  <c r="AI515" i="6"/>
  <c r="AI516" i="6"/>
  <c r="AI517" i="6"/>
  <c r="AI518" i="6"/>
  <c r="AI519" i="6"/>
  <c r="AI520" i="6"/>
  <c r="AI521" i="6"/>
  <c r="AI522" i="6"/>
  <c r="AI523" i="6"/>
  <c r="AI524" i="6"/>
  <c r="AI525" i="6"/>
  <c r="AI526" i="6"/>
  <c r="AI527" i="6"/>
  <c r="AI528" i="6"/>
  <c r="AI529" i="6"/>
  <c r="AI530" i="6"/>
  <c r="AI531" i="6"/>
  <c r="AI532" i="6"/>
  <c r="AI533" i="6"/>
  <c r="AI534" i="6"/>
  <c r="AI535" i="6"/>
  <c r="AI536" i="6"/>
  <c r="AI537" i="6"/>
  <c r="AI538" i="6"/>
  <c r="AI539" i="6"/>
  <c r="AI540" i="6"/>
  <c r="AI541" i="6"/>
  <c r="AI542" i="6"/>
  <c r="AI543" i="6"/>
  <c r="AI544" i="6"/>
  <c r="AI545" i="6"/>
  <c r="AI546" i="6"/>
  <c r="AI547" i="6"/>
  <c r="AI548" i="6"/>
  <c r="AI549" i="6"/>
  <c r="AI550" i="6"/>
  <c r="AI551" i="6"/>
  <c r="AI552" i="6"/>
  <c r="AI553" i="6"/>
  <c r="AI554" i="6"/>
  <c r="AI555" i="6"/>
  <c r="AI556" i="6"/>
  <c r="AI557" i="6"/>
  <c r="AI558" i="6"/>
  <c r="AI559" i="6"/>
  <c r="AI560" i="6"/>
  <c r="AI561" i="6"/>
  <c r="AI562" i="6"/>
  <c r="AI563" i="6"/>
  <c r="AI564" i="6"/>
  <c r="AI565" i="6"/>
  <c r="AI566" i="6"/>
  <c r="AI567" i="6"/>
  <c r="AI568" i="6"/>
  <c r="AI569" i="6"/>
  <c r="AI570" i="6"/>
  <c r="AI571" i="6"/>
  <c r="AI572" i="6"/>
  <c r="AI573" i="6"/>
  <c r="AI574" i="6"/>
  <c r="AI575" i="6"/>
  <c r="AI576" i="6"/>
  <c r="AI577" i="6"/>
  <c r="AI578" i="6"/>
  <c r="AI579" i="6"/>
  <c r="AI580" i="6"/>
  <c r="AI581" i="6"/>
  <c r="AI582" i="6"/>
  <c r="AI583" i="6"/>
  <c r="AI584" i="6"/>
  <c r="AI585" i="6"/>
  <c r="AI586" i="6"/>
  <c r="AI587" i="6"/>
  <c r="AI588" i="6"/>
  <c r="AI589" i="6"/>
  <c r="AI590" i="6"/>
  <c r="AI591" i="6"/>
  <c r="AI592" i="6"/>
  <c r="AI593" i="6"/>
  <c r="AI594" i="6"/>
  <c r="AI595" i="6"/>
  <c r="AI596" i="6"/>
  <c r="AI597" i="6"/>
  <c r="AI598" i="6"/>
  <c r="AI599" i="6"/>
  <c r="AI600" i="6"/>
  <c r="AI601" i="6"/>
  <c r="AI602" i="6"/>
  <c r="AI603" i="6"/>
  <c r="AI604" i="6"/>
  <c r="AI605" i="6"/>
  <c r="AI606" i="6"/>
  <c r="AI607" i="6"/>
  <c r="AI608" i="6"/>
  <c r="AI609" i="6"/>
  <c r="AI610" i="6"/>
  <c r="AI611" i="6"/>
  <c r="AI612" i="6"/>
  <c r="AI613" i="6"/>
  <c r="AI614" i="6"/>
  <c r="AI615" i="6"/>
  <c r="AI616" i="6"/>
  <c r="AI617" i="6"/>
  <c r="AI618" i="6"/>
  <c r="AI619" i="6"/>
  <c r="AI620" i="6"/>
  <c r="AI621" i="6"/>
  <c r="AI622" i="6"/>
  <c r="AI623" i="6"/>
  <c r="AI624" i="6"/>
  <c r="AI625" i="6"/>
  <c r="AI626" i="6"/>
  <c r="AI627" i="6"/>
  <c r="AI628" i="6"/>
  <c r="AI629" i="6"/>
  <c r="AI630" i="6"/>
  <c r="AI631" i="6"/>
  <c r="AI632" i="6"/>
  <c r="AI633" i="6"/>
  <c r="AI634" i="6"/>
  <c r="AI635" i="6"/>
  <c r="AI636" i="6"/>
  <c r="AI637" i="6"/>
  <c r="AI638" i="6"/>
  <c r="AI639" i="6"/>
  <c r="AI640" i="6"/>
  <c r="AI641" i="6"/>
  <c r="AI642" i="6"/>
  <c r="AI643" i="6"/>
  <c r="AI644" i="6"/>
  <c r="AI645" i="6"/>
  <c r="AI646" i="6"/>
  <c r="AI647" i="6"/>
  <c r="AI648" i="6"/>
  <c r="AI649" i="6"/>
  <c r="AI650" i="6"/>
  <c r="AI651" i="6"/>
  <c r="AI652" i="6"/>
  <c r="AI653" i="6"/>
  <c r="AI654" i="6"/>
  <c r="AI655" i="6"/>
  <c r="AI656" i="6"/>
  <c r="AI657" i="6"/>
  <c r="AI658" i="6"/>
  <c r="AI659" i="6"/>
  <c r="AI660" i="6"/>
  <c r="AI661" i="6"/>
  <c r="AI662" i="6"/>
  <c r="AI663" i="6"/>
  <c r="AI664" i="6"/>
  <c r="AI665" i="6"/>
  <c r="AI666" i="6"/>
  <c r="AI667" i="6"/>
  <c r="AI668" i="6"/>
  <c r="AI669" i="6"/>
  <c r="AI670" i="6"/>
  <c r="AI671" i="6"/>
  <c r="AI672" i="6"/>
  <c r="AI673" i="6"/>
  <c r="AI674" i="6"/>
  <c r="AI675" i="6"/>
  <c r="AI676" i="6"/>
  <c r="AI677" i="6"/>
  <c r="AI678" i="6"/>
  <c r="AI679" i="6"/>
  <c r="AI680" i="6"/>
  <c r="AI681" i="6"/>
  <c r="AI682" i="6"/>
  <c r="AI683" i="6"/>
  <c r="AI684" i="6"/>
  <c r="AI685" i="6"/>
  <c r="AI686" i="6"/>
  <c r="AI687" i="6"/>
  <c r="AI688" i="6"/>
  <c r="AI689" i="6"/>
  <c r="AI690" i="6"/>
  <c r="AI691" i="6"/>
  <c r="AI692" i="6"/>
  <c r="AI693" i="6"/>
  <c r="AI694" i="6"/>
  <c r="AI695" i="6"/>
  <c r="AI696" i="6"/>
  <c r="AI697" i="6"/>
  <c r="AI698" i="6"/>
  <c r="AI699" i="6"/>
  <c r="AI700" i="6"/>
  <c r="AI701" i="6"/>
  <c r="AI702" i="6"/>
  <c r="AI703" i="6"/>
  <c r="AI704" i="6"/>
  <c r="AI705" i="6"/>
  <c r="AI706" i="6"/>
  <c r="AI707" i="6"/>
  <c r="AI708" i="6"/>
  <c r="AI709" i="6"/>
  <c r="AI710" i="6"/>
  <c r="AI711" i="6"/>
  <c r="AI712" i="6"/>
  <c r="AI713" i="6"/>
  <c r="AI714" i="6"/>
  <c r="AI715" i="6"/>
  <c r="AI716" i="6"/>
  <c r="AI717" i="6"/>
  <c r="AI718" i="6"/>
  <c r="AI719" i="6"/>
  <c r="AI720" i="6"/>
  <c r="AI721" i="6"/>
  <c r="AI722" i="6"/>
  <c r="AI723" i="6"/>
  <c r="AI724" i="6"/>
  <c r="AI725" i="6"/>
  <c r="AI726" i="6"/>
  <c r="AI727" i="6"/>
  <c r="AI728" i="6"/>
  <c r="AI729" i="6"/>
  <c r="AI730" i="6"/>
  <c r="AI731" i="6"/>
  <c r="AI732" i="6"/>
  <c r="AI733" i="6"/>
  <c r="AI734" i="6"/>
  <c r="AI735" i="6"/>
  <c r="AI736" i="6"/>
  <c r="AI737" i="6"/>
  <c r="AI738" i="6"/>
  <c r="AI739" i="6"/>
  <c r="AI740" i="6"/>
  <c r="AI741" i="6"/>
  <c r="AI742" i="6"/>
  <c r="AI743" i="6"/>
  <c r="AI744" i="6"/>
  <c r="AI745" i="6"/>
  <c r="AI746" i="6"/>
  <c r="AI747" i="6"/>
  <c r="AI748" i="6"/>
  <c r="AI749" i="6"/>
  <c r="AI750" i="6"/>
  <c r="AI751" i="6"/>
  <c r="AI752" i="6"/>
  <c r="AI753" i="6"/>
  <c r="AI754" i="6"/>
  <c r="AI755" i="6"/>
  <c r="AI756" i="6"/>
  <c r="AI757" i="6"/>
  <c r="AI758" i="6"/>
  <c r="AI759" i="6"/>
  <c r="AI760" i="6"/>
  <c r="AI761" i="6"/>
  <c r="AI762" i="6"/>
  <c r="AI763" i="6"/>
  <c r="AI764" i="6"/>
  <c r="AI765" i="6"/>
  <c r="AI766" i="6"/>
  <c r="AI767" i="6"/>
  <c r="AI768" i="6"/>
  <c r="AI769" i="6"/>
  <c r="AI770" i="6"/>
  <c r="AI771" i="6"/>
  <c r="AI772" i="6"/>
  <c r="AI773" i="6"/>
  <c r="AI774" i="6"/>
  <c r="AI775" i="6"/>
  <c r="AI776" i="6"/>
  <c r="AI777" i="6"/>
  <c r="AI778" i="6"/>
  <c r="AI779" i="6"/>
  <c r="AI780" i="6"/>
  <c r="AI781" i="6"/>
  <c r="AI782" i="6"/>
  <c r="AI783" i="6"/>
  <c r="AI784" i="6"/>
  <c r="AI785" i="6"/>
  <c r="AI786" i="6"/>
  <c r="AI787" i="6"/>
  <c r="AI788" i="6"/>
  <c r="AI789" i="6"/>
  <c r="AI790" i="6"/>
  <c r="AI791" i="6"/>
  <c r="AI792" i="6"/>
  <c r="AI793" i="6"/>
  <c r="AI794" i="6"/>
  <c r="AI795" i="6"/>
  <c r="AI796" i="6"/>
  <c r="AI797" i="6"/>
  <c r="AI798" i="6"/>
  <c r="AI5" i="6"/>
  <c r="AH6" i="6" l="1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H212" i="6"/>
  <c r="AH213" i="6"/>
  <c r="AH214" i="6"/>
  <c r="AH215" i="6"/>
  <c r="AH216" i="6"/>
  <c r="AH217" i="6"/>
  <c r="AH218" i="6"/>
  <c r="AH219" i="6"/>
  <c r="AH220" i="6"/>
  <c r="AH221" i="6"/>
  <c r="AH222" i="6"/>
  <c r="AH223" i="6"/>
  <c r="AH224" i="6"/>
  <c r="AH225" i="6"/>
  <c r="AH226" i="6"/>
  <c r="AH227" i="6"/>
  <c r="AH228" i="6"/>
  <c r="AH229" i="6"/>
  <c r="AH230" i="6"/>
  <c r="AH231" i="6"/>
  <c r="AH232" i="6"/>
  <c r="AH233" i="6"/>
  <c r="AH234" i="6"/>
  <c r="AH235" i="6"/>
  <c r="AH236" i="6"/>
  <c r="AH237" i="6"/>
  <c r="AH238" i="6"/>
  <c r="AH239" i="6"/>
  <c r="AH240" i="6"/>
  <c r="AH241" i="6"/>
  <c r="AH242" i="6"/>
  <c r="AH243" i="6"/>
  <c r="AH244" i="6"/>
  <c r="AH245" i="6"/>
  <c r="AH246" i="6"/>
  <c r="AH247" i="6"/>
  <c r="AH248" i="6"/>
  <c r="AH249" i="6"/>
  <c r="AH250" i="6"/>
  <c r="AH251" i="6"/>
  <c r="AH252" i="6"/>
  <c r="AH253" i="6"/>
  <c r="AH254" i="6"/>
  <c r="AH255" i="6"/>
  <c r="AH256" i="6"/>
  <c r="AH257" i="6"/>
  <c r="AH258" i="6"/>
  <c r="AH259" i="6"/>
  <c r="AH260" i="6"/>
  <c r="AH261" i="6"/>
  <c r="AH262" i="6"/>
  <c r="AH263" i="6"/>
  <c r="AH264" i="6"/>
  <c r="AH265" i="6"/>
  <c r="AH266" i="6"/>
  <c r="AH267" i="6"/>
  <c r="AH268" i="6"/>
  <c r="AH269" i="6"/>
  <c r="AH270" i="6"/>
  <c r="AH271" i="6"/>
  <c r="AH272" i="6"/>
  <c r="AH273" i="6"/>
  <c r="AH274" i="6"/>
  <c r="AH275" i="6"/>
  <c r="AH276" i="6"/>
  <c r="AH277" i="6"/>
  <c r="AH278" i="6"/>
  <c r="AH279" i="6"/>
  <c r="AH280" i="6"/>
  <c r="AH281" i="6"/>
  <c r="AH282" i="6"/>
  <c r="AH283" i="6"/>
  <c r="AH284" i="6"/>
  <c r="AH285" i="6"/>
  <c r="AH286" i="6"/>
  <c r="AH287" i="6"/>
  <c r="AH288" i="6"/>
  <c r="AH289" i="6"/>
  <c r="AH290" i="6"/>
  <c r="AH291" i="6"/>
  <c r="AH292" i="6"/>
  <c r="AH293" i="6"/>
  <c r="AH294" i="6"/>
  <c r="AH295" i="6"/>
  <c r="AH296" i="6"/>
  <c r="AH297" i="6"/>
  <c r="AH298" i="6"/>
  <c r="AH299" i="6"/>
  <c r="AH300" i="6"/>
  <c r="AH301" i="6"/>
  <c r="AH302" i="6"/>
  <c r="AH303" i="6"/>
  <c r="AH304" i="6"/>
  <c r="AH305" i="6"/>
  <c r="AH306" i="6"/>
  <c r="AH307" i="6"/>
  <c r="AH308" i="6"/>
  <c r="AH309" i="6"/>
  <c r="AH310" i="6"/>
  <c r="AH311" i="6"/>
  <c r="AH312" i="6"/>
  <c r="AH313" i="6"/>
  <c r="AH314" i="6"/>
  <c r="AH315" i="6"/>
  <c r="AH316" i="6"/>
  <c r="AH317" i="6"/>
  <c r="AH318" i="6"/>
  <c r="AH319" i="6"/>
  <c r="AH320" i="6"/>
  <c r="AH321" i="6"/>
  <c r="AH322" i="6"/>
  <c r="AH323" i="6"/>
  <c r="AH324" i="6"/>
  <c r="AH325" i="6"/>
  <c r="AH326" i="6"/>
  <c r="AH327" i="6"/>
  <c r="AH328" i="6"/>
  <c r="AH329" i="6"/>
  <c r="AH330" i="6"/>
  <c r="AH331" i="6"/>
  <c r="AH332" i="6"/>
  <c r="AH333" i="6"/>
  <c r="AH334" i="6"/>
  <c r="AH335" i="6"/>
  <c r="AH336" i="6"/>
  <c r="AH337" i="6"/>
  <c r="AH338" i="6"/>
  <c r="AH339" i="6"/>
  <c r="AH340" i="6"/>
  <c r="AH341" i="6"/>
  <c r="AH342" i="6"/>
  <c r="AH343" i="6"/>
  <c r="AH344" i="6"/>
  <c r="AH345" i="6"/>
  <c r="AH346" i="6"/>
  <c r="AH347" i="6"/>
  <c r="AH348" i="6"/>
  <c r="AH349" i="6"/>
  <c r="AH350" i="6"/>
  <c r="AH351" i="6"/>
  <c r="AH352" i="6"/>
  <c r="AH353" i="6"/>
  <c r="AH354" i="6"/>
  <c r="AH355" i="6"/>
  <c r="AH356" i="6"/>
  <c r="AH357" i="6"/>
  <c r="AH358" i="6"/>
  <c r="AH359" i="6"/>
  <c r="AH360" i="6"/>
  <c r="AH361" i="6"/>
  <c r="AH362" i="6"/>
  <c r="AH363" i="6"/>
  <c r="AH364" i="6"/>
  <c r="AH365" i="6"/>
  <c r="AH366" i="6"/>
  <c r="AH367" i="6"/>
  <c r="AH368" i="6"/>
  <c r="AH369" i="6"/>
  <c r="AH370" i="6"/>
  <c r="AH371" i="6"/>
  <c r="AH372" i="6"/>
  <c r="AH373" i="6"/>
  <c r="AH374" i="6"/>
  <c r="AH375" i="6"/>
  <c r="AH376" i="6"/>
  <c r="AH377" i="6"/>
  <c r="AH378" i="6"/>
  <c r="AH379" i="6"/>
  <c r="AH380" i="6"/>
  <c r="AH381" i="6"/>
  <c r="AH382" i="6"/>
  <c r="AH383" i="6"/>
  <c r="AH384" i="6"/>
  <c r="AH385" i="6"/>
  <c r="AH386" i="6"/>
  <c r="AH387" i="6"/>
  <c r="AH388" i="6"/>
  <c r="AH389" i="6"/>
  <c r="AH390" i="6"/>
  <c r="AH391" i="6"/>
  <c r="AH392" i="6"/>
  <c r="AH393" i="6"/>
  <c r="AH394" i="6"/>
  <c r="AH395" i="6"/>
  <c r="AH396" i="6"/>
  <c r="AH397" i="6"/>
  <c r="AH398" i="6"/>
  <c r="AH399" i="6"/>
  <c r="AH400" i="6"/>
  <c r="AH401" i="6"/>
  <c r="AH402" i="6"/>
  <c r="AH403" i="6"/>
  <c r="AH404" i="6"/>
  <c r="AH405" i="6"/>
  <c r="AH406" i="6"/>
  <c r="AH407" i="6"/>
  <c r="AH408" i="6"/>
  <c r="AH409" i="6"/>
  <c r="AH410" i="6"/>
  <c r="AH411" i="6"/>
  <c r="AH412" i="6"/>
  <c r="AH413" i="6"/>
  <c r="AH414" i="6"/>
  <c r="AH415" i="6"/>
  <c r="AH416" i="6"/>
  <c r="AH417" i="6"/>
  <c r="AH418" i="6"/>
  <c r="AH419" i="6"/>
  <c r="AH420" i="6"/>
  <c r="AH421" i="6"/>
  <c r="AH422" i="6"/>
  <c r="AH423" i="6"/>
  <c r="AH424" i="6"/>
  <c r="AH425" i="6"/>
  <c r="AH426" i="6"/>
  <c r="AH427" i="6"/>
  <c r="AH428" i="6"/>
  <c r="AH429" i="6"/>
  <c r="AH430" i="6"/>
  <c r="AH431" i="6"/>
  <c r="AH432" i="6"/>
  <c r="AH433" i="6"/>
  <c r="AH434" i="6"/>
  <c r="AH435" i="6"/>
  <c r="AH436" i="6"/>
  <c r="AH437" i="6"/>
  <c r="AH438" i="6"/>
  <c r="AH439" i="6"/>
  <c r="AH440" i="6"/>
  <c r="AH441" i="6"/>
  <c r="AH442" i="6"/>
  <c r="AH443" i="6"/>
  <c r="AH444" i="6"/>
  <c r="AH445" i="6"/>
  <c r="AH446" i="6"/>
  <c r="AH447" i="6"/>
  <c r="AH448" i="6"/>
  <c r="AH449" i="6"/>
  <c r="AH450" i="6"/>
  <c r="AH451" i="6"/>
  <c r="AH452" i="6"/>
  <c r="AH453" i="6"/>
  <c r="AH454" i="6"/>
  <c r="AH455" i="6"/>
  <c r="AH456" i="6"/>
  <c r="AH457" i="6"/>
  <c r="AH458" i="6"/>
  <c r="AH459" i="6"/>
  <c r="AH460" i="6"/>
  <c r="AH461" i="6"/>
  <c r="AH462" i="6"/>
  <c r="AH463" i="6"/>
  <c r="AH464" i="6"/>
  <c r="AH465" i="6"/>
  <c r="AH466" i="6"/>
  <c r="AH467" i="6"/>
  <c r="AH468" i="6"/>
  <c r="AH469" i="6"/>
  <c r="AH470" i="6"/>
  <c r="AH471" i="6"/>
  <c r="AH472" i="6"/>
  <c r="AH473" i="6"/>
  <c r="AH474" i="6"/>
  <c r="AH475" i="6"/>
  <c r="AH476" i="6"/>
  <c r="AH477" i="6"/>
  <c r="AH478" i="6"/>
  <c r="AH479" i="6"/>
  <c r="AH480" i="6"/>
  <c r="AH481" i="6"/>
  <c r="AH482" i="6"/>
  <c r="AH483" i="6"/>
  <c r="AH484" i="6"/>
  <c r="AH485" i="6"/>
  <c r="AH486" i="6"/>
  <c r="AH487" i="6"/>
  <c r="AH488" i="6"/>
  <c r="AH489" i="6"/>
  <c r="AH490" i="6"/>
  <c r="AH491" i="6"/>
  <c r="AH492" i="6"/>
  <c r="AH493" i="6"/>
  <c r="AH494" i="6"/>
  <c r="AH495" i="6"/>
  <c r="AH496" i="6"/>
  <c r="AH497" i="6"/>
  <c r="AH498" i="6"/>
  <c r="AH499" i="6"/>
  <c r="AH500" i="6"/>
  <c r="AH501" i="6"/>
  <c r="AH502" i="6"/>
  <c r="AH503" i="6"/>
  <c r="AH504" i="6"/>
  <c r="AH505" i="6"/>
  <c r="AH506" i="6"/>
  <c r="AH507" i="6"/>
  <c r="AH508" i="6"/>
  <c r="AH509" i="6"/>
  <c r="AH510" i="6"/>
  <c r="AH511" i="6"/>
  <c r="AH512" i="6"/>
  <c r="AH513" i="6"/>
  <c r="AH514" i="6"/>
  <c r="AH515" i="6"/>
  <c r="AH516" i="6"/>
  <c r="AH517" i="6"/>
  <c r="AH518" i="6"/>
  <c r="AH519" i="6"/>
  <c r="AH520" i="6"/>
  <c r="AH521" i="6"/>
  <c r="AH522" i="6"/>
  <c r="AH523" i="6"/>
  <c r="AH524" i="6"/>
  <c r="AH525" i="6"/>
  <c r="AH526" i="6"/>
  <c r="AH527" i="6"/>
  <c r="AH528" i="6"/>
  <c r="AH529" i="6"/>
  <c r="AH530" i="6"/>
  <c r="AH531" i="6"/>
  <c r="AH532" i="6"/>
  <c r="AH533" i="6"/>
  <c r="AH534" i="6"/>
  <c r="AH535" i="6"/>
  <c r="AH536" i="6"/>
  <c r="AH537" i="6"/>
  <c r="AH538" i="6"/>
  <c r="AH539" i="6"/>
  <c r="AH540" i="6"/>
  <c r="AH541" i="6"/>
  <c r="AH542" i="6"/>
  <c r="AH543" i="6"/>
  <c r="AH544" i="6"/>
  <c r="AH545" i="6"/>
  <c r="AH546" i="6"/>
  <c r="AH547" i="6"/>
  <c r="AH548" i="6"/>
  <c r="AH549" i="6"/>
  <c r="AH550" i="6"/>
  <c r="AH551" i="6"/>
  <c r="AH552" i="6"/>
  <c r="AH553" i="6"/>
  <c r="AH554" i="6"/>
  <c r="AH555" i="6"/>
  <c r="AH556" i="6"/>
  <c r="AH557" i="6"/>
  <c r="AH558" i="6"/>
  <c r="AH559" i="6"/>
  <c r="AH560" i="6"/>
  <c r="AH561" i="6"/>
  <c r="AH562" i="6"/>
  <c r="AH563" i="6"/>
  <c r="AH564" i="6"/>
  <c r="AH565" i="6"/>
  <c r="AH566" i="6"/>
  <c r="AH567" i="6"/>
  <c r="AH568" i="6"/>
  <c r="AH569" i="6"/>
  <c r="AH570" i="6"/>
  <c r="AH571" i="6"/>
  <c r="AH572" i="6"/>
  <c r="AH573" i="6"/>
  <c r="AH574" i="6"/>
  <c r="AH575" i="6"/>
  <c r="AH576" i="6"/>
  <c r="AH577" i="6"/>
  <c r="AH578" i="6"/>
  <c r="AH579" i="6"/>
  <c r="AH580" i="6"/>
  <c r="AH581" i="6"/>
  <c r="AH582" i="6"/>
  <c r="AH583" i="6"/>
  <c r="AH584" i="6"/>
  <c r="AH585" i="6"/>
  <c r="AH586" i="6"/>
  <c r="AH587" i="6"/>
  <c r="AH588" i="6"/>
  <c r="AH589" i="6"/>
  <c r="AH590" i="6"/>
  <c r="AH591" i="6"/>
  <c r="AH592" i="6"/>
  <c r="AH593" i="6"/>
  <c r="AH594" i="6"/>
  <c r="AH595" i="6"/>
  <c r="AH596" i="6"/>
  <c r="AH597" i="6"/>
  <c r="AH598" i="6"/>
  <c r="AH599" i="6"/>
  <c r="AH600" i="6"/>
  <c r="AH601" i="6"/>
  <c r="AH602" i="6"/>
  <c r="AH603" i="6"/>
  <c r="AH604" i="6"/>
  <c r="AH605" i="6"/>
  <c r="AH606" i="6"/>
  <c r="AH607" i="6"/>
  <c r="AH608" i="6"/>
  <c r="AH609" i="6"/>
  <c r="AH610" i="6"/>
  <c r="AH611" i="6"/>
  <c r="AH612" i="6"/>
  <c r="AH613" i="6"/>
  <c r="AH614" i="6"/>
  <c r="AH615" i="6"/>
  <c r="AH616" i="6"/>
  <c r="AH617" i="6"/>
  <c r="AH618" i="6"/>
  <c r="AH619" i="6"/>
  <c r="AH620" i="6"/>
  <c r="AH621" i="6"/>
  <c r="AH622" i="6"/>
  <c r="AH623" i="6"/>
  <c r="AH624" i="6"/>
  <c r="AH625" i="6"/>
  <c r="AH626" i="6"/>
  <c r="AH627" i="6"/>
  <c r="AH628" i="6"/>
  <c r="AH629" i="6"/>
  <c r="AH630" i="6"/>
  <c r="AH631" i="6"/>
  <c r="AH632" i="6"/>
  <c r="AH633" i="6"/>
  <c r="AH634" i="6"/>
  <c r="AH635" i="6"/>
  <c r="AH636" i="6"/>
  <c r="AH637" i="6"/>
  <c r="AH638" i="6"/>
  <c r="AH639" i="6"/>
  <c r="AH640" i="6"/>
  <c r="AH641" i="6"/>
  <c r="AH642" i="6"/>
  <c r="AH643" i="6"/>
  <c r="AH644" i="6"/>
  <c r="AH645" i="6"/>
  <c r="AH646" i="6"/>
  <c r="AH647" i="6"/>
  <c r="AH648" i="6"/>
  <c r="AH649" i="6"/>
  <c r="AH650" i="6"/>
  <c r="AH651" i="6"/>
  <c r="AH652" i="6"/>
  <c r="AH653" i="6"/>
  <c r="AH654" i="6"/>
  <c r="AH655" i="6"/>
  <c r="AH656" i="6"/>
  <c r="AH657" i="6"/>
  <c r="AH658" i="6"/>
  <c r="AH659" i="6"/>
  <c r="AH660" i="6"/>
  <c r="AH661" i="6"/>
  <c r="AH662" i="6"/>
  <c r="AH663" i="6"/>
  <c r="AH664" i="6"/>
  <c r="AH665" i="6"/>
  <c r="AH666" i="6"/>
  <c r="AH667" i="6"/>
  <c r="AH668" i="6"/>
  <c r="AH669" i="6"/>
  <c r="AH670" i="6"/>
  <c r="AH671" i="6"/>
  <c r="AH672" i="6"/>
  <c r="AH673" i="6"/>
  <c r="AH674" i="6"/>
  <c r="AH675" i="6"/>
  <c r="AH676" i="6"/>
  <c r="AH677" i="6"/>
  <c r="AH678" i="6"/>
  <c r="AH679" i="6"/>
  <c r="AH680" i="6"/>
  <c r="AH681" i="6"/>
  <c r="AH682" i="6"/>
  <c r="AH683" i="6"/>
  <c r="AH684" i="6"/>
  <c r="AH685" i="6"/>
  <c r="AH686" i="6"/>
  <c r="AH687" i="6"/>
  <c r="AH688" i="6"/>
  <c r="AH689" i="6"/>
  <c r="AH690" i="6"/>
  <c r="AH691" i="6"/>
  <c r="AH692" i="6"/>
  <c r="AH693" i="6"/>
  <c r="AH694" i="6"/>
  <c r="AH695" i="6"/>
  <c r="AH696" i="6"/>
  <c r="AH697" i="6"/>
  <c r="AH698" i="6"/>
  <c r="AH699" i="6"/>
  <c r="AH700" i="6"/>
  <c r="AH701" i="6"/>
  <c r="AH702" i="6"/>
  <c r="AH703" i="6"/>
  <c r="AH704" i="6"/>
  <c r="AH705" i="6"/>
  <c r="AH706" i="6"/>
  <c r="AH707" i="6"/>
  <c r="AH708" i="6"/>
  <c r="AH709" i="6"/>
  <c r="AH710" i="6"/>
  <c r="AH711" i="6"/>
  <c r="AH712" i="6"/>
  <c r="AH713" i="6"/>
  <c r="AH714" i="6"/>
  <c r="AH715" i="6"/>
  <c r="AH716" i="6"/>
  <c r="AH717" i="6"/>
  <c r="AH718" i="6"/>
  <c r="AH719" i="6"/>
  <c r="AH720" i="6"/>
  <c r="AH721" i="6"/>
  <c r="AH722" i="6"/>
  <c r="AH723" i="6"/>
  <c r="AH724" i="6"/>
  <c r="AH725" i="6"/>
  <c r="AH726" i="6"/>
  <c r="AH727" i="6"/>
  <c r="AH728" i="6"/>
  <c r="AH729" i="6"/>
  <c r="AH730" i="6"/>
  <c r="AH731" i="6"/>
  <c r="AH732" i="6"/>
  <c r="AH733" i="6"/>
  <c r="AH734" i="6"/>
  <c r="AH735" i="6"/>
  <c r="AH736" i="6"/>
  <c r="AH737" i="6"/>
  <c r="AH738" i="6"/>
  <c r="AH739" i="6"/>
  <c r="AH740" i="6"/>
  <c r="AH741" i="6"/>
  <c r="AH742" i="6"/>
  <c r="AH743" i="6"/>
  <c r="AH744" i="6"/>
  <c r="AH745" i="6"/>
  <c r="AH746" i="6"/>
  <c r="AH747" i="6"/>
  <c r="AH748" i="6"/>
  <c r="AH749" i="6"/>
  <c r="AH750" i="6"/>
  <c r="AH751" i="6"/>
  <c r="AH752" i="6"/>
  <c r="AH753" i="6"/>
  <c r="AH754" i="6"/>
  <c r="AH755" i="6"/>
  <c r="AH756" i="6"/>
  <c r="AH757" i="6"/>
  <c r="AH758" i="6"/>
  <c r="AH759" i="6"/>
  <c r="AH760" i="6"/>
  <c r="AH761" i="6"/>
  <c r="AH762" i="6"/>
  <c r="AH763" i="6"/>
  <c r="AH764" i="6"/>
  <c r="AH765" i="6"/>
  <c r="AH766" i="6"/>
  <c r="AH767" i="6"/>
  <c r="AH768" i="6"/>
  <c r="AH769" i="6"/>
  <c r="AH770" i="6"/>
  <c r="AH771" i="6"/>
  <c r="AH772" i="6"/>
  <c r="AH773" i="6"/>
  <c r="AH774" i="6"/>
  <c r="AH775" i="6"/>
  <c r="AH776" i="6"/>
  <c r="AH777" i="6"/>
  <c r="AH778" i="6"/>
  <c r="AH779" i="6"/>
  <c r="AH780" i="6"/>
  <c r="AH781" i="6"/>
  <c r="AH782" i="6"/>
  <c r="AH783" i="6"/>
  <c r="AH784" i="6"/>
  <c r="AH785" i="6"/>
  <c r="AH786" i="6"/>
  <c r="AH787" i="6"/>
  <c r="AH788" i="6"/>
  <c r="AH789" i="6"/>
  <c r="AH790" i="6"/>
  <c r="AH791" i="6"/>
  <c r="AH792" i="6"/>
  <c r="AH793" i="6"/>
  <c r="AH794" i="6"/>
  <c r="AH795" i="6"/>
  <c r="AH796" i="6"/>
  <c r="AH797" i="6"/>
  <c r="AH798" i="6"/>
  <c r="AH5" i="6"/>
  <c r="AC5" i="6"/>
  <c r="AD798" i="6" l="1"/>
  <c r="AC798" i="6"/>
  <c r="AD797" i="6"/>
  <c r="AC797" i="6"/>
  <c r="AD796" i="6"/>
  <c r="AC796" i="6"/>
  <c r="AD795" i="6"/>
  <c r="AC795" i="6"/>
  <c r="AD794" i="6"/>
  <c r="AC794" i="6"/>
  <c r="AD793" i="6"/>
  <c r="AC793" i="6"/>
  <c r="AD792" i="6"/>
  <c r="AC792" i="6"/>
  <c r="AD791" i="6"/>
  <c r="AC791" i="6"/>
  <c r="AD790" i="6"/>
  <c r="AC790" i="6"/>
  <c r="AD789" i="6"/>
  <c r="AC789" i="6"/>
  <c r="AD788" i="6"/>
  <c r="AC788" i="6"/>
  <c r="AD787" i="6"/>
  <c r="AC787" i="6"/>
  <c r="AD786" i="6"/>
  <c r="AC786" i="6"/>
  <c r="AD785" i="6"/>
  <c r="AC785" i="6"/>
  <c r="AD784" i="6"/>
  <c r="AC784" i="6"/>
  <c r="AD783" i="6"/>
  <c r="AC783" i="6"/>
  <c r="AD782" i="6"/>
  <c r="AC782" i="6"/>
  <c r="AD781" i="6"/>
  <c r="AC781" i="6"/>
  <c r="AD780" i="6"/>
  <c r="AC780" i="6"/>
  <c r="AD779" i="6"/>
  <c r="AC779" i="6"/>
  <c r="AD778" i="6"/>
  <c r="AC778" i="6"/>
  <c r="AD777" i="6"/>
  <c r="AC777" i="6"/>
  <c r="AD776" i="6"/>
  <c r="AC776" i="6"/>
  <c r="AD775" i="6"/>
  <c r="AC775" i="6"/>
  <c r="AD774" i="6"/>
  <c r="AC774" i="6"/>
  <c r="AD773" i="6"/>
  <c r="AC773" i="6"/>
  <c r="AD772" i="6"/>
  <c r="AC772" i="6"/>
  <c r="AD771" i="6"/>
  <c r="AC771" i="6"/>
  <c r="AD770" i="6"/>
  <c r="AC770" i="6"/>
  <c r="AD769" i="6"/>
  <c r="AC769" i="6"/>
  <c r="AD768" i="6"/>
  <c r="AC768" i="6"/>
  <c r="AD767" i="6"/>
  <c r="AC767" i="6"/>
  <c r="AD766" i="6"/>
  <c r="AC766" i="6"/>
  <c r="AD765" i="6"/>
  <c r="AC765" i="6"/>
  <c r="AD764" i="6"/>
  <c r="AC764" i="6"/>
  <c r="AD763" i="6"/>
  <c r="AC763" i="6"/>
  <c r="AD762" i="6"/>
  <c r="AC762" i="6"/>
  <c r="AD761" i="6"/>
  <c r="AC761" i="6"/>
  <c r="AD760" i="6"/>
  <c r="AC760" i="6"/>
  <c r="AD759" i="6"/>
  <c r="AC759" i="6"/>
  <c r="AD758" i="6"/>
  <c r="AC758" i="6"/>
  <c r="AD757" i="6"/>
  <c r="AC757" i="6"/>
  <c r="AD756" i="6"/>
  <c r="AC756" i="6"/>
  <c r="AD755" i="6"/>
  <c r="AC755" i="6"/>
  <c r="AD754" i="6"/>
  <c r="AC754" i="6"/>
  <c r="AD753" i="6"/>
  <c r="AC753" i="6"/>
  <c r="AD752" i="6"/>
  <c r="AC752" i="6"/>
  <c r="AD751" i="6"/>
  <c r="AC751" i="6"/>
  <c r="AD750" i="6"/>
  <c r="AC750" i="6"/>
  <c r="AD749" i="6"/>
  <c r="AC749" i="6"/>
  <c r="AD748" i="6"/>
  <c r="AC748" i="6"/>
  <c r="AD747" i="6"/>
  <c r="AC747" i="6"/>
  <c r="AD746" i="6"/>
  <c r="AC746" i="6"/>
  <c r="AD745" i="6"/>
  <c r="AC745" i="6"/>
  <c r="AD744" i="6"/>
  <c r="AC744" i="6"/>
  <c r="AD743" i="6"/>
  <c r="AC743" i="6"/>
  <c r="AD742" i="6"/>
  <c r="AC742" i="6"/>
  <c r="AD741" i="6"/>
  <c r="AC741" i="6"/>
  <c r="AD740" i="6"/>
  <c r="AC740" i="6"/>
  <c r="AD739" i="6"/>
  <c r="AC739" i="6"/>
  <c r="AD738" i="6"/>
  <c r="AC738" i="6"/>
  <c r="AD737" i="6"/>
  <c r="AC737" i="6"/>
  <c r="AD736" i="6"/>
  <c r="AC736" i="6"/>
  <c r="AD735" i="6"/>
  <c r="AC735" i="6"/>
  <c r="AD734" i="6"/>
  <c r="AC734" i="6"/>
  <c r="AD733" i="6"/>
  <c r="AC733" i="6"/>
  <c r="AD732" i="6"/>
  <c r="AC732" i="6"/>
  <c r="AD731" i="6"/>
  <c r="AC731" i="6"/>
  <c r="AD730" i="6"/>
  <c r="AC730" i="6"/>
  <c r="AD729" i="6"/>
  <c r="AC729" i="6"/>
  <c r="AD728" i="6"/>
  <c r="AC728" i="6"/>
  <c r="AD727" i="6"/>
  <c r="AC727" i="6"/>
  <c r="AD726" i="6"/>
  <c r="AC726" i="6"/>
  <c r="AD725" i="6"/>
  <c r="AC725" i="6"/>
  <c r="AD724" i="6"/>
  <c r="AC724" i="6"/>
  <c r="AD723" i="6"/>
  <c r="AC723" i="6"/>
  <c r="AD722" i="6"/>
  <c r="AC722" i="6"/>
  <c r="AD721" i="6"/>
  <c r="AC721" i="6"/>
  <c r="AD720" i="6"/>
  <c r="AC720" i="6"/>
  <c r="AD719" i="6"/>
  <c r="AC719" i="6"/>
  <c r="AD718" i="6"/>
  <c r="AC718" i="6"/>
  <c r="AD717" i="6"/>
  <c r="AC717" i="6"/>
  <c r="AD716" i="6"/>
  <c r="AC716" i="6"/>
  <c r="AD715" i="6"/>
  <c r="AC715" i="6"/>
  <c r="AD714" i="6"/>
  <c r="AC714" i="6"/>
  <c r="AD713" i="6"/>
  <c r="AC713" i="6"/>
  <c r="AD712" i="6"/>
  <c r="AC712" i="6"/>
  <c r="AD711" i="6"/>
  <c r="AC711" i="6"/>
  <c r="AD710" i="6"/>
  <c r="AC710" i="6"/>
  <c r="AD709" i="6"/>
  <c r="AC709" i="6"/>
  <c r="AD708" i="6"/>
  <c r="AC708" i="6"/>
  <c r="AD707" i="6"/>
  <c r="AC707" i="6"/>
  <c r="AD706" i="6"/>
  <c r="AC706" i="6"/>
  <c r="AD705" i="6"/>
  <c r="AC705" i="6"/>
  <c r="AD704" i="6"/>
  <c r="AC704" i="6"/>
  <c r="AD703" i="6"/>
  <c r="AC703" i="6"/>
  <c r="AD702" i="6"/>
  <c r="AC702" i="6"/>
  <c r="AD701" i="6"/>
  <c r="AC701" i="6"/>
  <c r="AD700" i="6"/>
  <c r="AC700" i="6"/>
  <c r="AD699" i="6"/>
  <c r="AC699" i="6"/>
  <c r="AD698" i="6"/>
  <c r="AC698" i="6"/>
  <c r="AD697" i="6"/>
  <c r="AC697" i="6"/>
  <c r="AD696" i="6"/>
  <c r="AC696" i="6"/>
  <c r="AD695" i="6"/>
  <c r="AC695" i="6"/>
  <c r="AD694" i="6"/>
  <c r="AC694" i="6"/>
  <c r="AD693" i="6"/>
  <c r="AC693" i="6"/>
  <c r="AD692" i="6"/>
  <c r="AC692" i="6"/>
  <c r="AD691" i="6"/>
  <c r="AC691" i="6"/>
  <c r="AD690" i="6"/>
  <c r="AC690" i="6"/>
  <c r="AD689" i="6"/>
  <c r="AC689" i="6"/>
  <c r="AD688" i="6"/>
  <c r="AC688" i="6"/>
  <c r="AD687" i="6"/>
  <c r="AC687" i="6"/>
  <c r="AD686" i="6"/>
  <c r="AC686" i="6"/>
  <c r="AD685" i="6"/>
  <c r="AC685" i="6"/>
  <c r="AD684" i="6"/>
  <c r="AC684" i="6"/>
  <c r="AD683" i="6"/>
  <c r="AC683" i="6"/>
  <c r="AD682" i="6"/>
  <c r="AC682" i="6"/>
  <c r="AD681" i="6"/>
  <c r="AC681" i="6"/>
  <c r="AD680" i="6"/>
  <c r="AC680" i="6"/>
  <c r="AD679" i="6"/>
  <c r="AC679" i="6"/>
  <c r="AD678" i="6"/>
  <c r="AC678" i="6"/>
  <c r="AD677" i="6"/>
  <c r="AC677" i="6"/>
  <c r="AD676" i="6"/>
  <c r="AC676" i="6"/>
  <c r="AD675" i="6"/>
  <c r="AC675" i="6"/>
  <c r="AD674" i="6"/>
  <c r="AC674" i="6"/>
  <c r="AD673" i="6"/>
  <c r="AC673" i="6"/>
  <c r="AD672" i="6"/>
  <c r="AC672" i="6"/>
  <c r="AD671" i="6"/>
  <c r="AC671" i="6"/>
  <c r="AD670" i="6"/>
  <c r="AC670" i="6"/>
  <c r="AD669" i="6"/>
  <c r="AC669" i="6"/>
  <c r="AD668" i="6"/>
  <c r="AC668" i="6"/>
  <c r="AD667" i="6"/>
  <c r="AC667" i="6"/>
  <c r="AD666" i="6"/>
  <c r="AC666" i="6"/>
  <c r="AD665" i="6"/>
  <c r="AC665" i="6"/>
  <c r="AD664" i="6"/>
  <c r="AC664" i="6"/>
  <c r="AD663" i="6"/>
  <c r="AC663" i="6"/>
  <c r="AD662" i="6"/>
  <c r="AC662" i="6"/>
  <c r="AD661" i="6"/>
  <c r="AC661" i="6"/>
  <c r="AD660" i="6"/>
  <c r="AC660" i="6"/>
  <c r="AD659" i="6"/>
  <c r="AC659" i="6"/>
  <c r="AD658" i="6"/>
  <c r="AC658" i="6"/>
  <c r="AD657" i="6"/>
  <c r="AC657" i="6"/>
  <c r="AD656" i="6"/>
  <c r="AC656" i="6"/>
  <c r="AD655" i="6"/>
  <c r="AC655" i="6"/>
  <c r="AD654" i="6"/>
  <c r="AC654" i="6"/>
  <c r="AD653" i="6"/>
  <c r="AC653" i="6"/>
  <c r="AD652" i="6"/>
  <c r="AC652" i="6"/>
  <c r="AD651" i="6"/>
  <c r="AC651" i="6"/>
  <c r="AD650" i="6"/>
  <c r="AC650" i="6"/>
  <c r="AD649" i="6"/>
  <c r="AC649" i="6"/>
  <c r="AD648" i="6"/>
  <c r="AC648" i="6"/>
  <c r="AD647" i="6"/>
  <c r="AC647" i="6"/>
  <c r="AD646" i="6"/>
  <c r="AC646" i="6"/>
  <c r="AD645" i="6"/>
  <c r="AC645" i="6"/>
  <c r="AD644" i="6"/>
  <c r="AC644" i="6"/>
  <c r="AD643" i="6"/>
  <c r="AC643" i="6"/>
  <c r="AD642" i="6"/>
  <c r="AC642" i="6"/>
  <c r="AD641" i="6"/>
  <c r="AC641" i="6"/>
  <c r="AD640" i="6"/>
  <c r="AC640" i="6"/>
  <c r="AD639" i="6"/>
  <c r="AC639" i="6"/>
  <c r="AD638" i="6"/>
  <c r="AC638" i="6"/>
  <c r="AD637" i="6"/>
  <c r="AC637" i="6"/>
  <c r="AD636" i="6"/>
  <c r="AC636" i="6"/>
  <c r="AD635" i="6"/>
  <c r="AC635" i="6"/>
  <c r="AD634" i="6"/>
  <c r="AC634" i="6"/>
  <c r="AD633" i="6"/>
  <c r="AC633" i="6"/>
  <c r="AD632" i="6"/>
  <c r="AC632" i="6"/>
  <c r="AD631" i="6"/>
  <c r="AC631" i="6"/>
  <c r="AD630" i="6"/>
  <c r="AC630" i="6"/>
  <c r="AD629" i="6"/>
  <c r="AC629" i="6"/>
  <c r="AD628" i="6"/>
  <c r="AC628" i="6"/>
  <c r="AD627" i="6"/>
  <c r="AC627" i="6"/>
  <c r="AD626" i="6"/>
  <c r="AC626" i="6"/>
  <c r="AD625" i="6"/>
  <c r="AC625" i="6"/>
  <c r="AD624" i="6"/>
  <c r="AC624" i="6"/>
  <c r="AD623" i="6"/>
  <c r="AC623" i="6"/>
  <c r="AD622" i="6"/>
  <c r="AC622" i="6"/>
  <c r="AD621" i="6"/>
  <c r="AC621" i="6"/>
  <c r="AD620" i="6"/>
  <c r="AC620" i="6"/>
  <c r="AD619" i="6"/>
  <c r="AC619" i="6"/>
  <c r="AD618" i="6"/>
  <c r="AC618" i="6"/>
  <c r="AD617" i="6"/>
  <c r="AC617" i="6"/>
  <c r="AD616" i="6"/>
  <c r="AC616" i="6"/>
  <c r="AD615" i="6"/>
  <c r="AC615" i="6"/>
  <c r="AD614" i="6"/>
  <c r="AC614" i="6"/>
  <c r="AD613" i="6"/>
  <c r="AC613" i="6"/>
  <c r="AD612" i="6"/>
  <c r="AC612" i="6"/>
  <c r="AD611" i="6"/>
  <c r="AC611" i="6"/>
  <c r="AD610" i="6"/>
  <c r="AC610" i="6"/>
  <c r="AD609" i="6"/>
  <c r="AC609" i="6"/>
  <c r="AD608" i="6"/>
  <c r="AC608" i="6"/>
  <c r="AD607" i="6"/>
  <c r="AC607" i="6"/>
  <c r="AD606" i="6"/>
  <c r="AC606" i="6"/>
  <c r="AD605" i="6"/>
  <c r="AC605" i="6"/>
  <c r="AD604" i="6"/>
  <c r="AC604" i="6"/>
  <c r="AD603" i="6"/>
  <c r="AC603" i="6"/>
  <c r="AD602" i="6"/>
  <c r="AC602" i="6"/>
  <c r="AD601" i="6"/>
  <c r="AC601" i="6"/>
  <c r="AD600" i="6"/>
  <c r="AC600" i="6"/>
  <c r="AD599" i="6"/>
  <c r="AC599" i="6"/>
  <c r="AD598" i="6"/>
  <c r="AC598" i="6"/>
  <c r="AD597" i="6"/>
  <c r="AC597" i="6"/>
  <c r="AD596" i="6"/>
  <c r="AC596" i="6"/>
  <c r="AD595" i="6"/>
  <c r="AC595" i="6"/>
  <c r="AD594" i="6"/>
  <c r="AC594" i="6"/>
  <c r="AD593" i="6"/>
  <c r="AC593" i="6"/>
  <c r="AD592" i="6"/>
  <c r="AC592" i="6"/>
  <c r="AD591" i="6"/>
  <c r="AC591" i="6"/>
  <c r="AD590" i="6"/>
  <c r="AC590" i="6"/>
  <c r="AD589" i="6"/>
  <c r="AC589" i="6"/>
  <c r="AD588" i="6"/>
  <c r="AC588" i="6"/>
  <c r="AD587" i="6"/>
  <c r="AC587" i="6"/>
  <c r="AD586" i="6"/>
  <c r="AC586" i="6"/>
  <c r="AD585" i="6"/>
  <c r="AC585" i="6"/>
  <c r="AD584" i="6"/>
  <c r="AC584" i="6"/>
  <c r="AD583" i="6"/>
  <c r="AC583" i="6"/>
  <c r="AD582" i="6"/>
  <c r="AC582" i="6"/>
  <c r="AD581" i="6"/>
  <c r="AC581" i="6"/>
  <c r="AD580" i="6"/>
  <c r="AC580" i="6"/>
  <c r="AD579" i="6"/>
  <c r="AC579" i="6"/>
  <c r="AD578" i="6"/>
  <c r="AC578" i="6"/>
  <c r="AD577" i="6"/>
  <c r="AC577" i="6"/>
  <c r="AD576" i="6"/>
  <c r="AC576" i="6"/>
  <c r="AD575" i="6"/>
  <c r="AC575" i="6"/>
  <c r="AD574" i="6"/>
  <c r="AC574" i="6"/>
  <c r="AD573" i="6"/>
  <c r="AC573" i="6"/>
  <c r="AD572" i="6"/>
  <c r="AC572" i="6"/>
  <c r="AD571" i="6"/>
  <c r="AC571" i="6"/>
  <c r="AD570" i="6"/>
  <c r="AC570" i="6"/>
  <c r="AD569" i="6"/>
  <c r="AC569" i="6"/>
  <c r="AD568" i="6"/>
  <c r="AC568" i="6"/>
  <c r="AD567" i="6"/>
  <c r="AC567" i="6"/>
  <c r="AD566" i="6"/>
  <c r="AC566" i="6"/>
  <c r="AD565" i="6"/>
  <c r="AC565" i="6"/>
  <c r="AD564" i="6"/>
  <c r="AC564" i="6"/>
  <c r="AD563" i="6"/>
  <c r="AC563" i="6"/>
  <c r="AD562" i="6"/>
  <c r="AC562" i="6"/>
  <c r="AD561" i="6"/>
  <c r="AC561" i="6"/>
  <c r="AD560" i="6"/>
  <c r="AC560" i="6"/>
  <c r="AD559" i="6"/>
  <c r="AC559" i="6"/>
  <c r="AD558" i="6"/>
  <c r="AC558" i="6"/>
  <c r="AD557" i="6"/>
  <c r="AC557" i="6"/>
  <c r="AD556" i="6"/>
  <c r="AC556" i="6"/>
  <c r="AD555" i="6"/>
  <c r="AC555" i="6"/>
  <c r="AD554" i="6"/>
  <c r="AC554" i="6"/>
  <c r="AD553" i="6"/>
  <c r="AC553" i="6"/>
  <c r="AD552" i="6"/>
  <c r="AC552" i="6"/>
  <c r="AD551" i="6"/>
  <c r="AC551" i="6"/>
  <c r="AD550" i="6"/>
  <c r="AC550" i="6"/>
  <c r="AD549" i="6"/>
  <c r="AC549" i="6"/>
  <c r="AD548" i="6"/>
  <c r="AC548" i="6"/>
  <c r="AD547" i="6"/>
  <c r="AC547" i="6"/>
  <c r="AD546" i="6"/>
  <c r="AC546" i="6"/>
  <c r="AD545" i="6"/>
  <c r="AC545" i="6"/>
  <c r="AD544" i="6"/>
  <c r="AC544" i="6"/>
  <c r="AD543" i="6"/>
  <c r="AC543" i="6"/>
  <c r="AD542" i="6"/>
  <c r="AC542" i="6"/>
  <c r="AD541" i="6"/>
  <c r="AC541" i="6"/>
  <c r="AD540" i="6"/>
  <c r="AC540" i="6"/>
  <c r="AD539" i="6"/>
  <c r="AC539" i="6"/>
  <c r="AD538" i="6"/>
  <c r="AC538" i="6"/>
  <c r="AD537" i="6"/>
  <c r="AC537" i="6"/>
  <c r="AD536" i="6"/>
  <c r="AC536" i="6"/>
  <c r="AD535" i="6"/>
  <c r="AC535" i="6"/>
  <c r="AD534" i="6"/>
  <c r="AC534" i="6"/>
  <c r="AD533" i="6"/>
  <c r="AC533" i="6"/>
  <c r="AD532" i="6"/>
  <c r="AC532" i="6"/>
  <c r="AD531" i="6"/>
  <c r="AC531" i="6"/>
  <c r="AD530" i="6"/>
  <c r="AC530" i="6"/>
  <c r="AD529" i="6"/>
  <c r="AC529" i="6"/>
  <c r="AD528" i="6"/>
  <c r="AC528" i="6"/>
  <c r="AD527" i="6"/>
  <c r="AC527" i="6"/>
  <c r="AD526" i="6"/>
  <c r="AC526" i="6"/>
  <c r="AD525" i="6"/>
  <c r="AC525" i="6"/>
  <c r="AD524" i="6"/>
  <c r="AC524" i="6"/>
  <c r="AD523" i="6"/>
  <c r="AC523" i="6"/>
  <c r="AD522" i="6"/>
  <c r="AC522" i="6"/>
  <c r="AD521" i="6"/>
  <c r="AC521" i="6"/>
  <c r="AD520" i="6"/>
  <c r="AC520" i="6"/>
  <c r="AD519" i="6"/>
  <c r="AC519" i="6"/>
  <c r="AD518" i="6"/>
  <c r="AC518" i="6"/>
  <c r="AD517" i="6"/>
  <c r="AC517" i="6"/>
  <c r="AD516" i="6"/>
  <c r="AC516" i="6"/>
  <c r="AD515" i="6"/>
  <c r="AC515" i="6"/>
  <c r="AD514" i="6"/>
  <c r="AC514" i="6"/>
  <c r="AD513" i="6"/>
  <c r="AC513" i="6"/>
  <c r="AD512" i="6"/>
  <c r="AC512" i="6"/>
  <c r="AD511" i="6"/>
  <c r="AC511" i="6"/>
  <c r="AD510" i="6"/>
  <c r="AC510" i="6"/>
  <c r="AD509" i="6"/>
  <c r="AC509" i="6"/>
  <c r="AD508" i="6"/>
  <c r="AC508" i="6"/>
  <c r="AD507" i="6"/>
  <c r="AC507" i="6"/>
  <c r="AD506" i="6"/>
  <c r="AC506" i="6"/>
  <c r="AD505" i="6"/>
  <c r="AC505" i="6"/>
  <c r="AD504" i="6"/>
  <c r="AC504" i="6"/>
  <c r="AD503" i="6"/>
  <c r="AC503" i="6"/>
  <c r="AD502" i="6"/>
  <c r="AC502" i="6"/>
  <c r="AD501" i="6"/>
  <c r="AC501" i="6"/>
  <c r="AD500" i="6"/>
  <c r="AC500" i="6"/>
  <c r="AD499" i="6"/>
  <c r="AC499" i="6"/>
  <c r="AD498" i="6"/>
  <c r="AC498" i="6"/>
  <c r="AD497" i="6"/>
  <c r="AC497" i="6"/>
  <c r="AD496" i="6"/>
  <c r="AC496" i="6"/>
  <c r="AD495" i="6"/>
  <c r="AC495" i="6"/>
  <c r="AD494" i="6"/>
  <c r="AC494" i="6"/>
  <c r="AD493" i="6"/>
  <c r="AC493" i="6"/>
  <c r="AD492" i="6"/>
  <c r="AC492" i="6"/>
  <c r="AD491" i="6"/>
  <c r="AC491" i="6"/>
  <c r="AD490" i="6"/>
  <c r="AC490" i="6"/>
  <c r="AD489" i="6"/>
  <c r="AC489" i="6"/>
  <c r="AD488" i="6"/>
  <c r="AC488" i="6"/>
  <c r="AD487" i="6"/>
  <c r="AC487" i="6"/>
  <c r="AD486" i="6"/>
  <c r="AC486" i="6"/>
  <c r="AD485" i="6"/>
  <c r="AC485" i="6"/>
  <c r="AD484" i="6"/>
  <c r="AC484" i="6"/>
  <c r="AD483" i="6"/>
  <c r="AC483" i="6"/>
  <c r="AD482" i="6"/>
  <c r="AC482" i="6"/>
  <c r="AD481" i="6"/>
  <c r="AC481" i="6"/>
  <c r="AD480" i="6"/>
  <c r="AC480" i="6"/>
  <c r="AD479" i="6"/>
  <c r="AC479" i="6"/>
  <c r="AD478" i="6"/>
  <c r="AC478" i="6"/>
  <c r="AD477" i="6"/>
  <c r="AC477" i="6"/>
  <c r="AD476" i="6"/>
  <c r="AC476" i="6"/>
  <c r="AD475" i="6"/>
  <c r="AC475" i="6"/>
  <c r="AD474" i="6"/>
  <c r="AC474" i="6"/>
  <c r="AD473" i="6"/>
  <c r="AC473" i="6"/>
  <c r="AD472" i="6"/>
  <c r="AC472" i="6"/>
  <c r="AD471" i="6"/>
  <c r="AC471" i="6"/>
  <c r="AD470" i="6"/>
  <c r="AC470" i="6"/>
  <c r="AD469" i="6"/>
  <c r="AC469" i="6"/>
  <c r="AD468" i="6"/>
  <c r="AC468" i="6"/>
  <c r="AD467" i="6"/>
  <c r="AC467" i="6"/>
  <c r="AD466" i="6"/>
  <c r="AC466" i="6"/>
  <c r="AD465" i="6"/>
  <c r="AC465" i="6"/>
  <c r="AD464" i="6"/>
  <c r="AC464" i="6"/>
  <c r="AD463" i="6"/>
  <c r="AC463" i="6"/>
  <c r="AD462" i="6"/>
  <c r="AC462" i="6"/>
  <c r="AD461" i="6"/>
  <c r="AC461" i="6"/>
  <c r="AD460" i="6"/>
  <c r="AC460" i="6"/>
  <c r="AD459" i="6"/>
  <c r="AC459" i="6"/>
  <c r="AD458" i="6"/>
  <c r="AC458" i="6"/>
  <c r="AD457" i="6"/>
  <c r="AC457" i="6"/>
  <c r="AD456" i="6"/>
  <c r="AC456" i="6"/>
  <c r="AD455" i="6"/>
  <c r="AC455" i="6"/>
  <c r="AD454" i="6"/>
  <c r="AC454" i="6"/>
  <c r="AD453" i="6"/>
  <c r="AC453" i="6"/>
  <c r="AD452" i="6"/>
  <c r="AC452" i="6"/>
  <c r="AD451" i="6"/>
  <c r="AC451" i="6"/>
  <c r="AD450" i="6"/>
  <c r="AC450" i="6"/>
  <c r="AD449" i="6"/>
  <c r="AC449" i="6"/>
  <c r="AD448" i="6"/>
  <c r="AC448" i="6"/>
  <c r="AD447" i="6"/>
  <c r="AC447" i="6"/>
  <c r="AD446" i="6"/>
  <c r="AC446" i="6"/>
  <c r="AD445" i="6"/>
  <c r="AC445" i="6"/>
  <c r="AD444" i="6"/>
  <c r="AC444" i="6"/>
  <c r="AD443" i="6"/>
  <c r="AC443" i="6"/>
  <c r="AD442" i="6"/>
  <c r="AC442" i="6"/>
  <c r="AD441" i="6"/>
  <c r="AC441" i="6"/>
  <c r="AD440" i="6"/>
  <c r="AC440" i="6"/>
  <c r="AD439" i="6"/>
  <c r="AC439" i="6"/>
  <c r="AD438" i="6"/>
  <c r="AC438" i="6"/>
  <c r="AD437" i="6"/>
  <c r="AC437" i="6"/>
  <c r="AD436" i="6"/>
  <c r="AC436" i="6"/>
  <c r="AD435" i="6"/>
  <c r="AC435" i="6"/>
  <c r="AD434" i="6"/>
  <c r="AC434" i="6"/>
  <c r="AD433" i="6"/>
  <c r="AC433" i="6"/>
  <c r="AD432" i="6"/>
  <c r="AC432" i="6"/>
  <c r="AD431" i="6"/>
  <c r="AC431" i="6"/>
  <c r="AD430" i="6"/>
  <c r="AC430" i="6"/>
  <c r="AD429" i="6"/>
  <c r="AC429" i="6"/>
  <c r="AD428" i="6"/>
  <c r="AC428" i="6"/>
  <c r="AD427" i="6"/>
  <c r="AC427" i="6"/>
  <c r="AD426" i="6"/>
  <c r="AC426" i="6"/>
  <c r="AD425" i="6"/>
  <c r="AC425" i="6"/>
  <c r="AD424" i="6"/>
  <c r="AC424" i="6"/>
  <c r="AD423" i="6"/>
  <c r="AC423" i="6"/>
  <c r="AD422" i="6"/>
  <c r="AC422" i="6"/>
  <c r="AD421" i="6"/>
  <c r="AC421" i="6"/>
  <c r="AD420" i="6"/>
  <c r="AC420" i="6"/>
  <c r="AD419" i="6"/>
  <c r="AC419" i="6"/>
  <c r="AD418" i="6"/>
  <c r="AC418" i="6"/>
  <c r="AD417" i="6"/>
  <c r="AC417" i="6"/>
  <c r="AD416" i="6"/>
  <c r="AC416" i="6"/>
  <c r="AD415" i="6"/>
  <c r="AC415" i="6"/>
  <c r="AD414" i="6"/>
  <c r="AC414" i="6"/>
  <c r="AD413" i="6"/>
  <c r="AC413" i="6"/>
  <c r="AD412" i="6"/>
  <c r="AC412" i="6"/>
  <c r="AD411" i="6"/>
  <c r="AC411" i="6"/>
  <c r="AD410" i="6"/>
  <c r="AC410" i="6"/>
  <c r="AD409" i="6"/>
  <c r="AC409" i="6"/>
  <c r="AD408" i="6"/>
  <c r="AC408" i="6"/>
  <c r="AD407" i="6"/>
  <c r="AC407" i="6"/>
  <c r="AD406" i="6"/>
  <c r="AC406" i="6"/>
  <c r="AD405" i="6"/>
  <c r="AC405" i="6"/>
  <c r="AD404" i="6"/>
  <c r="AC404" i="6"/>
  <c r="AD403" i="6"/>
  <c r="AC403" i="6"/>
  <c r="AD402" i="6"/>
  <c r="AC402" i="6"/>
  <c r="AD401" i="6"/>
  <c r="AC401" i="6"/>
  <c r="AD400" i="6"/>
  <c r="AC400" i="6"/>
  <c r="AD399" i="6"/>
  <c r="AC399" i="6"/>
  <c r="AD398" i="6"/>
  <c r="AC398" i="6"/>
  <c r="AD397" i="6"/>
  <c r="AC397" i="6"/>
  <c r="AD396" i="6"/>
  <c r="AC396" i="6"/>
  <c r="AD395" i="6"/>
  <c r="AC395" i="6"/>
  <c r="AD394" i="6"/>
  <c r="AC394" i="6"/>
  <c r="AD393" i="6"/>
  <c r="AC393" i="6"/>
  <c r="AD392" i="6"/>
  <c r="AC392" i="6"/>
  <c r="AD391" i="6"/>
  <c r="AC391" i="6"/>
  <c r="AD390" i="6"/>
  <c r="AC390" i="6"/>
  <c r="AD389" i="6"/>
  <c r="AC389" i="6"/>
  <c r="AD388" i="6"/>
  <c r="AC388" i="6"/>
  <c r="AD387" i="6"/>
  <c r="AC387" i="6"/>
  <c r="AD386" i="6"/>
  <c r="AC386" i="6"/>
  <c r="AD385" i="6"/>
  <c r="AC385" i="6"/>
  <c r="AD384" i="6"/>
  <c r="AC384" i="6"/>
  <c r="AD383" i="6"/>
  <c r="AC383" i="6"/>
  <c r="AD382" i="6"/>
  <c r="AC382" i="6"/>
  <c r="AD381" i="6"/>
  <c r="AC381" i="6"/>
  <c r="AD380" i="6"/>
  <c r="AC380" i="6"/>
  <c r="AD379" i="6"/>
  <c r="AC379" i="6"/>
  <c r="AD378" i="6"/>
  <c r="AC378" i="6"/>
  <c r="AD377" i="6"/>
  <c r="AC377" i="6"/>
  <c r="AD376" i="6"/>
  <c r="AC376" i="6"/>
  <c r="AD375" i="6"/>
  <c r="AC375" i="6"/>
  <c r="AD374" i="6"/>
  <c r="AC374" i="6"/>
  <c r="AD373" i="6"/>
  <c r="AC373" i="6"/>
  <c r="AD372" i="6"/>
  <c r="AC372" i="6"/>
  <c r="AD371" i="6"/>
  <c r="AC371" i="6"/>
  <c r="AD370" i="6"/>
  <c r="AC370" i="6"/>
  <c r="AD369" i="6"/>
  <c r="AC369" i="6"/>
  <c r="AD368" i="6"/>
  <c r="AC368" i="6"/>
  <c r="AD367" i="6"/>
  <c r="AC367" i="6"/>
  <c r="AD366" i="6"/>
  <c r="AC366" i="6"/>
  <c r="AD365" i="6"/>
  <c r="AC365" i="6"/>
  <c r="AD364" i="6"/>
  <c r="AC364" i="6"/>
  <c r="AD363" i="6"/>
  <c r="AC363" i="6"/>
  <c r="AD362" i="6"/>
  <c r="AC362" i="6"/>
  <c r="AD361" i="6"/>
  <c r="AC361" i="6"/>
  <c r="AD360" i="6"/>
  <c r="AC360" i="6"/>
  <c r="AD359" i="6"/>
  <c r="AC359" i="6"/>
  <c r="AD358" i="6"/>
  <c r="AC358" i="6"/>
  <c r="AD357" i="6"/>
  <c r="AC357" i="6"/>
  <c r="AD356" i="6"/>
  <c r="AC356" i="6"/>
  <c r="AD355" i="6"/>
  <c r="AC355" i="6"/>
  <c r="AD354" i="6"/>
  <c r="AC354" i="6"/>
  <c r="AD353" i="6"/>
  <c r="AC353" i="6"/>
  <c r="AD352" i="6"/>
  <c r="AC352" i="6"/>
  <c r="AD351" i="6"/>
  <c r="AC351" i="6"/>
  <c r="AD350" i="6"/>
  <c r="AC350" i="6"/>
  <c r="AD349" i="6"/>
  <c r="AC349" i="6"/>
  <c r="AD348" i="6"/>
  <c r="AC348" i="6"/>
  <c r="AD347" i="6"/>
  <c r="AC347" i="6"/>
  <c r="AD346" i="6"/>
  <c r="AC346" i="6"/>
  <c r="AD345" i="6"/>
  <c r="AC345" i="6"/>
  <c r="AD344" i="6"/>
  <c r="AC344" i="6"/>
  <c r="AD343" i="6"/>
  <c r="AC343" i="6"/>
  <c r="AD342" i="6"/>
  <c r="AC342" i="6"/>
  <c r="AD341" i="6"/>
  <c r="AC341" i="6"/>
  <c r="AD340" i="6"/>
  <c r="AC340" i="6"/>
  <c r="AD339" i="6"/>
  <c r="AC339" i="6"/>
  <c r="AD338" i="6"/>
  <c r="AC338" i="6"/>
  <c r="AD337" i="6"/>
  <c r="AC337" i="6"/>
  <c r="AD336" i="6"/>
  <c r="AC336" i="6"/>
  <c r="AD335" i="6"/>
  <c r="AC335" i="6"/>
  <c r="AD334" i="6"/>
  <c r="AC334" i="6"/>
  <c r="AD333" i="6"/>
  <c r="AC333" i="6"/>
  <c r="AD332" i="6"/>
  <c r="AC332" i="6"/>
  <c r="AD331" i="6"/>
  <c r="AC331" i="6"/>
  <c r="AD330" i="6"/>
  <c r="AC330" i="6"/>
  <c r="AD329" i="6"/>
  <c r="AC329" i="6"/>
  <c r="AD328" i="6"/>
  <c r="AC328" i="6"/>
  <c r="AD327" i="6"/>
  <c r="AC327" i="6"/>
  <c r="AD326" i="6"/>
  <c r="AC326" i="6"/>
  <c r="AD325" i="6"/>
  <c r="AC325" i="6"/>
  <c r="AD324" i="6"/>
  <c r="AC324" i="6"/>
  <c r="AD323" i="6"/>
  <c r="AC323" i="6"/>
  <c r="AD322" i="6"/>
  <c r="AC322" i="6"/>
  <c r="AD321" i="6"/>
  <c r="AC321" i="6"/>
  <c r="AD320" i="6"/>
  <c r="AC320" i="6"/>
  <c r="AD319" i="6"/>
  <c r="AC319" i="6"/>
  <c r="AD318" i="6"/>
  <c r="AC318" i="6"/>
  <c r="AD317" i="6"/>
  <c r="AC317" i="6"/>
  <c r="AD316" i="6"/>
  <c r="AC316" i="6"/>
  <c r="AD315" i="6"/>
  <c r="AC315" i="6"/>
  <c r="AD314" i="6"/>
  <c r="AC314" i="6"/>
  <c r="AD313" i="6"/>
  <c r="AC313" i="6"/>
  <c r="AD312" i="6"/>
  <c r="AC312" i="6"/>
  <c r="AD311" i="6"/>
  <c r="AC311" i="6"/>
  <c r="AD310" i="6"/>
  <c r="AC310" i="6"/>
  <c r="AD309" i="6"/>
  <c r="AC309" i="6"/>
  <c r="AD308" i="6"/>
  <c r="AC308" i="6"/>
  <c r="AD307" i="6"/>
  <c r="AC307" i="6"/>
  <c r="AD306" i="6"/>
  <c r="AC306" i="6"/>
  <c r="AD305" i="6"/>
  <c r="AC305" i="6"/>
  <c r="AD304" i="6"/>
  <c r="AC304" i="6"/>
  <c r="AD303" i="6"/>
  <c r="AC303" i="6"/>
  <c r="AD302" i="6"/>
  <c r="AC302" i="6"/>
  <c r="AD301" i="6"/>
  <c r="AC301" i="6"/>
  <c r="AD300" i="6"/>
  <c r="AC300" i="6"/>
  <c r="AD299" i="6"/>
  <c r="AC299" i="6"/>
  <c r="AD298" i="6"/>
  <c r="AC298" i="6"/>
  <c r="AD297" i="6"/>
  <c r="AC297" i="6"/>
  <c r="AD296" i="6"/>
  <c r="AC296" i="6"/>
  <c r="AD295" i="6"/>
  <c r="AC295" i="6"/>
  <c r="AD294" i="6"/>
  <c r="AC294" i="6"/>
  <c r="AD293" i="6"/>
  <c r="AC293" i="6"/>
  <c r="AD292" i="6"/>
  <c r="AC292" i="6"/>
  <c r="AD291" i="6"/>
  <c r="AC291" i="6"/>
  <c r="AD290" i="6"/>
  <c r="AC290" i="6"/>
  <c r="AD289" i="6"/>
  <c r="AC289" i="6"/>
  <c r="AD288" i="6"/>
  <c r="AC288" i="6"/>
  <c r="AD287" i="6"/>
  <c r="AC287" i="6"/>
  <c r="AD286" i="6"/>
  <c r="AC286" i="6"/>
  <c r="AD285" i="6"/>
  <c r="AC285" i="6"/>
  <c r="AD284" i="6"/>
  <c r="AC284" i="6"/>
  <c r="AD283" i="6"/>
  <c r="AC283" i="6"/>
  <c r="AD282" i="6"/>
  <c r="AC282" i="6"/>
  <c r="AD281" i="6"/>
  <c r="AC281" i="6"/>
  <c r="AD280" i="6"/>
  <c r="AC280" i="6"/>
  <c r="AD279" i="6"/>
  <c r="AC279" i="6"/>
  <c r="AD278" i="6"/>
  <c r="AC278" i="6"/>
  <c r="AD277" i="6"/>
  <c r="AC277" i="6"/>
  <c r="AD276" i="6"/>
  <c r="AC276" i="6"/>
  <c r="AD275" i="6"/>
  <c r="AC275" i="6"/>
  <c r="AD274" i="6"/>
  <c r="AC274" i="6"/>
  <c r="AD273" i="6"/>
  <c r="AC273" i="6"/>
  <c r="AD272" i="6"/>
  <c r="AC272" i="6"/>
  <c r="AD271" i="6"/>
  <c r="AC271" i="6"/>
  <c r="AD270" i="6"/>
  <c r="AC270" i="6"/>
  <c r="AD269" i="6"/>
  <c r="AC269" i="6"/>
  <c r="AD268" i="6"/>
  <c r="AC268" i="6"/>
  <c r="AD267" i="6"/>
  <c r="AC267" i="6"/>
  <c r="AD266" i="6"/>
  <c r="AC266" i="6"/>
  <c r="AD265" i="6"/>
  <c r="AC265" i="6"/>
  <c r="AD264" i="6"/>
  <c r="AC264" i="6"/>
  <c r="AD263" i="6"/>
  <c r="AC263" i="6"/>
  <c r="AD262" i="6"/>
  <c r="AC262" i="6"/>
  <c r="AD261" i="6"/>
  <c r="AC261" i="6"/>
  <c r="AD260" i="6"/>
  <c r="AC260" i="6"/>
  <c r="AD259" i="6"/>
  <c r="AC259" i="6"/>
  <c r="AD258" i="6"/>
  <c r="AC258" i="6"/>
  <c r="AD257" i="6"/>
  <c r="AC257" i="6"/>
  <c r="AD256" i="6"/>
  <c r="AC256" i="6"/>
  <c r="AD255" i="6"/>
  <c r="AC255" i="6"/>
  <c r="AD254" i="6"/>
  <c r="AC254" i="6"/>
  <c r="AD253" i="6"/>
  <c r="AC253" i="6"/>
  <c r="AD252" i="6"/>
  <c r="AC252" i="6"/>
  <c r="AD251" i="6"/>
  <c r="AC251" i="6"/>
  <c r="AD250" i="6"/>
  <c r="AC250" i="6"/>
  <c r="AD249" i="6"/>
  <c r="AC249" i="6"/>
  <c r="AD248" i="6"/>
  <c r="AC248" i="6"/>
  <c r="AD247" i="6"/>
  <c r="AC247" i="6"/>
  <c r="AD246" i="6"/>
  <c r="AC246" i="6"/>
  <c r="AD245" i="6"/>
  <c r="AC245" i="6"/>
  <c r="AD244" i="6"/>
  <c r="AC244" i="6"/>
  <c r="AD243" i="6"/>
  <c r="AC243" i="6"/>
  <c r="AD242" i="6"/>
  <c r="AC242" i="6"/>
  <c r="AD241" i="6"/>
  <c r="AC241" i="6"/>
  <c r="AD240" i="6"/>
  <c r="AC240" i="6"/>
  <c r="AD239" i="6"/>
  <c r="AC239" i="6"/>
  <c r="AD238" i="6"/>
  <c r="AC238" i="6"/>
  <c r="AD237" i="6"/>
  <c r="AC237" i="6"/>
  <c r="AD236" i="6"/>
  <c r="AC236" i="6"/>
  <c r="AD235" i="6"/>
  <c r="AC235" i="6"/>
  <c r="AD234" i="6"/>
  <c r="AC234" i="6"/>
  <c r="AD233" i="6"/>
  <c r="AC233" i="6"/>
  <c r="AD232" i="6"/>
  <c r="AC232" i="6"/>
  <c r="AD231" i="6"/>
  <c r="AC231" i="6"/>
  <c r="AD230" i="6"/>
  <c r="AC230" i="6"/>
  <c r="AD229" i="6"/>
  <c r="AC229" i="6"/>
  <c r="AD228" i="6"/>
  <c r="AC228" i="6"/>
  <c r="AD227" i="6"/>
  <c r="AC227" i="6"/>
  <c r="AD226" i="6"/>
  <c r="AC226" i="6"/>
  <c r="AD225" i="6"/>
  <c r="AC225" i="6"/>
  <c r="AD224" i="6"/>
  <c r="AC224" i="6"/>
  <c r="AD223" i="6"/>
  <c r="AC223" i="6"/>
  <c r="AD222" i="6"/>
  <c r="AC222" i="6"/>
  <c r="AD221" i="6"/>
  <c r="AC221" i="6"/>
  <c r="AD220" i="6"/>
  <c r="AC220" i="6"/>
  <c r="AD219" i="6"/>
  <c r="AC219" i="6"/>
  <c r="AD218" i="6"/>
  <c r="AC218" i="6"/>
  <c r="AD217" i="6"/>
  <c r="AC217" i="6"/>
  <c r="AD216" i="6"/>
  <c r="AC216" i="6"/>
  <c r="AD215" i="6"/>
  <c r="AC215" i="6"/>
  <c r="AD214" i="6"/>
  <c r="AC214" i="6"/>
  <c r="AD213" i="6"/>
  <c r="AC213" i="6"/>
  <c r="AD212" i="6"/>
  <c r="AC212" i="6"/>
  <c r="AD211" i="6"/>
  <c r="AC211" i="6"/>
  <c r="AD210" i="6"/>
  <c r="AC210" i="6"/>
  <c r="AD209" i="6"/>
  <c r="AC209" i="6"/>
  <c r="AD208" i="6"/>
  <c r="AC208" i="6"/>
  <c r="AD207" i="6"/>
  <c r="AC207" i="6"/>
  <c r="AD206" i="6"/>
  <c r="AC206" i="6"/>
  <c r="AD205" i="6"/>
  <c r="AC205" i="6"/>
  <c r="AD204" i="6"/>
  <c r="AC204" i="6"/>
  <c r="AD203" i="6"/>
  <c r="AC203" i="6"/>
  <c r="AD202" i="6"/>
  <c r="AC202" i="6"/>
  <c r="AD201" i="6"/>
  <c r="AC201" i="6"/>
  <c r="AD200" i="6"/>
  <c r="AC200" i="6"/>
  <c r="AD199" i="6"/>
  <c r="AC199" i="6"/>
  <c r="AD198" i="6"/>
  <c r="AC198" i="6"/>
  <c r="AD197" i="6"/>
  <c r="AC197" i="6"/>
  <c r="AD196" i="6"/>
  <c r="AC196" i="6"/>
  <c r="AD195" i="6"/>
  <c r="AC195" i="6"/>
  <c r="AD194" i="6"/>
  <c r="AC194" i="6"/>
  <c r="AD193" i="6"/>
  <c r="AC193" i="6"/>
  <c r="AD192" i="6"/>
  <c r="AC192" i="6"/>
  <c r="AD191" i="6"/>
  <c r="AC191" i="6"/>
  <c r="AD190" i="6"/>
  <c r="AC190" i="6"/>
  <c r="AD189" i="6"/>
  <c r="AC189" i="6"/>
  <c r="AD188" i="6"/>
  <c r="AC188" i="6"/>
  <c r="AD187" i="6"/>
  <c r="AC187" i="6"/>
  <c r="AD186" i="6"/>
  <c r="AC186" i="6"/>
  <c r="AD185" i="6"/>
  <c r="AC185" i="6"/>
  <c r="AD184" i="6"/>
  <c r="AC184" i="6"/>
  <c r="AD183" i="6"/>
  <c r="AC183" i="6"/>
  <c r="AD182" i="6"/>
  <c r="AC182" i="6"/>
  <c r="AD181" i="6"/>
  <c r="AC181" i="6"/>
  <c r="AD180" i="6"/>
  <c r="AC180" i="6"/>
  <c r="AD179" i="6"/>
  <c r="AC179" i="6"/>
  <c r="AD178" i="6"/>
  <c r="AC178" i="6"/>
  <c r="AD177" i="6"/>
  <c r="AC177" i="6"/>
  <c r="AD176" i="6"/>
  <c r="AC176" i="6"/>
  <c r="AD175" i="6"/>
  <c r="AC175" i="6"/>
  <c r="AD174" i="6"/>
  <c r="AC174" i="6"/>
  <c r="AD173" i="6"/>
  <c r="AC173" i="6"/>
  <c r="AD172" i="6"/>
  <c r="AC172" i="6"/>
  <c r="AD171" i="6"/>
  <c r="AC171" i="6"/>
  <c r="AD170" i="6"/>
  <c r="AC170" i="6"/>
  <c r="AD169" i="6"/>
  <c r="AC169" i="6"/>
  <c r="AD168" i="6"/>
  <c r="AC168" i="6"/>
  <c r="AD167" i="6"/>
  <c r="AC167" i="6"/>
  <c r="AD166" i="6"/>
  <c r="AC166" i="6"/>
  <c r="AD165" i="6"/>
  <c r="AC165" i="6"/>
  <c r="AD164" i="6"/>
  <c r="AC164" i="6"/>
  <c r="AD163" i="6"/>
  <c r="AC163" i="6"/>
  <c r="AD162" i="6"/>
  <c r="AC162" i="6"/>
  <c r="AD161" i="6"/>
  <c r="AC161" i="6"/>
  <c r="AD160" i="6"/>
  <c r="AC160" i="6"/>
  <c r="AD159" i="6"/>
  <c r="AC159" i="6"/>
  <c r="AD158" i="6"/>
  <c r="AC158" i="6"/>
  <c r="AD157" i="6"/>
  <c r="AC157" i="6"/>
  <c r="AD156" i="6"/>
  <c r="AC156" i="6"/>
  <c r="AD155" i="6"/>
  <c r="AC155" i="6"/>
  <c r="AD154" i="6"/>
  <c r="AC154" i="6"/>
  <c r="AD153" i="6"/>
  <c r="AC153" i="6"/>
  <c r="AD152" i="6"/>
  <c r="AC152" i="6"/>
  <c r="AD151" i="6"/>
  <c r="AC151" i="6"/>
  <c r="AD150" i="6"/>
  <c r="AC150" i="6"/>
  <c r="AD149" i="6"/>
  <c r="AC149" i="6"/>
  <c r="AD148" i="6"/>
  <c r="AC148" i="6"/>
  <c r="AD147" i="6"/>
  <c r="AC147" i="6"/>
  <c r="AD146" i="6"/>
  <c r="AC146" i="6"/>
  <c r="AD145" i="6"/>
  <c r="AC145" i="6"/>
  <c r="AD144" i="6"/>
  <c r="AC144" i="6"/>
  <c r="AD143" i="6"/>
  <c r="AC143" i="6"/>
  <c r="AD142" i="6"/>
  <c r="AC142" i="6"/>
  <c r="AD141" i="6"/>
  <c r="AC141" i="6"/>
  <c r="AD140" i="6"/>
  <c r="AC140" i="6"/>
  <c r="AD139" i="6"/>
  <c r="AC139" i="6"/>
  <c r="AD138" i="6"/>
  <c r="AC138" i="6"/>
  <c r="AD137" i="6"/>
  <c r="AC137" i="6"/>
  <c r="AD136" i="6"/>
  <c r="AC136" i="6"/>
  <c r="AD135" i="6"/>
  <c r="AC135" i="6"/>
  <c r="AD134" i="6"/>
  <c r="AC134" i="6"/>
  <c r="AD133" i="6"/>
  <c r="AC133" i="6"/>
  <c r="AD132" i="6"/>
  <c r="AC132" i="6"/>
  <c r="AD131" i="6"/>
  <c r="AC131" i="6"/>
  <c r="AD130" i="6"/>
  <c r="AC130" i="6"/>
  <c r="AD129" i="6"/>
  <c r="AC129" i="6"/>
  <c r="AD128" i="6"/>
  <c r="AC128" i="6"/>
  <c r="AD127" i="6"/>
  <c r="AC127" i="6"/>
  <c r="AD126" i="6"/>
  <c r="AC126" i="6"/>
  <c r="AD125" i="6"/>
  <c r="AC125" i="6"/>
  <c r="AD124" i="6"/>
  <c r="AC124" i="6"/>
  <c r="AD123" i="6"/>
  <c r="AC123" i="6"/>
  <c r="AD122" i="6"/>
  <c r="AC122" i="6"/>
  <c r="AD121" i="6"/>
  <c r="AC121" i="6"/>
  <c r="AD120" i="6"/>
  <c r="AC120" i="6"/>
  <c r="AD119" i="6"/>
  <c r="AC119" i="6"/>
  <c r="AD118" i="6"/>
  <c r="AC118" i="6"/>
  <c r="AD117" i="6"/>
  <c r="AC117" i="6"/>
  <c r="AD116" i="6"/>
  <c r="AC116" i="6"/>
  <c r="AD115" i="6"/>
  <c r="AC115" i="6"/>
  <c r="AD114" i="6"/>
  <c r="AC114" i="6"/>
  <c r="AD113" i="6"/>
  <c r="AC113" i="6"/>
  <c r="AD112" i="6"/>
  <c r="AC112" i="6"/>
  <c r="AD111" i="6"/>
  <c r="AC111" i="6"/>
  <c r="AD110" i="6"/>
  <c r="AC110" i="6"/>
  <c r="AD109" i="6"/>
  <c r="AC109" i="6"/>
  <c r="AD108" i="6"/>
  <c r="AC108" i="6"/>
  <c r="AD107" i="6"/>
  <c r="AC107" i="6"/>
  <c r="AD106" i="6"/>
  <c r="AC106" i="6"/>
  <c r="AD105" i="6"/>
  <c r="AC105" i="6"/>
  <c r="AD104" i="6"/>
  <c r="AC104" i="6"/>
  <c r="AD103" i="6"/>
  <c r="AC103" i="6"/>
  <c r="AD102" i="6"/>
  <c r="AC102" i="6"/>
  <c r="AD101" i="6"/>
  <c r="AC101" i="6"/>
  <c r="AD100" i="6"/>
  <c r="AC100" i="6"/>
  <c r="AD99" i="6"/>
  <c r="AC99" i="6"/>
  <c r="AD98" i="6"/>
  <c r="AC98" i="6"/>
  <c r="AD97" i="6"/>
  <c r="AC97" i="6"/>
  <c r="AD96" i="6"/>
  <c r="AC96" i="6"/>
  <c r="AD95" i="6"/>
  <c r="AC95" i="6"/>
  <c r="AD94" i="6"/>
  <c r="AC94" i="6"/>
  <c r="AD93" i="6"/>
  <c r="AC93" i="6"/>
  <c r="AD92" i="6"/>
  <c r="AC92" i="6"/>
  <c r="AD91" i="6"/>
  <c r="AC91" i="6"/>
  <c r="AD90" i="6"/>
  <c r="AC90" i="6"/>
  <c r="AD89" i="6"/>
  <c r="AC89" i="6"/>
  <c r="AD88" i="6"/>
  <c r="AC88" i="6"/>
  <c r="AD87" i="6"/>
  <c r="AC87" i="6"/>
  <c r="AD86" i="6"/>
  <c r="AC86" i="6"/>
  <c r="AD85" i="6"/>
  <c r="AC85" i="6"/>
  <c r="AD84" i="6"/>
  <c r="AC84" i="6"/>
  <c r="AD83" i="6"/>
  <c r="AC83" i="6"/>
  <c r="AD82" i="6"/>
  <c r="AC82" i="6"/>
  <c r="AD81" i="6"/>
  <c r="AC81" i="6"/>
  <c r="AD80" i="6"/>
  <c r="AC80" i="6"/>
  <c r="AD79" i="6"/>
  <c r="AC79" i="6"/>
  <c r="AD78" i="6"/>
  <c r="AC78" i="6"/>
  <c r="AD77" i="6"/>
  <c r="AC77" i="6"/>
  <c r="AD76" i="6"/>
  <c r="AC76" i="6"/>
  <c r="AD75" i="6"/>
  <c r="AC75" i="6"/>
  <c r="AD74" i="6"/>
  <c r="AC74" i="6"/>
  <c r="AD73" i="6"/>
  <c r="AC73" i="6"/>
  <c r="AD72" i="6"/>
  <c r="AC72" i="6"/>
  <c r="AD71" i="6"/>
  <c r="AC71" i="6"/>
  <c r="AD70" i="6"/>
  <c r="AC70" i="6"/>
  <c r="AD69" i="6"/>
  <c r="AC69" i="6"/>
  <c r="AD68" i="6"/>
  <c r="AC68" i="6"/>
  <c r="AD67" i="6"/>
  <c r="AC67" i="6"/>
  <c r="AD66" i="6"/>
  <c r="AC66" i="6"/>
  <c r="AD65" i="6"/>
  <c r="AC65" i="6"/>
  <c r="AD64" i="6"/>
  <c r="AC64" i="6"/>
  <c r="AD63" i="6"/>
  <c r="AC63" i="6"/>
  <c r="AD62" i="6"/>
  <c r="AC62" i="6"/>
  <c r="AD61" i="6"/>
  <c r="AC61" i="6"/>
  <c r="AD60" i="6"/>
  <c r="AC60" i="6"/>
  <c r="AD59" i="6"/>
  <c r="AC59" i="6"/>
  <c r="AD58" i="6"/>
  <c r="AC58" i="6"/>
  <c r="AD57" i="6"/>
  <c r="AC57" i="6"/>
  <c r="AD56" i="6"/>
  <c r="AC56" i="6"/>
  <c r="AD55" i="6"/>
  <c r="AC55" i="6"/>
  <c r="AD54" i="6"/>
  <c r="AC54" i="6"/>
  <c r="AD53" i="6"/>
  <c r="AC53" i="6"/>
  <c r="AD52" i="6"/>
  <c r="AC52" i="6"/>
  <c r="AD51" i="6"/>
  <c r="AC51" i="6"/>
  <c r="AD50" i="6"/>
  <c r="AC50" i="6"/>
  <c r="AD49" i="6"/>
  <c r="AC49" i="6"/>
  <c r="AD48" i="6"/>
  <c r="AC48" i="6"/>
  <c r="AD47" i="6"/>
  <c r="AC47" i="6"/>
  <c r="AD46" i="6"/>
  <c r="AC46" i="6"/>
  <c r="AD45" i="6"/>
  <c r="AC45" i="6"/>
  <c r="AD44" i="6"/>
  <c r="AC44" i="6"/>
  <c r="AD43" i="6"/>
  <c r="AC43" i="6"/>
  <c r="AD42" i="6"/>
  <c r="AC42" i="6"/>
  <c r="AD41" i="6"/>
  <c r="AC41" i="6"/>
  <c r="AD40" i="6"/>
  <c r="AC40" i="6"/>
  <c r="AD39" i="6"/>
  <c r="AC39" i="6"/>
  <c r="AD38" i="6"/>
  <c r="AC38" i="6"/>
  <c r="AD37" i="6"/>
  <c r="AC37" i="6"/>
  <c r="AD36" i="6"/>
  <c r="AC36" i="6"/>
  <c r="AD35" i="6"/>
  <c r="AC35" i="6"/>
  <c r="AD34" i="6"/>
  <c r="AC34" i="6"/>
  <c r="AD33" i="6"/>
  <c r="AC33" i="6"/>
  <c r="AD32" i="6"/>
  <c r="AC32" i="6"/>
  <c r="AD31" i="6"/>
  <c r="AC31" i="6"/>
  <c r="AD30" i="6"/>
  <c r="AC30" i="6"/>
  <c r="AD29" i="6"/>
  <c r="AC29" i="6"/>
  <c r="AD28" i="6"/>
  <c r="AC28" i="6"/>
  <c r="AD27" i="6"/>
  <c r="AC27" i="6"/>
  <c r="AD26" i="6"/>
  <c r="AC26" i="6"/>
  <c r="AD25" i="6"/>
  <c r="AC25" i="6"/>
  <c r="AD24" i="6"/>
  <c r="AC24" i="6"/>
  <c r="AD23" i="6"/>
  <c r="AC23" i="6"/>
  <c r="AD22" i="6"/>
  <c r="AC22" i="6"/>
  <c r="AD21" i="6"/>
  <c r="AC21" i="6"/>
  <c r="AD20" i="6"/>
  <c r="AC20" i="6"/>
  <c r="AD19" i="6"/>
  <c r="AC19" i="6"/>
  <c r="AD18" i="6"/>
  <c r="AC18" i="6"/>
  <c r="AD17" i="6"/>
  <c r="AC17" i="6"/>
  <c r="AD16" i="6"/>
  <c r="AC16" i="6"/>
  <c r="AD15" i="6"/>
  <c r="AC15" i="6"/>
  <c r="AD14" i="6"/>
  <c r="AC14" i="6"/>
  <c r="AD13" i="6"/>
  <c r="AC13" i="6"/>
  <c r="AD12" i="6"/>
  <c r="AC12" i="6"/>
  <c r="AD11" i="6"/>
  <c r="AC11" i="6"/>
  <c r="AD10" i="6"/>
  <c r="AC10" i="6"/>
  <c r="AD9" i="6"/>
  <c r="AC9" i="6"/>
  <c r="AD8" i="6"/>
  <c r="AC8" i="6"/>
  <c r="AD7" i="6"/>
  <c r="AC7" i="6"/>
  <c r="AD6" i="6"/>
  <c r="AC6" i="6"/>
  <c r="AD5" i="6"/>
  <c r="AA4" i="6"/>
  <c r="AT4" i="6" s="1"/>
  <c r="Z4" i="6"/>
  <c r="AS4" i="6" s="1"/>
  <c r="Y4" i="6"/>
  <c r="Z5" i="1" s="1"/>
  <c r="X4" i="6"/>
  <c r="W4" i="6"/>
  <c r="X5" i="1" s="1"/>
  <c r="V4" i="6"/>
  <c r="U4" i="6"/>
  <c r="V5" i="1" s="1"/>
  <c r="T4" i="6"/>
  <c r="S4" i="6"/>
  <c r="T5" i="1" s="1"/>
  <c r="R4" i="6"/>
  <c r="Q4" i="6"/>
  <c r="R5" i="1" s="1"/>
  <c r="P4" i="6"/>
  <c r="O4" i="6"/>
  <c r="P5" i="1" s="1"/>
  <c r="N4" i="6"/>
  <c r="M4" i="6"/>
  <c r="N5" i="1" s="1"/>
  <c r="L4" i="6"/>
  <c r="K4" i="6"/>
  <c r="L5" i="1" s="1"/>
  <c r="J4" i="6"/>
  <c r="I4" i="6"/>
  <c r="J5" i="1" s="1"/>
  <c r="H4" i="6"/>
  <c r="G4" i="6"/>
  <c r="H5" i="1" s="1"/>
  <c r="F4" i="6"/>
  <c r="E4" i="6"/>
  <c r="D4" i="6"/>
  <c r="E5" i="1" s="1"/>
  <c r="B4" i="6"/>
  <c r="AF4" i="6" s="1"/>
  <c r="F5" i="1" l="1"/>
  <c r="C3" i="8"/>
  <c r="AR4" i="6"/>
  <c r="AL4" i="6"/>
  <c r="AN4" i="6"/>
  <c r="AP4" i="6"/>
  <c r="AA5" i="1"/>
  <c r="Q5" i="1"/>
  <c r="M5" i="1"/>
  <c r="AK4" i="6"/>
  <c r="AM4" i="6"/>
  <c r="AO4" i="6"/>
  <c r="AQ4" i="6"/>
  <c r="AB5" i="1"/>
  <c r="S5" i="1"/>
  <c r="O5" i="1"/>
  <c r="K5" i="1"/>
  <c r="W5" i="1"/>
  <c r="Y5" i="1"/>
  <c r="U5" i="1"/>
  <c r="AJ4" i="6"/>
  <c r="I5" i="1"/>
  <c r="AI4" i="6"/>
  <c r="G5" i="1"/>
  <c r="AD4" i="6"/>
  <c r="AC4" i="6"/>
  <c r="AH4" i="6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T589" i="2"/>
  <c r="AT590" i="2"/>
  <c r="AT591" i="2"/>
  <c r="AT592" i="2"/>
  <c r="AT593" i="2"/>
  <c r="AT594" i="2"/>
  <c r="AT595" i="2"/>
  <c r="AT596" i="2"/>
  <c r="AT597" i="2"/>
  <c r="AT598" i="2"/>
  <c r="AT599" i="2"/>
  <c r="AT600" i="2"/>
  <c r="AT601" i="2"/>
  <c r="AT602" i="2"/>
  <c r="AT603" i="2"/>
  <c r="AT604" i="2"/>
  <c r="AT605" i="2"/>
  <c r="AT606" i="2"/>
  <c r="AT607" i="2"/>
  <c r="AT608" i="2"/>
  <c r="AT609" i="2"/>
  <c r="AT610" i="2"/>
  <c r="AT611" i="2"/>
  <c r="AT612" i="2"/>
  <c r="AT613" i="2"/>
  <c r="AT614" i="2"/>
  <c r="AT615" i="2"/>
  <c r="AT616" i="2"/>
  <c r="AT617" i="2"/>
  <c r="AT618" i="2"/>
  <c r="AT619" i="2"/>
  <c r="AT620" i="2"/>
  <c r="AT621" i="2"/>
  <c r="AT622" i="2"/>
  <c r="AT623" i="2"/>
  <c r="AT624" i="2"/>
  <c r="AT625" i="2"/>
  <c r="AT626" i="2"/>
  <c r="AT627" i="2"/>
  <c r="AT628" i="2"/>
  <c r="AT629" i="2"/>
  <c r="AT630" i="2"/>
  <c r="AT631" i="2"/>
  <c r="AT632" i="2"/>
  <c r="AT633" i="2"/>
  <c r="AT634" i="2"/>
  <c r="AT635" i="2"/>
  <c r="AT636" i="2"/>
  <c r="AT637" i="2"/>
  <c r="AT638" i="2"/>
  <c r="AT639" i="2"/>
  <c r="AT640" i="2"/>
  <c r="AT641" i="2"/>
  <c r="AT642" i="2"/>
  <c r="AT643" i="2"/>
  <c r="AT644" i="2"/>
  <c r="AT645" i="2"/>
  <c r="AT646" i="2"/>
  <c r="AT647" i="2"/>
  <c r="AT648" i="2"/>
  <c r="AT649" i="2"/>
  <c r="AT650" i="2"/>
  <c r="AT651" i="2"/>
  <c r="AT652" i="2"/>
  <c r="AT653" i="2"/>
  <c r="AT654" i="2"/>
  <c r="AT655" i="2"/>
  <c r="AT656" i="2"/>
  <c r="AT657" i="2"/>
  <c r="AT658" i="2"/>
  <c r="AT659" i="2"/>
  <c r="AT660" i="2"/>
  <c r="AT661" i="2"/>
  <c r="AT662" i="2"/>
  <c r="AT663" i="2"/>
  <c r="AT664" i="2"/>
  <c r="AT665" i="2"/>
  <c r="AT666" i="2"/>
  <c r="AT667" i="2"/>
  <c r="AT668" i="2"/>
  <c r="AT669" i="2"/>
  <c r="AT670" i="2"/>
  <c r="AT671" i="2"/>
  <c r="AT672" i="2"/>
  <c r="AT673" i="2"/>
  <c r="AT674" i="2"/>
  <c r="AT675" i="2"/>
  <c r="AT676" i="2"/>
  <c r="AT677" i="2"/>
  <c r="AT678" i="2"/>
  <c r="AT679" i="2"/>
  <c r="AT680" i="2"/>
  <c r="AT681" i="2"/>
  <c r="AT682" i="2"/>
  <c r="AT683" i="2"/>
  <c r="AT684" i="2"/>
  <c r="AT685" i="2"/>
  <c r="AT686" i="2"/>
  <c r="AT687" i="2"/>
  <c r="AT688" i="2"/>
  <c r="AT689" i="2"/>
  <c r="AT690" i="2"/>
  <c r="AT691" i="2"/>
  <c r="AT692" i="2"/>
  <c r="AT693" i="2"/>
  <c r="AT694" i="2"/>
  <c r="AT695" i="2"/>
  <c r="AT696" i="2"/>
  <c r="AT697" i="2"/>
  <c r="AT698" i="2"/>
  <c r="AT699" i="2"/>
  <c r="AT700" i="2"/>
  <c r="AT701" i="2"/>
  <c r="AT702" i="2"/>
  <c r="AT703" i="2"/>
  <c r="AT704" i="2"/>
  <c r="AT705" i="2"/>
  <c r="AT706" i="2"/>
  <c r="AT707" i="2"/>
  <c r="AT708" i="2"/>
  <c r="AT709" i="2"/>
  <c r="AT710" i="2"/>
  <c r="AT711" i="2"/>
  <c r="AT712" i="2"/>
  <c r="AT713" i="2"/>
  <c r="AT714" i="2"/>
  <c r="AT715" i="2"/>
  <c r="AT716" i="2"/>
  <c r="AT717" i="2"/>
  <c r="AT718" i="2"/>
  <c r="AT719" i="2"/>
  <c r="AT720" i="2"/>
  <c r="AT721" i="2"/>
  <c r="AT722" i="2"/>
  <c r="AT723" i="2"/>
  <c r="AT724" i="2"/>
  <c r="AT725" i="2"/>
  <c r="AT726" i="2"/>
  <c r="AT727" i="2"/>
  <c r="AT728" i="2"/>
  <c r="AT729" i="2"/>
  <c r="AT730" i="2"/>
  <c r="AT731" i="2"/>
  <c r="AT732" i="2"/>
  <c r="AT733" i="2"/>
  <c r="AT734" i="2"/>
  <c r="AT735" i="2"/>
  <c r="AT736" i="2"/>
  <c r="AT737" i="2"/>
  <c r="AT738" i="2"/>
  <c r="AT739" i="2"/>
  <c r="AT740" i="2"/>
  <c r="AT741" i="2"/>
  <c r="AT742" i="2"/>
  <c r="AT743" i="2"/>
  <c r="AT744" i="2"/>
  <c r="AT745" i="2"/>
  <c r="AT746" i="2"/>
  <c r="AT747" i="2"/>
  <c r="AT748" i="2"/>
  <c r="AT749" i="2"/>
  <c r="AT750" i="2"/>
  <c r="AT751" i="2"/>
  <c r="AT752" i="2"/>
  <c r="AT753" i="2"/>
  <c r="AT754" i="2"/>
  <c r="AT755" i="2"/>
  <c r="AT756" i="2"/>
  <c r="AT757" i="2"/>
  <c r="AT758" i="2"/>
  <c r="AT759" i="2"/>
  <c r="AT760" i="2"/>
  <c r="AT761" i="2"/>
  <c r="AT762" i="2"/>
  <c r="AT763" i="2"/>
  <c r="AT764" i="2"/>
  <c r="AT765" i="2"/>
  <c r="AT766" i="2"/>
  <c r="AT767" i="2"/>
  <c r="AT768" i="2"/>
  <c r="AT769" i="2"/>
  <c r="AT770" i="2"/>
  <c r="AT771" i="2"/>
  <c r="AT772" i="2"/>
  <c r="AT773" i="2"/>
  <c r="AT774" i="2"/>
  <c r="AT775" i="2"/>
  <c r="AT776" i="2"/>
  <c r="AT777" i="2"/>
  <c r="AT778" i="2"/>
  <c r="AT779" i="2"/>
  <c r="AT780" i="2"/>
  <c r="AT781" i="2"/>
  <c r="AT782" i="2"/>
  <c r="AT783" i="2"/>
  <c r="AT784" i="2"/>
  <c r="AT785" i="2"/>
  <c r="AT786" i="2"/>
  <c r="AT787" i="2"/>
  <c r="AT788" i="2"/>
  <c r="AT789" i="2"/>
  <c r="AT790" i="2"/>
  <c r="AT791" i="2"/>
  <c r="AT792" i="2"/>
  <c r="AT793" i="2"/>
  <c r="AT794" i="2"/>
  <c r="AT795" i="2"/>
  <c r="AT796" i="2"/>
  <c r="AT797" i="2"/>
  <c r="AT798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22" i="2"/>
  <c r="AS723" i="2"/>
  <c r="AS724" i="2"/>
  <c r="AS725" i="2"/>
  <c r="AS726" i="2"/>
  <c r="AS727" i="2"/>
  <c r="AS728" i="2"/>
  <c r="AS729" i="2"/>
  <c r="AS730" i="2"/>
  <c r="AS731" i="2"/>
  <c r="AS732" i="2"/>
  <c r="AS733" i="2"/>
  <c r="AS734" i="2"/>
  <c r="AS735" i="2"/>
  <c r="AS736" i="2"/>
  <c r="AS737" i="2"/>
  <c r="AS738" i="2"/>
  <c r="AS739" i="2"/>
  <c r="AS740" i="2"/>
  <c r="AS741" i="2"/>
  <c r="AS742" i="2"/>
  <c r="AS743" i="2"/>
  <c r="AS744" i="2"/>
  <c r="AS745" i="2"/>
  <c r="AS746" i="2"/>
  <c r="AS747" i="2"/>
  <c r="AS748" i="2"/>
  <c r="AS749" i="2"/>
  <c r="AS750" i="2"/>
  <c r="AS751" i="2"/>
  <c r="AS752" i="2"/>
  <c r="AS753" i="2"/>
  <c r="AS754" i="2"/>
  <c r="AS755" i="2"/>
  <c r="AS756" i="2"/>
  <c r="AS757" i="2"/>
  <c r="AS758" i="2"/>
  <c r="AS759" i="2"/>
  <c r="AS760" i="2"/>
  <c r="AS761" i="2"/>
  <c r="AS762" i="2"/>
  <c r="AS763" i="2"/>
  <c r="AS764" i="2"/>
  <c r="AS765" i="2"/>
  <c r="AS766" i="2"/>
  <c r="AS767" i="2"/>
  <c r="AS768" i="2"/>
  <c r="AS769" i="2"/>
  <c r="AS770" i="2"/>
  <c r="AS771" i="2"/>
  <c r="AS772" i="2"/>
  <c r="AS773" i="2"/>
  <c r="AS774" i="2"/>
  <c r="AS775" i="2"/>
  <c r="AS776" i="2"/>
  <c r="AS777" i="2"/>
  <c r="AS778" i="2"/>
  <c r="AS779" i="2"/>
  <c r="AS780" i="2"/>
  <c r="AS781" i="2"/>
  <c r="AS782" i="2"/>
  <c r="AS783" i="2"/>
  <c r="AS784" i="2"/>
  <c r="AS785" i="2"/>
  <c r="AS786" i="2"/>
  <c r="AS787" i="2"/>
  <c r="AS788" i="2"/>
  <c r="AS789" i="2"/>
  <c r="AS790" i="2"/>
  <c r="AS791" i="2"/>
  <c r="AS792" i="2"/>
  <c r="AS793" i="2"/>
  <c r="AS794" i="2"/>
  <c r="AS795" i="2"/>
  <c r="AS796" i="2"/>
  <c r="AS797" i="2"/>
  <c r="AS798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729" i="2"/>
  <c r="AR730" i="2"/>
  <c r="AR731" i="2"/>
  <c r="AR732" i="2"/>
  <c r="AR733" i="2"/>
  <c r="AR734" i="2"/>
  <c r="AR735" i="2"/>
  <c r="AR736" i="2"/>
  <c r="AR737" i="2"/>
  <c r="AR738" i="2"/>
  <c r="AR739" i="2"/>
  <c r="AR740" i="2"/>
  <c r="AR741" i="2"/>
  <c r="AR742" i="2"/>
  <c r="AR743" i="2"/>
  <c r="AR744" i="2"/>
  <c r="AR745" i="2"/>
  <c r="AR746" i="2"/>
  <c r="AR747" i="2"/>
  <c r="AR748" i="2"/>
  <c r="AR749" i="2"/>
  <c r="AR750" i="2"/>
  <c r="AR751" i="2"/>
  <c r="AR752" i="2"/>
  <c r="AR753" i="2"/>
  <c r="AR754" i="2"/>
  <c r="AR755" i="2"/>
  <c r="AR756" i="2"/>
  <c r="AR757" i="2"/>
  <c r="AR758" i="2"/>
  <c r="AR759" i="2"/>
  <c r="AR760" i="2"/>
  <c r="AR761" i="2"/>
  <c r="AR762" i="2"/>
  <c r="AR763" i="2"/>
  <c r="AR764" i="2"/>
  <c r="AR765" i="2"/>
  <c r="AR766" i="2"/>
  <c r="AR767" i="2"/>
  <c r="AR768" i="2"/>
  <c r="AR769" i="2"/>
  <c r="AR770" i="2"/>
  <c r="AR771" i="2"/>
  <c r="AR772" i="2"/>
  <c r="AR773" i="2"/>
  <c r="AR774" i="2"/>
  <c r="AR775" i="2"/>
  <c r="AR776" i="2"/>
  <c r="AR777" i="2"/>
  <c r="AR778" i="2"/>
  <c r="AR779" i="2"/>
  <c r="AR780" i="2"/>
  <c r="AR781" i="2"/>
  <c r="AR782" i="2"/>
  <c r="AR783" i="2"/>
  <c r="AR784" i="2"/>
  <c r="AR785" i="2"/>
  <c r="AR786" i="2"/>
  <c r="AR787" i="2"/>
  <c r="AR788" i="2"/>
  <c r="AR789" i="2"/>
  <c r="AR790" i="2"/>
  <c r="AR791" i="2"/>
  <c r="AR792" i="2"/>
  <c r="AR793" i="2"/>
  <c r="AR794" i="2"/>
  <c r="AR795" i="2"/>
  <c r="AR796" i="2"/>
  <c r="AR797" i="2"/>
  <c r="AR798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0" i="2"/>
  <c r="AL651" i="2"/>
  <c r="AL652" i="2"/>
  <c r="AL653" i="2"/>
  <c r="AL654" i="2"/>
  <c r="AL655" i="2"/>
  <c r="AL656" i="2"/>
  <c r="AL657" i="2"/>
  <c r="AL658" i="2"/>
  <c r="AL659" i="2"/>
  <c r="AL660" i="2"/>
  <c r="AL661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78" i="2"/>
  <c r="AL679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0" i="2"/>
  <c r="AL751" i="2"/>
  <c r="AL752" i="2"/>
  <c r="AL753" i="2"/>
  <c r="AL754" i="2"/>
  <c r="AL755" i="2"/>
  <c r="AL756" i="2"/>
  <c r="AL757" i="2"/>
  <c r="AL758" i="2"/>
  <c r="AL759" i="2"/>
  <c r="AL760" i="2"/>
  <c r="AL761" i="2"/>
  <c r="AL762" i="2"/>
  <c r="AL763" i="2"/>
  <c r="AL764" i="2"/>
  <c r="AL765" i="2"/>
  <c r="AL766" i="2"/>
  <c r="AL767" i="2"/>
  <c r="AL768" i="2"/>
  <c r="AL769" i="2"/>
  <c r="AL770" i="2"/>
  <c r="AL771" i="2"/>
  <c r="AL772" i="2"/>
  <c r="AL773" i="2"/>
  <c r="AL774" i="2"/>
  <c r="AL775" i="2"/>
  <c r="AL776" i="2"/>
  <c r="AL777" i="2"/>
  <c r="AL778" i="2"/>
  <c r="AL779" i="2"/>
  <c r="AL780" i="2"/>
  <c r="AL781" i="2"/>
  <c r="AL782" i="2"/>
  <c r="AL783" i="2"/>
  <c r="AL784" i="2"/>
  <c r="AL785" i="2"/>
  <c r="AL786" i="2"/>
  <c r="AL787" i="2"/>
  <c r="AL788" i="2"/>
  <c r="AL789" i="2"/>
  <c r="AL790" i="2"/>
  <c r="AL791" i="2"/>
  <c r="AL792" i="2"/>
  <c r="AL793" i="2"/>
  <c r="AL794" i="2"/>
  <c r="AL795" i="2"/>
  <c r="AL796" i="2"/>
  <c r="AL797" i="2"/>
  <c r="AL798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T5" i="2"/>
  <c r="AS5" i="2"/>
  <c r="AR5" i="2"/>
  <c r="AQ5" i="2"/>
  <c r="AP5" i="2"/>
  <c r="AO5" i="2"/>
  <c r="AN5" i="2"/>
  <c r="AM5" i="2"/>
  <c r="AL5" i="2"/>
  <c r="AK5" i="2"/>
  <c r="AJ5" i="2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D577" i="4"/>
  <c r="C577" i="4"/>
  <c r="B577" i="4"/>
  <c r="A577" i="4"/>
  <c r="D576" i="4"/>
  <c r="C576" i="4"/>
  <c r="B576" i="4"/>
  <c r="A576" i="4"/>
  <c r="D575" i="4"/>
  <c r="C575" i="4"/>
  <c r="B575" i="4"/>
  <c r="A575" i="4"/>
  <c r="D574" i="4"/>
  <c r="C574" i="4"/>
  <c r="B574" i="4"/>
  <c r="A574" i="4"/>
  <c r="D573" i="4"/>
  <c r="C573" i="4"/>
  <c r="B573" i="4"/>
  <c r="A573" i="4"/>
  <c r="D572" i="4"/>
  <c r="C572" i="4"/>
  <c r="B572" i="4"/>
  <c r="A572" i="4"/>
  <c r="D571" i="4"/>
  <c r="C571" i="4"/>
  <c r="B571" i="4"/>
  <c r="A571" i="4"/>
  <c r="D570" i="4"/>
  <c r="C570" i="4"/>
  <c r="B570" i="4"/>
  <c r="A570" i="4"/>
  <c r="D569" i="4"/>
  <c r="C569" i="4"/>
  <c r="B569" i="4"/>
  <c r="A569" i="4"/>
  <c r="D568" i="4"/>
  <c r="C568" i="4"/>
  <c r="B568" i="4"/>
  <c r="A568" i="4"/>
  <c r="D567" i="4"/>
  <c r="C567" i="4"/>
  <c r="B567" i="4"/>
  <c r="A567" i="4"/>
  <c r="D566" i="4"/>
  <c r="C566" i="4"/>
  <c r="B566" i="4"/>
  <c r="A566" i="4"/>
  <c r="D565" i="4"/>
  <c r="C565" i="4"/>
  <c r="B565" i="4"/>
  <c r="A565" i="4"/>
  <c r="D564" i="4"/>
  <c r="C564" i="4"/>
  <c r="B564" i="4"/>
  <c r="A564" i="4"/>
  <c r="D563" i="4"/>
  <c r="C563" i="4"/>
  <c r="B563" i="4"/>
  <c r="A563" i="4"/>
  <c r="D562" i="4"/>
  <c r="C562" i="4"/>
  <c r="B562" i="4"/>
  <c r="A562" i="4"/>
  <c r="D561" i="4"/>
  <c r="C561" i="4"/>
  <c r="B561" i="4"/>
  <c r="A561" i="4"/>
  <c r="D560" i="4"/>
  <c r="C560" i="4"/>
  <c r="B560" i="4"/>
  <c r="A560" i="4"/>
  <c r="D559" i="4"/>
  <c r="C559" i="4"/>
  <c r="B559" i="4"/>
  <c r="A559" i="4"/>
  <c r="D558" i="4"/>
  <c r="C558" i="4"/>
  <c r="B558" i="4"/>
  <c r="A558" i="4"/>
  <c r="D557" i="4"/>
  <c r="C557" i="4"/>
  <c r="B557" i="4"/>
  <c r="A557" i="4"/>
  <c r="D556" i="4"/>
  <c r="C556" i="4"/>
  <c r="B556" i="4"/>
  <c r="A556" i="4"/>
  <c r="D555" i="4"/>
  <c r="C555" i="4"/>
  <c r="B555" i="4"/>
  <c r="A555" i="4"/>
  <c r="D554" i="4"/>
  <c r="C554" i="4"/>
  <c r="B554" i="4"/>
  <c r="A554" i="4"/>
  <c r="D553" i="4"/>
  <c r="C553" i="4"/>
  <c r="B553" i="4"/>
  <c r="A553" i="4"/>
  <c r="D552" i="4"/>
  <c r="C552" i="4"/>
  <c r="B552" i="4"/>
  <c r="A552" i="4"/>
  <c r="D551" i="4"/>
  <c r="C551" i="4"/>
  <c r="B551" i="4"/>
  <c r="A551" i="4"/>
  <c r="D550" i="4"/>
  <c r="C550" i="4"/>
  <c r="B550" i="4"/>
  <c r="A550" i="4"/>
  <c r="D549" i="4"/>
  <c r="C549" i="4"/>
  <c r="B549" i="4"/>
  <c r="A549" i="4"/>
  <c r="D548" i="4"/>
  <c r="C548" i="4"/>
  <c r="B548" i="4"/>
  <c r="A548" i="4"/>
  <c r="D547" i="4"/>
  <c r="C547" i="4"/>
  <c r="B547" i="4"/>
  <c r="A547" i="4"/>
  <c r="D546" i="4"/>
  <c r="C546" i="4"/>
  <c r="B546" i="4"/>
  <c r="A546" i="4"/>
  <c r="D545" i="4"/>
  <c r="C545" i="4"/>
  <c r="B545" i="4"/>
  <c r="A545" i="4"/>
  <c r="D544" i="4"/>
  <c r="C544" i="4"/>
  <c r="B544" i="4"/>
  <c r="A544" i="4"/>
  <c r="D543" i="4"/>
  <c r="C543" i="4"/>
  <c r="B543" i="4"/>
  <c r="A543" i="4"/>
  <c r="D542" i="4"/>
  <c r="C542" i="4"/>
  <c r="B542" i="4"/>
  <c r="A542" i="4"/>
  <c r="D541" i="4"/>
  <c r="C541" i="4"/>
  <c r="B541" i="4"/>
  <c r="A541" i="4"/>
  <c r="D540" i="4"/>
  <c r="C540" i="4"/>
  <c r="B540" i="4"/>
  <c r="A540" i="4"/>
  <c r="D539" i="4"/>
  <c r="C539" i="4"/>
  <c r="B539" i="4"/>
  <c r="A539" i="4"/>
  <c r="D538" i="4"/>
  <c r="C538" i="4"/>
  <c r="B538" i="4"/>
  <c r="A538" i="4"/>
  <c r="D537" i="4"/>
  <c r="C537" i="4"/>
  <c r="B537" i="4"/>
  <c r="A537" i="4"/>
  <c r="D536" i="4"/>
  <c r="C536" i="4"/>
  <c r="B536" i="4"/>
  <c r="A536" i="4"/>
  <c r="D535" i="4"/>
  <c r="C535" i="4"/>
  <c r="B535" i="4"/>
  <c r="A535" i="4"/>
  <c r="D534" i="4"/>
  <c r="C534" i="4"/>
  <c r="B534" i="4"/>
  <c r="A534" i="4"/>
  <c r="D533" i="4"/>
  <c r="C533" i="4"/>
  <c r="B533" i="4"/>
  <c r="A533" i="4"/>
  <c r="D532" i="4"/>
  <c r="C532" i="4"/>
  <c r="B532" i="4"/>
  <c r="A532" i="4"/>
  <c r="D531" i="4"/>
  <c r="C531" i="4"/>
  <c r="B531" i="4"/>
  <c r="A531" i="4"/>
  <c r="D530" i="4"/>
  <c r="C530" i="4"/>
  <c r="B530" i="4"/>
  <c r="A530" i="4"/>
  <c r="D529" i="4"/>
  <c r="C529" i="4"/>
  <c r="B529" i="4"/>
  <c r="A529" i="4"/>
  <c r="D528" i="4"/>
  <c r="C528" i="4"/>
  <c r="B528" i="4"/>
  <c r="A528" i="4"/>
  <c r="D527" i="4"/>
  <c r="C527" i="4"/>
  <c r="B527" i="4"/>
  <c r="A527" i="4"/>
  <c r="D526" i="4"/>
  <c r="C526" i="4"/>
  <c r="B526" i="4"/>
  <c r="A526" i="4"/>
  <c r="D525" i="4"/>
  <c r="C525" i="4"/>
  <c r="B525" i="4"/>
  <c r="A525" i="4"/>
  <c r="D524" i="4"/>
  <c r="C524" i="4"/>
  <c r="B524" i="4"/>
  <c r="A524" i="4"/>
  <c r="D523" i="4"/>
  <c r="C523" i="4"/>
  <c r="B523" i="4"/>
  <c r="A523" i="4"/>
  <c r="D522" i="4"/>
  <c r="C522" i="4"/>
  <c r="B522" i="4"/>
  <c r="A522" i="4"/>
  <c r="D521" i="4"/>
  <c r="C521" i="4"/>
  <c r="B521" i="4"/>
  <c r="A521" i="4"/>
  <c r="D520" i="4"/>
  <c r="C520" i="4"/>
  <c r="B520" i="4"/>
  <c r="A520" i="4"/>
  <c r="D519" i="4"/>
  <c r="C519" i="4"/>
  <c r="B519" i="4"/>
  <c r="A519" i="4"/>
  <c r="D518" i="4"/>
  <c r="C518" i="4"/>
  <c r="B518" i="4"/>
  <c r="A518" i="4"/>
  <c r="D517" i="4"/>
  <c r="C517" i="4"/>
  <c r="B517" i="4"/>
  <c r="A517" i="4"/>
  <c r="D516" i="4"/>
  <c r="C516" i="4"/>
  <c r="B516" i="4"/>
  <c r="A516" i="4"/>
  <c r="D515" i="4"/>
  <c r="C515" i="4"/>
  <c r="B515" i="4"/>
  <c r="A515" i="4"/>
  <c r="D514" i="4"/>
  <c r="C514" i="4"/>
  <c r="B514" i="4"/>
  <c r="A514" i="4"/>
  <c r="D513" i="4"/>
  <c r="C513" i="4"/>
  <c r="B513" i="4"/>
  <c r="A513" i="4"/>
  <c r="D512" i="4"/>
  <c r="C512" i="4"/>
  <c r="B512" i="4"/>
  <c r="A512" i="4"/>
  <c r="D511" i="4"/>
  <c r="C511" i="4"/>
  <c r="B511" i="4"/>
  <c r="A511" i="4"/>
  <c r="D510" i="4"/>
  <c r="C510" i="4"/>
  <c r="B510" i="4"/>
  <c r="A510" i="4"/>
  <c r="D509" i="4"/>
  <c r="C509" i="4"/>
  <c r="B509" i="4"/>
  <c r="A509" i="4"/>
  <c r="D508" i="4"/>
  <c r="C508" i="4"/>
  <c r="B508" i="4"/>
  <c r="A508" i="4"/>
  <c r="D507" i="4"/>
  <c r="C507" i="4"/>
  <c r="B507" i="4"/>
  <c r="A507" i="4"/>
  <c r="D506" i="4"/>
  <c r="C506" i="4"/>
  <c r="B506" i="4"/>
  <c r="A506" i="4"/>
  <c r="D505" i="4"/>
  <c r="C505" i="4"/>
  <c r="B505" i="4"/>
  <c r="A505" i="4"/>
  <c r="D504" i="4"/>
  <c r="C504" i="4"/>
  <c r="B504" i="4"/>
  <c r="A504" i="4"/>
  <c r="D503" i="4"/>
  <c r="C503" i="4"/>
  <c r="B503" i="4"/>
  <c r="A503" i="4"/>
  <c r="D502" i="4"/>
  <c r="C502" i="4"/>
  <c r="B502" i="4"/>
  <c r="A502" i="4"/>
  <c r="D501" i="4"/>
  <c r="C501" i="4"/>
  <c r="B501" i="4"/>
  <c r="A501" i="4"/>
  <c r="D500" i="4"/>
  <c r="C500" i="4"/>
  <c r="B500" i="4"/>
  <c r="A500" i="4"/>
  <c r="D499" i="4"/>
  <c r="C499" i="4"/>
  <c r="B499" i="4"/>
  <c r="A499" i="4"/>
  <c r="D498" i="4"/>
  <c r="C498" i="4"/>
  <c r="B498" i="4"/>
  <c r="A498" i="4"/>
  <c r="D497" i="4"/>
  <c r="C497" i="4"/>
  <c r="B497" i="4"/>
  <c r="A497" i="4"/>
  <c r="D496" i="4"/>
  <c r="C496" i="4"/>
  <c r="B496" i="4"/>
  <c r="A496" i="4"/>
  <c r="D495" i="4"/>
  <c r="C495" i="4"/>
  <c r="B495" i="4"/>
  <c r="A495" i="4"/>
  <c r="D494" i="4"/>
  <c r="C494" i="4"/>
  <c r="B494" i="4"/>
  <c r="A494" i="4"/>
  <c r="D493" i="4"/>
  <c r="C493" i="4"/>
  <c r="B493" i="4"/>
  <c r="A493" i="4"/>
  <c r="D492" i="4"/>
  <c r="C492" i="4"/>
  <c r="B492" i="4"/>
  <c r="A492" i="4"/>
  <c r="D491" i="4"/>
  <c r="C491" i="4"/>
  <c r="B491" i="4"/>
  <c r="A491" i="4"/>
  <c r="D490" i="4"/>
  <c r="C490" i="4"/>
  <c r="B490" i="4"/>
  <c r="A490" i="4"/>
  <c r="D489" i="4"/>
  <c r="C489" i="4"/>
  <c r="B489" i="4"/>
  <c r="A489" i="4"/>
  <c r="D488" i="4"/>
  <c r="C488" i="4"/>
  <c r="B488" i="4"/>
  <c r="A488" i="4"/>
  <c r="D487" i="4"/>
  <c r="C487" i="4"/>
  <c r="B487" i="4"/>
  <c r="A487" i="4"/>
  <c r="D486" i="4"/>
  <c r="C486" i="4"/>
  <c r="B486" i="4"/>
  <c r="A486" i="4"/>
  <c r="D485" i="4"/>
  <c r="C485" i="4"/>
  <c r="B485" i="4"/>
  <c r="A485" i="4"/>
  <c r="D484" i="4"/>
  <c r="C484" i="4"/>
  <c r="B484" i="4"/>
  <c r="A484" i="4"/>
  <c r="D483" i="4"/>
  <c r="C483" i="4"/>
  <c r="B483" i="4"/>
  <c r="A483" i="4"/>
  <c r="D482" i="4"/>
  <c r="C482" i="4"/>
  <c r="B482" i="4"/>
  <c r="A482" i="4"/>
  <c r="D481" i="4"/>
  <c r="C481" i="4"/>
  <c r="B481" i="4"/>
  <c r="A481" i="4"/>
  <c r="D480" i="4"/>
  <c r="C480" i="4"/>
  <c r="B480" i="4"/>
  <c r="A480" i="4"/>
  <c r="D479" i="4"/>
  <c r="C479" i="4"/>
  <c r="B479" i="4"/>
  <c r="A479" i="4"/>
  <c r="D478" i="4"/>
  <c r="C478" i="4"/>
  <c r="B478" i="4"/>
  <c r="A478" i="4"/>
  <c r="D477" i="4"/>
  <c r="C477" i="4"/>
  <c r="B477" i="4"/>
  <c r="A477" i="4"/>
  <c r="D476" i="4"/>
  <c r="C476" i="4"/>
  <c r="B476" i="4"/>
  <c r="A476" i="4"/>
  <c r="D475" i="4"/>
  <c r="C475" i="4"/>
  <c r="B475" i="4"/>
  <c r="A475" i="4"/>
  <c r="D474" i="4"/>
  <c r="C474" i="4"/>
  <c r="B474" i="4"/>
  <c r="A474" i="4"/>
  <c r="D473" i="4"/>
  <c r="C473" i="4"/>
  <c r="B473" i="4"/>
  <c r="A473" i="4"/>
  <c r="D472" i="4"/>
  <c r="C472" i="4"/>
  <c r="B472" i="4"/>
  <c r="A472" i="4"/>
  <c r="D471" i="4"/>
  <c r="C471" i="4"/>
  <c r="B471" i="4"/>
  <c r="A471" i="4"/>
  <c r="D470" i="4"/>
  <c r="C470" i="4"/>
  <c r="B470" i="4"/>
  <c r="A470" i="4"/>
  <c r="D469" i="4"/>
  <c r="C469" i="4"/>
  <c r="B469" i="4"/>
  <c r="A469" i="4"/>
  <c r="D468" i="4"/>
  <c r="C468" i="4"/>
  <c r="B468" i="4"/>
  <c r="A468" i="4"/>
  <c r="D467" i="4"/>
  <c r="C467" i="4"/>
  <c r="B467" i="4"/>
  <c r="A467" i="4"/>
  <c r="D466" i="4"/>
  <c r="C466" i="4"/>
  <c r="B466" i="4"/>
  <c r="A466" i="4"/>
  <c r="D465" i="4"/>
  <c r="C465" i="4"/>
  <c r="B465" i="4"/>
  <c r="A465" i="4"/>
  <c r="D464" i="4"/>
  <c r="C464" i="4"/>
  <c r="B464" i="4"/>
  <c r="A464" i="4"/>
  <c r="D463" i="4"/>
  <c r="C463" i="4"/>
  <c r="B463" i="4"/>
  <c r="A463" i="4"/>
  <c r="D462" i="4"/>
  <c r="C462" i="4"/>
  <c r="B462" i="4"/>
  <c r="A462" i="4"/>
  <c r="D461" i="4"/>
  <c r="C461" i="4"/>
  <c r="B461" i="4"/>
  <c r="A461" i="4"/>
  <c r="D460" i="4"/>
  <c r="C460" i="4"/>
  <c r="B460" i="4"/>
  <c r="A460" i="4"/>
  <c r="D459" i="4"/>
  <c r="C459" i="4"/>
  <c r="B459" i="4"/>
  <c r="A459" i="4"/>
  <c r="D458" i="4"/>
  <c r="C458" i="4"/>
  <c r="B458" i="4"/>
  <c r="A458" i="4"/>
  <c r="D457" i="4"/>
  <c r="C457" i="4"/>
  <c r="B457" i="4"/>
  <c r="A457" i="4"/>
  <c r="D456" i="4"/>
  <c r="C456" i="4"/>
  <c r="B456" i="4"/>
  <c r="A456" i="4"/>
  <c r="D455" i="4"/>
  <c r="C455" i="4"/>
  <c r="B455" i="4"/>
  <c r="A455" i="4"/>
  <c r="D454" i="4"/>
  <c r="C454" i="4"/>
  <c r="B454" i="4"/>
  <c r="A454" i="4"/>
  <c r="D453" i="4"/>
  <c r="C453" i="4"/>
  <c r="B453" i="4"/>
  <c r="A453" i="4"/>
  <c r="D452" i="4"/>
  <c r="C452" i="4"/>
  <c r="B452" i="4"/>
  <c r="A452" i="4"/>
  <c r="D451" i="4"/>
  <c r="C451" i="4"/>
  <c r="B451" i="4"/>
  <c r="A451" i="4"/>
  <c r="D450" i="4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D440" i="4"/>
  <c r="C440" i="4"/>
  <c r="B440" i="4"/>
  <c r="A440" i="4"/>
  <c r="D439" i="4"/>
  <c r="C439" i="4"/>
  <c r="B439" i="4"/>
  <c r="A439" i="4"/>
  <c r="D438" i="4"/>
  <c r="C438" i="4"/>
  <c r="B438" i="4"/>
  <c r="A438" i="4"/>
  <c r="D437" i="4"/>
  <c r="C437" i="4"/>
  <c r="B437" i="4"/>
  <c r="A437" i="4"/>
  <c r="D436" i="4"/>
  <c r="C436" i="4"/>
  <c r="B436" i="4"/>
  <c r="A436" i="4"/>
  <c r="D435" i="4"/>
  <c r="C435" i="4"/>
  <c r="B435" i="4"/>
  <c r="A435" i="4"/>
  <c r="D434" i="4"/>
  <c r="C434" i="4"/>
  <c r="B434" i="4"/>
  <c r="A434" i="4"/>
  <c r="D433" i="4"/>
  <c r="C433" i="4"/>
  <c r="B433" i="4"/>
  <c r="A433" i="4"/>
  <c r="D432" i="4"/>
  <c r="C432" i="4"/>
  <c r="B432" i="4"/>
  <c r="A432" i="4"/>
  <c r="D431" i="4"/>
  <c r="C431" i="4"/>
  <c r="B431" i="4"/>
  <c r="A431" i="4"/>
  <c r="D430" i="4"/>
  <c r="C430" i="4"/>
  <c r="B430" i="4"/>
  <c r="A430" i="4"/>
  <c r="D429" i="4"/>
  <c r="C429" i="4"/>
  <c r="B429" i="4"/>
  <c r="A429" i="4"/>
  <c r="D428" i="4"/>
  <c r="C428" i="4"/>
  <c r="B428" i="4"/>
  <c r="A428" i="4"/>
  <c r="D427" i="4"/>
  <c r="C427" i="4"/>
  <c r="B427" i="4"/>
  <c r="A427" i="4"/>
  <c r="D426" i="4"/>
  <c r="C426" i="4"/>
  <c r="B426" i="4"/>
  <c r="A426" i="4"/>
  <c r="D425" i="4"/>
  <c r="C425" i="4"/>
  <c r="B425" i="4"/>
  <c r="A425" i="4"/>
  <c r="D424" i="4"/>
  <c r="C424" i="4"/>
  <c r="B424" i="4"/>
  <c r="A424" i="4"/>
  <c r="D423" i="4"/>
  <c r="C423" i="4"/>
  <c r="B423" i="4"/>
  <c r="A423" i="4"/>
  <c r="D422" i="4"/>
  <c r="C422" i="4"/>
  <c r="B422" i="4"/>
  <c r="A422" i="4"/>
  <c r="D421" i="4"/>
  <c r="C421" i="4"/>
  <c r="B421" i="4"/>
  <c r="A421" i="4"/>
  <c r="D420" i="4"/>
  <c r="C420" i="4"/>
  <c r="B420" i="4"/>
  <c r="A420" i="4"/>
  <c r="D419" i="4"/>
  <c r="C419" i="4"/>
  <c r="B419" i="4"/>
  <c r="A419" i="4"/>
  <c r="D418" i="4"/>
  <c r="C418" i="4"/>
  <c r="B418" i="4"/>
  <c r="A418" i="4"/>
  <c r="D417" i="4"/>
  <c r="C417" i="4"/>
  <c r="B417" i="4"/>
  <c r="A417" i="4"/>
  <c r="D416" i="4"/>
  <c r="C416" i="4"/>
  <c r="B416" i="4"/>
  <c r="A416" i="4"/>
  <c r="D415" i="4"/>
  <c r="C415" i="4"/>
  <c r="B415" i="4"/>
  <c r="A415" i="4"/>
  <c r="D414" i="4"/>
  <c r="C414" i="4"/>
  <c r="B414" i="4"/>
  <c r="A414" i="4"/>
  <c r="D413" i="4"/>
  <c r="C413" i="4"/>
  <c r="B413" i="4"/>
  <c r="A413" i="4"/>
  <c r="D412" i="4"/>
  <c r="C412" i="4"/>
  <c r="B412" i="4"/>
  <c r="A412" i="4"/>
  <c r="D411" i="4"/>
  <c r="C411" i="4"/>
  <c r="B411" i="4"/>
  <c r="A411" i="4"/>
  <c r="D410" i="4"/>
  <c r="C410" i="4"/>
  <c r="B410" i="4"/>
  <c r="A410" i="4"/>
  <c r="D409" i="4"/>
  <c r="C409" i="4"/>
  <c r="B409" i="4"/>
  <c r="A409" i="4"/>
  <c r="D408" i="4"/>
  <c r="C408" i="4"/>
  <c r="B408" i="4"/>
  <c r="A408" i="4"/>
  <c r="D407" i="4"/>
  <c r="C407" i="4"/>
  <c r="B407" i="4"/>
  <c r="A407" i="4"/>
  <c r="D406" i="4"/>
  <c r="C406" i="4"/>
  <c r="B406" i="4"/>
  <c r="A406" i="4"/>
  <c r="D405" i="4"/>
  <c r="C405" i="4"/>
  <c r="B405" i="4"/>
  <c r="A405" i="4"/>
  <c r="D404" i="4"/>
  <c r="C404" i="4"/>
  <c r="B404" i="4"/>
  <c r="A404" i="4"/>
  <c r="D403" i="4"/>
  <c r="C403" i="4"/>
  <c r="B403" i="4"/>
  <c r="A403" i="4"/>
  <c r="D402" i="4"/>
  <c r="C402" i="4"/>
  <c r="B402" i="4"/>
  <c r="A402" i="4"/>
  <c r="D401" i="4"/>
  <c r="C401" i="4"/>
  <c r="B401" i="4"/>
  <c r="A401" i="4"/>
  <c r="D400" i="4"/>
  <c r="C400" i="4"/>
  <c r="B400" i="4"/>
  <c r="A400" i="4"/>
  <c r="D399" i="4"/>
  <c r="C399" i="4"/>
  <c r="B399" i="4"/>
  <c r="A399" i="4"/>
  <c r="D398" i="4"/>
  <c r="C398" i="4"/>
  <c r="B398" i="4"/>
  <c r="A398" i="4"/>
  <c r="D397" i="4"/>
  <c r="C397" i="4"/>
  <c r="B397" i="4"/>
  <c r="A397" i="4"/>
  <c r="D396" i="4"/>
  <c r="C396" i="4"/>
  <c r="B396" i="4"/>
  <c r="A396" i="4"/>
  <c r="D395" i="4"/>
  <c r="C395" i="4"/>
  <c r="B395" i="4"/>
  <c r="A395" i="4"/>
  <c r="D394" i="4"/>
  <c r="C394" i="4"/>
  <c r="B394" i="4"/>
  <c r="A394" i="4"/>
  <c r="D393" i="4"/>
  <c r="C393" i="4"/>
  <c r="B393" i="4"/>
  <c r="A393" i="4"/>
  <c r="D392" i="4"/>
  <c r="C392" i="4"/>
  <c r="B392" i="4"/>
  <c r="A392" i="4"/>
  <c r="D391" i="4"/>
  <c r="C391" i="4"/>
  <c r="B391" i="4"/>
  <c r="A391" i="4"/>
  <c r="D390" i="4"/>
  <c r="C390" i="4"/>
  <c r="B390" i="4"/>
  <c r="A390" i="4"/>
  <c r="D389" i="4"/>
  <c r="C389" i="4"/>
  <c r="B389" i="4"/>
  <c r="A389" i="4"/>
  <c r="D388" i="4"/>
  <c r="C388" i="4"/>
  <c r="B388" i="4"/>
  <c r="A388" i="4"/>
  <c r="D387" i="4"/>
  <c r="C387" i="4"/>
  <c r="B387" i="4"/>
  <c r="A387" i="4"/>
  <c r="D386" i="4"/>
  <c r="C386" i="4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D289" i="4"/>
  <c r="C289" i="4"/>
  <c r="B289" i="4"/>
  <c r="A289" i="4"/>
  <c r="D288" i="4"/>
  <c r="C288" i="4"/>
  <c r="B288" i="4"/>
  <c r="A288" i="4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AV798" i="2"/>
  <c r="AU798" i="2"/>
  <c r="AI798" i="2"/>
  <c r="AE798" i="2"/>
  <c r="AD798" i="2"/>
  <c r="AV797" i="2"/>
  <c r="AU797" i="2"/>
  <c r="AI797" i="2"/>
  <c r="AE797" i="2"/>
  <c r="AD797" i="2"/>
  <c r="AV796" i="2"/>
  <c r="AU796" i="2"/>
  <c r="AI796" i="2"/>
  <c r="AE796" i="2"/>
  <c r="AD796" i="2"/>
  <c r="AV795" i="2"/>
  <c r="AU795" i="2"/>
  <c r="AI795" i="2"/>
  <c r="AE795" i="2"/>
  <c r="AD795" i="2"/>
  <c r="AV794" i="2"/>
  <c r="AU794" i="2"/>
  <c r="AI794" i="2"/>
  <c r="AE794" i="2"/>
  <c r="AD794" i="2"/>
  <c r="AV793" i="2"/>
  <c r="AU793" i="2"/>
  <c r="AI793" i="2"/>
  <c r="AE793" i="2"/>
  <c r="AD793" i="2"/>
  <c r="AV792" i="2"/>
  <c r="AU792" i="2"/>
  <c r="AI792" i="2"/>
  <c r="AE792" i="2"/>
  <c r="AD792" i="2"/>
  <c r="AV791" i="2"/>
  <c r="AU791" i="2"/>
  <c r="AI791" i="2"/>
  <c r="AE791" i="2"/>
  <c r="AD791" i="2"/>
  <c r="AV790" i="2"/>
  <c r="AU790" i="2"/>
  <c r="AI790" i="2"/>
  <c r="AE790" i="2"/>
  <c r="AD790" i="2"/>
  <c r="AV789" i="2"/>
  <c r="AU789" i="2"/>
  <c r="AI789" i="2"/>
  <c r="AE789" i="2"/>
  <c r="AD789" i="2"/>
  <c r="AV788" i="2"/>
  <c r="AU788" i="2"/>
  <c r="AI788" i="2"/>
  <c r="AE788" i="2"/>
  <c r="AD788" i="2"/>
  <c r="AV787" i="2"/>
  <c r="AU787" i="2"/>
  <c r="AI787" i="2"/>
  <c r="AE787" i="2"/>
  <c r="AD787" i="2"/>
  <c r="AV786" i="2"/>
  <c r="AU786" i="2"/>
  <c r="AI786" i="2"/>
  <c r="AE786" i="2"/>
  <c r="AD786" i="2"/>
  <c r="AV785" i="2"/>
  <c r="AU785" i="2"/>
  <c r="AI785" i="2"/>
  <c r="AE785" i="2"/>
  <c r="AD785" i="2"/>
  <c r="AV784" i="2"/>
  <c r="AU784" i="2"/>
  <c r="AI784" i="2"/>
  <c r="AE784" i="2"/>
  <c r="AD784" i="2"/>
  <c r="AV783" i="2"/>
  <c r="AU783" i="2"/>
  <c r="AI783" i="2"/>
  <c r="AE783" i="2"/>
  <c r="AD783" i="2"/>
  <c r="AV782" i="2"/>
  <c r="AU782" i="2"/>
  <c r="AI782" i="2"/>
  <c r="AE782" i="2"/>
  <c r="AD782" i="2"/>
  <c r="AV781" i="2"/>
  <c r="AU781" i="2"/>
  <c r="AI781" i="2"/>
  <c r="AE781" i="2"/>
  <c r="AD781" i="2"/>
  <c r="AV780" i="2"/>
  <c r="AU780" i="2"/>
  <c r="AI780" i="2"/>
  <c r="AE780" i="2"/>
  <c r="AD780" i="2"/>
  <c r="AV779" i="2"/>
  <c r="AU779" i="2"/>
  <c r="AI779" i="2"/>
  <c r="AE779" i="2"/>
  <c r="AD779" i="2"/>
  <c r="AV778" i="2"/>
  <c r="AU778" i="2"/>
  <c r="AI778" i="2"/>
  <c r="AE778" i="2"/>
  <c r="AD778" i="2"/>
  <c r="AV777" i="2"/>
  <c r="AU777" i="2"/>
  <c r="AI777" i="2"/>
  <c r="AE777" i="2"/>
  <c r="AD777" i="2"/>
  <c r="AV776" i="2"/>
  <c r="AU776" i="2"/>
  <c r="AI776" i="2"/>
  <c r="AE776" i="2"/>
  <c r="AD776" i="2"/>
  <c r="AV775" i="2"/>
  <c r="AU775" i="2"/>
  <c r="AI775" i="2"/>
  <c r="AE775" i="2"/>
  <c r="AD775" i="2"/>
  <c r="AV774" i="2"/>
  <c r="AU774" i="2"/>
  <c r="AI774" i="2"/>
  <c r="AE774" i="2"/>
  <c r="AD774" i="2"/>
  <c r="AV773" i="2"/>
  <c r="AU773" i="2"/>
  <c r="AI773" i="2"/>
  <c r="AE773" i="2"/>
  <c r="AD773" i="2"/>
  <c r="AV772" i="2"/>
  <c r="AU772" i="2"/>
  <c r="AI772" i="2"/>
  <c r="AE772" i="2"/>
  <c r="AD772" i="2"/>
  <c r="AV771" i="2"/>
  <c r="AU771" i="2"/>
  <c r="AI771" i="2"/>
  <c r="AE771" i="2"/>
  <c r="AD771" i="2"/>
  <c r="AV770" i="2"/>
  <c r="AU770" i="2"/>
  <c r="AI770" i="2"/>
  <c r="AE770" i="2"/>
  <c r="AD770" i="2"/>
  <c r="AV769" i="2"/>
  <c r="AU769" i="2"/>
  <c r="AI769" i="2"/>
  <c r="AE769" i="2"/>
  <c r="AD769" i="2"/>
  <c r="AV768" i="2"/>
  <c r="AU768" i="2"/>
  <c r="AI768" i="2"/>
  <c r="AE768" i="2"/>
  <c r="AD768" i="2"/>
  <c r="AV767" i="2"/>
  <c r="AU767" i="2"/>
  <c r="AI767" i="2"/>
  <c r="AE767" i="2"/>
  <c r="AD767" i="2"/>
  <c r="AV766" i="2"/>
  <c r="AU766" i="2"/>
  <c r="AI766" i="2"/>
  <c r="AE766" i="2"/>
  <c r="AD766" i="2"/>
  <c r="AV765" i="2"/>
  <c r="AU765" i="2"/>
  <c r="AI765" i="2"/>
  <c r="AE765" i="2"/>
  <c r="AD765" i="2"/>
  <c r="AV764" i="2"/>
  <c r="AU764" i="2"/>
  <c r="AI764" i="2"/>
  <c r="AE764" i="2"/>
  <c r="AD764" i="2"/>
  <c r="AV763" i="2"/>
  <c r="AU763" i="2"/>
  <c r="AI763" i="2"/>
  <c r="AE763" i="2"/>
  <c r="AD763" i="2"/>
  <c r="AV762" i="2"/>
  <c r="AU762" i="2"/>
  <c r="AI762" i="2"/>
  <c r="AE762" i="2"/>
  <c r="AD762" i="2"/>
  <c r="AV761" i="2"/>
  <c r="AU761" i="2"/>
  <c r="AI761" i="2"/>
  <c r="AE761" i="2"/>
  <c r="AD761" i="2"/>
  <c r="AV760" i="2"/>
  <c r="AU760" i="2"/>
  <c r="AI760" i="2"/>
  <c r="AE760" i="2"/>
  <c r="AD760" i="2"/>
  <c r="AV759" i="2"/>
  <c r="AU759" i="2"/>
  <c r="AI759" i="2"/>
  <c r="AE759" i="2"/>
  <c r="AD759" i="2"/>
  <c r="AV758" i="2"/>
  <c r="AU758" i="2"/>
  <c r="AI758" i="2"/>
  <c r="AE758" i="2"/>
  <c r="AD758" i="2"/>
  <c r="AV757" i="2"/>
  <c r="AU757" i="2"/>
  <c r="AI757" i="2"/>
  <c r="AE757" i="2"/>
  <c r="AD757" i="2"/>
  <c r="AV756" i="2"/>
  <c r="AU756" i="2"/>
  <c r="AI756" i="2"/>
  <c r="AE756" i="2"/>
  <c r="AD756" i="2"/>
  <c r="AV755" i="2"/>
  <c r="AU755" i="2"/>
  <c r="AI755" i="2"/>
  <c r="AE755" i="2"/>
  <c r="AD755" i="2"/>
  <c r="AV754" i="2"/>
  <c r="AU754" i="2"/>
  <c r="AI754" i="2"/>
  <c r="AE754" i="2"/>
  <c r="AD754" i="2"/>
  <c r="AV753" i="2"/>
  <c r="AU753" i="2"/>
  <c r="AI753" i="2"/>
  <c r="AE753" i="2"/>
  <c r="AD753" i="2"/>
  <c r="AV752" i="2"/>
  <c r="AU752" i="2"/>
  <c r="AI752" i="2"/>
  <c r="AE752" i="2"/>
  <c r="AD752" i="2"/>
  <c r="AV751" i="2"/>
  <c r="AU751" i="2"/>
  <c r="AI751" i="2"/>
  <c r="AE751" i="2"/>
  <c r="AD751" i="2"/>
  <c r="AV750" i="2"/>
  <c r="AU750" i="2"/>
  <c r="AI750" i="2"/>
  <c r="AE750" i="2"/>
  <c r="AD750" i="2"/>
  <c r="AV749" i="2"/>
  <c r="AU749" i="2"/>
  <c r="AI749" i="2"/>
  <c r="AE749" i="2"/>
  <c r="AD749" i="2"/>
  <c r="AV748" i="2"/>
  <c r="AU748" i="2"/>
  <c r="AI748" i="2"/>
  <c r="AE748" i="2"/>
  <c r="AD748" i="2"/>
  <c r="AV747" i="2"/>
  <c r="AU747" i="2"/>
  <c r="AI747" i="2"/>
  <c r="AE747" i="2"/>
  <c r="AD747" i="2"/>
  <c r="AV746" i="2"/>
  <c r="AU746" i="2"/>
  <c r="AI746" i="2"/>
  <c r="AE746" i="2"/>
  <c r="AD746" i="2"/>
  <c r="AV745" i="2"/>
  <c r="AU745" i="2"/>
  <c r="AI745" i="2"/>
  <c r="AE745" i="2"/>
  <c r="AD745" i="2"/>
  <c r="AV744" i="2"/>
  <c r="AU744" i="2"/>
  <c r="AI744" i="2"/>
  <c r="AE744" i="2"/>
  <c r="AD744" i="2"/>
  <c r="AV743" i="2"/>
  <c r="AU743" i="2"/>
  <c r="AI743" i="2"/>
  <c r="AE743" i="2"/>
  <c r="AD743" i="2"/>
  <c r="AV742" i="2"/>
  <c r="AU742" i="2"/>
  <c r="AI742" i="2"/>
  <c r="AE742" i="2"/>
  <c r="AD742" i="2"/>
  <c r="AV741" i="2"/>
  <c r="AU741" i="2"/>
  <c r="AI741" i="2"/>
  <c r="AE741" i="2"/>
  <c r="AD741" i="2"/>
  <c r="AV740" i="2"/>
  <c r="AU740" i="2"/>
  <c r="AI740" i="2"/>
  <c r="AE740" i="2"/>
  <c r="AD740" i="2"/>
  <c r="AV739" i="2"/>
  <c r="AU739" i="2"/>
  <c r="AI739" i="2"/>
  <c r="AE739" i="2"/>
  <c r="AD739" i="2"/>
  <c r="AV738" i="2"/>
  <c r="AU738" i="2"/>
  <c r="AI738" i="2"/>
  <c r="AE738" i="2"/>
  <c r="AD738" i="2"/>
  <c r="AV737" i="2"/>
  <c r="AU737" i="2"/>
  <c r="AI737" i="2"/>
  <c r="AE737" i="2"/>
  <c r="AD737" i="2"/>
  <c r="AV736" i="2"/>
  <c r="AU736" i="2"/>
  <c r="AI736" i="2"/>
  <c r="AE736" i="2"/>
  <c r="AD736" i="2"/>
  <c r="AV735" i="2"/>
  <c r="AU735" i="2"/>
  <c r="AI735" i="2"/>
  <c r="AE735" i="2"/>
  <c r="AD735" i="2"/>
  <c r="AV734" i="2"/>
  <c r="AU734" i="2"/>
  <c r="AI734" i="2"/>
  <c r="AE734" i="2"/>
  <c r="AD734" i="2"/>
  <c r="AV733" i="2"/>
  <c r="AU733" i="2"/>
  <c r="AI733" i="2"/>
  <c r="AE733" i="2"/>
  <c r="AD733" i="2"/>
  <c r="AV732" i="2"/>
  <c r="AU732" i="2"/>
  <c r="AI732" i="2"/>
  <c r="AE732" i="2"/>
  <c r="AD732" i="2"/>
  <c r="AV731" i="2"/>
  <c r="AU731" i="2"/>
  <c r="AI731" i="2"/>
  <c r="AE731" i="2"/>
  <c r="AD731" i="2"/>
  <c r="AV730" i="2"/>
  <c r="AU730" i="2"/>
  <c r="AI730" i="2"/>
  <c r="AE730" i="2"/>
  <c r="AD730" i="2"/>
  <c r="AV729" i="2"/>
  <c r="AU729" i="2"/>
  <c r="AI729" i="2"/>
  <c r="AE729" i="2"/>
  <c r="AD729" i="2"/>
  <c r="AV728" i="2"/>
  <c r="AU728" i="2"/>
  <c r="AI728" i="2"/>
  <c r="AE728" i="2"/>
  <c r="AD728" i="2"/>
  <c r="AV727" i="2"/>
  <c r="AU727" i="2"/>
  <c r="AI727" i="2"/>
  <c r="AE727" i="2"/>
  <c r="AD727" i="2"/>
  <c r="AV726" i="2"/>
  <c r="AU726" i="2"/>
  <c r="AI726" i="2"/>
  <c r="AE726" i="2"/>
  <c r="AD726" i="2"/>
  <c r="AV725" i="2"/>
  <c r="AU725" i="2"/>
  <c r="AI725" i="2"/>
  <c r="AE725" i="2"/>
  <c r="AD725" i="2"/>
  <c r="AV724" i="2"/>
  <c r="AU724" i="2"/>
  <c r="AI724" i="2"/>
  <c r="AE724" i="2"/>
  <c r="AD724" i="2"/>
  <c r="AV723" i="2"/>
  <c r="AU723" i="2"/>
  <c r="AI723" i="2"/>
  <c r="AE723" i="2"/>
  <c r="AD723" i="2"/>
  <c r="AV722" i="2"/>
  <c r="AU722" i="2"/>
  <c r="AI722" i="2"/>
  <c r="AE722" i="2"/>
  <c r="AD722" i="2"/>
  <c r="AV721" i="2"/>
  <c r="AU721" i="2"/>
  <c r="AI721" i="2"/>
  <c r="AE721" i="2"/>
  <c r="AD721" i="2"/>
  <c r="AV720" i="2"/>
  <c r="AU720" i="2"/>
  <c r="AI720" i="2"/>
  <c r="AE720" i="2"/>
  <c r="AD720" i="2"/>
  <c r="AV719" i="2"/>
  <c r="AU719" i="2"/>
  <c r="AI719" i="2"/>
  <c r="AE719" i="2"/>
  <c r="AD719" i="2"/>
  <c r="AV718" i="2"/>
  <c r="AU718" i="2"/>
  <c r="AI718" i="2"/>
  <c r="AE718" i="2"/>
  <c r="AD718" i="2"/>
  <c r="AV717" i="2"/>
  <c r="AU717" i="2"/>
  <c r="AI717" i="2"/>
  <c r="AE717" i="2"/>
  <c r="AD717" i="2"/>
  <c r="AV716" i="2"/>
  <c r="AU716" i="2"/>
  <c r="AI716" i="2"/>
  <c r="AE716" i="2"/>
  <c r="AD716" i="2"/>
  <c r="AV715" i="2"/>
  <c r="AU715" i="2"/>
  <c r="AI715" i="2"/>
  <c r="AE715" i="2"/>
  <c r="AD715" i="2"/>
  <c r="AV714" i="2"/>
  <c r="AU714" i="2"/>
  <c r="AI714" i="2"/>
  <c r="AE714" i="2"/>
  <c r="AD714" i="2"/>
  <c r="AV713" i="2"/>
  <c r="AU713" i="2"/>
  <c r="AI713" i="2"/>
  <c r="AE713" i="2"/>
  <c r="AD713" i="2"/>
  <c r="AV712" i="2"/>
  <c r="AU712" i="2"/>
  <c r="AI712" i="2"/>
  <c r="AE712" i="2"/>
  <c r="AD712" i="2"/>
  <c r="AV711" i="2"/>
  <c r="AU711" i="2"/>
  <c r="AI711" i="2"/>
  <c r="AE711" i="2"/>
  <c r="AD711" i="2"/>
  <c r="AV710" i="2"/>
  <c r="AU710" i="2"/>
  <c r="AI710" i="2"/>
  <c r="AE710" i="2"/>
  <c r="AD710" i="2"/>
  <c r="AV709" i="2"/>
  <c r="AU709" i="2"/>
  <c r="AI709" i="2"/>
  <c r="AE709" i="2"/>
  <c r="AD709" i="2"/>
  <c r="AV708" i="2"/>
  <c r="AU708" i="2"/>
  <c r="AI708" i="2"/>
  <c r="AE708" i="2"/>
  <c r="AD708" i="2"/>
  <c r="AV707" i="2"/>
  <c r="AU707" i="2"/>
  <c r="AI707" i="2"/>
  <c r="AE707" i="2"/>
  <c r="AD707" i="2"/>
  <c r="AV706" i="2"/>
  <c r="AU706" i="2"/>
  <c r="AI706" i="2"/>
  <c r="AE706" i="2"/>
  <c r="AD706" i="2"/>
  <c r="AV705" i="2"/>
  <c r="AU705" i="2"/>
  <c r="AI705" i="2"/>
  <c r="AE705" i="2"/>
  <c r="AD705" i="2"/>
  <c r="AV704" i="2"/>
  <c r="AU704" i="2"/>
  <c r="AI704" i="2"/>
  <c r="AE704" i="2"/>
  <c r="AD704" i="2"/>
  <c r="AV703" i="2"/>
  <c r="AU703" i="2"/>
  <c r="AI703" i="2"/>
  <c r="AE703" i="2"/>
  <c r="AD703" i="2"/>
  <c r="AV702" i="2"/>
  <c r="AU702" i="2"/>
  <c r="AI702" i="2"/>
  <c r="AE702" i="2"/>
  <c r="AD702" i="2"/>
  <c r="AV701" i="2"/>
  <c r="AU701" i="2"/>
  <c r="AI701" i="2"/>
  <c r="AE701" i="2"/>
  <c r="AD701" i="2"/>
  <c r="AV700" i="2"/>
  <c r="AU700" i="2"/>
  <c r="AI700" i="2"/>
  <c r="AE700" i="2"/>
  <c r="AD700" i="2"/>
  <c r="AV699" i="2"/>
  <c r="AU699" i="2"/>
  <c r="AI699" i="2"/>
  <c r="AE699" i="2"/>
  <c r="AD699" i="2"/>
  <c r="AV698" i="2"/>
  <c r="AU698" i="2"/>
  <c r="AI698" i="2"/>
  <c r="AE698" i="2"/>
  <c r="AD698" i="2"/>
  <c r="AV697" i="2"/>
  <c r="AU697" i="2"/>
  <c r="AI697" i="2"/>
  <c r="AE697" i="2"/>
  <c r="AD697" i="2"/>
  <c r="AV696" i="2"/>
  <c r="AU696" i="2"/>
  <c r="AI696" i="2"/>
  <c r="AE696" i="2"/>
  <c r="AD696" i="2"/>
  <c r="AV695" i="2"/>
  <c r="AU695" i="2"/>
  <c r="AI695" i="2"/>
  <c r="AE695" i="2"/>
  <c r="AD695" i="2"/>
  <c r="AV694" i="2"/>
  <c r="AU694" i="2"/>
  <c r="AI694" i="2"/>
  <c r="AE694" i="2"/>
  <c r="AD694" i="2"/>
  <c r="AV693" i="2"/>
  <c r="AU693" i="2"/>
  <c r="AI693" i="2"/>
  <c r="AE693" i="2"/>
  <c r="AD693" i="2"/>
  <c r="AV692" i="2"/>
  <c r="AU692" i="2"/>
  <c r="AI692" i="2"/>
  <c r="AE692" i="2"/>
  <c r="AD692" i="2"/>
  <c r="AV691" i="2"/>
  <c r="AU691" i="2"/>
  <c r="AI691" i="2"/>
  <c r="AE691" i="2"/>
  <c r="AD691" i="2"/>
  <c r="AV690" i="2"/>
  <c r="AU690" i="2"/>
  <c r="AI690" i="2"/>
  <c r="AE690" i="2"/>
  <c r="AD690" i="2"/>
  <c r="AV689" i="2"/>
  <c r="AU689" i="2"/>
  <c r="AI689" i="2"/>
  <c r="AE689" i="2"/>
  <c r="AD689" i="2"/>
  <c r="AV688" i="2"/>
  <c r="AU688" i="2"/>
  <c r="AI688" i="2"/>
  <c r="AE688" i="2"/>
  <c r="AD688" i="2"/>
  <c r="AV687" i="2"/>
  <c r="AU687" i="2"/>
  <c r="AI687" i="2"/>
  <c r="AE687" i="2"/>
  <c r="AD687" i="2"/>
  <c r="AV686" i="2"/>
  <c r="AU686" i="2"/>
  <c r="AI686" i="2"/>
  <c r="AE686" i="2"/>
  <c r="AD686" i="2"/>
  <c r="AV685" i="2"/>
  <c r="AU685" i="2"/>
  <c r="AI685" i="2"/>
  <c r="AE685" i="2"/>
  <c r="AD685" i="2"/>
  <c r="AV684" i="2"/>
  <c r="AU684" i="2"/>
  <c r="AI684" i="2"/>
  <c r="AE684" i="2"/>
  <c r="AD684" i="2"/>
  <c r="AV683" i="2"/>
  <c r="AU683" i="2"/>
  <c r="AI683" i="2"/>
  <c r="AE683" i="2"/>
  <c r="AD683" i="2"/>
  <c r="AV682" i="2"/>
  <c r="AU682" i="2"/>
  <c r="AI682" i="2"/>
  <c r="AE682" i="2"/>
  <c r="AD682" i="2"/>
  <c r="AV681" i="2"/>
  <c r="AU681" i="2"/>
  <c r="AI681" i="2"/>
  <c r="AE681" i="2"/>
  <c r="AD681" i="2"/>
  <c r="AV680" i="2"/>
  <c r="AU680" i="2"/>
  <c r="AI680" i="2"/>
  <c r="AE680" i="2"/>
  <c r="AD680" i="2"/>
  <c r="AV679" i="2"/>
  <c r="AU679" i="2"/>
  <c r="AI679" i="2"/>
  <c r="AE679" i="2"/>
  <c r="AD679" i="2"/>
  <c r="AV678" i="2"/>
  <c r="AU678" i="2"/>
  <c r="AI678" i="2"/>
  <c r="AE678" i="2"/>
  <c r="AD678" i="2"/>
  <c r="AV677" i="2"/>
  <c r="AU677" i="2"/>
  <c r="AI677" i="2"/>
  <c r="AE677" i="2"/>
  <c r="AD677" i="2"/>
  <c r="AV676" i="2"/>
  <c r="AU676" i="2"/>
  <c r="AI676" i="2"/>
  <c r="AE676" i="2"/>
  <c r="AD676" i="2"/>
  <c r="AV675" i="2"/>
  <c r="AU675" i="2"/>
  <c r="AI675" i="2"/>
  <c r="AE675" i="2"/>
  <c r="AD675" i="2"/>
  <c r="AV674" i="2"/>
  <c r="AU674" i="2"/>
  <c r="AI674" i="2"/>
  <c r="AE674" i="2"/>
  <c r="AD674" i="2"/>
  <c r="AV673" i="2"/>
  <c r="AU673" i="2"/>
  <c r="AI673" i="2"/>
  <c r="AE673" i="2"/>
  <c r="AD673" i="2"/>
  <c r="AV672" i="2"/>
  <c r="AU672" i="2"/>
  <c r="AI672" i="2"/>
  <c r="AE672" i="2"/>
  <c r="AD672" i="2"/>
  <c r="AV671" i="2"/>
  <c r="AU671" i="2"/>
  <c r="AI671" i="2"/>
  <c r="AE671" i="2"/>
  <c r="AD671" i="2"/>
  <c r="AV670" i="2"/>
  <c r="AU670" i="2"/>
  <c r="AI670" i="2"/>
  <c r="AE670" i="2"/>
  <c r="AD670" i="2"/>
  <c r="AV669" i="2"/>
  <c r="AU669" i="2"/>
  <c r="AI669" i="2"/>
  <c r="AE669" i="2"/>
  <c r="AD669" i="2"/>
  <c r="AV668" i="2"/>
  <c r="AU668" i="2"/>
  <c r="AI668" i="2"/>
  <c r="AE668" i="2"/>
  <c r="AD668" i="2"/>
  <c r="AV667" i="2"/>
  <c r="AU667" i="2"/>
  <c r="AI667" i="2"/>
  <c r="AE667" i="2"/>
  <c r="AD667" i="2"/>
  <c r="AV666" i="2"/>
  <c r="AU666" i="2"/>
  <c r="AI666" i="2"/>
  <c r="AE666" i="2"/>
  <c r="AD666" i="2"/>
  <c r="AV665" i="2"/>
  <c r="AU665" i="2"/>
  <c r="AI665" i="2"/>
  <c r="AE665" i="2"/>
  <c r="AD665" i="2"/>
  <c r="AV664" i="2"/>
  <c r="AU664" i="2"/>
  <c r="AI664" i="2"/>
  <c r="AE664" i="2"/>
  <c r="AD664" i="2"/>
  <c r="AV663" i="2"/>
  <c r="AU663" i="2"/>
  <c r="AI663" i="2"/>
  <c r="AE663" i="2"/>
  <c r="AD663" i="2"/>
  <c r="AV662" i="2"/>
  <c r="AU662" i="2"/>
  <c r="AI662" i="2"/>
  <c r="AE662" i="2"/>
  <c r="AD662" i="2"/>
  <c r="AV661" i="2"/>
  <c r="AU661" i="2"/>
  <c r="AI661" i="2"/>
  <c r="AE661" i="2"/>
  <c r="AD661" i="2"/>
  <c r="AV660" i="2"/>
  <c r="AU660" i="2"/>
  <c r="AI660" i="2"/>
  <c r="AE660" i="2"/>
  <c r="AD660" i="2"/>
  <c r="AV659" i="2"/>
  <c r="AU659" i="2"/>
  <c r="AI659" i="2"/>
  <c r="AE659" i="2"/>
  <c r="AD659" i="2"/>
  <c r="AV658" i="2"/>
  <c r="AU658" i="2"/>
  <c r="AI658" i="2"/>
  <c r="AE658" i="2"/>
  <c r="AD658" i="2"/>
  <c r="AV657" i="2"/>
  <c r="AU657" i="2"/>
  <c r="AI657" i="2"/>
  <c r="AE657" i="2"/>
  <c r="AD657" i="2"/>
  <c r="AV656" i="2"/>
  <c r="AU656" i="2"/>
  <c r="AI656" i="2"/>
  <c r="AE656" i="2"/>
  <c r="AD656" i="2"/>
  <c r="AV655" i="2"/>
  <c r="AU655" i="2"/>
  <c r="AI655" i="2"/>
  <c r="AE655" i="2"/>
  <c r="AD655" i="2"/>
  <c r="AV654" i="2"/>
  <c r="AU654" i="2"/>
  <c r="AI654" i="2"/>
  <c r="AE654" i="2"/>
  <c r="AD654" i="2"/>
  <c r="AV653" i="2"/>
  <c r="AU653" i="2"/>
  <c r="AI653" i="2"/>
  <c r="AE653" i="2"/>
  <c r="AD653" i="2"/>
  <c r="AV652" i="2"/>
  <c r="AU652" i="2"/>
  <c r="AI652" i="2"/>
  <c r="AE652" i="2"/>
  <c r="AD652" i="2"/>
  <c r="AV651" i="2"/>
  <c r="AU651" i="2"/>
  <c r="AI651" i="2"/>
  <c r="AE651" i="2"/>
  <c r="AD651" i="2"/>
  <c r="AV650" i="2"/>
  <c r="AU650" i="2"/>
  <c r="AI650" i="2"/>
  <c r="AE650" i="2"/>
  <c r="AD650" i="2"/>
  <c r="AV649" i="2"/>
  <c r="AU649" i="2"/>
  <c r="AI649" i="2"/>
  <c r="AE649" i="2"/>
  <c r="AD649" i="2"/>
  <c r="AV648" i="2"/>
  <c r="AU648" i="2"/>
  <c r="AI648" i="2"/>
  <c r="AE648" i="2"/>
  <c r="AD648" i="2"/>
  <c r="AV647" i="2"/>
  <c r="AU647" i="2"/>
  <c r="AI647" i="2"/>
  <c r="AE647" i="2"/>
  <c r="AD647" i="2"/>
  <c r="AV646" i="2"/>
  <c r="AU646" i="2"/>
  <c r="AI646" i="2"/>
  <c r="AE646" i="2"/>
  <c r="AD646" i="2"/>
  <c r="AV645" i="2"/>
  <c r="AU645" i="2"/>
  <c r="AI645" i="2"/>
  <c r="AE645" i="2"/>
  <c r="AD645" i="2"/>
  <c r="AV644" i="2"/>
  <c r="AU644" i="2"/>
  <c r="AI644" i="2"/>
  <c r="AE644" i="2"/>
  <c r="AD644" i="2"/>
  <c r="AV643" i="2"/>
  <c r="AU643" i="2"/>
  <c r="AI643" i="2"/>
  <c r="AE643" i="2"/>
  <c r="AD643" i="2"/>
  <c r="AV642" i="2"/>
  <c r="AU642" i="2"/>
  <c r="AI642" i="2"/>
  <c r="AE642" i="2"/>
  <c r="AD642" i="2"/>
  <c r="AV641" i="2"/>
  <c r="AU641" i="2"/>
  <c r="AI641" i="2"/>
  <c r="AE641" i="2"/>
  <c r="AD641" i="2"/>
  <c r="AV640" i="2"/>
  <c r="AU640" i="2"/>
  <c r="AI640" i="2"/>
  <c r="AE640" i="2"/>
  <c r="AD640" i="2"/>
  <c r="AV639" i="2"/>
  <c r="AU639" i="2"/>
  <c r="AI639" i="2"/>
  <c r="AE639" i="2"/>
  <c r="AD639" i="2"/>
  <c r="AV638" i="2"/>
  <c r="AU638" i="2"/>
  <c r="AI638" i="2"/>
  <c r="AE638" i="2"/>
  <c r="AD638" i="2"/>
  <c r="AV637" i="2"/>
  <c r="AU637" i="2"/>
  <c r="AI637" i="2"/>
  <c r="AE637" i="2"/>
  <c r="AD637" i="2"/>
  <c r="AV636" i="2"/>
  <c r="AU636" i="2"/>
  <c r="AI636" i="2"/>
  <c r="AE636" i="2"/>
  <c r="AD636" i="2"/>
  <c r="AV635" i="2"/>
  <c r="AU635" i="2"/>
  <c r="AI635" i="2"/>
  <c r="AE635" i="2"/>
  <c r="AD635" i="2"/>
  <c r="AV634" i="2"/>
  <c r="AU634" i="2"/>
  <c r="AI634" i="2"/>
  <c r="AE634" i="2"/>
  <c r="AD634" i="2"/>
  <c r="AV633" i="2"/>
  <c r="AU633" i="2"/>
  <c r="AI633" i="2"/>
  <c r="AE633" i="2"/>
  <c r="AD633" i="2"/>
  <c r="AV632" i="2"/>
  <c r="AU632" i="2"/>
  <c r="AI632" i="2"/>
  <c r="AE632" i="2"/>
  <c r="AD632" i="2"/>
  <c r="AV631" i="2"/>
  <c r="AU631" i="2"/>
  <c r="AI631" i="2"/>
  <c r="AE631" i="2"/>
  <c r="AD631" i="2"/>
  <c r="AV630" i="2"/>
  <c r="AU630" i="2"/>
  <c r="AI630" i="2"/>
  <c r="AE630" i="2"/>
  <c r="AD630" i="2"/>
  <c r="AV629" i="2"/>
  <c r="AU629" i="2"/>
  <c r="AI629" i="2"/>
  <c r="AE629" i="2"/>
  <c r="AD629" i="2"/>
  <c r="AV628" i="2"/>
  <c r="AU628" i="2"/>
  <c r="AI628" i="2"/>
  <c r="AE628" i="2"/>
  <c r="AD628" i="2"/>
  <c r="AV627" i="2"/>
  <c r="AU627" i="2"/>
  <c r="AI627" i="2"/>
  <c r="AE627" i="2"/>
  <c r="AD627" i="2"/>
  <c r="AV626" i="2"/>
  <c r="AU626" i="2"/>
  <c r="AI626" i="2"/>
  <c r="AE626" i="2"/>
  <c r="AD626" i="2"/>
  <c r="AV625" i="2"/>
  <c r="AU625" i="2"/>
  <c r="AI625" i="2"/>
  <c r="AE625" i="2"/>
  <c r="AD625" i="2"/>
  <c r="AV624" i="2"/>
  <c r="AU624" i="2"/>
  <c r="AI624" i="2"/>
  <c r="AE624" i="2"/>
  <c r="AD624" i="2"/>
  <c r="AV623" i="2"/>
  <c r="AU623" i="2"/>
  <c r="AI623" i="2"/>
  <c r="AE623" i="2"/>
  <c r="AD623" i="2"/>
  <c r="AV622" i="2"/>
  <c r="AU622" i="2"/>
  <c r="AI622" i="2"/>
  <c r="AE622" i="2"/>
  <c r="AD622" i="2"/>
  <c r="AV621" i="2"/>
  <c r="AU621" i="2"/>
  <c r="AI621" i="2"/>
  <c r="AE621" i="2"/>
  <c r="AD621" i="2"/>
  <c r="AV620" i="2"/>
  <c r="AU620" i="2"/>
  <c r="AI620" i="2"/>
  <c r="AE620" i="2"/>
  <c r="AD620" i="2"/>
  <c r="AV619" i="2"/>
  <c r="AU619" i="2"/>
  <c r="AI619" i="2"/>
  <c r="AE619" i="2"/>
  <c r="AD619" i="2"/>
  <c r="AV618" i="2"/>
  <c r="AU618" i="2"/>
  <c r="AI618" i="2"/>
  <c r="AE618" i="2"/>
  <c r="AD618" i="2"/>
  <c r="AV617" i="2"/>
  <c r="AU617" i="2"/>
  <c r="AI617" i="2"/>
  <c r="AE617" i="2"/>
  <c r="AD617" i="2"/>
  <c r="AV616" i="2"/>
  <c r="AU616" i="2"/>
  <c r="AI616" i="2"/>
  <c r="AE616" i="2"/>
  <c r="AD616" i="2"/>
  <c r="AV615" i="2"/>
  <c r="AU615" i="2"/>
  <c r="AI615" i="2"/>
  <c r="AE615" i="2"/>
  <c r="AD615" i="2"/>
  <c r="AV614" i="2"/>
  <c r="AU614" i="2"/>
  <c r="AI614" i="2"/>
  <c r="AE614" i="2"/>
  <c r="AD614" i="2"/>
  <c r="AV613" i="2"/>
  <c r="AU613" i="2"/>
  <c r="AI613" i="2"/>
  <c r="AE613" i="2"/>
  <c r="AD613" i="2"/>
  <c r="AV612" i="2"/>
  <c r="AU612" i="2"/>
  <c r="AI612" i="2"/>
  <c r="AE612" i="2"/>
  <c r="AD612" i="2"/>
  <c r="AV611" i="2"/>
  <c r="AU611" i="2"/>
  <c r="AI611" i="2"/>
  <c r="AE611" i="2"/>
  <c r="AD611" i="2"/>
  <c r="AV610" i="2"/>
  <c r="AU610" i="2"/>
  <c r="AI610" i="2"/>
  <c r="AE610" i="2"/>
  <c r="AD610" i="2"/>
  <c r="AV609" i="2"/>
  <c r="AU609" i="2"/>
  <c r="AI609" i="2"/>
  <c r="AE609" i="2"/>
  <c r="AD609" i="2"/>
  <c r="AV608" i="2"/>
  <c r="AU608" i="2"/>
  <c r="AI608" i="2"/>
  <c r="AE608" i="2"/>
  <c r="AD608" i="2"/>
  <c r="AV607" i="2"/>
  <c r="AU607" i="2"/>
  <c r="AI607" i="2"/>
  <c r="AE607" i="2"/>
  <c r="AD607" i="2"/>
  <c r="AV606" i="2"/>
  <c r="AU606" i="2"/>
  <c r="AI606" i="2"/>
  <c r="AE606" i="2"/>
  <c r="AD606" i="2"/>
  <c r="AV605" i="2"/>
  <c r="AU605" i="2"/>
  <c r="AI605" i="2"/>
  <c r="AE605" i="2"/>
  <c r="AD605" i="2"/>
  <c r="AV604" i="2"/>
  <c r="AU604" i="2"/>
  <c r="AI604" i="2"/>
  <c r="AE604" i="2"/>
  <c r="AD604" i="2"/>
  <c r="AV603" i="2"/>
  <c r="AU603" i="2"/>
  <c r="AI603" i="2"/>
  <c r="AE603" i="2"/>
  <c r="AD603" i="2"/>
  <c r="AV602" i="2"/>
  <c r="AU602" i="2"/>
  <c r="AI602" i="2"/>
  <c r="AE602" i="2"/>
  <c r="AD602" i="2"/>
  <c r="AV601" i="2"/>
  <c r="AU601" i="2"/>
  <c r="AI601" i="2"/>
  <c r="AE601" i="2"/>
  <c r="AD601" i="2"/>
  <c r="AV600" i="2"/>
  <c r="AU600" i="2"/>
  <c r="AI600" i="2"/>
  <c r="AE600" i="2"/>
  <c r="AD600" i="2"/>
  <c r="AV599" i="2"/>
  <c r="AU599" i="2"/>
  <c r="AI599" i="2"/>
  <c r="AE599" i="2"/>
  <c r="AD599" i="2"/>
  <c r="AV598" i="2"/>
  <c r="AU598" i="2"/>
  <c r="AI598" i="2"/>
  <c r="AE598" i="2"/>
  <c r="AD598" i="2"/>
  <c r="AV597" i="2"/>
  <c r="AU597" i="2"/>
  <c r="AI597" i="2"/>
  <c r="AE597" i="2"/>
  <c r="AD597" i="2"/>
  <c r="AV596" i="2"/>
  <c r="AU596" i="2"/>
  <c r="AI596" i="2"/>
  <c r="AE596" i="2"/>
  <c r="AD596" i="2"/>
  <c r="AV595" i="2"/>
  <c r="AU595" i="2"/>
  <c r="AI595" i="2"/>
  <c r="AE595" i="2"/>
  <c r="AD595" i="2"/>
  <c r="AV594" i="2"/>
  <c r="AU594" i="2"/>
  <c r="AI594" i="2"/>
  <c r="AE594" i="2"/>
  <c r="AD594" i="2"/>
  <c r="AV593" i="2"/>
  <c r="AU593" i="2"/>
  <c r="AI593" i="2"/>
  <c r="AE593" i="2"/>
  <c r="AD593" i="2"/>
  <c r="AV592" i="2"/>
  <c r="AU592" i="2"/>
  <c r="AI592" i="2"/>
  <c r="AE592" i="2"/>
  <c r="AD592" i="2"/>
  <c r="AV591" i="2"/>
  <c r="AU591" i="2"/>
  <c r="AI591" i="2"/>
  <c r="AE591" i="2"/>
  <c r="AD591" i="2"/>
  <c r="AV590" i="2"/>
  <c r="AU590" i="2"/>
  <c r="AI590" i="2"/>
  <c r="AE590" i="2"/>
  <c r="AD590" i="2"/>
  <c r="AV589" i="2"/>
  <c r="AU589" i="2"/>
  <c r="AI589" i="2"/>
  <c r="AE589" i="2"/>
  <c r="AD589" i="2"/>
  <c r="AV588" i="2"/>
  <c r="AU588" i="2"/>
  <c r="AI588" i="2"/>
  <c r="AE588" i="2"/>
  <c r="AD588" i="2"/>
  <c r="AV587" i="2"/>
  <c r="AU587" i="2"/>
  <c r="AI587" i="2"/>
  <c r="AE587" i="2"/>
  <c r="AD587" i="2"/>
  <c r="AV586" i="2"/>
  <c r="AU586" i="2"/>
  <c r="AI586" i="2"/>
  <c r="AE586" i="2"/>
  <c r="AD586" i="2"/>
  <c r="AV585" i="2"/>
  <c r="AU585" i="2"/>
  <c r="AI585" i="2"/>
  <c r="AE585" i="2"/>
  <c r="AD585" i="2"/>
  <c r="AV584" i="2"/>
  <c r="AU584" i="2"/>
  <c r="AI584" i="2"/>
  <c r="AE584" i="2"/>
  <c r="AD584" i="2"/>
  <c r="AV583" i="2"/>
  <c r="AU583" i="2"/>
  <c r="AI583" i="2"/>
  <c r="AE583" i="2"/>
  <c r="AD583" i="2"/>
  <c r="AV582" i="2"/>
  <c r="AU582" i="2"/>
  <c r="AI582" i="2"/>
  <c r="AE582" i="2"/>
  <c r="AD582" i="2"/>
  <c r="AV581" i="2"/>
  <c r="AU581" i="2"/>
  <c r="AI581" i="2"/>
  <c r="AE581" i="2"/>
  <c r="AD581" i="2"/>
  <c r="AV580" i="2"/>
  <c r="AU580" i="2"/>
  <c r="AI580" i="2"/>
  <c r="AE580" i="2"/>
  <c r="AD580" i="2"/>
  <c r="AV579" i="2"/>
  <c r="AU579" i="2"/>
  <c r="AI579" i="2"/>
  <c r="AE579" i="2"/>
  <c r="AD579" i="2"/>
  <c r="AV578" i="2"/>
  <c r="AU578" i="2"/>
  <c r="AI578" i="2"/>
  <c r="AE578" i="2"/>
  <c r="AD578" i="2"/>
  <c r="AV577" i="2"/>
  <c r="AU577" i="2"/>
  <c r="AI577" i="2"/>
  <c r="AE577" i="2"/>
  <c r="AD577" i="2"/>
  <c r="AV576" i="2"/>
  <c r="AU576" i="2"/>
  <c r="AI576" i="2"/>
  <c r="AE576" i="2"/>
  <c r="AD576" i="2"/>
  <c r="AV575" i="2"/>
  <c r="AU575" i="2"/>
  <c r="AI575" i="2"/>
  <c r="AE575" i="2"/>
  <c r="AD575" i="2"/>
  <c r="AV574" i="2"/>
  <c r="AU574" i="2"/>
  <c r="AI574" i="2"/>
  <c r="AE574" i="2"/>
  <c r="AD574" i="2"/>
  <c r="AV573" i="2"/>
  <c r="AU573" i="2"/>
  <c r="AI573" i="2"/>
  <c r="AE573" i="2"/>
  <c r="AD573" i="2"/>
  <c r="AV572" i="2"/>
  <c r="AU572" i="2"/>
  <c r="AI572" i="2"/>
  <c r="AE572" i="2"/>
  <c r="AD572" i="2"/>
  <c r="AV571" i="2"/>
  <c r="AU571" i="2"/>
  <c r="AI571" i="2"/>
  <c r="AE571" i="2"/>
  <c r="AD571" i="2"/>
  <c r="AV570" i="2"/>
  <c r="AU570" i="2"/>
  <c r="AI570" i="2"/>
  <c r="AE570" i="2"/>
  <c r="AD570" i="2"/>
  <c r="AV569" i="2"/>
  <c r="AU569" i="2"/>
  <c r="AI569" i="2"/>
  <c r="AE569" i="2"/>
  <c r="AD569" i="2"/>
  <c r="AV568" i="2"/>
  <c r="AU568" i="2"/>
  <c r="AI568" i="2"/>
  <c r="AE568" i="2"/>
  <c r="AD568" i="2"/>
  <c r="AV567" i="2"/>
  <c r="AU567" i="2"/>
  <c r="AI567" i="2"/>
  <c r="AE567" i="2"/>
  <c r="AD567" i="2"/>
  <c r="AV566" i="2"/>
  <c r="AU566" i="2"/>
  <c r="AI566" i="2"/>
  <c r="AE566" i="2"/>
  <c r="AD566" i="2"/>
  <c r="AV565" i="2"/>
  <c r="AU565" i="2"/>
  <c r="AI565" i="2"/>
  <c r="AE565" i="2"/>
  <c r="AD565" i="2"/>
  <c r="AV564" i="2"/>
  <c r="AU564" i="2"/>
  <c r="AI564" i="2"/>
  <c r="AE564" i="2"/>
  <c r="AD564" i="2"/>
  <c r="AV563" i="2"/>
  <c r="AU563" i="2"/>
  <c r="AI563" i="2"/>
  <c r="AE563" i="2"/>
  <c r="AD563" i="2"/>
  <c r="AV562" i="2"/>
  <c r="AU562" i="2"/>
  <c r="AI562" i="2"/>
  <c r="AE562" i="2"/>
  <c r="AD562" i="2"/>
  <c r="AV561" i="2"/>
  <c r="AU561" i="2"/>
  <c r="AI561" i="2"/>
  <c r="AE561" i="2"/>
  <c r="AD561" i="2"/>
  <c r="AV560" i="2"/>
  <c r="AU560" i="2"/>
  <c r="AI560" i="2"/>
  <c r="AE560" i="2"/>
  <c r="AD560" i="2"/>
  <c r="AV559" i="2"/>
  <c r="AU559" i="2"/>
  <c r="AI559" i="2"/>
  <c r="AE559" i="2"/>
  <c r="AD559" i="2"/>
  <c r="AV558" i="2"/>
  <c r="AU558" i="2"/>
  <c r="AI558" i="2"/>
  <c r="AE558" i="2"/>
  <c r="AD558" i="2"/>
  <c r="AV557" i="2"/>
  <c r="AU557" i="2"/>
  <c r="AI557" i="2"/>
  <c r="AE557" i="2"/>
  <c r="AD557" i="2"/>
  <c r="AV556" i="2"/>
  <c r="AU556" i="2"/>
  <c r="AI556" i="2"/>
  <c r="AE556" i="2"/>
  <c r="AD556" i="2"/>
  <c r="AV555" i="2"/>
  <c r="AU555" i="2"/>
  <c r="AI555" i="2"/>
  <c r="AE555" i="2"/>
  <c r="AD555" i="2"/>
  <c r="AV554" i="2"/>
  <c r="AU554" i="2"/>
  <c r="AI554" i="2"/>
  <c r="AE554" i="2"/>
  <c r="AD554" i="2"/>
  <c r="AV553" i="2"/>
  <c r="AU553" i="2"/>
  <c r="AI553" i="2"/>
  <c r="AE553" i="2"/>
  <c r="AD553" i="2"/>
  <c r="AV552" i="2"/>
  <c r="AU552" i="2"/>
  <c r="AI552" i="2"/>
  <c r="AE552" i="2"/>
  <c r="AD552" i="2"/>
  <c r="AV551" i="2"/>
  <c r="AU551" i="2"/>
  <c r="AI551" i="2"/>
  <c r="AE551" i="2"/>
  <c r="AD551" i="2"/>
  <c r="AV550" i="2"/>
  <c r="AU550" i="2"/>
  <c r="AI550" i="2"/>
  <c r="AE550" i="2"/>
  <c r="AD550" i="2"/>
  <c r="AV549" i="2"/>
  <c r="AU549" i="2"/>
  <c r="AI549" i="2"/>
  <c r="AE549" i="2"/>
  <c r="AD549" i="2"/>
  <c r="AV548" i="2"/>
  <c r="AU548" i="2"/>
  <c r="AI548" i="2"/>
  <c r="AE548" i="2"/>
  <c r="AD548" i="2"/>
  <c r="AV547" i="2"/>
  <c r="AU547" i="2"/>
  <c r="AI547" i="2"/>
  <c r="AE547" i="2"/>
  <c r="AD547" i="2"/>
  <c r="AV546" i="2"/>
  <c r="AU546" i="2"/>
  <c r="AI546" i="2"/>
  <c r="AE546" i="2"/>
  <c r="AD546" i="2"/>
  <c r="AV545" i="2"/>
  <c r="AU545" i="2"/>
  <c r="AI545" i="2"/>
  <c r="AE545" i="2"/>
  <c r="AD545" i="2"/>
  <c r="AV544" i="2"/>
  <c r="AU544" i="2"/>
  <c r="AI544" i="2"/>
  <c r="AE544" i="2"/>
  <c r="AD544" i="2"/>
  <c r="AV543" i="2"/>
  <c r="AU543" i="2"/>
  <c r="AI543" i="2"/>
  <c r="AE543" i="2"/>
  <c r="AD543" i="2"/>
  <c r="AV542" i="2"/>
  <c r="AU542" i="2"/>
  <c r="AI542" i="2"/>
  <c r="AE542" i="2"/>
  <c r="AD542" i="2"/>
  <c r="AV541" i="2"/>
  <c r="AU541" i="2"/>
  <c r="AI541" i="2"/>
  <c r="AE541" i="2"/>
  <c r="AD541" i="2"/>
  <c r="AV540" i="2"/>
  <c r="AU540" i="2"/>
  <c r="AI540" i="2"/>
  <c r="AE540" i="2"/>
  <c r="AD540" i="2"/>
  <c r="AV539" i="2"/>
  <c r="AU539" i="2"/>
  <c r="AI539" i="2"/>
  <c r="AE539" i="2"/>
  <c r="AD539" i="2"/>
  <c r="AV538" i="2"/>
  <c r="AU538" i="2"/>
  <c r="AI538" i="2"/>
  <c r="AE538" i="2"/>
  <c r="AD538" i="2"/>
  <c r="AV537" i="2"/>
  <c r="AU537" i="2"/>
  <c r="AI537" i="2"/>
  <c r="AE537" i="2"/>
  <c r="AD537" i="2"/>
  <c r="AV536" i="2"/>
  <c r="AU536" i="2"/>
  <c r="AI536" i="2"/>
  <c r="AE536" i="2"/>
  <c r="AD536" i="2"/>
  <c r="AV535" i="2"/>
  <c r="AU535" i="2"/>
  <c r="AI535" i="2"/>
  <c r="AE535" i="2"/>
  <c r="AD535" i="2"/>
  <c r="AV534" i="2"/>
  <c r="AU534" i="2"/>
  <c r="AI534" i="2"/>
  <c r="AE534" i="2"/>
  <c r="AD534" i="2"/>
  <c r="AV533" i="2"/>
  <c r="AU533" i="2"/>
  <c r="AI533" i="2"/>
  <c r="AE533" i="2"/>
  <c r="AD533" i="2"/>
  <c r="AV532" i="2"/>
  <c r="AU532" i="2"/>
  <c r="AI532" i="2"/>
  <c r="AE532" i="2"/>
  <c r="AD532" i="2"/>
  <c r="AV531" i="2"/>
  <c r="AU531" i="2"/>
  <c r="AI531" i="2"/>
  <c r="AE531" i="2"/>
  <c r="AD531" i="2"/>
  <c r="AV530" i="2"/>
  <c r="AU530" i="2"/>
  <c r="AI530" i="2"/>
  <c r="AE530" i="2"/>
  <c r="AD530" i="2"/>
  <c r="AV529" i="2"/>
  <c r="AU529" i="2"/>
  <c r="AI529" i="2"/>
  <c r="AE529" i="2"/>
  <c r="AD529" i="2"/>
  <c r="AV528" i="2"/>
  <c r="AU528" i="2"/>
  <c r="AI528" i="2"/>
  <c r="AE528" i="2"/>
  <c r="AD528" i="2"/>
  <c r="AV527" i="2"/>
  <c r="AU527" i="2"/>
  <c r="AI527" i="2"/>
  <c r="AE527" i="2"/>
  <c r="AD527" i="2"/>
  <c r="AV526" i="2"/>
  <c r="AU526" i="2"/>
  <c r="AI526" i="2"/>
  <c r="AE526" i="2"/>
  <c r="AD526" i="2"/>
  <c r="AV525" i="2"/>
  <c r="AU525" i="2"/>
  <c r="AI525" i="2"/>
  <c r="AE525" i="2"/>
  <c r="AD525" i="2"/>
  <c r="AV524" i="2"/>
  <c r="AU524" i="2"/>
  <c r="AI524" i="2"/>
  <c r="AE524" i="2"/>
  <c r="AD524" i="2"/>
  <c r="AV523" i="2"/>
  <c r="AU523" i="2"/>
  <c r="AI523" i="2"/>
  <c r="AE523" i="2"/>
  <c r="AD523" i="2"/>
  <c r="AV522" i="2"/>
  <c r="AU522" i="2"/>
  <c r="AI522" i="2"/>
  <c r="AE522" i="2"/>
  <c r="AD522" i="2"/>
  <c r="AV521" i="2"/>
  <c r="AU521" i="2"/>
  <c r="AI521" i="2"/>
  <c r="AE521" i="2"/>
  <c r="AD521" i="2"/>
  <c r="AV520" i="2"/>
  <c r="AU520" i="2"/>
  <c r="AI520" i="2"/>
  <c r="AE520" i="2"/>
  <c r="AD520" i="2"/>
  <c r="AV519" i="2"/>
  <c r="AU519" i="2"/>
  <c r="AI519" i="2"/>
  <c r="AE519" i="2"/>
  <c r="AD519" i="2"/>
  <c r="AV518" i="2"/>
  <c r="AU518" i="2"/>
  <c r="AI518" i="2"/>
  <c r="AE518" i="2"/>
  <c r="AD518" i="2"/>
  <c r="AV517" i="2"/>
  <c r="AU517" i="2"/>
  <c r="AI517" i="2"/>
  <c r="AE517" i="2"/>
  <c r="AD517" i="2"/>
  <c r="AV516" i="2"/>
  <c r="AU516" i="2"/>
  <c r="AI516" i="2"/>
  <c r="AE516" i="2"/>
  <c r="AD516" i="2"/>
  <c r="AV515" i="2"/>
  <c r="AU515" i="2"/>
  <c r="AI515" i="2"/>
  <c r="AE515" i="2"/>
  <c r="AD515" i="2"/>
  <c r="AV514" i="2"/>
  <c r="AU514" i="2"/>
  <c r="AI514" i="2"/>
  <c r="AE514" i="2"/>
  <c r="AD514" i="2"/>
  <c r="AV513" i="2"/>
  <c r="AU513" i="2"/>
  <c r="AI513" i="2"/>
  <c r="AE513" i="2"/>
  <c r="AD513" i="2"/>
  <c r="AV512" i="2"/>
  <c r="AU512" i="2"/>
  <c r="AI512" i="2"/>
  <c r="AE512" i="2"/>
  <c r="AD512" i="2"/>
  <c r="AV511" i="2"/>
  <c r="AU511" i="2"/>
  <c r="AI511" i="2"/>
  <c r="AE511" i="2"/>
  <c r="AD511" i="2"/>
  <c r="AV510" i="2"/>
  <c r="AU510" i="2"/>
  <c r="AI510" i="2"/>
  <c r="AE510" i="2"/>
  <c r="AD510" i="2"/>
  <c r="AV509" i="2"/>
  <c r="AU509" i="2"/>
  <c r="AI509" i="2"/>
  <c r="AE509" i="2"/>
  <c r="AD509" i="2"/>
  <c r="AV508" i="2"/>
  <c r="AU508" i="2"/>
  <c r="AI508" i="2"/>
  <c r="AE508" i="2"/>
  <c r="AD508" i="2"/>
  <c r="AV507" i="2"/>
  <c r="AU507" i="2"/>
  <c r="AI507" i="2"/>
  <c r="AE507" i="2"/>
  <c r="AD507" i="2"/>
  <c r="AV506" i="2"/>
  <c r="AU506" i="2"/>
  <c r="AI506" i="2"/>
  <c r="AE506" i="2"/>
  <c r="AD506" i="2"/>
  <c r="AV505" i="2"/>
  <c r="AU505" i="2"/>
  <c r="AI505" i="2"/>
  <c r="AE505" i="2"/>
  <c r="AD505" i="2"/>
  <c r="AV504" i="2"/>
  <c r="AU504" i="2"/>
  <c r="AI504" i="2"/>
  <c r="AE504" i="2"/>
  <c r="AD504" i="2"/>
  <c r="AV503" i="2"/>
  <c r="AU503" i="2"/>
  <c r="AI503" i="2"/>
  <c r="AE503" i="2"/>
  <c r="AD503" i="2"/>
  <c r="AV502" i="2"/>
  <c r="AU502" i="2"/>
  <c r="AI502" i="2"/>
  <c r="AE502" i="2"/>
  <c r="AD502" i="2"/>
  <c r="AV501" i="2"/>
  <c r="AU501" i="2"/>
  <c r="AI501" i="2"/>
  <c r="AE501" i="2"/>
  <c r="AD501" i="2"/>
  <c r="AV500" i="2"/>
  <c r="AU500" i="2"/>
  <c r="AI500" i="2"/>
  <c r="AE500" i="2"/>
  <c r="AD500" i="2"/>
  <c r="AV499" i="2"/>
  <c r="AU499" i="2"/>
  <c r="AI499" i="2"/>
  <c r="AE499" i="2"/>
  <c r="AD499" i="2"/>
  <c r="AV498" i="2"/>
  <c r="AU498" i="2"/>
  <c r="AI498" i="2"/>
  <c r="AE498" i="2"/>
  <c r="AD498" i="2"/>
  <c r="AV497" i="2"/>
  <c r="AU497" i="2"/>
  <c r="AI497" i="2"/>
  <c r="AE497" i="2"/>
  <c r="AD497" i="2"/>
  <c r="AV496" i="2"/>
  <c r="AU496" i="2"/>
  <c r="AI496" i="2"/>
  <c r="AE496" i="2"/>
  <c r="AD496" i="2"/>
  <c r="AV495" i="2"/>
  <c r="AU495" i="2"/>
  <c r="AI495" i="2"/>
  <c r="AE495" i="2"/>
  <c r="AD495" i="2"/>
  <c r="AV494" i="2"/>
  <c r="AU494" i="2"/>
  <c r="AI494" i="2"/>
  <c r="AE494" i="2"/>
  <c r="AD494" i="2"/>
  <c r="AV493" i="2"/>
  <c r="AU493" i="2"/>
  <c r="AI493" i="2"/>
  <c r="AE493" i="2"/>
  <c r="AD493" i="2"/>
  <c r="AV492" i="2"/>
  <c r="AU492" i="2"/>
  <c r="AI492" i="2"/>
  <c r="AE492" i="2"/>
  <c r="AD492" i="2"/>
  <c r="AV491" i="2"/>
  <c r="AU491" i="2"/>
  <c r="AI491" i="2"/>
  <c r="AE491" i="2"/>
  <c r="AD491" i="2"/>
  <c r="AV490" i="2"/>
  <c r="AU490" i="2"/>
  <c r="AI490" i="2"/>
  <c r="AE490" i="2"/>
  <c r="AD490" i="2"/>
  <c r="AV489" i="2"/>
  <c r="AU489" i="2"/>
  <c r="AI489" i="2"/>
  <c r="AE489" i="2"/>
  <c r="AD489" i="2"/>
  <c r="AV488" i="2"/>
  <c r="AU488" i="2"/>
  <c r="AI488" i="2"/>
  <c r="AE488" i="2"/>
  <c r="AD488" i="2"/>
  <c r="AV487" i="2"/>
  <c r="AU487" i="2"/>
  <c r="AI487" i="2"/>
  <c r="AE487" i="2"/>
  <c r="AD487" i="2"/>
  <c r="AV486" i="2"/>
  <c r="AU486" i="2"/>
  <c r="AI486" i="2"/>
  <c r="AE486" i="2"/>
  <c r="AD486" i="2"/>
  <c r="AV485" i="2"/>
  <c r="AU485" i="2"/>
  <c r="AI485" i="2"/>
  <c r="AE485" i="2"/>
  <c r="AD485" i="2"/>
  <c r="AV484" i="2"/>
  <c r="AU484" i="2"/>
  <c r="AI484" i="2"/>
  <c r="AE484" i="2"/>
  <c r="AD484" i="2"/>
  <c r="AV483" i="2"/>
  <c r="AU483" i="2"/>
  <c r="AI483" i="2"/>
  <c r="AE483" i="2"/>
  <c r="AD483" i="2"/>
  <c r="AV482" i="2"/>
  <c r="AU482" i="2"/>
  <c r="AI482" i="2"/>
  <c r="AE482" i="2"/>
  <c r="AD482" i="2"/>
  <c r="AV481" i="2"/>
  <c r="AU481" i="2"/>
  <c r="AI481" i="2"/>
  <c r="AE481" i="2"/>
  <c r="AD481" i="2"/>
  <c r="AV480" i="2"/>
  <c r="AU480" i="2"/>
  <c r="AI480" i="2"/>
  <c r="AE480" i="2"/>
  <c r="AD480" i="2"/>
  <c r="AV479" i="2"/>
  <c r="AU479" i="2"/>
  <c r="AI479" i="2"/>
  <c r="AE479" i="2"/>
  <c r="AD479" i="2"/>
  <c r="AV478" i="2"/>
  <c r="AU478" i="2"/>
  <c r="AI478" i="2"/>
  <c r="AE478" i="2"/>
  <c r="AD478" i="2"/>
  <c r="AV477" i="2"/>
  <c r="AU477" i="2"/>
  <c r="AI477" i="2"/>
  <c r="AE477" i="2"/>
  <c r="AD477" i="2"/>
  <c r="AV476" i="2"/>
  <c r="AU476" i="2"/>
  <c r="AI476" i="2"/>
  <c r="AE476" i="2"/>
  <c r="AD476" i="2"/>
  <c r="AV475" i="2"/>
  <c r="AU475" i="2"/>
  <c r="AI475" i="2"/>
  <c r="AE475" i="2"/>
  <c r="AD475" i="2"/>
  <c r="AV474" i="2"/>
  <c r="AU474" i="2"/>
  <c r="AI474" i="2"/>
  <c r="AE474" i="2"/>
  <c r="AD474" i="2"/>
  <c r="AV473" i="2"/>
  <c r="AU473" i="2"/>
  <c r="AI473" i="2"/>
  <c r="AE473" i="2"/>
  <c r="AD473" i="2"/>
  <c r="AV472" i="2"/>
  <c r="AU472" i="2"/>
  <c r="AI472" i="2"/>
  <c r="AE472" i="2"/>
  <c r="AD472" i="2"/>
  <c r="AV471" i="2"/>
  <c r="AU471" i="2"/>
  <c r="AI471" i="2"/>
  <c r="AE471" i="2"/>
  <c r="AD471" i="2"/>
  <c r="AV470" i="2"/>
  <c r="AU470" i="2"/>
  <c r="AI470" i="2"/>
  <c r="AE470" i="2"/>
  <c r="AD470" i="2"/>
  <c r="AV469" i="2"/>
  <c r="AU469" i="2"/>
  <c r="AI469" i="2"/>
  <c r="AE469" i="2"/>
  <c r="AD469" i="2"/>
  <c r="AV468" i="2"/>
  <c r="AU468" i="2"/>
  <c r="AI468" i="2"/>
  <c r="AE468" i="2"/>
  <c r="AD468" i="2"/>
  <c r="AV467" i="2"/>
  <c r="AU467" i="2"/>
  <c r="AI467" i="2"/>
  <c r="AE467" i="2"/>
  <c r="AD467" i="2"/>
  <c r="AV466" i="2"/>
  <c r="AU466" i="2"/>
  <c r="AI466" i="2"/>
  <c r="AE466" i="2"/>
  <c r="AD466" i="2"/>
  <c r="AV465" i="2"/>
  <c r="AU465" i="2"/>
  <c r="AI465" i="2"/>
  <c r="AE465" i="2"/>
  <c r="AD465" i="2"/>
  <c r="AV464" i="2"/>
  <c r="AU464" i="2"/>
  <c r="AI464" i="2"/>
  <c r="AE464" i="2"/>
  <c r="AD464" i="2"/>
  <c r="AV463" i="2"/>
  <c r="AU463" i="2"/>
  <c r="AI463" i="2"/>
  <c r="AE463" i="2"/>
  <c r="AD463" i="2"/>
  <c r="AV462" i="2"/>
  <c r="AU462" i="2"/>
  <c r="AI462" i="2"/>
  <c r="AE462" i="2"/>
  <c r="AD462" i="2"/>
  <c r="AV461" i="2"/>
  <c r="AU461" i="2"/>
  <c r="AI461" i="2"/>
  <c r="AE461" i="2"/>
  <c r="AD461" i="2"/>
  <c r="AV460" i="2"/>
  <c r="AU460" i="2"/>
  <c r="AI460" i="2"/>
  <c r="AE460" i="2"/>
  <c r="AD460" i="2"/>
  <c r="AV459" i="2"/>
  <c r="AU459" i="2"/>
  <c r="AI459" i="2"/>
  <c r="AE459" i="2"/>
  <c r="AD459" i="2"/>
  <c r="AV458" i="2"/>
  <c r="AU458" i="2"/>
  <c r="AI458" i="2"/>
  <c r="AE458" i="2"/>
  <c r="AD458" i="2"/>
  <c r="AV457" i="2"/>
  <c r="AU457" i="2"/>
  <c r="AI457" i="2"/>
  <c r="AE457" i="2"/>
  <c r="AD457" i="2"/>
  <c r="AV456" i="2"/>
  <c r="AU456" i="2"/>
  <c r="AI456" i="2"/>
  <c r="AE456" i="2"/>
  <c r="AD456" i="2"/>
  <c r="AV455" i="2"/>
  <c r="AU455" i="2"/>
  <c r="AI455" i="2"/>
  <c r="AE455" i="2"/>
  <c r="AD455" i="2"/>
  <c r="AV454" i="2"/>
  <c r="AU454" i="2"/>
  <c r="AI454" i="2"/>
  <c r="AE454" i="2"/>
  <c r="AD454" i="2"/>
  <c r="AV453" i="2"/>
  <c r="AU453" i="2"/>
  <c r="AI453" i="2"/>
  <c r="AE453" i="2"/>
  <c r="AD453" i="2"/>
  <c r="AV452" i="2"/>
  <c r="AU452" i="2"/>
  <c r="AI452" i="2"/>
  <c r="AE452" i="2"/>
  <c r="AD452" i="2"/>
  <c r="AV451" i="2"/>
  <c r="AU451" i="2"/>
  <c r="AI451" i="2"/>
  <c r="AE451" i="2"/>
  <c r="AD451" i="2"/>
  <c r="AV450" i="2"/>
  <c r="AU450" i="2"/>
  <c r="AI450" i="2"/>
  <c r="AE450" i="2"/>
  <c r="AD450" i="2"/>
  <c r="AV449" i="2"/>
  <c r="AU449" i="2"/>
  <c r="AI449" i="2"/>
  <c r="AE449" i="2"/>
  <c r="AD449" i="2"/>
  <c r="AV448" i="2"/>
  <c r="AU448" i="2"/>
  <c r="AI448" i="2"/>
  <c r="AE448" i="2"/>
  <c r="AD448" i="2"/>
  <c r="AV447" i="2"/>
  <c r="AU447" i="2"/>
  <c r="AI447" i="2"/>
  <c r="AE447" i="2"/>
  <c r="AD447" i="2"/>
  <c r="AV446" i="2"/>
  <c r="AU446" i="2"/>
  <c r="AI446" i="2"/>
  <c r="AE446" i="2"/>
  <c r="AD446" i="2"/>
  <c r="AV445" i="2"/>
  <c r="AU445" i="2"/>
  <c r="AI445" i="2"/>
  <c r="AE445" i="2"/>
  <c r="AD445" i="2"/>
  <c r="AV444" i="2"/>
  <c r="AU444" i="2"/>
  <c r="AI444" i="2"/>
  <c r="AE444" i="2"/>
  <c r="AD444" i="2"/>
  <c r="AV443" i="2"/>
  <c r="AU443" i="2"/>
  <c r="AI443" i="2"/>
  <c r="AE443" i="2"/>
  <c r="AD443" i="2"/>
  <c r="AV442" i="2"/>
  <c r="AU442" i="2"/>
  <c r="AI442" i="2"/>
  <c r="AE442" i="2"/>
  <c r="AD442" i="2"/>
  <c r="AV441" i="2"/>
  <c r="AU441" i="2"/>
  <c r="AI441" i="2"/>
  <c r="AE441" i="2"/>
  <c r="AD441" i="2"/>
  <c r="AV440" i="2"/>
  <c r="AU440" i="2"/>
  <c r="AI440" i="2"/>
  <c r="AE440" i="2"/>
  <c r="AD440" i="2"/>
  <c r="AV439" i="2"/>
  <c r="AU439" i="2"/>
  <c r="AI439" i="2"/>
  <c r="AE439" i="2"/>
  <c r="AD439" i="2"/>
  <c r="AV438" i="2"/>
  <c r="AU438" i="2"/>
  <c r="AI438" i="2"/>
  <c r="AE438" i="2"/>
  <c r="AD438" i="2"/>
  <c r="AV437" i="2"/>
  <c r="AU437" i="2"/>
  <c r="AI437" i="2"/>
  <c r="AE437" i="2"/>
  <c r="AD437" i="2"/>
  <c r="AV436" i="2"/>
  <c r="AU436" i="2"/>
  <c r="AI436" i="2"/>
  <c r="AE436" i="2"/>
  <c r="AD436" i="2"/>
  <c r="AV435" i="2"/>
  <c r="AU435" i="2"/>
  <c r="AI435" i="2"/>
  <c r="AE435" i="2"/>
  <c r="AD435" i="2"/>
  <c r="AV434" i="2"/>
  <c r="AU434" i="2"/>
  <c r="AI434" i="2"/>
  <c r="AE434" i="2"/>
  <c r="AD434" i="2"/>
  <c r="AV433" i="2"/>
  <c r="AU433" i="2"/>
  <c r="AI433" i="2"/>
  <c r="AE433" i="2"/>
  <c r="AD433" i="2"/>
  <c r="AV432" i="2"/>
  <c r="AU432" i="2"/>
  <c r="AI432" i="2"/>
  <c r="AE432" i="2"/>
  <c r="AD432" i="2"/>
  <c r="AV431" i="2"/>
  <c r="AU431" i="2"/>
  <c r="AI431" i="2"/>
  <c r="AE431" i="2"/>
  <c r="AD431" i="2"/>
  <c r="AV430" i="2"/>
  <c r="AU430" i="2"/>
  <c r="AI430" i="2"/>
  <c r="AE430" i="2"/>
  <c r="AD430" i="2"/>
  <c r="AV429" i="2"/>
  <c r="AU429" i="2"/>
  <c r="AI429" i="2"/>
  <c r="AE429" i="2"/>
  <c r="AD429" i="2"/>
  <c r="AV428" i="2"/>
  <c r="AU428" i="2"/>
  <c r="AI428" i="2"/>
  <c r="AE428" i="2"/>
  <c r="AD428" i="2"/>
  <c r="AV427" i="2"/>
  <c r="AU427" i="2"/>
  <c r="AI427" i="2"/>
  <c r="AE427" i="2"/>
  <c r="AD427" i="2"/>
  <c r="AV426" i="2"/>
  <c r="AU426" i="2"/>
  <c r="AI426" i="2"/>
  <c r="AE426" i="2"/>
  <c r="AD426" i="2"/>
  <c r="AV425" i="2"/>
  <c r="AU425" i="2"/>
  <c r="AI425" i="2"/>
  <c r="AE425" i="2"/>
  <c r="AD425" i="2"/>
  <c r="AV424" i="2"/>
  <c r="AU424" i="2"/>
  <c r="AI424" i="2"/>
  <c r="AE424" i="2"/>
  <c r="AD424" i="2"/>
  <c r="AV423" i="2"/>
  <c r="AU423" i="2"/>
  <c r="AI423" i="2"/>
  <c r="AE423" i="2"/>
  <c r="AD423" i="2"/>
  <c r="AV422" i="2"/>
  <c r="AU422" i="2"/>
  <c r="AI422" i="2"/>
  <c r="AE422" i="2"/>
  <c r="AD422" i="2"/>
  <c r="AV421" i="2"/>
  <c r="AU421" i="2"/>
  <c r="AI421" i="2"/>
  <c r="AE421" i="2"/>
  <c r="AD421" i="2"/>
  <c r="AV420" i="2"/>
  <c r="AU420" i="2"/>
  <c r="AI420" i="2"/>
  <c r="AE420" i="2"/>
  <c r="AD420" i="2"/>
  <c r="AV419" i="2"/>
  <c r="AU419" i="2"/>
  <c r="AI419" i="2"/>
  <c r="AE419" i="2"/>
  <c r="AD419" i="2"/>
  <c r="AV418" i="2"/>
  <c r="AU418" i="2"/>
  <c r="AI418" i="2"/>
  <c r="AE418" i="2"/>
  <c r="AD418" i="2"/>
  <c r="AV417" i="2"/>
  <c r="AU417" i="2"/>
  <c r="AI417" i="2"/>
  <c r="AE417" i="2"/>
  <c r="AD417" i="2"/>
  <c r="AV416" i="2"/>
  <c r="AU416" i="2"/>
  <c r="AI416" i="2"/>
  <c r="AE416" i="2"/>
  <c r="AD416" i="2"/>
  <c r="AV415" i="2"/>
  <c r="AU415" i="2"/>
  <c r="AI415" i="2"/>
  <c r="AE415" i="2"/>
  <c r="AD415" i="2"/>
  <c r="AV414" i="2"/>
  <c r="AU414" i="2"/>
  <c r="AI414" i="2"/>
  <c r="AE414" i="2"/>
  <c r="AD414" i="2"/>
  <c r="AV413" i="2"/>
  <c r="AU413" i="2"/>
  <c r="AI413" i="2"/>
  <c r="AE413" i="2"/>
  <c r="AD413" i="2"/>
  <c r="AV412" i="2"/>
  <c r="AU412" i="2"/>
  <c r="AI412" i="2"/>
  <c r="AE412" i="2"/>
  <c r="AD412" i="2"/>
  <c r="AV411" i="2"/>
  <c r="AU411" i="2"/>
  <c r="AI411" i="2"/>
  <c r="AE411" i="2"/>
  <c r="AD411" i="2"/>
  <c r="AV410" i="2"/>
  <c r="AU410" i="2"/>
  <c r="AI410" i="2"/>
  <c r="AE410" i="2"/>
  <c r="AD410" i="2"/>
  <c r="AV409" i="2"/>
  <c r="AU409" i="2"/>
  <c r="AI409" i="2"/>
  <c r="AE409" i="2"/>
  <c r="AD409" i="2"/>
  <c r="AV408" i="2"/>
  <c r="AU408" i="2"/>
  <c r="AI408" i="2"/>
  <c r="AE408" i="2"/>
  <c r="AD408" i="2"/>
  <c r="AV407" i="2"/>
  <c r="AU407" i="2"/>
  <c r="AI407" i="2"/>
  <c r="AE407" i="2"/>
  <c r="AD407" i="2"/>
  <c r="AV406" i="2"/>
  <c r="AU406" i="2"/>
  <c r="AI406" i="2"/>
  <c r="AE406" i="2"/>
  <c r="AD406" i="2"/>
  <c r="AV405" i="2"/>
  <c r="AU405" i="2"/>
  <c r="AI405" i="2"/>
  <c r="AE405" i="2"/>
  <c r="AD405" i="2"/>
  <c r="AV404" i="2"/>
  <c r="AU404" i="2"/>
  <c r="AI404" i="2"/>
  <c r="AE404" i="2"/>
  <c r="AD404" i="2"/>
  <c r="AV403" i="2"/>
  <c r="AU403" i="2"/>
  <c r="AI403" i="2"/>
  <c r="AE403" i="2"/>
  <c r="AD403" i="2"/>
  <c r="AV402" i="2"/>
  <c r="AU402" i="2"/>
  <c r="AI402" i="2"/>
  <c r="AE402" i="2"/>
  <c r="AD402" i="2"/>
  <c r="AV401" i="2"/>
  <c r="AU401" i="2"/>
  <c r="AI401" i="2"/>
  <c r="AE401" i="2"/>
  <c r="AD401" i="2"/>
  <c r="AV400" i="2"/>
  <c r="AU400" i="2"/>
  <c r="AI400" i="2"/>
  <c r="AE400" i="2"/>
  <c r="AD400" i="2"/>
  <c r="AV399" i="2"/>
  <c r="AU399" i="2"/>
  <c r="AI399" i="2"/>
  <c r="AE399" i="2"/>
  <c r="AD399" i="2"/>
  <c r="AV398" i="2"/>
  <c r="AU398" i="2"/>
  <c r="AI398" i="2"/>
  <c r="AE398" i="2"/>
  <c r="AD398" i="2"/>
  <c r="AV397" i="2"/>
  <c r="AU397" i="2"/>
  <c r="AI397" i="2"/>
  <c r="AE397" i="2"/>
  <c r="AD397" i="2"/>
  <c r="AV396" i="2"/>
  <c r="AU396" i="2"/>
  <c r="AI396" i="2"/>
  <c r="AE396" i="2"/>
  <c r="AD396" i="2"/>
  <c r="AV395" i="2"/>
  <c r="AU395" i="2"/>
  <c r="AI395" i="2"/>
  <c r="AE395" i="2"/>
  <c r="AD395" i="2"/>
  <c r="AV394" i="2"/>
  <c r="AU394" i="2"/>
  <c r="AI394" i="2"/>
  <c r="AE394" i="2"/>
  <c r="AD394" i="2"/>
  <c r="AV393" i="2"/>
  <c r="AU393" i="2"/>
  <c r="AI393" i="2"/>
  <c r="AE393" i="2"/>
  <c r="AD393" i="2"/>
  <c r="AV392" i="2"/>
  <c r="AU392" i="2"/>
  <c r="AI392" i="2"/>
  <c r="AE392" i="2"/>
  <c r="AD392" i="2"/>
  <c r="AV391" i="2"/>
  <c r="AU391" i="2"/>
  <c r="AI391" i="2"/>
  <c r="AE391" i="2"/>
  <c r="AD391" i="2"/>
  <c r="AV390" i="2"/>
  <c r="AU390" i="2"/>
  <c r="AI390" i="2"/>
  <c r="AE390" i="2"/>
  <c r="AD390" i="2"/>
  <c r="AV389" i="2"/>
  <c r="AU389" i="2"/>
  <c r="AI389" i="2"/>
  <c r="AE389" i="2"/>
  <c r="AD389" i="2"/>
  <c r="AV388" i="2"/>
  <c r="AU388" i="2"/>
  <c r="AI388" i="2"/>
  <c r="AE388" i="2"/>
  <c r="AD388" i="2"/>
  <c r="AV387" i="2"/>
  <c r="AU387" i="2"/>
  <c r="AI387" i="2"/>
  <c r="AE387" i="2"/>
  <c r="AD387" i="2"/>
  <c r="AV386" i="2"/>
  <c r="AU386" i="2"/>
  <c r="AI386" i="2"/>
  <c r="AE386" i="2"/>
  <c r="AD386" i="2"/>
  <c r="AV385" i="2"/>
  <c r="AU385" i="2"/>
  <c r="AI385" i="2"/>
  <c r="AE385" i="2"/>
  <c r="AD385" i="2"/>
  <c r="AV384" i="2"/>
  <c r="AU384" i="2"/>
  <c r="AI384" i="2"/>
  <c r="AE384" i="2"/>
  <c r="AD384" i="2"/>
  <c r="AV383" i="2"/>
  <c r="AU383" i="2"/>
  <c r="AI383" i="2"/>
  <c r="AE383" i="2"/>
  <c r="AD383" i="2"/>
  <c r="AV382" i="2"/>
  <c r="AU382" i="2"/>
  <c r="AI382" i="2"/>
  <c r="AE382" i="2"/>
  <c r="AD382" i="2"/>
  <c r="AV381" i="2"/>
  <c r="AU381" i="2"/>
  <c r="AI381" i="2"/>
  <c r="AE381" i="2"/>
  <c r="AD381" i="2"/>
  <c r="AV380" i="2"/>
  <c r="AU380" i="2"/>
  <c r="AI380" i="2"/>
  <c r="AE380" i="2"/>
  <c r="AD380" i="2"/>
  <c r="AV379" i="2"/>
  <c r="AU379" i="2"/>
  <c r="AI379" i="2"/>
  <c r="AE379" i="2"/>
  <c r="AD379" i="2"/>
  <c r="AV378" i="2"/>
  <c r="AU378" i="2"/>
  <c r="AI378" i="2"/>
  <c r="AE378" i="2"/>
  <c r="AD378" i="2"/>
  <c r="AV377" i="2"/>
  <c r="AU377" i="2"/>
  <c r="AI377" i="2"/>
  <c r="AE377" i="2"/>
  <c r="AD377" i="2"/>
  <c r="AV376" i="2"/>
  <c r="AU376" i="2"/>
  <c r="AI376" i="2"/>
  <c r="AE376" i="2"/>
  <c r="AD376" i="2"/>
  <c r="AV375" i="2"/>
  <c r="AU375" i="2"/>
  <c r="AI375" i="2"/>
  <c r="AE375" i="2"/>
  <c r="AD375" i="2"/>
  <c r="AV374" i="2"/>
  <c r="AU374" i="2"/>
  <c r="AI374" i="2"/>
  <c r="AE374" i="2"/>
  <c r="AD374" i="2"/>
  <c r="AV373" i="2"/>
  <c r="AU373" i="2"/>
  <c r="AI373" i="2"/>
  <c r="AE373" i="2"/>
  <c r="AD373" i="2"/>
  <c r="AV372" i="2"/>
  <c r="AU372" i="2"/>
  <c r="AI372" i="2"/>
  <c r="AE372" i="2"/>
  <c r="AD372" i="2"/>
  <c r="AV371" i="2"/>
  <c r="AU371" i="2"/>
  <c r="AI371" i="2"/>
  <c r="AE371" i="2"/>
  <c r="AD371" i="2"/>
  <c r="AV370" i="2"/>
  <c r="AU370" i="2"/>
  <c r="AI370" i="2"/>
  <c r="AE370" i="2"/>
  <c r="AD370" i="2"/>
  <c r="AV369" i="2"/>
  <c r="AU369" i="2"/>
  <c r="AI369" i="2"/>
  <c r="AE369" i="2"/>
  <c r="AD369" i="2"/>
  <c r="AV368" i="2"/>
  <c r="AU368" i="2"/>
  <c r="AI368" i="2"/>
  <c r="AE368" i="2"/>
  <c r="AD368" i="2"/>
  <c r="AV367" i="2"/>
  <c r="AU367" i="2"/>
  <c r="AI367" i="2"/>
  <c r="AE367" i="2"/>
  <c r="AD367" i="2"/>
  <c r="AV366" i="2"/>
  <c r="AU366" i="2"/>
  <c r="AI366" i="2"/>
  <c r="AE366" i="2"/>
  <c r="AD366" i="2"/>
  <c r="AV365" i="2"/>
  <c r="AU365" i="2"/>
  <c r="AI365" i="2"/>
  <c r="AE365" i="2"/>
  <c r="AD365" i="2"/>
  <c r="AV364" i="2"/>
  <c r="AU364" i="2"/>
  <c r="AI364" i="2"/>
  <c r="AE364" i="2"/>
  <c r="AD364" i="2"/>
  <c r="AV363" i="2"/>
  <c r="AU363" i="2"/>
  <c r="AI363" i="2"/>
  <c r="AE363" i="2"/>
  <c r="AD363" i="2"/>
  <c r="AV362" i="2"/>
  <c r="AU362" i="2"/>
  <c r="AI362" i="2"/>
  <c r="AE362" i="2"/>
  <c r="AD362" i="2"/>
  <c r="AV361" i="2"/>
  <c r="AU361" i="2"/>
  <c r="AI361" i="2"/>
  <c r="AE361" i="2"/>
  <c r="AD361" i="2"/>
  <c r="AV360" i="2"/>
  <c r="AU360" i="2"/>
  <c r="AI360" i="2"/>
  <c r="AE360" i="2"/>
  <c r="AD360" i="2"/>
  <c r="AV359" i="2"/>
  <c r="AU359" i="2"/>
  <c r="AI359" i="2"/>
  <c r="AE359" i="2"/>
  <c r="AD359" i="2"/>
  <c r="AV358" i="2"/>
  <c r="AU358" i="2"/>
  <c r="AI358" i="2"/>
  <c r="AE358" i="2"/>
  <c r="AD358" i="2"/>
  <c r="AV357" i="2"/>
  <c r="AU357" i="2"/>
  <c r="AI357" i="2"/>
  <c r="AE357" i="2"/>
  <c r="AD357" i="2"/>
  <c r="AV356" i="2"/>
  <c r="AU356" i="2"/>
  <c r="AI356" i="2"/>
  <c r="AE356" i="2"/>
  <c r="AD356" i="2"/>
  <c r="AV355" i="2"/>
  <c r="AU355" i="2"/>
  <c r="AI355" i="2"/>
  <c r="AE355" i="2"/>
  <c r="AD355" i="2"/>
  <c r="AV354" i="2"/>
  <c r="AU354" i="2"/>
  <c r="AI354" i="2"/>
  <c r="AE354" i="2"/>
  <c r="AD354" i="2"/>
  <c r="AV353" i="2"/>
  <c r="AU353" i="2"/>
  <c r="AI353" i="2"/>
  <c r="AE353" i="2"/>
  <c r="AD353" i="2"/>
  <c r="AV352" i="2"/>
  <c r="AU352" i="2"/>
  <c r="AI352" i="2"/>
  <c r="AE352" i="2"/>
  <c r="AD352" i="2"/>
  <c r="AV351" i="2"/>
  <c r="AU351" i="2"/>
  <c r="AI351" i="2"/>
  <c r="AE351" i="2"/>
  <c r="AD351" i="2"/>
  <c r="AV350" i="2"/>
  <c r="AU350" i="2"/>
  <c r="AI350" i="2"/>
  <c r="AE350" i="2"/>
  <c r="AD350" i="2"/>
  <c r="AV349" i="2"/>
  <c r="AU349" i="2"/>
  <c r="AI349" i="2"/>
  <c r="AE349" i="2"/>
  <c r="AD349" i="2"/>
  <c r="AV348" i="2"/>
  <c r="AU348" i="2"/>
  <c r="AI348" i="2"/>
  <c r="AE348" i="2"/>
  <c r="AD348" i="2"/>
  <c r="AV347" i="2"/>
  <c r="AU347" i="2"/>
  <c r="AI347" i="2"/>
  <c r="AE347" i="2"/>
  <c r="AD347" i="2"/>
  <c r="AV346" i="2"/>
  <c r="AU346" i="2"/>
  <c r="AI346" i="2"/>
  <c r="AE346" i="2"/>
  <c r="AD346" i="2"/>
  <c r="AV345" i="2"/>
  <c r="AU345" i="2"/>
  <c r="AI345" i="2"/>
  <c r="AE345" i="2"/>
  <c r="AD345" i="2"/>
  <c r="AV344" i="2"/>
  <c r="AU344" i="2"/>
  <c r="AI344" i="2"/>
  <c r="AE344" i="2"/>
  <c r="AD344" i="2"/>
  <c r="AV343" i="2"/>
  <c r="AU343" i="2"/>
  <c r="AI343" i="2"/>
  <c r="AE343" i="2"/>
  <c r="AD343" i="2"/>
  <c r="AV342" i="2"/>
  <c r="AU342" i="2"/>
  <c r="AI342" i="2"/>
  <c r="AE342" i="2"/>
  <c r="AD342" i="2"/>
  <c r="AV341" i="2"/>
  <c r="AU341" i="2"/>
  <c r="AI341" i="2"/>
  <c r="AE341" i="2"/>
  <c r="AD341" i="2"/>
  <c r="AV340" i="2"/>
  <c r="AU340" i="2"/>
  <c r="AI340" i="2"/>
  <c r="AE340" i="2"/>
  <c r="AD340" i="2"/>
  <c r="AV339" i="2"/>
  <c r="AU339" i="2"/>
  <c r="AI339" i="2"/>
  <c r="AE339" i="2"/>
  <c r="AD339" i="2"/>
  <c r="AV338" i="2"/>
  <c r="AU338" i="2"/>
  <c r="AI338" i="2"/>
  <c r="AE338" i="2"/>
  <c r="AD338" i="2"/>
  <c r="AV337" i="2"/>
  <c r="AU337" i="2"/>
  <c r="AI337" i="2"/>
  <c r="AE337" i="2"/>
  <c r="AD337" i="2"/>
  <c r="AV336" i="2"/>
  <c r="AU336" i="2"/>
  <c r="AI336" i="2"/>
  <c r="AE336" i="2"/>
  <c r="AD336" i="2"/>
  <c r="AV335" i="2"/>
  <c r="AU335" i="2"/>
  <c r="AI335" i="2"/>
  <c r="AE335" i="2"/>
  <c r="AD335" i="2"/>
  <c r="AV334" i="2"/>
  <c r="AU334" i="2"/>
  <c r="AI334" i="2"/>
  <c r="AE334" i="2"/>
  <c r="AD334" i="2"/>
  <c r="AV333" i="2"/>
  <c r="AU333" i="2"/>
  <c r="AI333" i="2"/>
  <c r="AE333" i="2"/>
  <c r="AD333" i="2"/>
  <c r="AV332" i="2"/>
  <c r="AU332" i="2"/>
  <c r="AI332" i="2"/>
  <c r="AE332" i="2"/>
  <c r="AD332" i="2"/>
  <c r="AV331" i="2"/>
  <c r="AU331" i="2"/>
  <c r="AI331" i="2"/>
  <c r="AE331" i="2"/>
  <c r="AD331" i="2"/>
  <c r="AV330" i="2"/>
  <c r="AU330" i="2"/>
  <c r="AI330" i="2"/>
  <c r="AE330" i="2"/>
  <c r="AD330" i="2"/>
  <c r="AV329" i="2"/>
  <c r="AU329" i="2"/>
  <c r="AI329" i="2"/>
  <c r="AE329" i="2"/>
  <c r="AD329" i="2"/>
  <c r="AV328" i="2"/>
  <c r="AU328" i="2"/>
  <c r="AI328" i="2"/>
  <c r="AE328" i="2"/>
  <c r="AD328" i="2"/>
  <c r="AV327" i="2"/>
  <c r="AU327" i="2"/>
  <c r="AI327" i="2"/>
  <c r="AE327" i="2"/>
  <c r="AD327" i="2"/>
  <c r="AV326" i="2"/>
  <c r="AU326" i="2"/>
  <c r="AI326" i="2"/>
  <c r="AE326" i="2"/>
  <c r="AD326" i="2"/>
  <c r="AV325" i="2"/>
  <c r="AU325" i="2"/>
  <c r="AI325" i="2"/>
  <c r="AE325" i="2"/>
  <c r="AD325" i="2"/>
  <c r="AV324" i="2"/>
  <c r="AU324" i="2"/>
  <c r="AI324" i="2"/>
  <c r="AE324" i="2"/>
  <c r="AD324" i="2"/>
  <c r="AV323" i="2"/>
  <c r="AU323" i="2"/>
  <c r="AI323" i="2"/>
  <c r="AE323" i="2"/>
  <c r="AD323" i="2"/>
  <c r="AV322" i="2"/>
  <c r="AU322" i="2"/>
  <c r="AI322" i="2"/>
  <c r="AE322" i="2"/>
  <c r="AD322" i="2"/>
  <c r="AV321" i="2"/>
  <c r="AU321" i="2"/>
  <c r="AI321" i="2"/>
  <c r="AE321" i="2"/>
  <c r="AD321" i="2"/>
  <c r="AV320" i="2"/>
  <c r="AU320" i="2"/>
  <c r="AI320" i="2"/>
  <c r="AE320" i="2"/>
  <c r="AD320" i="2"/>
  <c r="AV319" i="2"/>
  <c r="AU319" i="2"/>
  <c r="AI319" i="2"/>
  <c r="AE319" i="2"/>
  <c r="AD319" i="2"/>
  <c r="AV318" i="2"/>
  <c r="AU318" i="2"/>
  <c r="AI318" i="2"/>
  <c r="AE318" i="2"/>
  <c r="AD318" i="2"/>
  <c r="AV317" i="2"/>
  <c r="AU317" i="2"/>
  <c r="AI317" i="2"/>
  <c r="AE317" i="2"/>
  <c r="AD317" i="2"/>
  <c r="AV316" i="2"/>
  <c r="AU316" i="2"/>
  <c r="AI316" i="2"/>
  <c r="AE316" i="2"/>
  <c r="AD316" i="2"/>
  <c r="AV315" i="2"/>
  <c r="AU315" i="2"/>
  <c r="AI315" i="2"/>
  <c r="AE315" i="2"/>
  <c r="AD315" i="2"/>
  <c r="AV314" i="2"/>
  <c r="AU314" i="2"/>
  <c r="AI314" i="2"/>
  <c r="AE314" i="2"/>
  <c r="AD314" i="2"/>
  <c r="AV313" i="2"/>
  <c r="AU313" i="2"/>
  <c r="AI313" i="2"/>
  <c r="AE313" i="2"/>
  <c r="AD313" i="2"/>
  <c r="AV312" i="2"/>
  <c r="AU312" i="2"/>
  <c r="AI312" i="2"/>
  <c r="AE312" i="2"/>
  <c r="AD312" i="2"/>
  <c r="AV311" i="2"/>
  <c r="AU311" i="2"/>
  <c r="AI311" i="2"/>
  <c r="AE311" i="2"/>
  <c r="AD311" i="2"/>
  <c r="AV310" i="2"/>
  <c r="AU310" i="2"/>
  <c r="AI310" i="2"/>
  <c r="AE310" i="2"/>
  <c r="AD310" i="2"/>
  <c r="AV309" i="2"/>
  <c r="AU309" i="2"/>
  <c r="AI309" i="2"/>
  <c r="AE309" i="2"/>
  <c r="AD309" i="2"/>
  <c r="AV308" i="2"/>
  <c r="AU308" i="2"/>
  <c r="AI308" i="2"/>
  <c r="AE308" i="2"/>
  <c r="AD308" i="2"/>
  <c r="AV307" i="2"/>
  <c r="AU307" i="2"/>
  <c r="AI307" i="2"/>
  <c r="AE307" i="2"/>
  <c r="AD307" i="2"/>
  <c r="AV306" i="2"/>
  <c r="AU306" i="2"/>
  <c r="AI306" i="2"/>
  <c r="AE306" i="2"/>
  <c r="AD306" i="2"/>
  <c r="AV305" i="2"/>
  <c r="AU305" i="2"/>
  <c r="AI305" i="2"/>
  <c r="AE305" i="2"/>
  <c r="AD305" i="2"/>
  <c r="AV304" i="2"/>
  <c r="AU304" i="2"/>
  <c r="AI304" i="2"/>
  <c r="AE304" i="2"/>
  <c r="AD304" i="2"/>
  <c r="AV303" i="2"/>
  <c r="AU303" i="2"/>
  <c r="AI303" i="2"/>
  <c r="AE303" i="2"/>
  <c r="AD303" i="2"/>
  <c r="AV302" i="2"/>
  <c r="AU302" i="2"/>
  <c r="AI302" i="2"/>
  <c r="AE302" i="2"/>
  <c r="AD302" i="2"/>
  <c r="AV301" i="2"/>
  <c r="AU301" i="2"/>
  <c r="AI301" i="2"/>
  <c r="AE301" i="2"/>
  <c r="AD301" i="2"/>
  <c r="AV300" i="2"/>
  <c r="AU300" i="2"/>
  <c r="AI300" i="2"/>
  <c r="AE300" i="2"/>
  <c r="AD300" i="2"/>
  <c r="AV299" i="2"/>
  <c r="AU299" i="2"/>
  <c r="AI299" i="2"/>
  <c r="AE299" i="2"/>
  <c r="AD299" i="2"/>
  <c r="AV298" i="2"/>
  <c r="AU298" i="2"/>
  <c r="AI298" i="2"/>
  <c r="AE298" i="2"/>
  <c r="AD298" i="2"/>
  <c r="AV297" i="2"/>
  <c r="AU297" i="2"/>
  <c r="AI297" i="2"/>
  <c r="AE297" i="2"/>
  <c r="AD297" i="2"/>
  <c r="AV296" i="2"/>
  <c r="AU296" i="2"/>
  <c r="AI296" i="2"/>
  <c r="AE296" i="2"/>
  <c r="AD296" i="2"/>
  <c r="AV295" i="2"/>
  <c r="AU295" i="2"/>
  <c r="AI295" i="2"/>
  <c r="AE295" i="2"/>
  <c r="AD295" i="2"/>
  <c r="AV294" i="2"/>
  <c r="AU294" i="2"/>
  <c r="AI294" i="2"/>
  <c r="AE294" i="2"/>
  <c r="AD294" i="2"/>
  <c r="AV293" i="2"/>
  <c r="AU293" i="2"/>
  <c r="AI293" i="2"/>
  <c r="AE293" i="2"/>
  <c r="AD293" i="2"/>
  <c r="AV292" i="2"/>
  <c r="AU292" i="2"/>
  <c r="AI292" i="2"/>
  <c r="AE292" i="2"/>
  <c r="AD292" i="2"/>
  <c r="AV291" i="2"/>
  <c r="AU291" i="2"/>
  <c r="AI291" i="2"/>
  <c r="AE291" i="2"/>
  <c r="AD291" i="2"/>
  <c r="AV290" i="2"/>
  <c r="AU290" i="2"/>
  <c r="AI290" i="2"/>
  <c r="AE290" i="2"/>
  <c r="AD290" i="2"/>
  <c r="AV289" i="2"/>
  <c r="AU289" i="2"/>
  <c r="AI289" i="2"/>
  <c r="AE289" i="2"/>
  <c r="AD289" i="2"/>
  <c r="AV288" i="2"/>
  <c r="AU288" i="2"/>
  <c r="AI288" i="2"/>
  <c r="AE288" i="2"/>
  <c r="AD288" i="2"/>
  <c r="AV287" i="2"/>
  <c r="AU287" i="2"/>
  <c r="AI287" i="2"/>
  <c r="AE287" i="2"/>
  <c r="AD287" i="2"/>
  <c r="AV286" i="2"/>
  <c r="AU286" i="2"/>
  <c r="AI286" i="2"/>
  <c r="AE286" i="2"/>
  <c r="AD286" i="2"/>
  <c r="AV285" i="2"/>
  <c r="AU285" i="2"/>
  <c r="AI285" i="2"/>
  <c r="AE285" i="2"/>
  <c r="AD285" i="2"/>
  <c r="AV284" i="2"/>
  <c r="AU284" i="2"/>
  <c r="AI284" i="2"/>
  <c r="AE284" i="2"/>
  <c r="AD284" i="2"/>
  <c r="AV283" i="2"/>
  <c r="AU283" i="2"/>
  <c r="AI283" i="2"/>
  <c r="AE283" i="2"/>
  <c r="AD283" i="2"/>
  <c r="AV282" i="2"/>
  <c r="AU282" i="2"/>
  <c r="AI282" i="2"/>
  <c r="AE282" i="2"/>
  <c r="AD282" i="2"/>
  <c r="AV281" i="2"/>
  <c r="AU281" i="2"/>
  <c r="AI281" i="2"/>
  <c r="AE281" i="2"/>
  <c r="AD281" i="2"/>
  <c r="AV280" i="2"/>
  <c r="AU280" i="2"/>
  <c r="AI280" i="2"/>
  <c r="AE280" i="2"/>
  <c r="AD280" i="2"/>
  <c r="AV279" i="2"/>
  <c r="AU279" i="2"/>
  <c r="AI279" i="2"/>
  <c r="AE279" i="2"/>
  <c r="AD279" i="2"/>
  <c r="AV278" i="2"/>
  <c r="AU278" i="2"/>
  <c r="AI278" i="2"/>
  <c r="AE278" i="2"/>
  <c r="AD278" i="2"/>
  <c r="AV277" i="2"/>
  <c r="AU277" i="2"/>
  <c r="AI277" i="2"/>
  <c r="AE277" i="2"/>
  <c r="AD277" i="2"/>
  <c r="AV276" i="2"/>
  <c r="AU276" i="2"/>
  <c r="AI276" i="2"/>
  <c r="AE276" i="2"/>
  <c r="AD276" i="2"/>
  <c r="AV275" i="2"/>
  <c r="AU275" i="2"/>
  <c r="AI275" i="2"/>
  <c r="AE275" i="2"/>
  <c r="AD275" i="2"/>
  <c r="AV274" i="2"/>
  <c r="AU274" i="2"/>
  <c r="AI274" i="2"/>
  <c r="AE274" i="2"/>
  <c r="AD274" i="2"/>
  <c r="AV273" i="2"/>
  <c r="AU273" i="2"/>
  <c r="AI273" i="2"/>
  <c r="AE273" i="2"/>
  <c r="AD273" i="2"/>
  <c r="AV272" i="2"/>
  <c r="AU272" i="2"/>
  <c r="AI272" i="2"/>
  <c r="AE272" i="2"/>
  <c r="AD272" i="2"/>
  <c r="AV271" i="2"/>
  <c r="AU271" i="2"/>
  <c r="AI271" i="2"/>
  <c r="AE271" i="2"/>
  <c r="AD271" i="2"/>
  <c r="AV270" i="2"/>
  <c r="AU270" i="2"/>
  <c r="AI270" i="2"/>
  <c r="AE270" i="2"/>
  <c r="AD270" i="2"/>
  <c r="AV269" i="2"/>
  <c r="AU269" i="2"/>
  <c r="AI269" i="2"/>
  <c r="AE269" i="2"/>
  <c r="AD269" i="2"/>
  <c r="AV268" i="2"/>
  <c r="AU268" i="2"/>
  <c r="AI268" i="2"/>
  <c r="AE268" i="2"/>
  <c r="AD268" i="2"/>
  <c r="AV267" i="2"/>
  <c r="AU267" i="2"/>
  <c r="AI267" i="2"/>
  <c r="AE267" i="2"/>
  <c r="AD267" i="2"/>
  <c r="AV266" i="2"/>
  <c r="AU266" i="2"/>
  <c r="AI266" i="2"/>
  <c r="AE266" i="2"/>
  <c r="AD266" i="2"/>
  <c r="AV265" i="2"/>
  <c r="AU265" i="2"/>
  <c r="AI265" i="2"/>
  <c r="AE265" i="2"/>
  <c r="AD265" i="2"/>
  <c r="AV264" i="2"/>
  <c r="AU264" i="2"/>
  <c r="AI264" i="2"/>
  <c r="AE264" i="2"/>
  <c r="AD264" i="2"/>
  <c r="AV263" i="2"/>
  <c r="AU263" i="2"/>
  <c r="AI263" i="2"/>
  <c r="AE263" i="2"/>
  <c r="AD263" i="2"/>
  <c r="AV262" i="2"/>
  <c r="AU262" i="2"/>
  <c r="AI262" i="2"/>
  <c r="AE262" i="2"/>
  <c r="AD262" i="2"/>
  <c r="AV261" i="2"/>
  <c r="AU261" i="2"/>
  <c r="AI261" i="2"/>
  <c r="AE261" i="2"/>
  <c r="AD261" i="2"/>
  <c r="AV260" i="2"/>
  <c r="AU260" i="2"/>
  <c r="AI260" i="2"/>
  <c r="AE260" i="2"/>
  <c r="AD260" i="2"/>
  <c r="AV259" i="2"/>
  <c r="AU259" i="2"/>
  <c r="AI259" i="2"/>
  <c r="AE259" i="2"/>
  <c r="AD259" i="2"/>
  <c r="AV258" i="2"/>
  <c r="AU258" i="2"/>
  <c r="AI258" i="2"/>
  <c r="AE258" i="2"/>
  <c r="AD258" i="2"/>
  <c r="AV257" i="2"/>
  <c r="AU257" i="2"/>
  <c r="AI257" i="2"/>
  <c r="AE257" i="2"/>
  <c r="AD257" i="2"/>
  <c r="AV256" i="2"/>
  <c r="AU256" i="2"/>
  <c r="AI256" i="2"/>
  <c r="AE256" i="2"/>
  <c r="AD256" i="2"/>
  <c r="AV255" i="2"/>
  <c r="AU255" i="2"/>
  <c r="AI255" i="2"/>
  <c r="AE255" i="2"/>
  <c r="AD255" i="2"/>
  <c r="AV254" i="2"/>
  <c r="AU254" i="2"/>
  <c r="AI254" i="2"/>
  <c r="AE254" i="2"/>
  <c r="AD254" i="2"/>
  <c r="AV253" i="2"/>
  <c r="AU253" i="2"/>
  <c r="AI253" i="2"/>
  <c r="AE253" i="2"/>
  <c r="AD253" i="2"/>
  <c r="AV252" i="2"/>
  <c r="AU252" i="2"/>
  <c r="AI252" i="2"/>
  <c r="AE252" i="2"/>
  <c r="AD252" i="2"/>
  <c r="AV251" i="2"/>
  <c r="AU251" i="2"/>
  <c r="AI251" i="2"/>
  <c r="AE251" i="2"/>
  <c r="AD251" i="2"/>
  <c r="AV250" i="2"/>
  <c r="AU250" i="2"/>
  <c r="AI250" i="2"/>
  <c r="AE250" i="2"/>
  <c r="AD250" i="2"/>
  <c r="AV249" i="2"/>
  <c r="AU249" i="2"/>
  <c r="AI249" i="2"/>
  <c r="AE249" i="2"/>
  <c r="AD249" i="2"/>
  <c r="AV248" i="2"/>
  <c r="AU248" i="2"/>
  <c r="AI248" i="2"/>
  <c r="AE248" i="2"/>
  <c r="AD248" i="2"/>
  <c r="AV247" i="2"/>
  <c r="AU247" i="2"/>
  <c r="AI247" i="2"/>
  <c r="AE247" i="2"/>
  <c r="AD247" i="2"/>
  <c r="AV246" i="2"/>
  <c r="AU246" i="2"/>
  <c r="AI246" i="2"/>
  <c r="AE246" i="2"/>
  <c r="AD246" i="2"/>
  <c r="AV245" i="2"/>
  <c r="AU245" i="2"/>
  <c r="AI245" i="2"/>
  <c r="AE245" i="2"/>
  <c r="AD245" i="2"/>
  <c r="AV244" i="2"/>
  <c r="AU244" i="2"/>
  <c r="AI244" i="2"/>
  <c r="AE244" i="2"/>
  <c r="AD244" i="2"/>
  <c r="AV243" i="2"/>
  <c r="AU243" i="2"/>
  <c r="AI243" i="2"/>
  <c r="AE243" i="2"/>
  <c r="AD243" i="2"/>
  <c r="AV242" i="2"/>
  <c r="AU242" i="2"/>
  <c r="AI242" i="2"/>
  <c r="AE242" i="2"/>
  <c r="AD242" i="2"/>
  <c r="AV241" i="2"/>
  <c r="AU241" i="2"/>
  <c r="AI241" i="2"/>
  <c r="AE241" i="2"/>
  <c r="AD241" i="2"/>
  <c r="AV240" i="2"/>
  <c r="AU240" i="2"/>
  <c r="AI240" i="2"/>
  <c r="AE240" i="2"/>
  <c r="AD240" i="2"/>
  <c r="AV239" i="2"/>
  <c r="AU239" i="2"/>
  <c r="AI239" i="2"/>
  <c r="AE239" i="2"/>
  <c r="AD239" i="2"/>
  <c r="AV238" i="2"/>
  <c r="AU238" i="2"/>
  <c r="AI238" i="2"/>
  <c r="AE238" i="2"/>
  <c r="AD238" i="2"/>
  <c r="AV237" i="2"/>
  <c r="AU237" i="2"/>
  <c r="AI237" i="2"/>
  <c r="AE237" i="2"/>
  <c r="AD237" i="2"/>
  <c r="AV236" i="2"/>
  <c r="AU236" i="2"/>
  <c r="AI236" i="2"/>
  <c r="AE236" i="2"/>
  <c r="AD236" i="2"/>
  <c r="AV235" i="2"/>
  <c r="AU235" i="2"/>
  <c r="AI235" i="2"/>
  <c r="AE235" i="2"/>
  <c r="AD235" i="2"/>
  <c r="AV234" i="2"/>
  <c r="AU234" i="2"/>
  <c r="AI234" i="2"/>
  <c r="AE234" i="2"/>
  <c r="AD234" i="2"/>
  <c r="AV233" i="2"/>
  <c r="AU233" i="2"/>
  <c r="AI233" i="2"/>
  <c r="AE233" i="2"/>
  <c r="AD233" i="2"/>
  <c r="AV232" i="2"/>
  <c r="AU232" i="2"/>
  <c r="AI232" i="2"/>
  <c r="AE232" i="2"/>
  <c r="AD232" i="2"/>
  <c r="AV231" i="2"/>
  <c r="AU231" i="2"/>
  <c r="AI231" i="2"/>
  <c r="AE231" i="2"/>
  <c r="AD231" i="2"/>
  <c r="AV230" i="2"/>
  <c r="AU230" i="2"/>
  <c r="AI230" i="2"/>
  <c r="AE230" i="2"/>
  <c r="AD230" i="2"/>
  <c r="AV229" i="2"/>
  <c r="AU229" i="2"/>
  <c r="AI229" i="2"/>
  <c r="AE229" i="2"/>
  <c r="AD229" i="2"/>
  <c r="AV228" i="2"/>
  <c r="AU228" i="2"/>
  <c r="AI228" i="2"/>
  <c r="AE228" i="2"/>
  <c r="AD228" i="2"/>
  <c r="AV227" i="2"/>
  <c r="AU227" i="2"/>
  <c r="AI227" i="2"/>
  <c r="AE227" i="2"/>
  <c r="AD227" i="2"/>
  <c r="AV226" i="2"/>
  <c r="AU226" i="2"/>
  <c r="AI226" i="2"/>
  <c r="AE226" i="2"/>
  <c r="AD226" i="2"/>
  <c r="AV225" i="2"/>
  <c r="AU225" i="2"/>
  <c r="AI225" i="2"/>
  <c r="AE225" i="2"/>
  <c r="AD225" i="2"/>
  <c r="AV224" i="2"/>
  <c r="AU224" i="2"/>
  <c r="AI224" i="2"/>
  <c r="AE224" i="2"/>
  <c r="AD224" i="2"/>
  <c r="AV223" i="2"/>
  <c r="AU223" i="2"/>
  <c r="AI223" i="2"/>
  <c r="AE223" i="2"/>
  <c r="AD223" i="2"/>
  <c r="AV222" i="2"/>
  <c r="AU222" i="2"/>
  <c r="AI222" i="2"/>
  <c r="AE222" i="2"/>
  <c r="AD222" i="2"/>
  <c r="AV221" i="2"/>
  <c r="AU221" i="2"/>
  <c r="AI221" i="2"/>
  <c r="AE221" i="2"/>
  <c r="AD221" i="2"/>
  <c r="AV220" i="2"/>
  <c r="AU220" i="2"/>
  <c r="AI220" i="2"/>
  <c r="AE220" i="2"/>
  <c r="AD220" i="2"/>
  <c r="AV219" i="2"/>
  <c r="AU219" i="2"/>
  <c r="AI219" i="2"/>
  <c r="AE219" i="2"/>
  <c r="AD219" i="2"/>
  <c r="AV218" i="2"/>
  <c r="AU218" i="2"/>
  <c r="AI218" i="2"/>
  <c r="AE218" i="2"/>
  <c r="AD218" i="2"/>
  <c r="AV217" i="2"/>
  <c r="AU217" i="2"/>
  <c r="AI217" i="2"/>
  <c r="AE217" i="2"/>
  <c r="AD217" i="2"/>
  <c r="AV216" i="2"/>
  <c r="AU216" i="2"/>
  <c r="AI216" i="2"/>
  <c r="AE216" i="2"/>
  <c r="AD216" i="2"/>
  <c r="AV215" i="2"/>
  <c r="AU215" i="2"/>
  <c r="AI215" i="2"/>
  <c r="AE215" i="2"/>
  <c r="AD215" i="2"/>
  <c r="AV214" i="2"/>
  <c r="AU214" i="2"/>
  <c r="AI214" i="2"/>
  <c r="AE214" i="2"/>
  <c r="AD214" i="2"/>
  <c r="AV213" i="2"/>
  <c r="AU213" i="2"/>
  <c r="AI213" i="2"/>
  <c r="AE213" i="2"/>
  <c r="AD213" i="2"/>
  <c r="AV212" i="2"/>
  <c r="AU212" i="2"/>
  <c r="AI212" i="2"/>
  <c r="AE212" i="2"/>
  <c r="AD212" i="2"/>
  <c r="AV211" i="2"/>
  <c r="AU211" i="2"/>
  <c r="AI211" i="2"/>
  <c r="AE211" i="2"/>
  <c r="AD211" i="2"/>
  <c r="AV210" i="2"/>
  <c r="AU210" i="2"/>
  <c r="AI210" i="2"/>
  <c r="AE210" i="2"/>
  <c r="AD210" i="2"/>
  <c r="AV209" i="2"/>
  <c r="AU209" i="2"/>
  <c r="AI209" i="2"/>
  <c r="AE209" i="2"/>
  <c r="AD209" i="2"/>
  <c r="AV208" i="2"/>
  <c r="AU208" i="2"/>
  <c r="AI208" i="2"/>
  <c r="AE208" i="2"/>
  <c r="AD208" i="2"/>
  <c r="AV207" i="2"/>
  <c r="AU207" i="2"/>
  <c r="AI207" i="2"/>
  <c r="AE207" i="2"/>
  <c r="AD207" i="2"/>
  <c r="AV206" i="2"/>
  <c r="AU206" i="2"/>
  <c r="AI206" i="2"/>
  <c r="AE206" i="2"/>
  <c r="AD206" i="2"/>
  <c r="AV205" i="2"/>
  <c r="AU205" i="2"/>
  <c r="AI205" i="2"/>
  <c r="AE205" i="2"/>
  <c r="AD205" i="2"/>
  <c r="AV204" i="2"/>
  <c r="AU204" i="2"/>
  <c r="AI204" i="2"/>
  <c r="AE204" i="2"/>
  <c r="AD204" i="2"/>
  <c r="AV203" i="2"/>
  <c r="AU203" i="2"/>
  <c r="AI203" i="2"/>
  <c r="AE203" i="2"/>
  <c r="AD203" i="2"/>
  <c r="AV202" i="2"/>
  <c r="AU202" i="2"/>
  <c r="AI202" i="2"/>
  <c r="AE202" i="2"/>
  <c r="AD202" i="2"/>
  <c r="AV201" i="2"/>
  <c r="AU201" i="2"/>
  <c r="AI201" i="2"/>
  <c r="AE201" i="2"/>
  <c r="AD201" i="2"/>
  <c r="AV200" i="2"/>
  <c r="AU200" i="2"/>
  <c r="AI200" i="2"/>
  <c r="AE200" i="2"/>
  <c r="AD200" i="2"/>
  <c r="AV199" i="2"/>
  <c r="AU199" i="2"/>
  <c r="AI199" i="2"/>
  <c r="AE199" i="2"/>
  <c r="AD199" i="2"/>
  <c r="AV198" i="2"/>
  <c r="AU198" i="2"/>
  <c r="AI198" i="2"/>
  <c r="AE198" i="2"/>
  <c r="AD198" i="2"/>
  <c r="AV197" i="2"/>
  <c r="AU197" i="2"/>
  <c r="AI197" i="2"/>
  <c r="AE197" i="2"/>
  <c r="AD197" i="2"/>
  <c r="AV196" i="2"/>
  <c r="AU196" i="2"/>
  <c r="AI196" i="2"/>
  <c r="AE196" i="2"/>
  <c r="AD196" i="2"/>
  <c r="AV195" i="2"/>
  <c r="AU195" i="2"/>
  <c r="AI195" i="2"/>
  <c r="AE195" i="2"/>
  <c r="AD195" i="2"/>
  <c r="AV194" i="2"/>
  <c r="AU194" i="2"/>
  <c r="AI194" i="2"/>
  <c r="AE194" i="2"/>
  <c r="AD194" i="2"/>
  <c r="AV193" i="2"/>
  <c r="AU193" i="2"/>
  <c r="AI193" i="2"/>
  <c r="AE193" i="2"/>
  <c r="AD193" i="2"/>
  <c r="AV192" i="2"/>
  <c r="AU192" i="2"/>
  <c r="AI192" i="2"/>
  <c r="AE192" i="2"/>
  <c r="AD192" i="2"/>
  <c r="AV191" i="2"/>
  <c r="AU191" i="2"/>
  <c r="AI191" i="2"/>
  <c r="AE191" i="2"/>
  <c r="AD191" i="2"/>
  <c r="AV190" i="2"/>
  <c r="AU190" i="2"/>
  <c r="AI190" i="2"/>
  <c r="AE190" i="2"/>
  <c r="AD190" i="2"/>
  <c r="AV189" i="2"/>
  <c r="AU189" i="2"/>
  <c r="AI189" i="2"/>
  <c r="AE189" i="2"/>
  <c r="AD189" i="2"/>
  <c r="AV188" i="2"/>
  <c r="AU188" i="2"/>
  <c r="AI188" i="2"/>
  <c r="AE188" i="2"/>
  <c r="AD188" i="2"/>
  <c r="AV187" i="2"/>
  <c r="AU187" i="2"/>
  <c r="AI187" i="2"/>
  <c r="AE187" i="2"/>
  <c r="AD187" i="2"/>
  <c r="AV186" i="2"/>
  <c r="AU186" i="2"/>
  <c r="AI186" i="2"/>
  <c r="AE186" i="2"/>
  <c r="AD186" i="2"/>
  <c r="AV185" i="2"/>
  <c r="AU185" i="2"/>
  <c r="AI185" i="2"/>
  <c r="AE185" i="2"/>
  <c r="AD185" i="2"/>
  <c r="AV184" i="2"/>
  <c r="AU184" i="2"/>
  <c r="AI184" i="2"/>
  <c r="AE184" i="2"/>
  <c r="AD184" i="2"/>
  <c r="AV183" i="2"/>
  <c r="AU183" i="2"/>
  <c r="AI183" i="2"/>
  <c r="AE183" i="2"/>
  <c r="AD183" i="2"/>
  <c r="AV182" i="2"/>
  <c r="AU182" i="2"/>
  <c r="AI182" i="2"/>
  <c r="AE182" i="2"/>
  <c r="AD182" i="2"/>
  <c r="AV181" i="2"/>
  <c r="AU181" i="2"/>
  <c r="AI181" i="2"/>
  <c r="AE181" i="2"/>
  <c r="AD181" i="2"/>
  <c r="AV180" i="2"/>
  <c r="AU180" i="2"/>
  <c r="AI180" i="2"/>
  <c r="AE180" i="2"/>
  <c r="AD180" i="2"/>
  <c r="AV179" i="2"/>
  <c r="AU179" i="2"/>
  <c r="AI179" i="2"/>
  <c r="AE179" i="2"/>
  <c r="AD179" i="2"/>
  <c r="AV178" i="2"/>
  <c r="AU178" i="2"/>
  <c r="AI178" i="2"/>
  <c r="AE178" i="2"/>
  <c r="AD178" i="2"/>
  <c r="AV177" i="2"/>
  <c r="AU177" i="2"/>
  <c r="AI177" i="2"/>
  <c r="AE177" i="2"/>
  <c r="AD177" i="2"/>
  <c r="AV176" i="2"/>
  <c r="AU176" i="2"/>
  <c r="AI176" i="2"/>
  <c r="AE176" i="2"/>
  <c r="AD176" i="2"/>
  <c r="AV175" i="2"/>
  <c r="AU175" i="2"/>
  <c r="AI175" i="2"/>
  <c r="AE175" i="2"/>
  <c r="AD175" i="2"/>
  <c r="AV174" i="2"/>
  <c r="AU174" i="2"/>
  <c r="AI174" i="2"/>
  <c r="AE174" i="2"/>
  <c r="AD174" i="2"/>
  <c r="AV173" i="2"/>
  <c r="AU173" i="2"/>
  <c r="AI173" i="2"/>
  <c r="AE173" i="2"/>
  <c r="AD173" i="2"/>
  <c r="AV172" i="2"/>
  <c r="AU172" i="2"/>
  <c r="AI172" i="2"/>
  <c r="AE172" i="2"/>
  <c r="AD172" i="2"/>
  <c r="AV171" i="2"/>
  <c r="AU171" i="2"/>
  <c r="AI171" i="2"/>
  <c r="AE171" i="2"/>
  <c r="AD171" i="2"/>
  <c r="AV170" i="2"/>
  <c r="AU170" i="2"/>
  <c r="AI170" i="2"/>
  <c r="AE170" i="2"/>
  <c r="AD170" i="2"/>
  <c r="AV169" i="2"/>
  <c r="AU169" i="2"/>
  <c r="AI169" i="2"/>
  <c r="AE169" i="2"/>
  <c r="AD169" i="2"/>
  <c r="AV168" i="2"/>
  <c r="AU168" i="2"/>
  <c r="AI168" i="2"/>
  <c r="AE168" i="2"/>
  <c r="AD168" i="2"/>
  <c r="AV167" i="2"/>
  <c r="AU167" i="2"/>
  <c r="AI167" i="2"/>
  <c r="AE167" i="2"/>
  <c r="AD167" i="2"/>
  <c r="AV166" i="2"/>
  <c r="AU166" i="2"/>
  <c r="AI166" i="2"/>
  <c r="AE166" i="2"/>
  <c r="AD166" i="2"/>
  <c r="AV165" i="2"/>
  <c r="AU165" i="2"/>
  <c r="AI165" i="2"/>
  <c r="AE165" i="2"/>
  <c r="AD165" i="2"/>
  <c r="AV164" i="2"/>
  <c r="AU164" i="2"/>
  <c r="AI164" i="2"/>
  <c r="AE164" i="2"/>
  <c r="AD164" i="2"/>
  <c r="AV163" i="2"/>
  <c r="AU163" i="2"/>
  <c r="AI163" i="2"/>
  <c r="AE163" i="2"/>
  <c r="AD163" i="2"/>
  <c r="AV162" i="2"/>
  <c r="AU162" i="2"/>
  <c r="AI162" i="2"/>
  <c r="AE162" i="2"/>
  <c r="AD162" i="2"/>
  <c r="AV161" i="2"/>
  <c r="AU161" i="2"/>
  <c r="AI161" i="2"/>
  <c r="AE161" i="2"/>
  <c r="AD161" i="2"/>
  <c r="AV160" i="2"/>
  <c r="AU160" i="2"/>
  <c r="AI160" i="2"/>
  <c r="AE160" i="2"/>
  <c r="AD160" i="2"/>
  <c r="AV159" i="2"/>
  <c r="AU159" i="2"/>
  <c r="AI159" i="2"/>
  <c r="AE159" i="2"/>
  <c r="AD159" i="2"/>
  <c r="AV158" i="2"/>
  <c r="AU158" i="2"/>
  <c r="AI158" i="2"/>
  <c r="AE158" i="2"/>
  <c r="AD158" i="2"/>
  <c r="AV157" i="2"/>
  <c r="AU157" i="2"/>
  <c r="AI157" i="2"/>
  <c r="AE157" i="2"/>
  <c r="AD157" i="2"/>
  <c r="AV156" i="2"/>
  <c r="AU156" i="2"/>
  <c r="AI156" i="2"/>
  <c r="AE156" i="2"/>
  <c r="AD156" i="2"/>
  <c r="AV155" i="2"/>
  <c r="AU155" i="2"/>
  <c r="AI155" i="2"/>
  <c r="AE155" i="2"/>
  <c r="AD155" i="2"/>
  <c r="AV154" i="2"/>
  <c r="AU154" i="2"/>
  <c r="AI154" i="2"/>
  <c r="AE154" i="2"/>
  <c r="AD154" i="2"/>
  <c r="AV153" i="2"/>
  <c r="AU153" i="2"/>
  <c r="AI153" i="2"/>
  <c r="AE153" i="2"/>
  <c r="AD153" i="2"/>
  <c r="AV152" i="2"/>
  <c r="AU152" i="2"/>
  <c r="AI152" i="2"/>
  <c r="AE152" i="2"/>
  <c r="AD152" i="2"/>
  <c r="AV151" i="2"/>
  <c r="AU151" i="2"/>
  <c r="AI151" i="2"/>
  <c r="AE151" i="2"/>
  <c r="AD151" i="2"/>
  <c r="AV150" i="2"/>
  <c r="AU150" i="2"/>
  <c r="AI150" i="2"/>
  <c r="AE150" i="2"/>
  <c r="AD150" i="2"/>
  <c r="AV149" i="2"/>
  <c r="AU149" i="2"/>
  <c r="AI149" i="2"/>
  <c r="AE149" i="2"/>
  <c r="AD149" i="2"/>
  <c r="AV148" i="2"/>
  <c r="AU148" i="2"/>
  <c r="AI148" i="2"/>
  <c r="AE148" i="2"/>
  <c r="AD148" i="2"/>
  <c r="AV147" i="2"/>
  <c r="AU147" i="2"/>
  <c r="AI147" i="2"/>
  <c r="AE147" i="2"/>
  <c r="AD147" i="2"/>
  <c r="AV146" i="2"/>
  <c r="AU146" i="2"/>
  <c r="AI146" i="2"/>
  <c r="AE146" i="2"/>
  <c r="AD146" i="2"/>
  <c r="AV145" i="2"/>
  <c r="AU145" i="2"/>
  <c r="AI145" i="2"/>
  <c r="AE145" i="2"/>
  <c r="AD145" i="2"/>
  <c r="AV144" i="2"/>
  <c r="AU144" i="2"/>
  <c r="AI144" i="2"/>
  <c r="AE144" i="2"/>
  <c r="AD144" i="2"/>
  <c r="AV143" i="2"/>
  <c r="AU143" i="2"/>
  <c r="AI143" i="2"/>
  <c r="AE143" i="2"/>
  <c r="AD143" i="2"/>
  <c r="AV142" i="2"/>
  <c r="AU142" i="2"/>
  <c r="AI142" i="2"/>
  <c r="AE142" i="2"/>
  <c r="AD142" i="2"/>
  <c r="AV141" i="2"/>
  <c r="AU141" i="2"/>
  <c r="AI141" i="2"/>
  <c r="AE141" i="2"/>
  <c r="AD141" i="2"/>
  <c r="AV140" i="2"/>
  <c r="AU140" i="2"/>
  <c r="AI140" i="2"/>
  <c r="AE140" i="2"/>
  <c r="AD140" i="2"/>
  <c r="AV139" i="2"/>
  <c r="AU139" i="2"/>
  <c r="AI139" i="2"/>
  <c r="AE139" i="2"/>
  <c r="AD139" i="2"/>
  <c r="AV138" i="2"/>
  <c r="AU138" i="2"/>
  <c r="AI138" i="2"/>
  <c r="AE138" i="2"/>
  <c r="AD138" i="2"/>
  <c r="AV137" i="2"/>
  <c r="AU137" i="2"/>
  <c r="AI137" i="2"/>
  <c r="AE137" i="2"/>
  <c r="AD137" i="2"/>
  <c r="AV136" i="2"/>
  <c r="AU136" i="2"/>
  <c r="AI136" i="2"/>
  <c r="AE136" i="2"/>
  <c r="AD136" i="2"/>
  <c r="AV135" i="2"/>
  <c r="AU135" i="2"/>
  <c r="AI135" i="2"/>
  <c r="AE135" i="2"/>
  <c r="AD135" i="2"/>
  <c r="AV134" i="2"/>
  <c r="AU134" i="2"/>
  <c r="AI134" i="2"/>
  <c r="AE134" i="2"/>
  <c r="AD134" i="2"/>
  <c r="AV133" i="2"/>
  <c r="AU133" i="2"/>
  <c r="AI133" i="2"/>
  <c r="AE133" i="2"/>
  <c r="AD133" i="2"/>
  <c r="AV132" i="2"/>
  <c r="AU132" i="2"/>
  <c r="AI132" i="2"/>
  <c r="AE132" i="2"/>
  <c r="AD132" i="2"/>
  <c r="AV131" i="2"/>
  <c r="AU131" i="2"/>
  <c r="AI131" i="2"/>
  <c r="AE131" i="2"/>
  <c r="AD131" i="2"/>
  <c r="AV130" i="2"/>
  <c r="AU130" i="2"/>
  <c r="AI130" i="2"/>
  <c r="AE130" i="2"/>
  <c r="AD130" i="2"/>
  <c r="AV129" i="2"/>
  <c r="AU129" i="2"/>
  <c r="AI129" i="2"/>
  <c r="AE129" i="2"/>
  <c r="AD129" i="2"/>
  <c r="AV128" i="2"/>
  <c r="AU128" i="2"/>
  <c r="AI128" i="2"/>
  <c r="AE128" i="2"/>
  <c r="AD128" i="2"/>
  <c r="AV127" i="2"/>
  <c r="AU127" i="2"/>
  <c r="AI127" i="2"/>
  <c r="AE127" i="2"/>
  <c r="AD127" i="2"/>
  <c r="AV126" i="2"/>
  <c r="AU126" i="2"/>
  <c r="AI126" i="2"/>
  <c r="AE126" i="2"/>
  <c r="AD126" i="2"/>
  <c r="AV125" i="2"/>
  <c r="AU125" i="2"/>
  <c r="AI125" i="2"/>
  <c r="AE125" i="2"/>
  <c r="AD125" i="2"/>
  <c r="AV124" i="2"/>
  <c r="AU124" i="2"/>
  <c r="AI124" i="2"/>
  <c r="AE124" i="2"/>
  <c r="AD124" i="2"/>
  <c r="AV123" i="2"/>
  <c r="AU123" i="2"/>
  <c r="AI123" i="2"/>
  <c r="AE123" i="2"/>
  <c r="AD123" i="2"/>
  <c r="AV122" i="2"/>
  <c r="AU122" i="2"/>
  <c r="AI122" i="2"/>
  <c r="AE122" i="2"/>
  <c r="AD122" i="2"/>
  <c r="AV121" i="2"/>
  <c r="AU121" i="2"/>
  <c r="AI121" i="2"/>
  <c r="AE121" i="2"/>
  <c r="AD121" i="2"/>
  <c r="AV120" i="2"/>
  <c r="AU120" i="2"/>
  <c r="AI120" i="2"/>
  <c r="AE120" i="2"/>
  <c r="AD120" i="2"/>
  <c r="AV119" i="2"/>
  <c r="AU119" i="2"/>
  <c r="AI119" i="2"/>
  <c r="AE119" i="2"/>
  <c r="AD119" i="2"/>
  <c r="AV118" i="2"/>
  <c r="AU118" i="2"/>
  <c r="AI118" i="2"/>
  <c r="AE118" i="2"/>
  <c r="AD118" i="2"/>
  <c r="AV117" i="2"/>
  <c r="AU117" i="2"/>
  <c r="AI117" i="2"/>
  <c r="AE117" i="2"/>
  <c r="AD117" i="2"/>
  <c r="AV116" i="2"/>
  <c r="AU116" i="2"/>
  <c r="AI116" i="2"/>
  <c r="AE116" i="2"/>
  <c r="AD116" i="2"/>
  <c r="AV115" i="2"/>
  <c r="AU115" i="2"/>
  <c r="AI115" i="2"/>
  <c r="AE115" i="2"/>
  <c r="AD115" i="2"/>
  <c r="AV114" i="2"/>
  <c r="AU114" i="2"/>
  <c r="AI114" i="2"/>
  <c r="AE114" i="2"/>
  <c r="AD114" i="2"/>
  <c r="AV113" i="2"/>
  <c r="AU113" i="2"/>
  <c r="AI113" i="2"/>
  <c r="AE113" i="2"/>
  <c r="AD113" i="2"/>
  <c r="AV112" i="2"/>
  <c r="AU112" i="2"/>
  <c r="AI112" i="2"/>
  <c r="AE112" i="2"/>
  <c r="AD112" i="2"/>
  <c r="AV111" i="2"/>
  <c r="AU111" i="2"/>
  <c r="AI111" i="2"/>
  <c r="AE111" i="2"/>
  <c r="AD111" i="2"/>
  <c r="AV110" i="2"/>
  <c r="AU110" i="2"/>
  <c r="AI110" i="2"/>
  <c r="AE110" i="2"/>
  <c r="AD110" i="2"/>
  <c r="AV109" i="2"/>
  <c r="AU109" i="2"/>
  <c r="AI109" i="2"/>
  <c r="AE109" i="2"/>
  <c r="AD109" i="2"/>
  <c r="AV108" i="2"/>
  <c r="AU108" i="2"/>
  <c r="AI108" i="2"/>
  <c r="AE108" i="2"/>
  <c r="AD108" i="2"/>
  <c r="AV107" i="2"/>
  <c r="AU107" i="2"/>
  <c r="AI107" i="2"/>
  <c r="AE107" i="2"/>
  <c r="AD107" i="2"/>
  <c r="AV106" i="2"/>
  <c r="AU106" i="2"/>
  <c r="AI106" i="2"/>
  <c r="AE106" i="2"/>
  <c r="AD106" i="2"/>
  <c r="AV105" i="2"/>
  <c r="AU105" i="2"/>
  <c r="AI105" i="2"/>
  <c r="AE105" i="2"/>
  <c r="AD105" i="2"/>
  <c r="AV104" i="2"/>
  <c r="AU104" i="2"/>
  <c r="AI104" i="2"/>
  <c r="AE104" i="2"/>
  <c r="AD104" i="2"/>
  <c r="AV103" i="2"/>
  <c r="AU103" i="2"/>
  <c r="AI103" i="2"/>
  <c r="AE103" i="2"/>
  <c r="AD103" i="2"/>
  <c r="AV102" i="2"/>
  <c r="AU102" i="2"/>
  <c r="AI102" i="2"/>
  <c r="AE102" i="2"/>
  <c r="AD102" i="2"/>
  <c r="AV101" i="2"/>
  <c r="AU101" i="2"/>
  <c r="AI101" i="2"/>
  <c r="AE101" i="2"/>
  <c r="AD101" i="2"/>
  <c r="AV100" i="2"/>
  <c r="AU100" i="2"/>
  <c r="AI100" i="2"/>
  <c r="AE100" i="2"/>
  <c r="AD100" i="2"/>
  <c r="AV99" i="2"/>
  <c r="AU99" i="2"/>
  <c r="AI99" i="2"/>
  <c r="AE99" i="2"/>
  <c r="AD99" i="2"/>
  <c r="AV98" i="2"/>
  <c r="AU98" i="2"/>
  <c r="AI98" i="2"/>
  <c r="AE98" i="2"/>
  <c r="AD98" i="2"/>
  <c r="AV97" i="2"/>
  <c r="AU97" i="2"/>
  <c r="AI97" i="2"/>
  <c r="AE97" i="2"/>
  <c r="AD97" i="2"/>
  <c r="AV96" i="2"/>
  <c r="AU96" i="2"/>
  <c r="AI96" i="2"/>
  <c r="AE96" i="2"/>
  <c r="AD96" i="2"/>
  <c r="AV95" i="2"/>
  <c r="AU95" i="2"/>
  <c r="AI95" i="2"/>
  <c r="AE95" i="2"/>
  <c r="AD95" i="2"/>
  <c r="AV94" i="2"/>
  <c r="AU94" i="2"/>
  <c r="AI94" i="2"/>
  <c r="AE94" i="2"/>
  <c r="AD94" i="2"/>
  <c r="AV93" i="2"/>
  <c r="AU93" i="2"/>
  <c r="AI93" i="2"/>
  <c r="AE93" i="2"/>
  <c r="AD93" i="2"/>
  <c r="AV92" i="2"/>
  <c r="AU92" i="2"/>
  <c r="AI92" i="2"/>
  <c r="AE92" i="2"/>
  <c r="AD92" i="2"/>
  <c r="AV91" i="2"/>
  <c r="AU91" i="2"/>
  <c r="AI91" i="2"/>
  <c r="AE91" i="2"/>
  <c r="AD91" i="2"/>
  <c r="AV90" i="2"/>
  <c r="AU90" i="2"/>
  <c r="AI90" i="2"/>
  <c r="AE90" i="2"/>
  <c r="AD90" i="2"/>
  <c r="AV89" i="2"/>
  <c r="AU89" i="2"/>
  <c r="AI89" i="2"/>
  <c r="AE89" i="2"/>
  <c r="AD89" i="2"/>
  <c r="AV88" i="2"/>
  <c r="AU88" i="2"/>
  <c r="AI88" i="2"/>
  <c r="AE88" i="2"/>
  <c r="AD88" i="2"/>
  <c r="AV87" i="2"/>
  <c r="AU87" i="2"/>
  <c r="AI87" i="2"/>
  <c r="AE87" i="2"/>
  <c r="AD87" i="2"/>
  <c r="AV86" i="2"/>
  <c r="AU86" i="2"/>
  <c r="AI86" i="2"/>
  <c r="AE86" i="2"/>
  <c r="AD86" i="2"/>
  <c r="AV85" i="2"/>
  <c r="AU85" i="2"/>
  <c r="AI85" i="2"/>
  <c r="AE85" i="2"/>
  <c r="AD85" i="2"/>
  <c r="AV84" i="2"/>
  <c r="AU84" i="2"/>
  <c r="AI84" i="2"/>
  <c r="AE84" i="2"/>
  <c r="AD84" i="2"/>
  <c r="AV83" i="2"/>
  <c r="AU83" i="2"/>
  <c r="AI83" i="2"/>
  <c r="AE83" i="2"/>
  <c r="AD83" i="2"/>
  <c r="AV82" i="2"/>
  <c r="AU82" i="2"/>
  <c r="AI82" i="2"/>
  <c r="AE82" i="2"/>
  <c r="AD82" i="2"/>
  <c r="AV81" i="2"/>
  <c r="AU81" i="2"/>
  <c r="AI81" i="2"/>
  <c r="AE81" i="2"/>
  <c r="AD81" i="2"/>
  <c r="AV80" i="2"/>
  <c r="AU80" i="2"/>
  <c r="AI80" i="2"/>
  <c r="AE80" i="2"/>
  <c r="AD80" i="2"/>
  <c r="AV79" i="2"/>
  <c r="AU79" i="2"/>
  <c r="AI79" i="2"/>
  <c r="AE79" i="2"/>
  <c r="AD79" i="2"/>
  <c r="AV78" i="2"/>
  <c r="AU78" i="2"/>
  <c r="AI78" i="2"/>
  <c r="AE78" i="2"/>
  <c r="AD78" i="2"/>
  <c r="AV77" i="2"/>
  <c r="AU77" i="2"/>
  <c r="AI77" i="2"/>
  <c r="AE77" i="2"/>
  <c r="AD77" i="2"/>
  <c r="AV76" i="2"/>
  <c r="AU76" i="2"/>
  <c r="AI76" i="2"/>
  <c r="AE76" i="2"/>
  <c r="AD76" i="2"/>
  <c r="AV75" i="2"/>
  <c r="AU75" i="2"/>
  <c r="AI75" i="2"/>
  <c r="AE75" i="2"/>
  <c r="AD75" i="2"/>
  <c r="AV74" i="2"/>
  <c r="AU74" i="2"/>
  <c r="AI74" i="2"/>
  <c r="AE74" i="2"/>
  <c r="AD74" i="2"/>
  <c r="AV73" i="2"/>
  <c r="AU73" i="2"/>
  <c r="AI73" i="2"/>
  <c r="AE73" i="2"/>
  <c r="AD73" i="2"/>
  <c r="AV72" i="2"/>
  <c r="AU72" i="2"/>
  <c r="AI72" i="2"/>
  <c r="AE72" i="2"/>
  <c r="AD72" i="2"/>
  <c r="AV71" i="2"/>
  <c r="AU71" i="2"/>
  <c r="AI71" i="2"/>
  <c r="AE71" i="2"/>
  <c r="AD71" i="2"/>
  <c r="AV70" i="2"/>
  <c r="AU70" i="2"/>
  <c r="AI70" i="2"/>
  <c r="AE70" i="2"/>
  <c r="AD70" i="2"/>
  <c r="AV69" i="2"/>
  <c r="AU69" i="2"/>
  <c r="AI69" i="2"/>
  <c r="AE69" i="2"/>
  <c r="AD69" i="2"/>
  <c r="AV68" i="2"/>
  <c r="AU68" i="2"/>
  <c r="AI68" i="2"/>
  <c r="AE68" i="2"/>
  <c r="AD68" i="2"/>
  <c r="AV67" i="2"/>
  <c r="AU67" i="2"/>
  <c r="AI67" i="2"/>
  <c r="AE67" i="2"/>
  <c r="AD67" i="2"/>
  <c r="AV66" i="2"/>
  <c r="AU66" i="2"/>
  <c r="AI66" i="2"/>
  <c r="AE66" i="2"/>
  <c r="AD66" i="2"/>
  <c r="AV65" i="2"/>
  <c r="AU65" i="2"/>
  <c r="AI65" i="2"/>
  <c r="AE65" i="2"/>
  <c r="AD65" i="2"/>
  <c r="AV64" i="2"/>
  <c r="AU64" i="2"/>
  <c r="AI64" i="2"/>
  <c r="AE64" i="2"/>
  <c r="AD64" i="2"/>
  <c r="AV63" i="2"/>
  <c r="AU63" i="2"/>
  <c r="AI63" i="2"/>
  <c r="AE63" i="2"/>
  <c r="AD63" i="2"/>
  <c r="AV62" i="2"/>
  <c r="AU62" i="2"/>
  <c r="AI62" i="2"/>
  <c r="AE62" i="2"/>
  <c r="AD62" i="2"/>
  <c r="AV61" i="2"/>
  <c r="AU61" i="2"/>
  <c r="AI61" i="2"/>
  <c r="AE61" i="2"/>
  <c r="AD61" i="2"/>
  <c r="AV60" i="2"/>
  <c r="AU60" i="2"/>
  <c r="AI60" i="2"/>
  <c r="AE60" i="2"/>
  <c r="AD60" i="2"/>
  <c r="AV59" i="2"/>
  <c r="AU59" i="2"/>
  <c r="AI59" i="2"/>
  <c r="AE59" i="2"/>
  <c r="AD59" i="2"/>
  <c r="AV58" i="2"/>
  <c r="AU58" i="2"/>
  <c r="AI58" i="2"/>
  <c r="AE58" i="2"/>
  <c r="AD58" i="2"/>
  <c r="AV57" i="2"/>
  <c r="AU57" i="2"/>
  <c r="AI57" i="2"/>
  <c r="AE57" i="2"/>
  <c r="AD57" i="2"/>
  <c r="AV56" i="2"/>
  <c r="AU56" i="2"/>
  <c r="AI56" i="2"/>
  <c r="AE56" i="2"/>
  <c r="AD56" i="2"/>
  <c r="AV55" i="2"/>
  <c r="AU55" i="2"/>
  <c r="AI55" i="2"/>
  <c r="AE55" i="2"/>
  <c r="AD55" i="2"/>
  <c r="AV54" i="2"/>
  <c r="AU54" i="2"/>
  <c r="AI54" i="2"/>
  <c r="AE54" i="2"/>
  <c r="AD54" i="2"/>
  <c r="AV53" i="2"/>
  <c r="AU53" i="2"/>
  <c r="AI53" i="2"/>
  <c r="AE53" i="2"/>
  <c r="AD53" i="2"/>
  <c r="AV52" i="2"/>
  <c r="AU52" i="2"/>
  <c r="AI52" i="2"/>
  <c r="AE52" i="2"/>
  <c r="AD52" i="2"/>
  <c r="AV51" i="2"/>
  <c r="AU51" i="2"/>
  <c r="AI51" i="2"/>
  <c r="AE51" i="2"/>
  <c r="AD51" i="2"/>
  <c r="AV50" i="2"/>
  <c r="AU50" i="2"/>
  <c r="AI50" i="2"/>
  <c r="AE50" i="2"/>
  <c r="AD50" i="2"/>
  <c r="AV49" i="2"/>
  <c r="AU49" i="2"/>
  <c r="AI49" i="2"/>
  <c r="AE49" i="2"/>
  <c r="AD49" i="2"/>
  <c r="AV48" i="2"/>
  <c r="AU48" i="2"/>
  <c r="AI48" i="2"/>
  <c r="AE48" i="2"/>
  <c r="AD48" i="2"/>
  <c r="AV47" i="2"/>
  <c r="AU47" i="2"/>
  <c r="AI47" i="2"/>
  <c r="AE47" i="2"/>
  <c r="AD47" i="2"/>
  <c r="AV46" i="2"/>
  <c r="AU46" i="2"/>
  <c r="AI46" i="2"/>
  <c r="AE46" i="2"/>
  <c r="AD46" i="2"/>
  <c r="AV45" i="2"/>
  <c r="AU45" i="2"/>
  <c r="AI45" i="2"/>
  <c r="AE45" i="2"/>
  <c r="AD45" i="2"/>
  <c r="AV44" i="2"/>
  <c r="AU44" i="2"/>
  <c r="AI44" i="2"/>
  <c r="AE44" i="2"/>
  <c r="AD44" i="2"/>
  <c r="AV43" i="2"/>
  <c r="AU43" i="2"/>
  <c r="AI43" i="2"/>
  <c r="AE43" i="2"/>
  <c r="AD43" i="2"/>
  <c r="AV42" i="2"/>
  <c r="AU42" i="2"/>
  <c r="AI42" i="2"/>
  <c r="AE42" i="2"/>
  <c r="AD42" i="2"/>
  <c r="AV41" i="2"/>
  <c r="AU41" i="2"/>
  <c r="AI41" i="2"/>
  <c r="AE41" i="2"/>
  <c r="AD41" i="2"/>
  <c r="AV40" i="2"/>
  <c r="AU40" i="2"/>
  <c r="AI40" i="2"/>
  <c r="AE40" i="2"/>
  <c r="AD40" i="2"/>
  <c r="AV39" i="2"/>
  <c r="AU39" i="2"/>
  <c r="AI39" i="2"/>
  <c r="AE39" i="2"/>
  <c r="AD39" i="2"/>
  <c r="AV38" i="2"/>
  <c r="AU38" i="2"/>
  <c r="AI38" i="2"/>
  <c r="AE38" i="2"/>
  <c r="AD38" i="2"/>
  <c r="AV37" i="2"/>
  <c r="AU37" i="2"/>
  <c r="AI37" i="2"/>
  <c r="AE37" i="2"/>
  <c r="AD37" i="2"/>
  <c r="AV36" i="2"/>
  <c r="AU36" i="2"/>
  <c r="AI36" i="2"/>
  <c r="AE36" i="2"/>
  <c r="AD36" i="2"/>
  <c r="AV35" i="2"/>
  <c r="AU35" i="2"/>
  <c r="AI35" i="2"/>
  <c r="AE35" i="2"/>
  <c r="AD35" i="2"/>
  <c r="AV34" i="2"/>
  <c r="AU34" i="2"/>
  <c r="AI34" i="2"/>
  <c r="AE34" i="2"/>
  <c r="AD34" i="2"/>
  <c r="AV33" i="2"/>
  <c r="AU33" i="2"/>
  <c r="AI33" i="2"/>
  <c r="AE33" i="2"/>
  <c r="AD33" i="2"/>
  <c r="AV32" i="2"/>
  <c r="AU32" i="2"/>
  <c r="AI32" i="2"/>
  <c r="AE32" i="2"/>
  <c r="AD32" i="2"/>
  <c r="AV31" i="2"/>
  <c r="AU31" i="2"/>
  <c r="AI31" i="2"/>
  <c r="AE31" i="2"/>
  <c r="AD31" i="2"/>
  <c r="AV30" i="2"/>
  <c r="AU30" i="2"/>
  <c r="AI30" i="2"/>
  <c r="AE30" i="2"/>
  <c r="AD30" i="2"/>
  <c r="AV29" i="2"/>
  <c r="AU29" i="2"/>
  <c r="AI29" i="2"/>
  <c r="AE29" i="2"/>
  <c r="AD29" i="2"/>
  <c r="AV28" i="2"/>
  <c r="AU28" i="2"/>
  <c r="AI28" i="2"/>
  <c r="AE28" i="2"/>
  <c r="AD28" i="2"/>
  <c r="AV27" i="2"/>
  <c r="AU27" i="2"/>
  <c r="AI27" i="2"/>
  <c r="AE27" i="2"/>
  <c r="AD27" i="2"/>
  <c r="AV26" i="2"/>
  <c r="AU26" i="2"/>
  <c r="AI26" i="2"/>
  <c r="AE26" i="2"/>
  <c r="AD26" i="2"/>
  <c r="AV25" i="2"/>
  <c r="AU25" i="2"/>
  <c r="AI25" i="2"/>
  <c r="AE25" i="2"/>
  <c r="AD25" i="2"/>
  <c r="AV24" i="2"/>
  <c r="AU24" i="2"/>
  <c r="AI24" i="2"/>
  <c r="AE24" i="2"/>
  <c r="AD24" i="2"/>
  <c r="AV23" i="2"/>
  <c r="AU23" i="2"/>
  <c r="AI23" i="2"/>
  <c r="AE23" i="2"/>
  <c r="AD23" i="2"/>
  <c r="AV22" i="2"/>
  <c r="AU22" i="2"/>
  <c r="AI22" i="2"/>
  <c r="AE22" i="2"/>
  <c r="AD22" i="2"/>
  <c r="AV21" i="2"/>
  <c r="AU21" i="2"/>
  <c r="AI21" i="2"/>
  <c r="AE21" i="2"/>
  <c r="AD21" i="2"/>
  <c r="AV20" i="2"/>
  <c r="AU20" i="2"/>
  <c r="AI20" i="2"/>
  <c r="AE20" i="2"/>
  <c r="AD20" i="2"/>
  <c r="AV19" i="2"/>
  <c r="AU19" i="2"/>
  <c r="AI19" i="2"/>
  <c r="AE19" i="2"/>
  <c r="AD19" i="2"/>
  <c r="AV18" i="2"/>
  <c r="AU18" i="2"/>
  <c r="AI18" i="2"/>
  <c r="AE18" i="2"/>
  <c r="AD18" i="2"/>
  <c r="AV17" i="2"/>
  <c r="AU17" i="2"/>
  <c r="AI17" i="2"/>
  <c r="AE17" i="2"/>
  <c r="AD17" i="2"/>
  <c r="AV16" i="2"/>
  <c r="AU16" i="2"/>
  <c r="AI16" i="2"/>
  <c r="AE16" i="2"/>
  <c r="AD16" i="2"/>
  <c r="AV15" i="2"/>
  <c r="AU15" i="2"/>
  <c r="AI15" i="2"/>
  <c r="AE15" i="2"/>
  <c r="AD15" i="2"/>
  <c r="AV14" i="2"/>
  <c r="AU14" i="2"/>
  <c r="AI14" i="2"/>
  <c r="AE14" i="2"/>
  <c r="AD14" i="2"/>
  <c r="AV13" i="2"/>
  <c r="AU13" i="2"/>
  <c r="AI13" i="2"/>
  <c r="AE13" i="2"/>
  <c r="AD13" i="2"/>
  <c r="AV12" i="2"/>
  <c r="AU12" i="2"/>
  <c r="AI12" i="2"/>
  <c r="AE12" i="2"/>
  <c r="AD12" i="2"/>
  <c r="AV11" i="2"/>
  <c r="AU11" i="2"/>
  <c r="AI11" i="2"/>
  <c r="AE11" i="2"/>
  <c r="AD11" i="2"/>
  <c r="AV10" i="2"/>
  <c r="AU10" i="2"/>
  <c r="AI10" i="2"/>
  <c r="AE10" i="2"/>
  <c r="AD10" i="2"/>
  <c r="AV9" i="2"/>
  <c r="AU9" i="2"/>
  <c r="AI9" i="2"/>
  <c r="AE9" i="2"/>
  <c r="AD9" i="2"/>
  <c r="AV8" i="2"/>
  <c r="AU8" i="2"/>
  <c r="AI8" i="2"/>
  <c r="AE8" i="2"/>
  <c r="AD8" i="2"/>
  <c r="AV7" i="2"/>
  <c r="AU7" i="2"/>
  <c r="AI7" i="2"/>
  <c r="AE7" i="2"/>
  <c r="AD7" i="2"/>
  <c r="AV6" i="2"/>
  <c r="AU6" i="2"/>
  <c r="AI6" i="2"/>
  <c r="AE6" i="2"/>
  <c r="AD6" i="2"/>
  <c r="AV5" i="2"/>
  <c r="AU5" i="2"/>
  <c r="AI5" i="2"/>
  <c r="AE5" i="2"/>
  <c r="AD5" i="2"/>
  <c r="AB4" i="2"/>
  <c r="AB4" i="1" s="1"/>
  <c r="AA4" i="2"/>
  <c r="Z4" i="2"/>
  <c r="Z4" i="1" s="1"/>
  <c r="Z6" i="1" s="1"/>
  <c r="Y4" i="2"/>
  <c r="Y4" i="1" s="1"/>
  <c r="X4" i="2"/>
  <c r="X4" i="1" s="1"/>
  <c r="X6" i="1" s="1"/>
  <c r="W4" i="2"/>
  <c r="W4" i="1" s="1"/>
  <c r="V4" i="2"/>
  <c r="V4" i="1" s="1"/>
  <c r="V6" i="1" s="1"/>
  <c r="U4" i="2"/>
  <c r="U4" i="1" s="1"/>
  <c r="T4" i="2"/>
  <c r="T4" i="1" s="1"/>
  <c r="T6" i="1" s="1"/>
  <c r="S4" i="2"/>
  <c r="S4" i="1" s="1"/>
  <c r="R4" i="2"/>
  <c r="R4" i="1" s="1"/>
  <c r="R6" i="1" s="1"/>
  <c r="Q4" i="2"/>
  <c r="Q4" i="1" s="1"/>
  <c r="Q6" i="1" s="1"/>
  <c r="P4" i="2"/>
  <c r="P4" i="1" s="1"/>
  <c r="P6" i="1" s="1"/>
  <c r="O4" i="2"/>
  <c r="O4" i="1" s="1"/>
  <c r="O6" i="1" s="1"/>
  <c r="N4" i="2"/>
  <c r="N4" i="1" s="1"/>
  <c r="N6" i="1" s="1"/>
  <c r="M4" i="2"/>
  <c r="M4" i="1" s="1"/>
  <c r="L4" i="2"/>
  <c r="L4" i="1" s="1"/>
  <c r="L6" i="1" s="1"/>
  <c r="K4" i="2"/>
  <c r="K4" i="1" s="1"/>
  <c r="K6" i="1" s="1"/>
  <c r="J4" i="2"/>
  <c r="J4" i="1" s="1"/>
  <c r="J6" i="1" s="1"/>
  <c r="I4" i="2"/>
  <c r="I4" i="1" s="1"/>
  <c r="H4" i="2"/>
  <c r="H4" i="1" s="1"/>
  <c r="H6" i="1" s="1"/>
  <c r="G4" i="2"/>
  <c r="G4" i="1" s="1"/>
  <c r="F4" i="2"/>
  <c r="E4" i="2"/>
  <c r="E4" i="1" s="1"/>
  <c r="E6" i="1" s="1"/>
  <c r="D4" i="2"/>
  <c r="D4" i="1" s="1"/>
  <c r="D6" i="1" s="1"/>
  <c r="B4" i="2"/>
  <c r="AG4" i="2" s="1"/>
  <c r="A6" i="1"/>
  <c r="F4" i="1" l="1"/>
  <c r="F6" i="1" s="1"/>
  <c r="B3" i="8"/>
  <c r="AB6" i="1"/>
  <c r="M6" i="1"/>
  <c r="E10" i="4"/>
  <c r="S6" i="1"/>
  <c r="Y6" i="1"/>
  <c r="I6" i="1"/>
  <c r="W6" i="1"/>
  <c r="AU4" i="2"/>
  <c r="AA4" i="1"/>
  <c r="AA6" i="1" s="1"/>
  <c r="G6" i="1"/>
  <c r="U6" i="1"/>
  <c r="AS4" i="2"/>
  <c r="E6" i="4"/>
  <c r="B6" i="1"/>
  <c r="E232" i="4"/>
  <c r="AJ4" i="2"/>
  <c r="AR4" i="2"/>
  <c r="E16" i="4"/>
  <c r="E32" i="4"/>
  <c r="E90" i="4"/>
  <c r="E97" i="4"/>
  <c r="E112" i="4"/>
  <c r="E122" i="4"/>
  <c r="E129" i="4"/>
  <c r="E138" i="4"/>
  <c r="E145" i="4"/>
  <c r="E170" i="4"/>
  <c r="E177" i="4"/>
  <c r="E208" i="4"/>
  <c r="E221" i="4"/>
  <c r="E4" i="4"/>
  <c r="E5" i="4"/>
  <c r="E14" i="4"/>
  <c r="E20" i="4"/>
  <c r="E21" i="4"/>
  <c r="E30" i="4"/>
  <c r="E36" i="4"/>
  <c r="E37" i="4"/>
  <c r="E46" i="4"/>
  <c r="E52" i="4"/>
  <c r="E53" i="4"/>
  <c r="E62" i="4"/>
  <c r="E68" i="4"/>
  <c r="E69" i="4"/>
  <c r="E78" i="4"/>
  <c r="E84" i="4"/>
  <c r="E85" i="4"/>
  <c r="E94" i="4"/>
  <c r="E100" i="4"/>
  <c r="E101" i="4"/>
  <c r="E110" i="4"/>
  <c r="E116" i="4"/>
  <c r="E117" i="4"/>
  <c r="E126" i="4"/>
  <c r="E132" i="4"/>
  <c r="E133" i="4"/>
  <c r="E142" i="4"/>
  <c r="E148" i="4"/>
  <c r="E149" i="4"/>
  <c r="E158" i="4"/>
  <c r="E164" i="4"/>
  <c r="E165" i="4"/>
  <c r="E174" i="4"/>
  <c r="E180" i="4"/>
  <c r="E181" i="4"/>
  <c r="E190" i="4"/>
  <c r="E196" i="4"/>
  <c r="E197" i="4"/>
  <c r="E206" i="4"/>
  <c r="E214" i="4"/>
  <c r="E226" i="4"/>
  <c r="E234" i="4"/>
  <c r="E236" i="4"/>
  <c r="AV4" i="2"/>
  <c r="E17" i="4"/>
  <c r="E26" i="4"/>
  <c r="E33" i="4"/>
  <c r="E42" i="4"/>
  <c r="E49" i="4"/>
  <c r="E58" i="4"/>
  <c r="E65" i="4"/>
  <c r="E80" i="4"/>
  <c r="E113" i="4"/>
  <c r="E128" i="4"/>
  <c r="E144" i="4"/>
  <c r="E154" i="4"/>
  <c r="E161" i="4"/>
  <c r="E192" i="4"/>
  <c r="E230" i="4"/>
  <c r="AK4" i="2"/>
  <c r="E686" i="4"/>
  <c r="E8" i="4"/>
  <c r="E9" i="4"/>
  <c r="E18" i="4"/>
  <c r="E24" i="4"/>
  <c r="E25" i="4"/>
  <c r="E34" i="4"/>
  <c r="E40" i="4"/>
  <c r="E41" i="4"/>
  <c r="E50" i="4"/>
  <c r="E56" i="4"/>
  <c r="E57" i="4"/>
  <c r="E66" i="4"/>
  <c r="E72" i="4"/>
  <c r="E73" i="4"/>
  <c r="E82" i="4"/>
  <c r="E88" i="4"/>
  <c r="E89" i="4"/>
  <c r="E98" i="4"/>
  <c r="E104" i="4"/>
  <c r="E105" i="4"/>
  <c r="E114" i="4"/>
  <c r="E120" i="4"/>
  <c r="E121" i="4"/>
  <c r="E130" i="4"/>
  <c r="E136" i="4"/>
  <c r="E137" i="4"/>
  <c r="E146" i="4"/>
  <c r="E152" i="4"/>
  <c r="E153" i="4"/>
  <c r="E162" i="4"/>
  <c r="E168" i="4"/>
  <c r="E169" i="4"/>
  <c r="E178" i="4"/>
  <c r="E184" i="4"/>
  <c r="E185" i="4"/>
  <c r="E194" i="4"/>
  <c r="E200" i="4"/>
  <c r="E201" i="4"/>
  <c r="E210" i="4"/>
  <c r="E218" i="4"/>
  <c r="E220" i="4"/>
  <c r="E254" i="4"/>
  <c r="E262" i="4"/>
  <c r="E270" i="4"/>
  <c r="E276" i="4"/>
  <c r="E278" i="4"/>
  <c r="E284" i="4"/>
  <c r="E292" i="4"/>
  <c r="E300" i="4"/>
  <c r="E320" i="4"/>
  <c r="E330" i="4"/>
  <c r="E352" i="4"/>
  <c r="E360" i="4"/>
  <c r="E373" i="4"/>
  <c r="AI4" i="2"/>
  <c r="E48" i="4"/>
  <c r="E64" i="4"/>
  <c r="E74" i="4"/>
  <c r="E81" i="4"/>
  <c r="E96" i="4"/>
  <c r="E106" i="4"/>
  <c r="E160" i="4"/>
  <c r="E176" i="4"/>
  <c r="E186" i="4"/>
  <c r="E193" i="4"/>
  <c r="E202" i="4"/>
  <c r="E209" i="4"/>
  <c r="AM4" i="2"/>
  <c r="AQ4" i="2"/>
  <c r="AO4" i="2"/>
  <c r="E687" i="4"/>
  <c r="E671" i="4"/>
  <c r="E654" i="4"/>
  <c r="E631" i="4"/>
  <c r="E614" i="4"/>
  <c r="E575" i="4"/>
  <c r="E502" i="4"/>
  <c r="E462" i="4"/>
  <c r="E377" i="4"/>
  <c r="E354" i="4"/>
  <c r="E345" i="4"/>
  <c r="E334" i="4"/>
  <c r="E308" i="4"/>
  <c r="E301" i="4"/>
  <c r="E286" i="4"/>
  <c r="E258" i="4"/>
  <c r="E252" i="4"/>
  <c r="E244" i="4"/>
  <c r="E538" i="4"/>
  <c r="E518" i="4"/>
  <c r="E482" i="4"/>
  <c r="E442" i="4"/>
  <c r="E406" i="4"/>
  <c r="E389" i="4"/>
  <c r="E598" i="4"/>
  <c r="E558" i="4"/>
  <c r="E426" i="4"/>
  <c r="E362" i="4"/>
  <c r="E325" i="4"/>
  <c r="E317" i="4"/>
  <c r="E294" i="4"/>
  <c r="E280" i="4"/>
  <c r="E273" i="4"/>
  <c r="E265" i="4"/>
  <c r="E12" i="4"/>
  <c r="E13" i="4"/>
  <c r="E22" i="4"/>
  <c r="E28" i="4"/>
  <c r="E29" i="4"/>
  <c r="E38" i="4"/>
  <c r="E44" i="4"/>
  <c r="E45" i="4"/>
  <c r="E54" i="4"/>
  <c r="E60" i="4"/>
  <c r="E61" i="4"/>
  <c r="E70" i="4"/>
  <c r="E76" i="4"/>
  <c r="E77" i="4"/>
  <c r="E86" i="4"/>
  <c r="E92" i="4"/>
  <c r="E93" i="4"/>
  <c r="E102" i="4"/>
  <c r="E108" i="4"/>
  <c r="E109" i="4"/>
  <c r="E118" i="4"/>
  <c r="E124" i="4"/>
  <c r="E125" i="4"/>
  <c r="E134" i="4"/>
  <c r="E140" i="4"/>
  <c r="E141" i="4"/>
  <c r="E150" i="4"/>
  <c r="E156" i="4"/>
  <c r="E157" i="4"/>
  <c r="E166" i="4"/>
  <c r="E172" i="4"/>
  <c r="E173" i="4"/>
  <c r="E182" i="4"/>
  <c r="E188" i="4"/>
  <c r="E189" i="4"/>
  <c r="E198" i="4"/>
  <c r="E204" i="4"/>
  <c r="E205" i="4"/>
  <c r="E216" i="4"/>
  <c r="E223" i="4"/>
  <c r="E224" i="4"/>
  <c r="E237" i="4"/>
  <c r="E239" i="4"/>
  <c r="E275" i="4"/>
  <c r="E283" i="4"/>
  <c r="E304" i="4"/>
  <c r="E348" i="4"/>
  <c r="E452" i="4"/>
  <c r="E504" i="4"/>
  <c r="E505" i="4"/>
  <c r="E561" i="4"/>
  <c r="E601" i="4"/>
  <c r="E657" i="4"/>
  <c r="E680" i="4"/>
  <c r="AL4" i="2"/>
  <c r="AP4" i="2"/>
  <c r="AT4" i="2"/>
  <c r="AN4" i="2"/>
  <c r="E211" i="4"/>
  <c r="E225" i="4"/>
  <c r="E227" i="4"/>
  <c r="E242" i="4"/>
  <c r="E249" i="4"/>
  <c r="E257" i="4"/>
  <c r="E259" i="4"/>
  <c r="E264" i="4"/>
  <c r="E266" i="4"/>
  <c r="E267" i="4"/>
  <c r="E285" i="4"/>
  <c r="E287" i="4"/>
  <c r="E288" i="4"/>
  <c r="E306" i="4"/>
  <c r="E313" i="4"/>
  <c r="E324" i="4"/>
  <c r="E326" i="4"/>
  <c r="E327" i="4"/>
  <c r="E333" i="4"/>
  <c r="E335" i="4"/>
  <c r="E336" i="4"/>
  <c r="E341" i="4"/>
  <c r="E361" i="4"/>
  <c r="E363" i="4"/>
  <c r="E364" i="4"/>
  <c r="E365" i="4"/>
  <c r="E387" i="4"/>
  <c r="E399" i="4"/>
  <c r="E408" i="4"/>
  <c r="E409" i="4"/>
  <c r="E418" i="4"/>
  <c r="E439" i="4"/>
  <c r="E444" i="4"/>
  <c r="E445" i="4"/>
  <c r="E458" i="4"/>
  <c r="E464" i="4"/>
  <c r="E465" i="4"/>
  <c r="E468" i="4"/>
  <c r="E469" i="4"/>
  <c r="E474" i="4"/>
  <c r="E495" i="4"/>
  <c r="E514" i="4"/>
  <c r="E520" i="4"/>
  <c r="E521" i="4"/>
  <c r="E534" i="4"/>
  <c r="E554" i="4"/>
  <c r="E570" i="4"/>
  <c r="E580" i="4"/>
  <c r="E581" i="4"/>
  <c r="E590" i="4"/>
  <c r="E610" i="4"/>
  <c r="E616" i="4"/>
  <c r="E617" i="4"/>
  <c r="E630" i="4"/>
  <c r="E632" i="4"/>
  <c r="E633" i="4"/>
  <c r="E636" i="4"/>
  <c r="E637" i="4"/>
  <c r="E646" i="4"/>
  <c r="E666" i="4"/>
  <c r="E688" i="4"/>
  <c r="E689" i="4"/>
  <c r="E692" i="4"/>
  <c r="E693" i="4"/>
  <c r="E453" i="4"/>
  <c r="E489" i="4"/>
  <c r="E508" i="4"/>
  <c r="E564" i="4"/>
  <c r="E600" i="4"/>
  <c r="E656" i="4"/>
  <c r="E661" i="4"/>
  <c r="E676" i="4"/>
  <c r="E681" i="4"/>
  <c r="E699" i="4"/>
  <c r="E691" i="4"/>
  <c r="E683" i="4"/>
  <c r="E675" i="4"/>
  <c r="E667" i="4"/>
  <c r="E659" i="4"/>
  <c r="E651" i="4"/>
  <c r="E643" i="4"/>
  <c r="E635" i="4"/>
  <c r="E627" i="4"/>
  <c r="E619" i="4"/>
  <c r="E611" i="4"/>
  <c r="E603" i="4"/>
  <c r="E595" i="4"/>
  <c r="E587" i="4"/>
  <c r="E579" i="4"/>
  <c r="E571" i="4"/>
  <c r="E563" i="4"/>
  <c r="E555" i="4"/>
  <c r="E547" i="4"/>
  <c r="E539" i="4"/>
  <c r="E531" i="4"/>
  <c r="E523" i="4"/>
  <c r="E515" i="4"/>
  <c r="E507" i="4"/>
  <c r="E499" i="4"/>
  <c r="E491" i="4"/>
  <c r="E483" i="4"/>
  <c r="E475" i="4"/>
  <c r="E467" i="4"/>
  <c r="E459" i="4"/>
  <c r="E451" i="4"/>
  <c r="E443" i="4"/>
  <c r="E435" i="4"/>
  <c r="E427" i="4"/>
  <c r="E419" i="4"/>
  <c r="E411" i="4"/>
  <c r="E403" i="4"/>
  <c r="E390" i="4"/>
  <c r="E374" i="4"/>
  <c r="E690" i="4"/>
  <c r="E679" i="4"/>
  <c r="E670" i="4"/>
  <c r="E658" i="4"/>
  <c r="E647" i="4"/>
  <c r="E638" i="4"/>
  <c r="E626" i="4"/>
  <c r="E615" i="4"/>
  <c r="E606" i="4"/>
  <c r="E594" i="4"/>
  <c r="E583" i="4"/>
  <c r="E574" i="4"/>
  <c r="E562" i="4"/>
  <c r="E551" i="4"/>
  <c r="E542" i="4"/>
  <c r="E530" i="4"/>
  <c r="E519" i="4"/>
  <c r="E510" i="4"/>
  <c r="E498" i="4"/>
  <c r="E487" i="4"/>
  <c r="E478" i="4"/>
  <c r="E466" i="4"/>
  <c r="E455" i="4"/>
  <c r="E446" i="4"/>
  <c r="E434" i="4"/>
  <c r="E423" i="4"/>
  <c r="E414" i="4"/>
  <c r="E402" i="4"/>
  <c r="E393" i="4"/>
  <c r="E386" i="4"/>
  <c r="E378" i="4"/>
  <c r="E371" i="4"/>
  <c r="E353" i="4"/>
  <c r="E337" i="4"/>
  <c r="E321" i="4"/>
  <c r="E694" i="4"/>
  <c r="E678" i="4"/>
  <c r="E663" i="4"/>
  <c r="E650" i="4"/>
  <c r="E634" i="4"/>
  <c r="E622" i="4"/>
  <c r="E607" i="4"/>
  <c r="E591" i="4"/>
  <c r="E578" i="4"/>
  <c r="E566" i="4"/>
  <c r="E550" i="4"/>
  <c r="E535" i="4"/>
  <c r="E522" i="4"/>
  <c r="E506" i="4"/>
  <c r="E494" i="4"/>
  <c r="E479" i="4"/>
  <c r="E463" i="4"/>
  <c r="E450" i="4"/>
  <c r="E438" i="4"/>
  <c r="E422" i="4"/>
  <c r="E407" i="4"/>
  <c r="E394" i="4"/>
  <c r="E375" i="4"/>
  <c r="E366" i="4"/>
  <c r="E357" i="4"/>
  <c r="E350" i="4"/>
  <c r="E329" i="4"/>
  <c r="E309" i="4"/>
  <c r="E293" i="4"/>
  <c r="E277" i="4"/>
  <c r="E261" i="4"/>
  <c r="E245" i="4"/>
  <c r="E7" i="4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5" i="4"/>
  <c r="E179" i="4"/>
  <c r="E183" i="4"/>
  <c r="E187" i="4"/>
  <c r="E191" i="4"/>
  <c r="E195" i="4"/>
  <c r="E199" i="4"/>
  <c r="E203" i="4"/>
  <c r="E207" i="4"/>
  <c r="E212" i="4"/>
  <c r="E217" i="4"/>
  <c r="E219" i="4"/>
  <c r="E222" i="4"/>
  <c r="E228" i="4"/>
  <c r="E233" i="4"/>
  <c r="E235" i="4"/>
  <c r="E238" i="4"/>
  <c r="E246" i="4"/>
  <c r="E253" i="4"/>
  <c r="E255" i="4"/>
  <c r="E256" i="4"/>
  <c r="E260" i="4"/>
  <c r="E268" i="4"/>
  <c r="E274" i="4"/>
  <c r="E281" i="4"/>
  <c r="E289" i="4"/>
  <c r="E291" i="4"/>
  <c r="E296" i="4"/>
  <c r="E298" i="4"/>
  <c r="E299" i="4"/>
  <c r="E302" i="4"/>
  <c r="E310" i="4"/>
  <c r="E318" i="4"/>
  <c r="E322" i="4"/>
  <c r="E328" i="4"/>
  <c r="E338" i="4"/>
  <c r="E346" i="4"/>
  <c r="E351" i="4"/>
  <c r="E356" i="4"/>
  <c r="E367" i="4"/>
  <c r="E372" i="4"/>
  <c r="E381" i="4"/>
  <c r="E383" i="4"/>
  <c r="E384" i="4"/>
  <c r="E385" i="4"/>
  <c r="E391" i="4"/>
  <c r="E410" i="4"/>
  <c r="E430" i="4"/>
  <c r="E432" i="4"/>
  <c r="E433" i="4"/>
  <c r="E436" i="4"/>
  <c r="E437" i="4"/>
  <c r="E447" i="4"/>
  <c r="E470" i="4"/>
  <c r="E472" i="4"/>
  <c r="E473" i="4"/>
  <c r="E486" i="4"/>
  <c r="E503" i="4"/>
  <c r="E526" i="4"/>
  <c r="E528" i="4"/>
  <c r="E529" i="4"/>
  <c r="E532" i="4"/>
  <c r="E533" i="4"/>
  <c r="E543" i="4"/>
  <c r="E548" i="4"/>
  <c r="E549" i="4"/>
  <c r="E552" i="4"/>
  <c r="E553" i="4"/>
  <c r="E559" i="4"/>
  <c r="E582" i="4"/>
  <c r="E599" i="4"/>
  <c r="E604" i="4"/>
  <c r="E605" i="4"/>
  <c r="E618" i="4"/>
  <c r="E639" i="4"/>
  <c r="E644" i="4"/>
  <c r="E645" i="4"/>
  <c r="E655" i="4"/>
  <c r="E664" i="4"/>
  <c r="E665" i="4"/>
  <c r="E674" i="4"/>
  <c r="E695" i="4"/>
  <c r="E700" i="4"/>
  <c r="E701" i="4"/>
  <c r="E240" i="4"/>
  <c r="E282" i="4"/>
  <c r="E303" i="4"/>
  <c r="E319" i="4"/>
  <c r="E347" i="4"/>
  <c r="E358" i="4"/>
  <c r="E359" i="4"/>
  <c r="E488" i="4"/>
  <c r="E509" i="4"/>
  <c r="E560" i="4"/>
  <c r="E565" i="4"/>
  <c r="E660" i="4"/>
  <c r="E677" i="4"/>
  <c r="E213" i="4"/>
  <c r="E215" i="4"/>
  <c r="E229" i="4"/>
  <c r="E231" i="4"/>
  <c r="E241" i="4"/>
  <c r="E243" i="4"/>
  <c r="E248" i="4"/>
  <c r="E250" i="4"/>
  <c r="E251" i="4"/>
  <c r="E269" i="4"/>
  <c r="E271" i="4"/>
  <c r="E272" i="4"/>
  <c r="E290" i="4"/>
  <c r="E297" i="4"/>
  <c r="E305" i="4"/>
  <c r="E307" i="4"/>
  <c r="E312" i="4"/>
  <c r="E314" i="4"/>
  <c r="E315" i="4"/>
  <c r="E316" i="4"/>
  <c r="E340" i="4"/>
  <c r="E342" i="4"/>
  <c r="E343" i="4"/>
  <c r="E344" i="4"/>
  <c r="E349" i="4"/>
  <c r="E370" i="4"/>
  <c r="E382" i="4"/>
  <c r="E398" i="4"/>
  <c r="E400" i="4"/>
  <c r="E401" i="4"/>
  <c r="E404" i="4"/>
  <c r="E405" i="4"/>
  <c r="E415" i="4"/>
  <c r="E420" i="4"/>
  <c r="E421" i="4"/>
  <c r="E424" i="4"/>
  <c r="E425" i="4"/>
  <c r="E431" i="4"/>
  <c r="E454" i="4"/>
  <c r="E471" i="4"/>
  <c r="E476" i="4"/>
  <c r="E477" i="4"/>
  <c r="E490" i="4"/>
  <c r="E511" i="4"/>
  <c r="E516" i="4"/>
  <c r="E517" i="4"/>
  <c r="E527" i="4"/>
  <c r="E536" i="4"/>
  <c r="E537" i="4"/>
  <c r="E546" i="4"/>
  <c r="E567" i="4"/>
  <c r="E572" i="4"/>
  <c r="E573" i="4"/>
  <c r="E586" i="4"/>
  <c r="E592" i="4"/>
  <c r="E593" i="4"/>
  <c r="E596" i="4"/>
  <c r="E597" i="4"/>
  <c r="E602" i="4"/>
  <c r="E623" i="4"/>
  <c r="E642" i="4"/>
  <c r="E648" i="4"/>
  <c r="E649" i="4"/>
  <c r="E662" i="4"/>
  <c r="E682" i="4"/>
  <c r="E698" i="4"/>
  <c r="E247" i="4"/>
  <c r="E263" i="4"/>
  <c r="E279" i="4"/>
  <c r="E295" i="4"/>
  <c r="E311" i="4"/>
  <c r="E331" i="4"/>
  <c r="E332" i="4"/>
  <c r="E368" i="4"/>
  <c r="E369" i="4"/>
  <c r="E379" i="4"/>
  <c r="E380" i="4"/>
  <c r="E412" i="4"/>
  <c r="E413" i="4"/>
  <c r="E440" i="4"/>
  <c r="E441" i="4"/>
  <c r="E456" i="4"/>
  <c r="E457" i="4"/>
  <c r="E484" i="4"/>
  <c r="E485" i="4"/>
  <c r="E496" i="4"/>
  <c r="E497" i="4"/>
  <c r="E500" i="4"/>
  <c r="E501" i="4"/>
  <c r="E540" i="4"/>
  <c r="E541" i="4"/>
  <c r="E568" i="4"/>
  <c r="E569" i="4"/>
  <c r="E584" i="4"/>
  <c r="E585" i="4"/>
  <c r="E612" i="4"/>
  <c r="E613" i="4"/>
  <c r="E624" i="4"/>
  <c r="E625" i="4"/>
  <c r="E628" i="4"/>
  <c r="E629" i="4"/>
  <c r="E668" i="4"/>
  <c r="E669" i="4"/>
  <c r="E696" i="4"/>
  <c r="E697" i="4"/>
  <c r="E323" i="4"/>
  <c r="E339" i="4"/>
  <c r="E355" i="4"/>
  <c r="E388" i="4"/>
  <c r="E395" i="4"/>
  <c r="E396" i="4"/>
  <c r="E397" i="4"/>
  <c r="E416" i="4"/>
  <c r="E417" i="4"/>
  <c r="E428" i="4"/>
  <c r="E429" i="4"/>
  <c r="E448" i="4"/>
  <c r="E449" i="4"/>
  <c r="E460" i="4"/>
  <c r="E461" i="4"/>
  <c r="E480" i="4"/>
  <c r="E481" i="4"/>
  <c r="E492" i="4"/>
  <c r="E493" i="4"/>
  <c r="E512" i="4"/>
  <c r="E513" i="4"/>
  <c r="E524" i="4"/>
  <c r="E525" i="4"/>
  <c r="E544" i="4"/>
  <c r="E545" i="4"/>
  <c r="E556" i="4"/>
  <c r="E557" i="4"/>
  <c r="E576" i="4"/>
  <c r="E577" i="4"/>
  <c r="E588" i="4"/>
  <c r="E589" i="4"/>
  <c r="E608" i="4"/>
  <c r="E609" i="4"/>
  <c r="E620" i="4"/>
  <c r="E621" i="4"/>
  <c r="E640" i="4"/>
  <c r="E641" i="4"/>
  <c r="E652" i="4"/>
  <c r="E653" i="4"/>
  <c r="E672" i="4"/>
  <c r="E673" i="4"/>
  <c r="E684" i="4"/>
  <c r="E685" i="4"/>
  <c r="E376" i="4"/>
  <c r="E392" i="4"/>
  <c r="F2" i="4" l="1"/>
  <c r="G2" i="4"/>
</calcChain>
</file>

<file path=xl/sharedStrings.xml><?xml version="1.0" encoding="utf-8"?>
<sst xmlns="http://schemas.openxmlformats.org/spreadsheetml/2006/main" count="307" uniqueCount="44">
  <si>
    <t xml:space="preserve">Тип организации </t>
  </si>
  <si>
    <t xml:space="preserve">Район </t>
  </si>
  <si>
    <t>Организация</t>
  </si>
  <si>
    <t>Кол-во морозильных камер (расчетное)</t>
  </si>
  <si>
    <t>Поступление вакцины
(количество комплектов доз)</t>
  </si>
  <si>
    <t>Медицинские работники, чел.</t>
  </si>
  <si>
    <t>Работники образования, чел.</t>
  </si>
  <si>
    <t>Социальные работники, чел.</t>
  </si>
  <si>
    <t>Сотрудники силовых структур, чел.</t>
  </si>
  <si>
    <t>Лица старше 60 лет*, чел.</t>
  </si>
  <si>
    <t xml:space="preserve">Сотрудники немедицинских  федеральных учреждений (ФСС, ФПС), чел. </t>
  </si>
  <si>
    <t>Прочие контингенты вакцинируемых, чел.</t>
  </si>
  <si>
    <t>Привито первым компонентом вакцины
Всего, чел.</t>
  </si>
  <si>
    <t>Итого закончили цикл вакцинации (привиты вторым компонентом вакцины), чел.</t>
  </si>
  <si>
    <t>Разлив первого компонента вакцины (разлив, неявка пациента и т.д.)</t>
  </si>
  <si>
    <t>Средний расход вакцины</t>
  </si>
  <si>
    <t>Остаток первого компонента вакцины (расчетное)</t>
  </si>
  <si>
    <t>Всего (расчетное)</t>
  </si>
  <si>
    <t>За сутки (расчетное)</t>
  </si>
  <si>
    <t>Проверка 1. 
Вакцинировали не больше, чем V1 в МО</t>
  </si>
  <si>
    <t>Проверка 2. 
Вакцинировали не больше, чем V2 в МО</t>
  </si>
  <si>
    <t>Проверка 6. 
Разлив V2 "вчера" минус "позавчера"</t>
  </si>
  <si>
    <t>Проверка 7. 
Пункты вакцинации "вчера" минус "позавчера"</t>
  </si>
  <si>
    <t>Пунктов вакцинации</t>
  </si>
  <si>
    <t>ИТОГО:</t>
  </si>
  <si>
    <t>Должники</t>
  </si>
  <si>
    <t>ЭпиВакКорона</t>
  </si>
  <si>
    <t>-</t>
  </si>
  <si>
    <t>Всего привито первой дозой, чел.
Всего, чел.</t>
  </si>
  <si>
    <t>Итого закончили цикл вакцинации (привиты двумя дозами вакцины), чел.</t>
  </si>
  <si>
    <t>Разлив вакцины (разлив, неявка пациента и т.д.)</t>
  </si>
  <si>
    <t>Вакцина</t>
  </si>
  <si>
    <t>Проверка</t>
  </si>
  <si>
    <t>Поставка за сутки, комплектов доз</t>
  </si>
  <si>
    <t>Гам-Ковид-Вак (Спутник-V)</t>
  </si>
  <si>
    <t>Количество должников
МО</t>
  </si>
  <si>
    <t>Количество должников
пунктов вакцинации</t>
  </si>
  <si>
    <t>Гам-КОВИД-Вак (Спутник-V)</t>
  </si>
  <si>
    <t>Вчерашний отчёт</t>
  </si>
  <si>
    <t>Сегодняшний отчёт</t>
  </si>
  <si>
    <t>Остаток вакцины (расчетное)</t>
  </si>
  <si>
    <t>Привито первой дозой вакцины
Всего, чел.</t>
  </si>
  <si>
    <t>Поступление вакцины ЭпиВакКорона
(количество комплектов доз)</t>
  </si>
  <si>
    <t>Поступление вакцины Спутник-V
(количество комплектов доз)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</si>
</sst>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9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/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8" fillId="7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12" fillId="0" borderId="0" xfId="0" applyFont="1" applyFill="1"/>
    <xf numFmtId="3" fontId="6" fillId="7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7" fillId="8" borderId="6" xfId="0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3" fontId="7" fillId="9" borderId="9" xfId="0" applyNumberFormat="1" applyFont="1" applyFill="1" applyBorder="1" applyAlignment="1">
      <alignment horizontal="center" vertical="center"/>
    </xf>
    <xf numFmtId="3" fontId="7" fillId="8" borderId="9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2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3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6"/>
  <sheetViews>
    <sheetView tabSelected="1" zoomScale="75" zoomScaleNormal="75" workbookViewId="0">
      <selection sqref="A1:A2"/>
    </sheetView>
  </sheetViews>
  <sheetFormatPr defaultRowHeight="15" x14ac:dyDescent="0.25"/>
  <cols>
    <col min="1" max="1" width="18.7109375" style="9" bestFit="1" customWidth="1"/>
    <col min="2" max="2" width="7.42578125" style="9" bestFit="1" customWidth="1"/>
    <col min="3" max="3" width="17.7109375" style="9" customWidth="1"/>
    <col min="4" max="4" width="16.28515625" style="9" customWidth="1"/>
    <col min="5" max="26" width="12.28515625" style="9" customWidth="1"/>
    <col min="27" max="27" width="10.7109375" style="9" customWidth="1"/>
    <col min="28" max="28" width="14.28515625" style="9" customWidth="1"/>
  </cols>
  <sheetData>
    <row r="1" spans="1:28" ht="60" customHeight="1" x14ac:dyDescent="0.2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6"/>
      <c r="G1" s="68" t="s">
        <v>5</v>
      </c>
      <c r="H1" s="66"/>
      <c r="I1" s="68" t="s">
        <v>6</v>
      </c>
      <c r="J1" s="66"/>
      <c r="K1" s="68" t="s">
        <v>7</v>
      </c>
      <c r="L1" s="66"/>
      <c r="M1" s="68" t="s">
        <v>8</v>
      </c>
      <c r="N1" s="66"/>
      <c r="O1" s="68" t="s">
        <v>9</v>
      </c>
      <c r="P1" s="66"/>
      <c r="Q1" s="68" t="s">
        <v>10</v>
      </c>
      <c r="R1" s="66"/>
      <c r="S1" s="68" t="s">
        <v>11</v>
      </c>
      <c r="T1" s="66"/>
      <c r="U1" s="69" t="s">
        <v>12</v>
      </c>
      <c r="V1" s="66"/>
      <c r="W1" s="65" t="s">
        <v>13</v>
      </c>
      <c r="X1" s="66"/>
      <c r="Y1" s="65" t="s">
        <v>14</v>
      </c>
      <c r="Z1" s="66"/>
      <c r="AA1" s="65" t="s">
        <v>15</v>
      </c>
      <c r="AB1" s="65" t="s">
        <v>16</v>
      </c>
    </row>
    <row r="2" spans="1:28" ht="30" customHeight="1" x14ac:dyDescent="0.25">
      <c r="A2" s="67"/>
      <c r="B2" s="67"/>
      <c r="C2" s="67"/>
      <c r="D2" s="67"/>
      <c r="E2" s="7" t="s">
        <v>17</v>
      </c>
      <c r="F2" s="7" t="s">
        <v>18</v>
      </c>
      <c r="G2" s="7" t="s">
        <v>17</v>
      </c>
      <c r="H2" s="7" t="s">
        <v>18</v>
      </c>
      <c r="I2" s="7" t="s">
        <v>17</v>
      </c>
      <c r="J2" s="7" t="s">
        <v>18</v>
      </c>
      <c r="K2" s="7" t="s">
        <v>17</v>
      </c>
      <c r="L2" s="7" t="s">
        <v>18</v>
      </c>
      <c r="M2" s="7" t="s">
        <v>17</v>
      </c>
      <c r="N2" s="7" t="s">
        <v>18</v>
      </c>
      <c r="O2" s="7" t="s">
        <v>17</v>
      </c>
      <c r="P2" s="7" t="s">
        <v>18</v>
      </c>
      <c r="Q2" s="7" t="s">
        <v>17</v>
      </c>
      <c r="R2" s="7" t="s">
        <v>18</v>
      </c>
      <c r="S2" s="7" t="s">
        <v>17</v>
      </c>
      <c r="T2" s="7" t="s">
        <v>18</v>
      </c>
      <c r="U2" s="7" t="s">
        <v>17</v>
      </c>
      <c r="V2" s="7" t="s">
        <v>18</v>
      </c>
      <c r="W2" s="7" t="s">
        <v>17</v>
      </c>
      <c r="X2" s="7" t="s">
        <v>18</v>
      </c>
      <c r="Y2" s="7" t="s">
        <v>17</v>
      </c>
      <c r="Z2" s="7" t="s">
        <v>18</v>
      </c>
      <c r="AA2" s="67"/>
      <c r="AB2" s="67"/>
    </row>
    <row r="3" spans="1:28" x14ac:dyDescent="0.25">
      <c r="A3" s="8">
        <v>0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  <c r="AB3" s="8">
        <v>27</v>
      </c>
    </row>
    <row r="4" spans="1:28" s="9" customFormat="1" ht="31.5" customHeight="1" x14ac:dyDescent="0.25">
      <c r="A4" s="18"/>
      <c r="B4" s="18"/>
      <c r="C4" s="18" t="s">
        <v>37</v>
      </c>
      <c r="D4" s="18">
        <f>'Спутник-V'!D4</f>
        <v>0</v>
      </c>
      <c r="E4" s="19">
        <f>'Спутник-V'!E4</f>
        <v>0</v>
      </c>
      <c r="F4" s="18">
        <f>'Спутник-V'!F4</f>
        <v>0</v>
      </c>
      <c r="G4" s="19">
        <f>'Спутник-V'!G4</f>
        <v>0</v>
      </c>
      <c r="H4" s="18">
        <f>'Спутник-V'!H4</f>
        <v>0</v>
      </c>
      <c r="I4" s="19">
        <f>'Спутник-V'!I4</f>
        <v>0</v>
      </c>
      <c r="J4" s="18">
        <f>'Спутник-V'!J4</f>
        <v>0</v>
      </c>
      <c r="K4" s="19">
        <f>'Спутник-V'!K4</f>
        <v>0</v>
      </c>
      <c r="L4" s="18">
        <f>'Спутник-V'!L4</f>
        <v>0</v>
      </c>
      <c r="M4" s="19">
        <f>'Спутник-V'!M4</f>
        <v>0</v>
      </c>
      <c r="N4" s="18">
        <f>'Спутник-V'!N4</f>
        <v>0</v>
      </c>
      <c r="O4" s="19">
        <f>'Спутник-V'!O4</f>
        <v>0</v>
      </c>
      <c r="P4" s="18">
        <f>'Спутник-V'!P4</f>
        <v>0</v>
      </c>
      <c r="Q4" s="19">
        <f>'Спутник-V'!Q4</f>
        <v>0</v>
      </c>
      <c r="R4" s="18">
        <f>'Спутник-V'!R4</f>
        <v>0</v>
      </c>
      <c r="S4" s="19">
        <f>'Спутник-V'!S4</f>
        <v>0</v>
      </c>
      <c r="T4" s="18">
        <f>'Спутник-V'!T4</f>
        <v>0</v>
      </c>
      <c r="U4" s="19">
        <f>'Спутник-V'!U4</f>
        <v>0</v>
      </c>
      <c r="V4" s="18">
        <f>'Спутник-V'!V4</f>
        <v>0</v>
      </c>
      <c r="W4" s="19">
        <f>'Спутник-V'!W4</f>
        <v>0</v>
      </c>
      <c r="X4" s="18">
        <f>'Спутник-V'!X4</f>
        <v>0</v>
      </c>
      <c r="Y4" s="19">
        <f>'Спутник-V'!Y4</f>
        <v>0</v>
      </c>
      <c r="Z4" s="18">
        <f>'Спутник-V'!Z4</f>
        <v>0</v>
      </c>
      <c r="AA4" s="19">
        <f>'Спутник-V'!AA4</f>
        <v>0</v>
      </c>
      <c r="AB4" s="19">
        <f>'Спутник-V'!AB4</f>
        <v>0</v>
      </c>
    </row>
    <row r="5" spans="1:28" s="43" customFormat="1" ht="15.75" x14ac:dyDescent="0.25">
      <c r="A5" s="42"/>
      <c r="B5" s="42"/>
      <c r="C5" s="42" t="s">
        <v>26</v>
      </c>
      <c r="D5" s="18" t="s">
        <v>27</v>
      </c>
      <c r="E5" s="19">
        <f>ЭпиВакКорона!D4</f>
        <v>0</v>
      </c>
      <c r="F5" s="18">
        <f>ЭпиВакКорона!E4</f>
        <v>0</v>
      </c>
      <c r="G5" s="19">
        <f>ЭпиВакКорона!F4</f>
        <v>0</v>
      </c>
      <c r="H5" s="18">
        <f>ЭпиВакКорона!G4</f>
        <v>0</v>
      </c>
      <c r="I5" s="19">
        <f>ЭпиВакКорона!H4</f>
        <v>0</v>
      </c>
      <c r="J5" s="18">
        <f>ЭпиВакКорона!I4</f>
        <v>0</v>
      </c>
      <c r="K5" s="19">
        <f>ЭпиВакКорона!J4</f>
        <v>0</v>
      </c>
      <c r="L5" s="18">
        <f>ЭпиВакКорона!K4</f>
        <v>0</v>
      </c>
      <c r="M5" s="19">
        <f>ЭпиВакКорона!L4</f>
        <v>0</v>
      </c>
      <c r="N5" s="18">
        <f>ЭпиВакКорона!M4</f>
        <v>0</v>
      </c>
      <c r="O5" s="19">
        <f>ЭпиВакКорона!N4</f>
        <v>0</v>
      </c>
      <c r="P5" s="18">
        <f>ЭпиВакКорона!O4</f>
        <v>0</v>
      </c>
      <c r="Q5" s="19">
        <f>ЭпиВакКорона!P4</f>
        <v>0</v>
      </c>
      <c r="R5" s="18">
        <f>ЭпиВакКорона!Q4</f>
        <v>0</v>
      </c>
      <c r="S5" s="19">
        <f>ЭпиВакКорона!R4</f>
        <v>0</v>
      </c>
      <c r="T5" s="18">
        <f>ЭпиВакКорона!S4</f>
        <v>0</v>
      </c>
      <c r="U5" s="19">
        <f>ЭпиВакКорона!T4</f>
        <v>0</v>
      </c>
      <c r="V5" s="18">
        <f>ЭпиВакКорона!U4</f>
        <v>0</v>
      </c>
      <c r="W5" s="19">
        <f>ЭпиВакКорона!V4</f>
        <v>0</v>
      </c>
      <c r="X5" s="18">
        <f>ЭпиВакКорона!W4</f>
        <v>0</v>
      </c>
      <c r="Y5" s="19">
        <f>ЭпиВакКорона!X4</f>
        <v>0</v>
      </c>
      <c r="Z5" s="18">
        <f>ЭпиВакКорона!Y4</f>
        <v>0</v>
      </c>
      <c r="AA5" s="19">
        <f>ЭпиВакКорона!Z4</f>
        <v>0</v>
      </c>
      <c r="AB5" s="19">
        <f>ЭпиВакКорона!AA4</f>
        <v>0</v>
      </c>
    </row>
    <row r="6" spans="1:28" ht="31.5" customHeight="1" x14ac:dyDescent="0.25">
      <c r="A6" s="18" t="str">
        <f>'Спутник-V'!A4</f>
        <v>Пунктов вакцинации</v>
      </c>
      <c r="B6" s="18">
        <f>'Спутник-V'!B4</f>
        <v>0</v>
      </c>
      <c r="C6" s="18" t="s">
        <v>24</v>
      </c>
      <c r="D6" s="18">
        <f>SUM(D4:D5)</f>
        <v>0</v>
      </c>
      <c r="E6" s="19">
        <f t="shared" ref="E6:AB6" si="0">SUM(E4:E5)</f>
        <v>0</v>
      </c>
      <c r="F6" s="18">
        <f t="shared" si="0"/>
        <v>0</v>
      </c>
      <c r="G6" s="19">
        <f t="shared" si="0"/>
        <v>0</v>
      </c>
      <c r="H6" s="18">
        <f t="shared" si="0"/>
        <v>0</v>
      </c>
      <c r="I6" s="19">
        <f t="shared" si="0"/>
        <v>0</v>
      </c>
      <c r="J6" s="18">
        <f t="shared" si="0"/>
        <v>0</v>
      </c>
      <c r="K6" s="19">
        <f t="shared" si="0"/>
        <v>0</v>
      </c>
      <c r="L6" s="18">
        <f t="shared" si="0"/>
        <v>0</v>
      </c>
      <c r="M6" s="19">
        <f t="shared" si="0"/>
        <v>0</v>
      </c>
      <c r="N6" s="18">
        <f t="shared" si="0"/>
        <v>0</v>
      </c>
      <c r="O6" s="19">
        <f t="shared" si="0"/>
        <v>0</v>
      </c>
      <c r="P6" s="18">
        <f t="shared" si="0"/>
        <v>0</v>
      </c>
      <c r="Q6" s="19">
        <f t="shared" si="0"/>
        <v>0</v>
      </c>
      <c r="R6" s="18">
        <f t="shared" si="0"/>
        <v>0</v>
      </c>
      <c r="S6" s="19">
        <f t="shared" si="0"/>
        <v>0</v>
      </c>
      <c r="T6" s="18">
        <f t="shared" si="0"/>
        <v>0</v>
      </c>
      <c r="U6" s="19">
        <f t="shared" si="0"/>
        <v>0</v>
      </c>
      <c r="V6" s="18">
        <f t="shared" si="0"/>
        <v>0</v>
      </c>
      <c r="W6" s="19">
        <f t="shared" si="0"/>
        <v>0</v>
      </c>
      <c r="X6" s="18">
        <f t="shared" si="0"/>
        <v>0</v>
      </c>
      <c r="Y6" s="19">
        <f t="shared" si="0"/>
        <v>0</v>
      </c>
      <c r="Z6" s="18">
        <f t="shared" si="0"/>
        <v>0</v>
      </c>
      <c r="AA6" s="19">
        <f t="shared" si="0"/>
        <v>0</v>
      </c>
      <c r="AB6" s="19">
        <f t="shared" si="0"/>
        <v>0</v>
      </c>
    </row>
  </sheetData>
  <mergeCells count="17">
    <mergeCell ref="G1:H1"/>
    <mergeCell ref="I1:J1"/>
    <mergeCell ref="A1:A2"/>
    <mergeCell ref="B1:B2"/>
    <mergeCell ref="C1:C2"/>
    <mergeCell ref="D1:D2"/>
    <mergeCell ref="E1:F1"/>
    <mergeCell ref="W1:X1"/>
    <mergeCell ref="Y1:Z1"/>
    <mergeCell ref="AA1:AA2"/>
    <mergeCell ref="AB1:AB2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W1101"/>
  <sheetViews>
    <sheetView zoomScale="45" zoomScaleNormal="45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33" bestFit="1" customWidth="1"/>
    <col min="2" max="2" width="21.5703125" style="33" bestFit="1" customWidth="1"/>
    <col min="3" max="3" width="57.140625" style="33" customWidth="1"/>
    <col min="4" max="4" width="16.28515625" style="33" customWidth="1"/>
    <col min="5" max="26" width="12.28515625" style="33" customWidth="1"/>
    <col min="27" max="27" width="10.7109375" style="33" customWidth="1"/>
    <col min="28" max="28" width="14.28515625" style="33" customWidth="1"/>
    <col min="29" max="29" width="1.7109375" style="32" customWidth="1"/>
    <col min="30" max="33" width="12.7109375" style="37" customWidth="1"/>
    <col min="34" max="34" width="1.7109375" style="38" customWidth="1"/>
    <col min="35" max="48" width="8.7109375" style="37" customWidth="1"/>
    <col min="49" max="49" width="1.7109375" style="32" customWidth="1"/>
    <col min="50" max="236" width="9.140625" style="33" customWidth="1"/>
    <col min="237" max="237" width="25" style="33" customWidth="1"/>
    <col min="238" max="238" width="51.5703125" style="33" customWidth="1"/>
    <col min="239" max="239" width="15" style="33" bestFit="1" customWidth="1"/>
    <col min="240" max="240" width="14.140625" style="33" customWidth="1"/>
    <col min="241" max="241" width="13" style="33" customWidth="1"/>
    <col min="242" max="243" width="14.140625" style="33" customWidth="1"/>
    <col min="244" max="244" width="13" style="33" customWidth="1"/>
    <col min="245" max="245" width="14.140625" style="33" customWidth="1"/>
    <col min="246" max="265" width="13" style="33" customWidth="1"/>
    <col min="266" max="266" width="17.5703125" style="33" customWidth="1"/>
    <col min="267" max="267" width="13" style="33" customWidth="1"/>
    <col min="268" max="268" width="17.5703125" style="33" customWidth="1"/>
    <col min="269" max="269" width="21.140625" style="33" customWidth="1"/>
    <col min="270" max="270" width="13" style="33" customWidth="1"/>
    <col min="271" max="271" width="21.140625" style="33" customWidth="1"/>
    <col min="272" max="272" width="13" style="33" customWidth="1"/>
    <col min="273" max="273" width="21.140625" style="33" customWidth="1"/>
    <col min="274" max="492" width="9.140625" style="33" customWidth="1"/>
    <col min="493" max="493" width="25" style="33" customWidth="1"/>
    <col min="494" max="494" width="51.5703125" style="33" customWidth="1"/>
    <col min="495" max="495" width="15" style="33" bestFit="1" customWidth="1"/>
    <col min="496" max="496" width="14.140625" style="33" customWidth="1"/>
    <col min="497" max="497" width="13" style="33" customWidth="1"/>
    <col min="498" max="499" width="14.140625" style="33" customWidth="1"/>
    <col min="500" max="500" width="13" style="33" customWidth="1"/>
    <col min="501" max="501" width="14.140625" style="33" customWidth="1"/>
    <col min="502" max="521" width="13" style="33" customWidth="1"/>
    <col min="522" max="522" width="17.5703125" style="33" customWidth="1"/>
    <col min="523" max="523" width="13" style="33" customWidth="1"/>
    <col min="524" max="524" width="17.5703125" style="33" customWidth="1"/>
    <col min="525" max="525" width="21.140625" style="33" customWidth="1"/>
    <col min="526" max="526" width="13" style="33" customWidth="1"/>
    <col min="527" max="527" width="21.140625" style="33" customWidth="1"/>
    <col min="528" max="528" width="13" style="33" customWidth="1"/>
    <col min="529" max="529" width="21.140625" style="33" customWidth="1"/>
    <col min="530" max="748" width="9.140625" style="33" customWidth="1"/>
    <col min="749" max="749" width="25" style="33" customWidth="1"/>
    <col min="750" max="750" width="51.5703125" style="33" customWidth="1"/>
    <col min="751" max="751" width="15" style="33" bestFit="1" customWidth="1"/>
    <col min="752" max="752" width="14.140625" style="33" customWidth="1"/>
    <col min="753" max="753" width="13" style="33" customWidth="1"/>
    <col min="754" max="755" width="14.140625" style="33" customWidth="1"/>
    <col min="756" max="756" width="13" style="33" customWidth="1"/>
    <col min="757" max="757" width="14.140625" style="33" customWidth="1"/>
    <col min="758" max="777" width="13" style="33" customWidth="1"/>
    <col min="778" max="778" width="17.5703125" style="33" customWidth="1"/>
    <col min="779" max="779" width="13" style="33" customWidth="1"/>
    <col min="780" max="780" width="17.5703125" style="33" customWidth="1"/>
    <col min="781" max="781" width="21.140625" style="33" customWidth="1"/>
    <col min="782" max="782" width="13" style="33" customWidth="1"/>
    <col min="783" max="783" width="21.140625" style="33" customWidth="1"/>
    <col min="784" max="784" width="13" style="33" customWidth="1"/>
    <col min="785" max="785" width="21.140625" style="33" customWidth="1"/>
    <col min="786" max="1004" width="9.140625" style="33" customWidth="1"/>
    <col min="1005" max="1005" width="25" style="33" customWidth="1"/>
    <col min="1006" max="1006" width="51.5703125" style="33" customWidth="1"/>
    <col min="1007" max="1007" width="15" style="33" bestFit="1" customWidth="1"/>
    <col min="1008" max="1008" width="14.140625" style="33" customWidth="1"/>
    <col min="1009" max="1009" width="13" style="33" customWidth="1"/>
    <col min="1010" max="1011" width="14.140625" style="33" customWidth="1"/>
    <col min="1012" max="1012" width="13" style="33" customWidth="1"/>
    <col min="1013" max="1013" width="14.140625" style="33" customWidth="1"/>
    <col min="1014" max="1033" width="13" style="33" customWidth="1"/>
    <col min="1034" max="1034" width="17.5703125" style="33" customWidth="1"/>
    <col min="1035" max="1035" width="13" style="33" customWidth="1"/>
    <col min="1036" max="1036" width="17.5703125" style="33" customWidth="1"/>
    <col min="1037" max="1037" width="21.140625" style="33" customWidth="1"/>
    <col min="1038" max="1038" width="13" style="33" customWidth="1"/>
    <col min="1039" max="1039" width="21.140625" style="33" customWidth="1"/>
    <col min="1040" max="1040" width="13" style="33" customWidth="1"/>
    <col min="1041" max="1041" width="21.140625" style="33" customWidth="1"/>
    <col min="1042" max="1260" width="9.140625" style="33" customWidth="1"/>
    <col min="1261" max="1261" width="25" style="33" customWidth="1"/>
    <col min="1262" max="1262" width="51.5703125" style="33" customWidth="1"/>
    <col min="1263" max="1263" width="15" style="33" bestFit="1" customWidth="1"/>
    <col min="1264" max="1264" width="14.140625" style="33" customWidth="1"/>
    <col min="1265" max="1265" width="13" style="33" customWidth="1"/>
    <col min="1266" max="1267" width="14.140625" style="33" customWidth="1"/>
    <col min="1268" max="1268" width="13" style="33" customWidth="1"/>
    <col min="1269" max="1269" width="14.140625" style="33" customWidth="1"/>
    <col min="1270" max="1289" width="13" style="33" customWidth="1"/>
    <col min="1290" max="1290" width="17.5703125" style="33" customWidth="1"/>
    <col min="1291" max="1291" width="13" style="33" customWidth="1"/>
    <col min="1292" max="1292" width="17.5703125" style="33" customWidth="1"/>
    <col min="1293" max="1293" width="21.140625" style="33" customWidth="1"/>
    <col min="1294" max="1294" width="13" style="33" customWidth="1"/>
    <col min="1295" max="1295" width="21.140625" style="33" customWidth="1"/>
    <col min="1296" max="1296" width="13" style="33" customWidth="1"/>
    <col min="1297" max="1297" width="21.140625" style="33" customWidth="1"/>
    <col min="1298" max="1516" width="9.140625" style="33" customWidth="1"/>
    <col min="1517" max="1517" width="25" style="33" customWidth="1"/>
    <col min="1518" max="1518" width="51.5703125" style="33" customWidth="1"/>
    <col min="1519" max="1519" width="15" style="33" bestFit="1" customWidth="1"/>
    <col min="1520" max="1520" width="14.140625" style="33" customWidth="1"/>
    <col min="1521" max="1521" width="13" style="33" customWidth="1"/>
    <col min="1522" max="1523" width="14.140625" style="33" customWidth="1"/>
    <col min="1524" max="1524" width="13" style="33" customWidth="1"/>
    <col min="1525" max="1525" width="14.140625" style="33" customWidth="1"/>
    <col min="1526" max="1545" width="13" style="33" customWidth="1"/>
    <col min="1546" max="1546" width="17.5703125" style="33" customWidth="1"/>
    <col min="1547" max="1547" width="13" style="33" customWidth="1"/>
    <col min="1548" max="1548" width="17.5703125" style="33" customWidth="1"/>
    <col min="1549" max="1549" width="21.140625" style="33" customWidth="1"/>
    <col min="1550" max="1550" width="13" style="33" customWidth="1"/>
    <col min="1551" max="1551" width="21.140625" style="33" customWidth="1"/>
    <col min="1552" max="1552" width="13" style="33" customWidth="1"/>
    <col min="1553" max="1553" width="21.140625" style="33" customWidth="1"/>
    <col min="1554" max="1772" width="9.140625" style="33" customWidth="1"/>
    <col min="1773" max="1773" width="25" style="33" customWidth="1"/>
    <col min="1774" max="1774" width="51.5703125" style="33" customWidth="1"/>
    <col min="1775" max="1775" width="15" style="33" bestFit="1" customWidth="1"/>
    <col min="1776" max="1776" width="14.140625" style="33" customWidth="1"/>
    <col min="1777" max="1777" width="13" style="33" customWidth="1"/>
    <col min="1778" max="1779" width="14.140625" style="33" customWidth="1"/>
    <col min="1780" max="1780" width="13" style="33" customWidth="1"/>
    <col min="1781" max="1781" width="14.140625" style="33" customWidth="1"/>
    <col min="1782" max="1801" width="13" style="33" customWidth="1"/>
    <col min="1802" max="1802" width="17.5703125" style="33" customWidth="1"/>
    <col min="1803" max="1803" width="13" style="33" customWidth="1"/>
    <col min="1804" max="1804" width="17.5703125" style="33" customWidth="1"/>
    <col min="1805" max="1805" width="21.140625" style="33" customWidth="1"/>
    <col min="1806" max="1806" width="13" style="33" customWidth="1"/>
    <col min="1807" max="1807" width="21.140625" style="33" customWidth="1"/>
    <col min="1808" max="1808" width="13" style="33" customWidth="1"/>
    <col min="1809" max="1809" width="21.140625" style="33" customWidth="1"/>
    <col min="1810" max="2028" width="9.140625" style="33" customWidth="1"/>
    <col min="2029" max="2029" width="25" style="33" customWidth="1"/>
    <col min="2030" max="2030" width="51.5703125" style="33" customWidth="1"/>
    <col min="2031" max="2031" width="15" style="33" bestFit="1" customWidth="1"/>
    <col min="2032" max="2032" width="14.140625" style="33" customWidth="1"/>
    <col min="2033" max="2033" width="13" style="33" customWidth="1"/>
    <col min="2034" max="2035" width="14.140625" style="33" customWidth="1"/>
    <col min="2036" max="2036" width="13" style="33" customWidth="1"/>
    <col min="2037" max="2037" width="14.140625" style="33" customWidth="1"/>
    <col min="2038" max="2057" width="13" style="33" customWidth="1"/>
    <col min="2058" max="2058" width="17.5703125" style="33" customWidth="1"/>
    <col min="2059" max="2059" width="13" style="33" customWidth="1"/>
    <col min="2060" max="2060" width="17.5703125" style="33" customWidth="1"/>
    <col min="2061" max="2061" width="21.140625" style="33" customWidth="1"/>
    <col min="2062" max="2062" width="13" style="33" customWidth="1"/>
    <col min="2063" max="2063" width="21.140625" style="33" customWidth="1"/>
    <col min="2064" max="2064" width="13" style="33" customWidth="1"/>
    <col min="2065" max="2065" width="21.140625" style="33" customWidth="1"/>
    <col min="2066" max="2284" width="9.140625" style="33" customWidth="1"/>
    <col min="2285" max="2285" width="25" style="33" customWidth="1"/>
    <col min="2286" max="2286" width="51.5703125" style="33" customWidth="1"/>
    <col min="2287" max="2287" width="15" style="33" bestFit="1" customWidth="1"/>
    <col min="2288" max="2288" width="14.140625" style="33" customWidth="1"/>
    <col min="2289" max="2289" width="13" style="33" customWidth="1"/>
    <col min="2290" max="2291" width="14.140625" style="33" customWidth="1"/>
    <col min="2292" max="2292" width="13" style="33" customWidth="1"/>
    <col min="2293" max="2293" width="14.140625" style="33" customWidth="1"/>
    <col min="2294" max="2313" width="13" style="33" customWidth="1"/>
    <col min="2314" max="2314" width="17.5703125" style="33" customWidth="1"/>
    <col min="2315" max="2315" width="13" style="33" customWidth="1"/>
    <col min="2316" max="2316" width="17.5703125" style="33" customWidth="1"/>
    <col min="2317" max="2317" width="21.140625" style="33" customWidth="1"/>
    <col min="2318" max="2318" width="13" style="33" customWidth="1"/>
    <col min="2319" max="2319" width="21.140625" style="33" customWidth="1"/>
    <col min="2320" max="2320" width="13" style="33" customWidth="1"/>
    <col min="2321" max="2321" width="21.140625" style="33" customWidth="1"/>
    <col min="2322" max="2540" width="9.140625" style="33" customWidth="1"/>
    <col min="2541" max="2541" width="25" style="33" customWidth="1"/>
    <col min="2542" max="2542" width="51.5703125" style="33" customWidth="1"/>
    <col min="2543" max="2543" width="15" style="33" bestFit="1" customWidth="1"/>
    <col min="2544" max="2544" width="14.140625" style="33" customWidth="1"/>
    <col min="2545" max="2545" width="13" style="33" customWidth="1"/>
    <col min="2546" max="2547" width="14.140625" style="33" customWidth="1"/>
    <col min="2548" max="2548" width="13" style="33" customWidth="1"/>
    <col min="2549" max="2549" width="14.140625" style="33" customWidth="1"/>
    <col min="2550" max="2569" width="13" style="33" customWidth="1"/>
    <col min="2570" max="2570" width="17.5703125" style="33" customWidth="1"/>
    <col min="2571" max="2571" width="13" style="33" customWidth="1"/>
    <col min="2572" max="2572" width="17.5703125" style="33" customWidth="1"/>
    <col min="2573" max="2573" width="21.140625" style="33" customWidth="1"/>
    <col min="2574" max="2574" width="13" style="33" customWidth="1"/>
    <col min="2575" max="2575" width="21.140625" style="33" customWidth="1"/>
    <col min="2576" max="2576" width="13" style="33" customWidth="1"/>
    <col min="2577" max="2577" width="21.140625" style="33" customWidth="1"/>
    <col min="2578" max="2796" width="9.140625" style="33" customWidth="1"/>
    <col min="2797" max="2797" width="25" style="33" customWidth="1"/>
    <col min="2798" max="2798" width="51.5703125" style="33" customWidth="1"/>
    <col min="2799" max="2799" width="15" style="33" bestFit="1" customWidth="1"/>
    <col min="2800" max="2800" width="14.140625" style="33" customWidth="1"/>
    <col min="2801" max="2801" width="13" style="33" customWidth="1"/>
    <col min="2802" max="2803" width="14.140625" style="33" customWidth="1"/>
    <col min="2804" max="2804" width="13" style="33" customWidth="1"/>
    <col min="2805" max="2805" width="14.140625" style="33" customWidth="1"/>
    <col min="2806" max="2825" width="13" style="33" customWidth="1"/>
    <col min="2826" max="2826" width="17.5703125" style="33" customWidth="1"/>
    <col min="2827" max="2827" width="13" style="33" customWidth="1"/>
    <col min="2828" max="2828" width="17.5703125" style="33" customWidth="1"/>
    <col min="2829" max="2829" width="21.140625" style="33" customWidth="1"/>
    <col min="2830" max="2830" width="13" style="33" customWidth="1"/>
    <col min="2831" max="2831" width="21.140625" style="33" customWidth="1"/>
    <col min="2832" max="2832" width="13" style="33" customWidth="1"/>
    <col min="2833" max="2833" width="21.140625" style="33" customWidth="1"/>
    <col min="2834" max="3052" width="9.140625" style="33" customWidth="1"/>
    <col min="3053" max="3053" width="25" style="33" customWidth="1"/>
    <col min="3054" max="3054" width="51.5703125" style="33" customWidth="1"/>
    <col min="3055" max="3055" width="15" style="33" bestFit="1" customWidth="1"/>
    <col min="3056" max="3056" width="14.140625" style="33" customWidth="1"/>
    <col min="3057" max="3057" width="13" style="33" customWidth="1"/>
    <col min="3058" max="3059" width="14.140625" style="33" customWidth="1"/>
    <col min="3060" max="3060" width="13" style="33" customWidth="1"/>
    <col min="3061" max="3061" width="14.140625" style="33" customWidth="1"/>
    <col min="3062" max="3081" width="13" style="33" customWidth="1"/>
    <col min="3082" max="3082" width="17.5703125" style="33" customWidth="1"/>
    <col min="3083" max="3083" width="13" style="33" customWidth="1"/>
    <col min="3084" max="3084" width="17.5703125" style="33" customWidth="1"/>
    <col min="3085" max="3085" width="21.140625" style="33" customWidth="1"/>
    <col min="3086" max="3086" width="13" style="33" customWidth="1"/>
    <col min="3087" max="3087" width="21.140625" style="33" customWidth="1"/>
    <col min="3088" max="3088" width="13" style="33" customWidth="1"/>
    <col min="3089" max="3089" width="21.140625" style="33" customWidth="1"/>
    <col min="3090" max="3308" width="9.140625" style="33" customWidth="1"/>
    <col min="3309" max="3309" width="25" style="33" customWidth="1"/>
    <col min="3310" max="3310" width="51.5703125" style="33" customWidth="1"/>
    <col min="3311" max="3311" width="15" style="33" bestFit="1" customWidth="1"/>
    <col min="3312" max="3312" width="14.140625" style="33" customWidth="1"/>
    <col min="3313" max="3313" width="13" style="33" customWidth="1"/>
    <col min="3314" max="3315" width="14.140625" style="33" customWidth="1"/>
    <col min="3316" max="3316" width="13" style="33" customWidth="1"/>
    <col min="3317" max="3317" width="14.140625" style="33" customWidth="1"/>
    <col min="3318" max="3337" width="13" style="33" customWidth="1"/>
    <col min="3338" max="3338" width="17.5703125" style="33" customWidth="1"/>
    <col min="3339" max="3339" width="13" style="33" customWidth="1"/>
    <col min="3340" max="3340" width="17.5703125" style="33" customWidth="1"/>
    <col min="3341" max="3341" width="21.140625" style="33" customWidth="1"/>
    <col min="3342" max="3342" width="13" style="33" customWidth="1"/>
    <col min="3343" max="3343" width="21.140625" style="33" customWidth="1"/>
    <col min="3344" max="3344" width="13" style="33" customWidth="1"/>
    <col min="3345" max="3345" width="21.140625" style="33" customWidth="1"/>
    <col min="3346" max="3564" width="9.140625" style="33" customWidth="1"/>
    <col min="3565" max="3565" width="25" style="33" customWidth="1"/>
    <col min="3566" max="3566" width="51.5703125" style="33" customWidth="1"/>
    <col min="3567" max="3567" width="15" style="33" bestFit="1" customWidth="1"/>
    <col min="3568" max="3568" width="14.140625" style="33" customWidth="1"/>
    <col min="3569" max="3569" width="13" style="33" customWidth="1"/>
    <col min="3570" max="3571" width="14.140625" style="33" customWidth="1"/>
    <col min="3572" max="3572" width="13" style="33" customWidth="1"/>
    <col min="3573" max="3573" width="14.140625" style="33" customWidth="1"/>
    <col min="3574" max="3593" width="13" style="33" customWidth="1"/>
    <col min="3594" max="3594" width="17.5703125" style="33" customWidth="1"/>
    <col min="3595" max="3595" width="13" style="33" customWidth="1"/>
    <col min="3596" max="3596" width="17.5703125" style="33" customWidth="1"/>
    <col min="3597" max="3597" width="21.140625" style="33" customWidth="1"/>
    <col min="3598" max="3598" width="13" style="33" customWidth="1"/>
    <col min="3599" max="3599" width="21.140625" style="33" customWidth="1"/>
    <col min="3600" max="3600" width="13" style="33" customWidth="1"/>
    <col min="3601" max="3601" width="21.140625" style="33" customWidth="1"/>
    <col min="3602" max="3820" width="9.140625" style="33" customWidth="1"/>
    <col min="3821" max="3821" width="25" style="33" customWidth="1"/>
    <col min="3822" max="3822" width="51.5703125" style="33" customWidth="1"/>
    <col min="3823" max="3823" width="15" style="33" bestFit="1" customWidth="1"/>
    <col min="3824" max="3824" width="14.140625" style="33" customWidth="1"/>
    <col min="3825" max="3825" width="13" style="33" customWidth="1"/>
    <col min="3826" max="3827" width="14.140625" style="33" customWidth="1"/>
    <col min="3828" max="3828" width="13" style="33" customWidth="1"/>
    <col min="3829" max="3829" width="14.140625" style="33" customWidth="1"/>
    <col min="3830" max="3849" width="13" style="33" customWidth="1"/>
    <col min="3850" max="3850" width="17.5703125" style="33" customWidth="1"/>
    <col min="3851" max="3851" width="13" style="33" customWidth="1"/>
    <col min="3852" max="3852" width="17.5703125" style="33" customWidth="1"/>
    <col min="3853" max="3853" width="21.140625" style="33" customWidth="1"/>
    <col min="3854" max="3854" width="13" style="33" customWidth="1"/>
    <col min="3855" max="3855" width="21.140625" style="33" customWidth="1"/>
    <col min="3856" max="3856" width="13" style="33" customWidth="1"/>
    <col min="3857" max="3857" width="21.140625" style="33" customWidth="1"/>
    <col min="3858" max="4076" width="9.140625" style="33" customWidth="1"/>
    <col min="4077" max="4077" width="25" style="33" customWidth="1"/>
    <col min="4078" max="4078" width="51.5703125" style="33" customWidth="1"/>
    <col min="4079" max="4079" width="15" style="33" bestFit="1" customWidth="1"/>
    <col min="4080" max="4080" width="14.140625" style="33" customWidth="1"/>
    <col min="4081" max="4081" width="13" style="33" customWidth="1"/>
    <col min="4082" max="4083" width="14.140625" style="33" customWidth="1"/>
    <col min="4084" max="4084" width="13" style="33" customWidth="1"/>
    <col min="4085" max="4085" width="14.140625" style="33" customWidth="1"/>
    <col min="4086" max="4105" width="13" style="33" customWidth="1"/>
    <col min="4106" max="4106" width="17.5703125" style="33" customWidth="1"/>
    <col min="4107" max="4107" width="13" style="33" customWidth="1"/>
    <col min="4108" max="4108" width="17.5703125" style="33" customWidth="1"/>
    <col min="4109" max="4109" width="21.140625" style="33" customWidth="1"/>
    <col min="4110" max="4110" width="13" style="33" customWidth="1"/>
    <col min="4111" max="4111" width="21.140625" style="33" customWidth="1"/>
    <col min="4112" max="4112" width="13" style="33" customWidth="1"/>
    <col min="4113" max="4113" width="21.140625" style="33" customWidth="1"/>
    <col min="4114" max="4332" width="9.140625" style="33" customWidth="1"/>
    <col min="4333" max="4333" width="25" style="33" customWidth="1"/>
    <col min="4334" max="4334" width="51.5703125" style="33" customWidth="1"/>
    <col min="4335" max="4335" width="15" style="33" bestFit="1" customWidth="1"/>
    <col min="4336" max="4336" width="14.140625" style="33" customWidth="1"/>
    <col min="4337" max="4337" width="13" style="33" customWidth="1"/>
    <col min="4338" max="4339" width="14.140625" style="33" customWidth="1"/>
    <col min="4340" max="4340" width="13" style="33" customWidth="1"/>
    <col min="4341" max="4341" width="14.140625" style="33" customWidth="1"/>
    <col min="4342" max="4361" width="13" style="33" customWidth="1"/>
    <col min="4362" max="4362" width="17.5703125" style="33" customWidth="1"/>
    <col min="4363" max="4363" width="13" style="33" customWidth="1"/>
    <col min="4364" max="4364" width="17.5703125" style="33" customWidth="1"/>
    <col min="4365" max="4365" width="21.140625" style="33" customWidth="1"/>
    <col min="4366" max="4366" width="13" style="33" customWidth="1"/>
    <col min="4367" max="4367" width="21.140625" style="33" customWidth="1"/>
    <col min="4368" max="4368" width="13" style="33" customWidth="1"/>
    <col min="4369" max="4369" width="21.140625" style="33" customWidth="1"/>
    <col min="4370" max="4588" width="9.140625" style="33" customWidth="1"/>
    <col min="4589" max="4589" width="25" style="33" customWidth="1"/>
    <col min="4590" max="4590" width="51.5703125" style="33" customWidth="1"/>
    <col min="4591" max="4591" width="15" style="33" bestFit="1" customWidth="1"/>
    <col min="4592" max="4592" width="14.140625" style="33" customWidth="1"/>
    <col min="4593" max="4593" width="13" style="33" customWidth="1"/>
    <col min="4594" max="4595" width="14.140625" style="33" customWidth="1"/>
    <col min="4596" max="4596" width="13" style="33" customWidth="1"/>
    <col min="4597" max="4597" width="14.140625" style="33" customWidth="1"/>
    <col min="4598" max="4617" width="13" style="33" customWidth="1"/>
    <col min="4618" max="4618" width="17.5703125" style="33" customWidth="1"/>
    <col min="4619" max="4619" width="13" style="33" customWidth="1"/>
    <col min="4620" max="4620" width="17.5703125" style="33" customWidth="1"/>
    <col min="4621" max="4621" width="21.140625" style="33" customWidth="1"/>
    <col min="4622" max="4622" width="13" style="33" customWidth="1"/>
    <col min="4623" max="4623" width="21.140625" style="33" customWidth="1"/>
    <col min="4624" max="4624" width="13" style="33" customWidth="1"/>
    <col min="4625" max="4625" width="21.140625" style="33" customWidth="1"/>
    <col min="4626" max="4844" width="9.140625" style="33" customWidth="1"/>
    <col min="4845" max="4845" width="25" style="33" customWidth="1"/>
    <col min="4846" max="4846" width="51.5703125" style="33" customWidth="1"/>
    <col min="4847" max="4847" width="15" style="33" bestFit="1" customWidth="1"/>
    <col min="4848" max="4848" width="14.140625" style="33" customWidth="1"/>
    <col min="4849" max="4849" width="13" style="33" customWidth="1"/>
    <col min="4850" max="4851" width="14.140625" style="33" customWidth="1"/>
    <col min="4852" max="4852" width="13" style="33" customWidth="1"/>
    <col min="4853" max="4853" width="14.140625" style="33" customWidth="1"/>
    <col min="4854" max="4873" width="13" style="33" customWidth="1"/>
    <col min="4874" max="4874" width="17.5703125" style="33" customWidth="1"/>
    <col min="4875" max="4875" width="13" style="33" customWidth="1"/>
    <col min="4876" max="4876" width="17.5703125" style="33" customWidth="1"/>
    <col min="4877" max="4877" width="21.140625" style="33" customWidth="1"/>
    <col min="4878" max="4878" width="13" style="33" customWidth="1"/>
    <col min="4879" max="4879" width="21.140625" style="33" customWidth="1"/>
    <col min="4880" max="4880" width="13" style="33" customWidth="1"/>
    <col min="4881" max="4881" width="21.140625" style="33" customWidth="1"/>
    <col min="4882" max="5100" width="9.140625" style="33" customWidth="1"/>
    <col min="5101" max="5101" width="25" style="33" customWidth="1"/>
    <col min="5102" max="5102" width="51.5703125" style="33" customWidth="1"/>
    <col min="5103" max="5103" width="15" style="33" bestFit="1" customWidth="1"/>
    <col min="5104" max="5104" width="14.140625" style="33" customWidth="1"/>
    <col min="5105" max="5105" width="13" style="33" customWidth="1"/>
    <col min="5106" max="5107" width="14.140625" style="33" customWidth="1"/>
    <col min="5108" max="5108" width="13" style="33" customWidth="1"/>
    <col min="5109" max="5109" width="14.140625" style="33" customWidth="1"/>
    <col min="5110" max="5129" width="13" style="33" customWidth="1"/>
    <col min="5130" max="5130" width="17.5703125" style="33" customWidth="1"/>
    <col min="5131" max="5131" width="13" style="33" customWidth="1"/>
    <col min="5132" max="5132" width="17.5703125" style="33" customWidth="1"/>
    <col min="5133" max="5133" width="21.140625" style="33" customWidth="1"/>
    <col min="5134" max="5134" width="13" style="33" customWidth="1"/>
    <col min="5135" max="5135" width="21.140625" style="33" customWidth="1"/>
    <col min="5136" max="5136" width="13" style="33" customWidth="1"/>
    <col min="5137" max="5137" width="21.140625" style="33" customWidth="1"/>
    <col min="5138" max="5356" width="9.140625" style="33" customWidth="1"/>
    <col min="5357" max="5357" width="25" style="33" customWidth="1"/>
    <col min="5358" max="5358" width="51.5703125" style="33" customWidth="1"/>
    <col min="5359" max="5359" width="15" style="33" bestFit="1" customWidth="1"/>
    <col min="5360" max="5360" width="14.140625" style="33" customWidth="1"/>
    <col min="5361" max="5361" width="13" style="33" customWidth="1"/>
    <col min="5362" max="5363" width="14.140625" style="33" customWidth="1"/>
    <col min="5364" max="5364" width="13" style="33" customWidth="1"/>
    <col min="5365" max="5365" width="14.140625" style="33" customWidth="1"/>
    <col min="5366" max="5385" width="13" style="33" customWidth="1"/>
    <col min="5386" max="5386" width="17.5703125" style="33" customWidth="1"/>
    <col min="5387" max="5387" width="13" style="33" customWidth="1"/>
    <col min="5388" max="5388" width="17.5703125" style="33" customWidth="1"/>
    <col min="5389" max="5389" width="21.140625" style="33" customWidth="1"/>
    <col min="5390" max="5390" width="13" style="33" customWidth="1"/>
    <col min="5391" max="5391" width="21.140625" style="33" customWidth="1"/>
    <col min="5392" max="5392" width="13" style="33" customWidth="1"/>
    <col min="5393" max="5393" width="21.140625" style="33" customWidth="1"/>
    <col min="5394" max="5612" width="9.140625" style="33" customWidth="1"/>
    <col min="5613" max="5613" width="25" style="33" customWidth="1"/>
    <col min="5614" max="5614" width="51.5703125" style="33" customWidth="1"/>
    <col min="5615" max="5615" width="15" style="33" bestFit="1" customWidth="1"/>
    <col min="5616" max="5616" width="14.140625" style="33" customWidth="1"/>
    <col min="5617" max="5617" width="13" style="33" customWidth="1"/>
    <col min="5618" max="5619" width="14.140625" style="33" customWidth="1"/>
    <col min="5620" max="5620" width="13" style="33" customWidth="1"/>
    <col min="5621" max="5621" width="14.140625" style="33" customWidth="1"/>
    <col min="5622" max="5641" width="13" style="33" customWidth="1"/>
    <col min="5642" max="5642" width="17.5703125" style="33" customWidth="1"/>
    <col min="5643" max="5643" width="13" style="33" customWidth="1"/>
    <col min="5644" max="5644" width="17.5703125" style="33" customWidth="1"/>
    <col min="5645" max="5645" width="21.140625" style="33" customWidth="1"/>
    <col min="5646" max="5646" width="13" style="33" customWidth="1"/>
    <col min="5647" max="5647" width="21.140625" style="33" customWidth="1"/>
    <col min="5648" max="5648" width="13" style="33" customWidth="1"/>
    <col min="5649" max="5649" width="21.140625" style="33" customWidth="1"/>
    <col min="5650" max="5868" width="9.140625" style="33" customWidth="1"/>
    <col min="5869" max="5869" width="25" style="33" customWidth="1"/>
    <col min="5870" max="5870" width="51.5703125" style="33" customWidth="1"/>
    <col min="5871" max="5871" width="15" style="33" bestFit="1" customWidth="1"/>
    <col min="5872" max="5872" width="14.140625" style="33" customWidth="1"/>
    <col min="5873" max="5873" width="13" style="33" customWidth="1"/>
    <col min="5874" max="5875" width="14.140625" style="33" customWidth="1"/>
    <col min="5876" max="5876" width="13" style="33" customWidth="1"/>
    <col min="5877" max="5877" width="14.140625" style="33" customWidth="1"/>
    <col min="5878" max="5897" width="13" style="33" customWidth="1"/>
    <col min="5898" max="5898" width="17.5703125" style="33" customWidth="1"/>
    <col min="5899" max="5899" width="13" style="33" customWidth="1"/>
    <col min="5900" max="5900" width="17.5703125" style="33" customWidth="1"/>
    <col min="5901" max="5901" width="21.140625" style="33" customWidth="1"/>
    <col min="5902" max="5902" width="13" style="33" customWidth="1"/>
    <col min="5903" max="5903" width="21.140625" style="33" customWidth="1"/>
    <col min="5904" max="5904" width="13" style="33" customWidth="1"/>
    <col min="5905" max="5905" width="21.140625" style="33" customWidth="1"/>
    <col min="5906" max="6124" width="9.140625" style="33" customWidth="1"/>
    <col min="6125" max="6125" width="25" style="33" customWidth="1"/>
    <col min="6126" max="6126" width="51.5703125" style="33" customWidth="1"/>
    <col min="6127" max="6127" width="15" style="33" bestFit="1" customWidth="1"/>
    <col min="6128" max="6128" width="14.140625" style="33" customWidth="1"/>
    <col min="6129" max="6129" width="13" style="33" customWidth="1"/>
    <col min="6130" max="6131" width="14.140625" style="33" customWidth="1"/>
    <col min="6132" max="6132" width="13" style="33" customWidth="1"/>
    <col min="6133" max="6133" width="14.140625" style="33" customWidth="1"/>
    <col min="6134" max="6153" width="13" style="33" customWidth="1"/>
    <col min="6154" max="6154" width="17.5703125" style="33" customWidth="1"/>
    <col min="6155" max="6155" width="13" style="33" customWidth="1"/>
    <col min="6156" max="6156" width="17.5703125" style="33" customWidth="1"/>
    <col min="6157" max="6157" width="21.140625" style="33" customWidth="1"/>
    <col min="6158" max="6158" width="13" style="33" customWidth="1"/>
    <col min="6159" max="6159" width="21.140625" style="33" customWidth="1"/>
    <col min="6160" max="6160" width="13" style="33" customWidth="1"/>
    <col min="6161" max="6161" width="21.140625" style="33" customWidth="1"/>
    <col min="6162" max="6380" width="9.140625" style="33" customWidth="1"/>
    <col min="6381" max="6381" width="25" style="33" customWidth="1"/>
    <col min="6382" max="6382" width="51.5703125" style="33" customWidth="1"/>
    <col min="6383" max="6383" width="15" style="33" bestFit="1" customWidth="1"/>
    <col min="6384" max="6384" width="14.140625" style="33" customWidth="1"/>
    <col min="6385" max="6385" width="13" style="33" customWidth="1"/>
    <col min="6386" max="6387" width="14.140625" style="33" customWidth="1"/>
    <col min="6388" max="6388" width="13" style="33" customWidth="1"/>
    <col min="6389" max="6389" width="14.140625" style="33" customWidth="1"/>
    <col min="6390" max="6409" width="13" style="33" customWidth="1"/>
    <col min="6410" max="6410" width="17.5703125" style="33" customWidth="1"/>
    <col min="6411" max="6411" width="13" style="33" customWidth="1"/>
    <col min="6412" max="6412" width="17.5703125" style="33" customWidth="1"/>
    <col min="6413" max="6413" width="21.140625" style="33" customWidth="1"/>
    <col min="6414" max="6414" width="13" style="33" customWidth="1"/>
    <col min="6415" max="6415" width="21.140625" style="33" customWidth="1"/>
    <col min="6416" max="6416" width="13" style="33" customWidth="1"/>
    <col min="6417" max="6417" width="21.140625" style="33" customWidth="1"/>
    <col min="6418" max="6636" width="9.140625" style="33" customWidth="1"/>
    <col min="6637" max="6637" width="25" style="33" customWidth="1"/>
    <col min="6638" max="6638" width="51.5703125" style="33" customWidth="1"/>
    <col min="6639" max="6639" width="15" style="33" bestFit="1" customWidth="1"/>
    <col min="6640" max="6640" width="14.140625" style="33" customWidth="1"/>
    <col min="6641" max="6641" width="13" style="33" customWidth="1"/>
    <col min="6642" max="6643" width="14.140625" style="33" customWidth="1"/>
    <col min="6644" max="6644" width="13" style="33" customWidth="1"/>
    <col min="6645" max="6645" width="14.140625" style="33" customWidth="1"/>
    <col min="6646" max="6665" width="13" style="33" customWidth="1"/>
    <col min="6666" max="6666" width="17.5703125" style="33" customWidth="1"/>
    <col min="6667" max="6667" width="13" style="33" customWidth="1"/>
    <col min="6668" max="6668" width="17.5703125" style="33" customWidth="1"/>
    <col min="6669" max="6669" width="21.140625" style="33" customWidth="1"/>
    <col min="6670" max="6670" width="13" style="33" customWidth="1"/>
    <col min="6671" max="6671" width="21.140625" style="33" customWidth="1"/>
    <col min="6672" max="6672" width="13" style="33" customWidth="1"/>
    <col min="6673" max="6673" width="21.140625" style="33" customWidth="1"/>
    <col min="6674" max="6892" width="9.140625" style="33" customWidth="1"/>
    <col min="6893" max="6893" width="25" style="33" customWidth="1"/>
    <col min="6894" max="6894" width="51.5703125" style="33" customWidth="1"/>
    <col min="6895" max="6895" width="15" style="33" bestFit="1" customWidth="1"/>
    <col min="6896" max="6896" width="14.140625" style="33" customWidth="1"/>
    <col min="6897" max="6897" width="13" style="33" customWidth="1"/>
    <col min="6898" max="6899" width="14.140625" style="33" customWidth="1"/>
    <col min="6900" max="6900" width="13" style="33" customWidth="1"/>
    <col min="6901" max="6901" width="14.140625" style="33" customWidth="1"/>
    <col min="6902" max="6921" width="13" style="33" customWidth="1"/>
    <col min="6922" max="6922" width="17.5703125" style="33" customWidth="1"/>
    <col min="6923" max="6923" width="13" style="33" customWidth="1"/>
    <col min="6924" max="6924" width="17.5703125" style="33" customWidth="1"/>
    <col min="6925" max="6925" width="21.140625" style="33" customWidth="1"/>
    <col min="6926" max="6926" width="13" style="33" customWidth="1"/>
    <col min="6927" max="6927" width="21.140625" style="33" customWidth="1"/>
    <col min="6928" max="6928" width="13" style="33" customWidth="1"/>
    <col min="6929" max="6929" width="21.140625" style="33" customWidth="1"/>
    <col min="6930" max="7148" width="9.140625" style="33" customWidth="1"/>
    <col min="7149" max="7149" width="25" style="33" customWidth="1"/>
    <col min="7150" max="7150" width="51.5703125" style="33" customWidth="1"/>
    <col min="7151" max="7151" width="15" style="33" bestFit="1" customWidth="1"/>
    <col min="7152" max="7152" width="14.140625" style="33" customWidth="1"/>
    <col min="7153" max="7153" width="13" style="33" customWidth="1"/>
    <col min="7154" max="7155" width="14.140625" style="33" customWidth="1"/>
    <col min="7156" max="7156" width="13" style="33" customWidth="1"/>
    <col min="7157" max="7157" width="14.140625" style="33" customWidth="1"/>
    <col min="7158" max="7177" width="13" style="33" customWidth="1"/>
    <col min="7178" max="7178" width="17.5703125" style="33" customWidth="1"/>
    <col min="7179" max="7179" width="13" style="33" customWidth="1"/>
    <col min="7180" max="7180" width="17.5703125" style="33" customWidth="1"/>
    <col min="7181" max="7181" width="21.140625" style="33" customWidth="1"/>
    <col min="7182" max="7182" width="13" style="33" customWidth="1"/>
    <col min="7183" max="7183" width="21.140625" style="33" customWidth="1"/>
    <col min="7184" max="7184" width="13" style="33" customWidth="1"/>
    <col min="7185" max="7185" width="21.140625" style="33" customWidth="1"/>
    <col min="7186" max="7404" width="9.140625" style="33" customWidth="1"/>
    <col min="7405" max="7405" width="25" style="33" customWidth="1"/>
    <col min="7406" max="7406" width="51.5703125" style="33" customWidth="1"/>
    <col min="7407" max="7407" width="15" style="33" bestFit="1" customWidth="1"/>
    <col min="7408" max="7408" width="14.140625" style="33" customWidth="1"/>
    <col min="7409" max="7409" width="13" style="33" customWidth="1"/>
    <col min="7410" max="7411" width="14.140625" style="33" customWidth="1"/>
    <col min="7412" max="7412" width="13" style="33" customWidth="1"/>
    <col min="7413" max="7413" width="14.140625" style="33" customWidth="1"/>
    <col min="7414" max="7433" width="13" style="33" customWidth="1"/>
    <col min="7434" max="7434" width="17.5703125" style="33" customWidth="1"/>
    <col min="7435" max="7435" width="13" style="33" customWidth="1"/>
    <col min="7436" max="7436" width="17.5703125" style="33" customWidth="1"/>
    <col min="7437" max="7437" width="21.140625" style="33" customWidth="1"/>
    <col min="7438" max="7438" width="13" style="33" customWidth="1"/>
    <col min="7439" max="7439" width="21.140625" style="33" customWidth="1"/>
    <col min="7440" max="7440" width="13" style="33" customWidth="1"/>
    <col min="7441" max="7441" width="21.140625" style="33" customWidth="1"/>
    <col min="7442" max="7660" width="9.140625" style="33" customWidth="1"/>
    <col min="7661" max="7661" width="25" style="33" customWidth="1"/>
    <col min="7662" max="7662" width="51.5703125" style="33" customWidth="1"/>
    <col min="7663" max="7663" width="15" style="33" bestFit="1" customWidth="1"/>
    <col min="7664" max="7664" width="14.140625" style="33" customWidth="1"/>
    <col min="7665" max="7665" width="13" style="33" customWidth="1"/>
    <col min="7666" max="7667" width="14.140625" style="33" customWidth="1"/>
    <col min="7668" max="7668" width="13" style="33" customWidth="1"/>
    <col min="7669" max="7669" width="14.140625" style="33" customWidth="1"/>
    <col min="7670" max="7689" width="13" style="33" customWidth="1"/>
    <col min="7690" max="7690" width="17.5703125" style="33" customWidth="1"/>
    <col min="7691" max="7691" width="13" style="33" customWidth="1"/>
    <col min="7692" max="7692" width="17.5703125" style="33" customWidth="1"/>
    <col min="7693" max="7693" width="21.140625" style="33" customWidth="1"/>
    <col min="7694" max="7694" width="13" style="33" customWidth="1"/>
    <col min="7695" max="7695" width="21.140625" style="33" customWidth="1"/>
    <col min="7696" max="7696" width="13" style="33" customWidth="1"/>
    <col min="7697" max="7697" width="21.140625" style="33" customWidth="1"/>
    <col min="7698" max="7916" width="9.140625" style="33" customWidth="1"/>
    <col min="7917" max="7917" width="25" style="33" customWidth="1"/>
    <col min="7918" max="7918" width="51.5703125" style="33" customWidth="1"/>
    <col min="7919" max="7919" width="15" style="33" bestFit="1" customWidth="1"/>
    <col min="7920" max="7920" width="14.140625" style="33" customWidth="1"/>
    <col min="7921" max="7921" width="13" style="33" customWidth="1"/>
    <col min="7922" max="7923" width="14.140625" style="33" customWidth="1"/>
    <col min="7924" max="7924" width="13" style="33" customWidth="1"/>
    <col min="7925" max="7925" width="14.140625" style="33" customWidth="1"/>
    <col min="7926" max="7945" width="13" style="33" customWidth="1"/>
    <col min="7946" max="7946" width="17.5703125" style="33" customWidth="1"/>
    <col min="7947" max="7947" width="13" style="33" customWidth="1"/>
    <col min="7948" max="7948" width="17.5703125" style="33" customWidth="1"/>
    <col min="7949" max="7949" width="21.140625" style="33" customWidth="1"/>
    <col min="7950" max="7950" width="13" style="33" customWidth="1"/>
    <col min="7951" max="7951" width="21.140625" style="33" customWidth="1"/>
    <col min="7952" max="7952" width="13" style="33" customWidth="1"/>
    <col min="7953" max="7953" width="21.140625" style="33" customWidth="1"/>
    <col min="7954" max="8172" width="9.140625" style="33" customWidth="1"/>
    <col min="8173" max="8173" width="25" style="33" customWidth="1"/>
    <col min="8174" max="8174" width="51.5703125" style="33" customWidth="1"/>
    <col min="8175" max="8175" width="15" style="33" bestFit="1" customWidth="1"/>
    <col min="8176" max="8176" width="14.140625" style="33" customWidth="1"/>
    <col min="8177" max="8177" width="13" style="33" customWidth="1"/>
    <col min="8178" max="8179" width="14.140625" style="33" customWidth="1"/>
    <col min="8180" max="8180" width="13" style="33" customWidth="1"/>
    <col min="8181" max="8181" width="14.140625" style="33" customWidth="1"/>
    <col min="8182" max="8201" width="13" style="33" customWidth="1"/>
    <col min="8202" max="8202" width="17.5703125" style="33" customWidth="1"/>
    <col min="8203" max="8203" width="13" style="33" customWidth="1"/>
    <col min="8204" max="8204" width="17.5703125" style="33" customWidth="1"/>
    <col min="8205" max="8205" width="21.140625" style="33" customWidth="1"/>
    <col min="8206" max="8206" width="13" style="33" customWidth="1"/>
    <col min="8207" max="8207" width="21.140625" style="33" customWidth="1"/>
    <col min="8208" max="8208" width="13" style="33" customWidth="1"/>
    <col min="8209" max="8209" width="21.140625" style="33" customWidth="1"/>
    <col min="8210" max="8428" width="9.140625" style="33" customWidth="1"/>
    <col min="8429" max="8429" width="25" style="33" customWidth="1"/>
    <col min="8430" max="8430" width="51.5703125" style="33" customWidth="1"/>
    <col min="8431" max="8431" width="15" style="33" bestFit="1" customWidth="1"/>
    <col min="8432" max="8432" width="14.140625" style="33" customWidth="1"/>
    <col min="8433" max="8433" width="13" style="33" customWidth="1"/>
    <col min="8434" max="8435" width="14.140625" style="33" customWidth="1"/>
    <col min="8436" max="8436" width="13" style="33" customWidth="1"/>
    <col min="8437" max="8437" width="14.140625" style="33" customWidth="1"/>
    <col min="8438" max="8457" width="13" style="33" customWidth="1"/>
    <col min="8458" max="8458" width="17.5703125" style="33" customWidth="1"/>
    <col min="8459" max="8459" width="13" style="33" customWidth="1"/>
    <col min="8460" max="8460" width="17.5703125" style="33" customWidth="1"/>
    <col min="8461" max="8461" width="21.140625" style="33" customWidth="1"/>
    <col min="8462" max="8462" width="13" style="33" customWidth="1"/>
    <col min="8463" max="8463" width="21.140625" style="33" customWidth="1"/>
    <col min="8464" max="8464" width="13" style="33" customWidth="1"/>
    <col min="8465" max="8465" width="21.140625" style="33" customWidth="1"/>
    <col min="8466" max="8684" width="9.140625" style="33" customWidth="1"/>
    <col min="8685" max="8685" width="25" style="33" customWidth="1"/>
    <col min="8686" max="8686" width="51.5703125" style="33" customWidth="1"/>
    <col min="8687" max="8687" width="15" style="33" bestFit="1" customWidth="1"/>
    <col min="8688" max="8688" width="14.140625" style="33" customWidth="1"/>
    <col min="8689" max="8689" width="13" style="33" customWidth="1"/>
    <col min="8690" max="8691" width="14.140625" style="33" customWidth="1"/>
    <col min="8692" max="8692" width="13" style="33" customWidth="1"/>
    <col min="8693" max="8693" width="14.140625" style="33" customWidth="1"/>
    <col min="8694" max="8713" width="13" style="33" customWidth="1"/>
    <col min="8714" max="8714" width="17.5703125" style="33" customWidth="1"/>
    <col min="8715" max="8715" width="13" style="33" customWidth="1"/>
    <col min="8716" max="8716" width="17.5703125" style="33" customWidth="1"/>
    <col min="8717" max="8717" width="21.140625" style="33" customWidth="1"/>
    <col min="8718" max="8718" width="13" style="33" customWidth="1"/>
    <col min="8719" max="8719" width="21.140625" style="33" customWidth="1"/>
    <col min="8720" max="8720" width="13" style="33" customWidth="1"/>
    <col min="8721" max="8721" width="21.140625" style="33" customWidth="1"/>
    <col min="8722" max="8940" width="9.140625" style="33" customWidth="1"/>
    <col min="8941" max="8941" width="25" style="33" customWidth="1"/>
    <col min="8942" max="8942" width="51.5703125" style="33" customWidth="1"/>
    <col min="8943" max="8943" width="15" style="33" bestFit="1" customWidth="1"/>
    <col min="8944" max="8944" width="14.140625" style="33" customWidth="1"/>
    <col min="8945" max="8945" width="13" style="33" customWidth="1"/>
    <col min="8946" max="8947" width="14.140625" style="33" customWidth="1"/>
    <col min="8948" max="8948" width="13" style="33" customWidth="1"/>
    <col min="8949" max="8949" width="14.140625" style="33" customWidth="1"/>
    <col min="8950" max="8969" width="13" style="33" customWidth="1"/>
    <col min="8970" max="8970" width="17.5703125" style="33" customWidth="1"/>
    <col min="8971" max="8971" width="13" style="33" customWidth="1"/>
    <col min="8972" max="8972" width="17.5703125" style="33" customWidth="1"/>
    <col min="8973" max="8973" width="21.140625" style="33" customWidth="1"/>
    <col min="8974" max="8974" width="13" style="33" customWidth="1"/>
    <col min="8975" max="8975" width="21.140625" style="33" customWidth="1"/>
    <col min="8976" max="8976" width="13" style="33" customWidth="1"/>
    <col min="8977" max="8977" width="21.140625" style="33" customWidth="1"/>
    <col min="8978" max="9196" width="9.140625" style="33" customWidth="1"/>
    <col min="9197" max="9197" width="25" style="33" customWidth="1"/>
    <col min="9198" max="9198" width="51.5703125" style="33" customWidth="1"/>
    <col min="9199" max="9199" width="15" style="33" bestFit="1" customWidth="1"/>
    <col min="9200" max="9200" width="14.140625" style="33" customWidth="1"/>
    <col min="9201" max="9201" width="13" style="33" customWidth="1"/>
    <col min="9202" max="9203" width="14.140625" style="33" customWidth="1"/>
    <col min="9204" max="9204" width="13" style="33" customWidth="1"/>
    <col min="9205" max="9205" width="14.140625" style="33" customWidth="1"/>
    <col min="9206" max="9225" width="13" style="33" customWidth="1"/>
    <col min="9226" max="9226" width="17.5703125" style="33" customWidth="1"/>
    <col min="9227" max="9227" width="13" style="33" customWidth="1"/>
    <col min="9228" max="9228" width="17.5703125" style="33" customWidth="1"/>
    <col min="9229" max="9229" width="21.140625" style="33" customWidth="1"/>
    <col min="9230" max="9230" width="13" style="33" customWidth="1"/>
    <col min="9231" max="9231" width="21.140625" style="33" customWidth="1"/>
    <col min="9232" max="9232" width="13" style="33" customWidth="1"/>
    <col min="9233" max="9233" width="21.140625" style="33" customWidth="1"/>
    <col min="9234" max="9452" width="9.140625" style="33" customWidth="1"/>
    <col min="9453" max="9453" width="25" style="33" customWidth="1"/>
    <col min="9454" max="9454" width="51.5703125" style="33" customWidth="1"/>
    <col min="9455" max="9455" width="15" style="33" bestFit="1" customWidth="1"/>
    <col min="9456" max="9456" width="14.140625" style="33" customWidth="1"/>
    <col min="9457" max="9457" width="13" style="33" customWidth="1"/>
    <col min="9458" max="9459" width="14.140625" style="33" customWidth="1"/>
    <col min="9460" max="9460" width="13" style="33" customWidth="1"/>
    <col min="9461" max="9461" width="14.140625" style="33" customWidth="1"/>
    <col min="9462" max="9481" width="13" style="33" customWidth="1"/>
    <col min="9482" max="9482" width="17.5703125" style="33" customWidth="1"/>
    <col min="9483" max="9483" width="13" style="33" customWidth="1"/>
    <col min="9484" max="9484" width="17.5703125" style="33" customWidth="1"/>
    <col min="9485" max="9485" width="21.140625" style="33" customWidth="1"/>
    <col min="9486" max="9486" width="13" style="33" customWidth="1"/>
    <col min="9487" max="9487" width="21.140625" style="33" customWidth="1"/>
    <col min="9488" max="9488" width="13" style="33" customWidth="1"/>
    <col min="9489" max="9489" width="21.140625" style="33" customWidth="1"/>
    <col min="9490" max="9708" width="9.140625" style="33" customWidth="1"/>
    <col min="9709" max="9709" width="25" style="33" customWidth="1"/>
    <col min="9710" max="9710" width="51.5703125" style="33" customWidth="1"/>
    <col min="9711" max="9711" width="15" style="33" bestFit="1" customWidth="1"/>
    <col min="9712" max="9712" width="14.140625" style="33" customWidth="1"/>
    <col min="9713" max="9713" width="13" style="33" customWidth="1"/>
    <col min="9714" max="9715" width="14.140625" style="33" customWidth="1"/>
    <col min="9716" max="9716" width="13" style="33" customWidth="1"/>
    <col min="9717" max="9717" width="14.140625" style="33" customWidth="1"/>
    <col min="9718" max="9737" width="13" style="33" customWidth="1"/>
    <col min="9738" max="9738" width="17.5703125" style="33" customWidth="1"/>
    <col min="9739" max="9739" width="13" style="33" customWidth="1"/>
    <col min="9740" max="9740" width="17.5703125" style="33" customWidth="1"/>
    <col min="9741" max="9741" width="21.140625" style="33" customWidth="1"/>
    <col min="9742" max="9742" width="13" style="33" customWidth="1"/>
    <col min="9743" max="9743" width="21.140625" style="33" customWidth="1"/>
    <col min="9744" max="9744" width="13" style="33" customWidth="1"/>
    <col min="9745" max="9745" width="21.140625" style="33" customWidth="1"/>
    <col min="9746" max="9964" width="9.140625" style="33" customWidth="1"/>
    <col min="9965" max="9965" width="25" style="33" customWidth="1"/>
    <col min="9966" max="9966" width="51.5703125" style="33" customWidth="1"/>
    <col min="9967" max="9967" width="15" style="33" bestFit="1" customWidth="1"/>
    <col min="9968" max="9968" width="14.140625" style="33" customWidth="1"/>
    <col min="9969" max="9969" width="13" style="33" customWidth="1"/>
    <col min="9970" max="9971" width="14.140625" style="33" customWidth="1"/>
    <col min="9972" max="9972" width="13" style="33" customWidth="1"/>
    <col min="9973" max="9973" width="14.140625" style="33" customWidth="1"/>
    <col min="9974" max="9993" width="13" style="33" customWidth="1"/>
    <col min="9994" max="9994" width="17.5703125" style="33" customWidth="1"/>
    <col min="9995" max="9995" width="13" style="33" customWidth="1"/>
    <col min="9996" max="9996" width="17.5703125" style="33" customWidth="1"/>
    <col min="9997" max="9997" width="21.140625" style="33" customWidth="1"/>
    <col min="9998" max="9998" width="13" style="33" customWidth="1"/>
    <col min="9999" max="9999" width="21.140625" style="33" customWidth="1"/>
    <col min="10000" max="10000" width="13" style="33" customWidth="1"/>
    <col min="10001" max="10001" width="21.140625" style="33" customWidth="1"/>
    <col min="10002" max="10220" width="9.140625" style="33" customWidth="1"/>
    <col min="10221" max="10221" width="25" style="33" customWidth="1"/>
    <col min="10222" max="10222" width="51.5703125" style="33" customWidth="1"/>
    <col min="10223" max="10223" width="15" style="33" bestFit="1" customWidth="1"/>
    <col min="10224" max="10224" width="14.140625" style="33" customWidth="1"/>
    <col min="10225" max="10225" width="13" style="33" customWidth="1"/>
    <col min="10226" max="10227" width="14.140625" style="33" customWidth="1"/>
    <col min="10228" max="10228" width="13" style="33" customWidth="1"/>
    <col min="10229" max="10229" width="14.140625" style="33" customWidth="1"/>
    <col min="10230" max="10249" width="13" style="33" customWidth="1"/>
    <col min="10250" max="10250" width="17.5703125" style="33" customWidth="1"/>
    <col min="10251" max="10251" width="13" style="33" customWidth="1"/>
    <col min="10252" max="10252" width="17.5703125" style="33" customWidth="1"/>
    <col min="10253" max="10253" width="21.140625" style="33" customWidth="1"/>
    <col min="10254" max="10254" width="13" style="33" customWidth="1"/>
    <col min="10255" max="10255" width="21.140625" style="33" customWidth="1"/>
    <col min="10256" max="10256" width="13" style="33" customWidth="1"/>
    <col min="10257" max="10257" width="21.140625" style="33" customWidth="1"/>
    <col min="10258" max="10476" width="9.140625" style="33" customWidth="1"/>
    <col min="10477" max="10477" width="25" style="33" customWidth="1"/>
    <col min="10478" max="10478" width="51.5703125" style="33" customWidth="1"/>
    <col min="10479" max="10479" width="15" style="33" bestFit="1" customWidth="1"/>
    <col min="10480" max="10480" width="14.140625" style="33" customWidth="1"/>
    <col min="10481" max="10481" width="13" style="33" customWidth="1"/>
    <col min="10482" max="10483" width="14.140625" style="33" customWidth="1"/>
    <col min="10484" max="10484" width="13" style="33" customWidth="1"/>
    <col min="10485" max="10485" width="14.140625" style="33" customWidth="1"/>
    <col min="10486" max="10505" width="13" style="33" customWidth="1"/>
    <col min="10506" max="10506" width="17.5703125" style="33" customWidth="1"/>
    <col min="10507" max="10507" width="13" style="33" customWidth="1"/>
    <col min="10508" max="10508" width="17.5703125" style="33" customWidth="1"/>
    <col min="10509" max="10509" width="21.140625" style="33" customWidth="1"/>
    <col min="10510" max="10510" width="13" style="33" customWidth="1"/>
    <col min="10511" max="10511" width="21.140625" style="33" customWidth="1"/>
    <col min="10512" max="10512" width="13" style="33" customWidth="1"/>
    <col min="10513" max="10513" width="21.140625" style="33" customWidth="1"/>
    <col min="10514" max="10732" width="9.140625" style="33" customWidth="1"/>
    <col min="10733" max="10733" width="25" style="33" customWidth="1"/>
    <col min="10734" max="10734" width="51.5703125" style="33" customWidth="1"/>
    <col min="10735" max="10735" width="15" style="33" bestFit="1" customWidth="1"/>
    <col min="10736" max="10736" width="14.140625" style="33" customWidth="1"/>
    <col min="10737" max="10737" width="13" style="33" customWidth="1"/>
    <col min="10738" max="10739" width="14.140625" style="33" customWidth="1"/>
    <col min="10740" max="10740" width="13" style="33" customWidth="1"/>
    <col min="10741" max="10741" width="14.140625" style="33" customWidth="1"/>
    <col min="10742" max="10761" width="13" style="33" customWidth="1"/>
    <col min="10762" max="10762" width="17.5703125" style="33" customWidth="1"/>
    <col min="10763" max="10763" width="13" style="33" customWidth="1"/>
    <col min="10764" max="10764" width="17.5703125" style="33" customWidth="1"/>
    <col min="10765" max="10765" width="21.140625" style="33" customWidth="1"/>
    <col min="10766" max="10766" width="13" style="33" customWidth="1"/>
    <col min="10767" max="10767" width="21.140625" style="33" customWidth="1"/>
    <col min="10768" max="10768" width="13" style="33" customWidth="1"/>
    <col min="10769" max="10769" width="21.140625" style="33" customWidth="1"/>
    <col min="10770" max="10988" width="9.140625" style="33" customWidth="1"/>
    <col min="10989" max="10989" width="25" style="33" customWidth="1"/>
    <col min="10990" max="10990" width="51.5703125" style="33" customWidth="1"/>
    <col min="10991" max="10991" width="15" style="33" bestFit="1" customWidth="1"/>
    <col min="10992" max="10992" width="14.140625" style="33" customWidth="1"/>
    <col min="10993" max="10993" width="13" style="33" customWidth="1"/>
    <col min="10994" max="10995" width="14.140625" style="33" customWidth="1"/>
    <col min="10996" max="10996" width="13" style="33" customWidth="1"/>
    <col min="10997" max="10997" width="14.140625" style="33" customWidth="1"/>
    <col min="10998" max="11017" width="13" style="33" customWidth="1"/>
    <col min="11018" max="11018" width="17.5703125" style="33" customWidth="1"/>
    <col min="11019" max="11019" width="13" style="33" customWidth="1"/>
    <col min="11020" max="11020" width="17.5703125" style="33" customWidth="1"/>
    <col min="11021" max="11021" width="21.140625" style="33" customWidth="1"/>
    <col min="11022" max="11022" width="13" style="33" customWidth="1"/>
    <col min="11023" max="11023" width="21.140625" style="33" customWidth="1"/>
    <col min="11024" max="11024" width="13" style="33" customWidth="1"/>
    <col min="11025" max="11025" width="21.140625" style="33" customWidth="1"/>
    <col min="11026" max="11244" width="9.140625" style="33" customWidth="1"/>
    <col min="11245" max="11245" width="25" style="33" customWidth="1"/>
    <col min="11246" max="11246" width="51.5703125" style="33" customWidth="1"/>
    <col min="11247" max="11247" width="15" style="33" bestFit="1" customWidth="1"/>
    <col min="11248" max="11248" width="14.140625" style="33" customWidth="1"/>
    <col min="11249" max="11249" width="13" style="33" customWidth="1"/>
    <col min="11250" max="11251" width="14.140625" style="33" customWidth="1"/>
    <col min="11252" max="11252" width="13" style="33" customWidth="1"/>
    <col min="11253" max="11253" width="14.140625" style="33" customWidth="1"/>
    <col min="11254" max="11273" width="13" style="33" customWidth="1"/>
    <col min="11274" max="11274" width="17.5703125" style="33" customWidth="1"/>
    <col min="11275" max="11275" width="13" style="33" customWidth="1"/>
    <col min="11276" max="11276" width="17.5703125" style="33" customWidth="1"/>
    <col min="11277" max="11277" width="21.140625" style="33" customWidth="1"/>
    <col min="11278" max="11278" width="13" style="33" customWidth="1"/>
    <col min="11279" max="11279" width="21.140625" style="33" customWidth="1"/>
    <col min="11280" max="11280" width="13" style="33" customWidth="1"/>
    <col min="11281" max="11281" width="21.140625" style="33" customWidth="1"/>
    <col min="11282" max="11500" width="9.140625" style="33" customWidth="1"/>
    <col min="11501" max="11501" width="25" style="33" customWidth="1"/>
    <col min="11502" max="11502" width="51.5703125" style="33" customWidth="1"/>
    <col min="11503" max="11503" width="15" style="33" bestFit="1" customWidth="1"/>
    <col min="11504" max="11504" width="14.140625" style="33" customWidth="1"/>
    <col min="11505" max="11505" width="13" style="33" customWidth="1"/>
    <col min="11506" max="11507" width="14.140625" style="33" customWidth="1"/>
    <col min="11508" max="11508" width="13" style="33" customWidth="1"/>
    <col min="11509" max="11509" width="14.140625" style="33" customWidth="1"/>
    <col min="11510" max="11529" width="13" style="33" customWidth="1"/>
    <col min="11530" max="11530" width="17.5703125" style="33" customWidth="1"/>
    <col min="11531" max="11531" width="13" style="33" customWidth="1"/>
    <col min="11532" max="11532" width="17.5703125" style="33" customWidth="1"/>
    <col min="11533" max="11533" width="21.140625" style="33" customWidth="1"/>
    <col min="11534" max="11534" width="13" style="33" customWidth="1"/>
    <col min="11535" max="11535" width="21.140625" style="33" customWidth="1"/>
    <col min="11536" max="11536" width="13" style="33" customWidth="1"/>
    <col min="11537" max="11537" width="21.140625" style="33" customWidth="1"/>
    <col min="11538" max="11756" width="9.140625" style="33" customWidth="1"/>
    <col min="11757" max="11757" width="25" style="33" customWidth="1"/>
    <col min="11758" max="11758" width="51.5703125" style="33" customWidth="1"/>
    <col min="11759" max="11759" width="15" style="33" bestFit="1" customWidth="1"/>
    <col min="11760" max="11760" width="14.140625" style="33" customWidth="1"/>
    <col min="11761" max="11761" width="13" style="33" customWidth="1"/>
    <col min="11762" max="11763" width="14.140625" style="33" customWidth="1"/>
    <col min="11764" max="11764" width="13" style="33" customWidth="1"/>
    <col min="11765" max="11765" width="14.140625" style="33" customWidth="1"/>
    <col min="11766" max="11785" width="13" style="33" customWidth="1"/>
    <col min="11786" max="11786" width="17.5703125" style="33" customWidth="1"/>
    <col min="11787" max="11787" width="13" style="33" customWidth="1"/>
    <col min="11788" max="11788" width="17.5703125" style="33" customWidth="1"/>
    <col min="11789" max="11789" width="21.140625" style="33" customWidth="1"/>
    <col min="11790" max="11790" width="13" style="33" customWidth="1"/>
    <col min="11791" max="11791" width="21.140625" style="33" customWidth="1"/>
    <col min="11792" max="11792" width="13" style="33" customWidth="1"/>
    <col min="11793" max="11793" width="21.140625" style="33" customWidth="1"/>
    <col min="11794" max="12012" width="9.140625" style="33" customWidth="1"/>
    <col min="12013" max="12013" width="25" style="33" customWidth="1"/>
    <col min="12014" max="12014" width="51.5703125" style="33" customWidth="1"/>
    <col min="12015" max="12015" width="15" style="33" bestFit="1" customWidth="1"/>
    <col min="12016" max="12016" width="14.140625" style="33" customWidth="1"/>
    <col min="12017" max="12017" width="13" style="33" customWidth="1"/>
    <col min="12018" max="12019" width="14.140625" style="33" customWidth="1"/>
    <col min="12020" max="12020" width="13" style="33" customWidth="1"/>
    <col min="12021" max="12021" width="14.140625" style="33" customWidth="1"/>
    <col min="12022" max="12041" width="13" style="33" customWidth="1"/>
    <col min="12042" max="12042" width="17.5703125" style="33" customWidth="1"/>
    <col min="12043" max="12043" width="13" style="33" customWidth="1"/>
    <col min="12044" max="12044" width="17.5703125" style="33" customWidth="1"/>
    <col min="12045" max="12045" width="21.140625" style="33" customWidth="1"/>
    <col min="12046" max="12046" width="13" style="33" customWidth="1"/>
    <col min="12047" max="12047" width="21.140625" style="33" customWidth="1"/>
    <col min="12048" max="12048" width="13" style="33" customWidth="1"/>
    <col min="12049" max="12049" width="21.140625" style="33" customWidth="1"/>
    <col min="12050" max="12268" width="9.140625" style="33" customWidth="1"/>
    <col min="12269" max="12269" width="25" style="33" customWidth="1"/>
    <col min="12270" max="12270" width="51.5703125" style="33" customWidth="1"/>
    <col min="12271" max="12271" width="15" style="33" bestFit="1" customWidth="1"/>
    <col min="12272" max="12272" width="14.140625" style="33" customWidth="1"/>
    <col min="12273" max="12273" width="13" style="33" customWidth="1"/>
    <col min="12274" max="12275" width="14.140625" style="33" customWidth="1"/>
    <col min="12276" max="12276" width="13" style="33" customWidth="1"/>
    <col min="12277" max="12277" width="14.140625" style="33" customWidth="1"/>
    <col min="12278" max="12297" width="13" style="33" customWidth="1"/>
    <col min="12298" max="12298" width="17.5703125" style="33" customWidth="1"/>
    <col min="12299" max="12299" width="13" style="33" customWidth="1"/>
    <col min="12300" max="12300" width="17.5703125" style="33" customWidth="1"/>
    <col min="12301" max="12301" width="21.140625" style="33" customWidth="1"/>
    <col min="12302" max="12302" width="13" style="33" customWidth="1"/>
    <col min="12303" max="12303" width="21.140625" style="33" customWidth="1"/>
    <col min="12304" max="12304" width="13" style="33" customWidth="1"/>
    <col min="12305" max="12305" width="21.140625" style="33" customWidth="1"/>
    <col min="12306" max="12524" width="9.140625" style="33" customWidth="1"/>
    <col min="12525" max="12525" width="25" style="33" customWidth="1"/>
    <col min="12526" max="12526" width="51.5703125" style="33" customWidth="1"/>
    <col min="12527" max="12527" width="15" style="33" bestFit="1" customWidth="1"/>
    <col min="12528" max="12528" width="14.140625" style="33" customWidth="1"/>
    <col min="12529" max="12529" width="13" style="33" customWidth="1"/>
    <col min="12530" max="12531" width="14.140625" style="33" customWidth="1"/>
    <col min="12532" max="12532" width="13" style="33" customWidth="1"/>
    <col min="12533" max="12533" width="14.140625" style="33" customWidth="1"/>
    <col min="12534" max="12553" width="13" style="33" customWidth="1"/>
    <col min="12554" max="12554" width="17.5703125" style="33" customWidth="1"/>
    <col min="12555" max="12555" width="13" style="33" customWidth="1"/>
    <col min="12556" max="12556" width="17.5703125" style="33" customWidth="1"/>
    <col min="12557" max="12557" width="21.140625" style="33" customWidth="1"/>
    <col min="12558" max="12558" width="13" style="33" customWidth="1"/>
    <col min="12559" max="12559" width="21.140625" style="33" customWidth="1"/>
    <col min="12560" max="12560" width="13" style="33" customWidth="1"/>
    <col min="12561" max="12561" width="21.140625" style="33" customWidth="1"/>
    <col min="12562" max="12780" width="9.140625" style="33" customWidth="1"/>
    <col min="12781" max="12781" width="25" style="33" customWidth="1"/>
    <col min="12782" max="12782" width="51.5703125" style="33" customWidth="1"/>
    <col min="12783" max="12783" width="15" style="33" bestFit="1" customWidth="1"/>
    <col min="12784" max="12784" width="14.140625" style="33" customWidth="1"/>
    <col min="12785" max="12785" width="13" style="33" customWidth="1"/>
    <col min="12786" max="12787" width="14.140625" style="33" customWidth="1"/>
    <col min="12788" max="12788" width="13" style="33" customWidth="1"/>
    <col min="12789" max="12789" width="14.140625" style="33" customWidth="1"/>
    <col min="12790" max="12809" width="13" style="33" customWidth="1"/>
    <col min="12810" max="12810" width="17.5703125" style="33" customWidth="1"/>
    <col min="12811" max="12811" width="13" style="33" customWidth="1"/>
    <col min="12812" max="12812" width="17.5703125" style="33" customWidth="1"/>
    <col min="12813" max="12813" width="21.140625" style="33" customWidth="1"/>
    <col min="12814" max="12814" width="13" style="33" customWidth="1"/>
    <col min="12815" max="12815" width="21.140625" style="33" customWidth="1"/>
    <col min="12816" max="12816" width="13" style="33" customWidth="1"/>
    <col min="12817" max="12817" width="21.140625" style="33" customWidth="1"/>
    <col min="12818" max="13036" width="9.140625" style="33" customWidth="1"/>
    <col min="13037" max="13037" width="25" style="33" customWidth="1"/>
    <col min="13038" max="13038" width="51.5703125" style="33" customWidth="1"/>
    <col min="13039" max="13039" width="15" style="33" bestFit="1" customWidth="1"/>
    <col min="13040" max="13040" width="14.140625" style="33" customWidth="1"/>
    <col min="13041" max="13041" width="13" style="33" customWidth="1"/>
    <col min="13042" max="13043" width="14.140625" style="33" customWidth="1"/>
    <col min="13044" max="13044" width="13" style="33" customWidth="1"/>
    <col min="13045" max="13045" width="14.140625" style="33" customWidth="1"/>
    <col min="13046" max="13065" width="13" style="33" customWidth="1"/>
    <col min="13066" max="13066" width="17.5703125" style="33" customWidth="1"/>
    <col min="13067" max="13067" width="13" style="33" customWidth="1"/>
    <col min="13068" max="13068" width="17.5703125" style="33" customWidth="1"/>
    <col min="13069" max="13069" width="21.140625" style="33" customWidth="1"/>
    <col min="13070" max="13070" width="13" style="33" customWidth="1"/>
    <col min="13071" max="13071" width="21.140625" style="33" customWidth="1"/>
    <col min="13072" max="13072" width="13" style="33" customWidth="1"/>
    <col min="13073" max="13073" width="21.140625" style="33" customWidth="1"/>
    <col min="13074" max="13292" width="9.140625" style="33" customWidth="1"/>
    <col min="13293" max="13293" width="25" style="33" customWidth="1"/>
    <col min="13294" max="13294" width="51.5703125" style="33" customWidth="1"/>
    <col min="13295" max="13295" width="15" style="33" bestFit="1" customWidth="1"/>
    <col min="13296" max="13296" width="14.140625" style="33" customWidth="1"/>
    <col min="13297" max="13297" width="13" style="33" customWidth="1"/>
    <col min="13298" max="13299" width="14.140625" style="33" customWidth="1"/>
    <col min="13300" max="13300" width="13" style="33" customWidth="1"/>
    <col min="13301" max="13301" width="14.140625" style="33" customWidth="1"/>
    <col min="13302" max="13321" width="13" style="33" customWidth="1"/>
    <col min="13322" max="13322" width="17.5703125" style="33" customWidth="1"/>
    <col min="13323" max="13323" width="13" style="33" customWidth="1"/>
    <col min="13324" max="13324" width="17.5703125" style="33" customWidth="1"/>
    <col min="13325" max="13325" width="21.140625" style="33" customWidth="1"/>
    <col min="13326" max="13326" width="13" style="33" customWidth="1"/>
    <col min="13327" max="13327" width="21.140625" style="33" customWidth="1"/>
    <col min="13328" max="13328" width="13" style="33" customWidth="1"/>
    <col min="13329" max="13329" width="21.140625" style="33" customWidth="1"/>
    <col min="13330" max="13548" width="9.140625" style="33" customWidth="1"/>
    <col min="13549" max="13549" width="25" style="33" customWidth="1"/>
    <col min="13550" max="13550" width="51.5703125" style="33" customWidth="1"/>
    <col min="13551" max="13551" width="15" style="33" bestFit="1" customWidth="1"/>
    <col min="13552" max="13552" width="14.140625" style="33" customWidth="1"/>
    <col min="13553" max="13553" width="13" style="33" customWidth="1"/>
    <col min="13554" max="13555" width="14.140625" style="33" customWidth="1"/>
    <col min="13556" max="13556" width="13" style="33" customWidth="1"/>
    <col min="13557" max="13557" width="14.140625" style="33" customWidth="1"/>
    <col min="13558" max="13577" width="13" style="33" customWidth="1"/>
    <col min="13578" max="13578" width="17.5703125" style="33" customWidth="1"/>
    <col min="13579" max="13579" width="13" style="33" customWidth="1"/>
    <col min="13580" max="13580" width="17.5703125" style="33" customWidth="1"/>
    <col min="13581" max="13581" width="21.140625" style="33" customWidth="1"/>
    <col min="13582" max="13582" width="13" style="33" customWidth="1"/>
    <col min="13583" max="13583" width="21.140625" style="33" customWidth="1"/>
    <col min="13584" max="13584" width="13" style="33" customWidth="1"/>
    <col min="13585" max="13585" width="21.140625" style="33" customWidth="1"/>
    <col min="13586" max="13804" width="9.140625" style="33" customWidth="1"/>
    <col min="13805" max="13805" width="25" style="33" customWidth="1"/>
    <col min="13806" max="13806" width="51.5703125" style="33" customWidth="1"/>
    <col min="13807" max="13807" width="15" style="33" bestFit="1" customWidth="1"/>
    <col min="13808" max="13808" width="14.140625" style="33" customWidth="1"/>
    <col min="13809" max="13809" width="13" style="33" customWidth="1"/>
    <col min="13810" max="13811" width="14.140625" style="33" customWidth="1"/>
    <col min="13812" max="13812" width="13" style="33" customWidth="1"/>
    <col min="13813" max="13813" width="14.140625" style="33" customWidth="1"/>
    <col min="13814" max="13833" width="13" style="33" customWidth="1"/>
    <col min="13834" max="13834" width="17.5703125" style="33" customWidth="1"/>
    <col min="13835" max="13835" width="13" style="33" customWidth="1"/>
    <col min="13836" max="13836" width="17.5703125" style="33" customWidth="1"/>
    <col min="13837" max="13837" width="21.140625" style="33" customWidth="1"/>
    <col min="13838" max="13838" width="13" style="33" customWidth="1"/>
    <col min="13839" max="13839" width="21.140625" style="33" customWidth="1"/>
    <col min="13840" max="13840" width="13" style="33" customWidth="1"/>
    <col min="13841" max="13841" width="21.140625" style="33" customWidth="1"/>
    <col min="13842" max="14060" width="9.140625" style="33" customWidth="1"/>
    <col min="14061" max="14061" width="25" style="33" customWidth="1"/>
    <col min="14062" max="14062" width="51.5703125" style="33" customWidth="1"/>
    <col min="14063" max="14063" width="15" style="33" bestFit="1" customWidth="1"/>
    <col min="14064" max="14064" width="14.140625" style="33" customWidth="1"/>
    <col min="14065" max="14065" width="13" style="33" customWidth="1"/>
    <col min="14066" max="14067" width="14.140625" style="33" customWidth="1"/>
    <col min="14068" max="14068" width="13" style="33" customWidth="1"/>
    <col min="14069" max="14069" width="14.140625" style="33" customWidth="1"/>
    <col min="14070" max="14089" width="13" style="33" customWidth="1"/>
    <col min="14090" max="14090" width="17.5703125" style="33" customWidth="1"/>
    <col min="14091" max="14091" width="13" style="33" customWidth="1"/>
    <col min="14092" max="14092" width="17.5703125" style="33" customWidth="1"/>
    <col min="14093" max="14093" width="21.140625" style="33" customWidth="1"/>
    <col min="14094" max="14094" width="13" style="33" customWidth="1"/>
    <col min="14095" max="14095" width="21.140625" style="33" customWidth="1"/>
    <col min="14096" max="14096" width="13" style="33" customWidth="1"/>
    <col min="14097" max="14097" width="21.140625" style="33" customWidth="1"/>
    <col min="14098" max="14316" width="9.140625" style="33" customWidth="1"/>
    <col min="14317" max="14317" width="25" style="33" customWidth="1"/>
    <col min="14318" max="14318" width="51.5703125" style="33" customWidth="1"/>
    <col min="14319" max="14319" width="15" style="33" bestFit="1" customWidth="1"/>
    <col min="14320" max="14320" width="14.140625" style="33" customWidth="1"/>
    <col min="14321" max="14321" width="13" style="33" customWidth="1"/>
    <col min="14322" max="14323" width="14.140625" style="33" customWidth="1"/>
    <col min="14324" max="14324" width="13" style="33" customWidth="1"/>
    <col min="14325" max="14325" width="14.140625" style="33" customWidth="1"/>
    <col min="14326" max="14345" width="13" style="33" customWidth="1"/>
    <col min="14346" max="14346" width="17.5703125" style="33" customWidth="1"/>
    <col min="14347" max="14347" width="13" style="33" customWidth="1"/>
    <col min="14348" max="14348" width="17.5703125" style="33" customWidth="1"/>
    <col min="14349" max="14349" width="21.140625" style="33" customWidth="1"/>
    <col min="14350" max="14350" width="13" style="33" customWidth="1"/>
    <col min="14351" max="14351" width="21.140625" style="33" customWidth="1"/>
    <col min="14352" max="14352" width="13" style="33" customWidth="1"/>
    <col min="14353" max="14353" width="21.140625" style="33" customWidth="1"/>
    <col min="14354" max="14572" width="9.140625" style="33" customWidth="1"/>
    <col min="14573" max="14573" width="25" style="33" customWidth="1"/>
    <col min="14574" max="14574" width="51.5703125" style="33" customWidth="1"/>
    <col min="14575" max="14575" width="15" style="33" bestFit="1" customWidth="1"/>
    <col min="14576" max="14576" width="14.140625" style="33" customWidth="1"/>
    <col min="14577" max="14577" width="13" style="33" customWidth="1"/>
    <col min="14578" max="14579" width="14.140625" style="33" customWidth="1"/>
    <col min="14580" max="14580" width="13" style="33" customWidth="1"/>
    <col min="14581" max="14581" width="14.140625" style="33" customWidth="1"/>
    <col min="14582" max="14601" width="13" style="33" customWidth="1"/>
    <col min="14602" max="14602" width="17.5703125" style="33" customWidth="1"/>
    <col min="14603" max="14603" width="13" style="33" customWidth="1"/>
    <col min="14604" max="14604" width="17.5703125" style="33" customWidth="1"/>
    <col min="14605" max="14605" width="21.140625" style="33" customWidth="1"/>
    <col min="14606" max="14606" width="13" style="33" customWidth="1"/>
    <col min="14607" max="14607" width="21.140625" style="33" customWidth="1"/>
    <col min="14608" max="14608" width="13" style="33" customWidth="1"/>
    <col min="14609" max="14609" width="21.140625" style="33" customWidth="1"/>
    <col min="14610" max="14828" width="9.140625" style="33" customWidth="1"/>
    <col min="14829" max="14829" width="25" style="33" customWidth="1"/>
    <col min="14830" max="14830" width="51.5703125" style="33" customWidth="1"/>
    <col min="14831" max="14831" width="15" style="33" bestFit="1" customWidth="1"/>
    <col min="14832" max="14832" width="14.140625" style="33" customWidth="1"/>
    <col min="14833" max="14833" width="13" style="33" customWidth="1"/>
    <col min="14834" max="14835" width="14.140625" style="33" customWidth="1"/>
    <col min="14836" max="14836" width="13" style="33" customWidth="1"/>
    <col min="14837" max="14837" width="14.140625" style="33" customWidth="1"/>
    <col min="14838" max="14857" width="13" style="33" customWidth="1"/>
    <col min="14858" max="14858" width="17.5703125" style="33" customWidth="1"/>
    <col min="14859" max="14859" width="13" style="33" customWidth="1"/>
    <col min="14860" max="14860" width="17.5703125" style="33" customWidth="1"/>
    <col min="14861" max="14861" width="21.140625" style="33" customWidth="1"/>
    <col min="14862" max="14862" width="13" style="33" customWidth="1"/>
    <col min="14863" max="14863" width="21.140625" style="33" customWidth="1"/>
    <col min="14864" max="14864" width="13" style="33" customWidth="1"/>
    <col min="14865" max="14865" width="21.140625" style="33" customWidth="1"/>
    <col min="14866" max="15084" width="9.140625" style="33" customWidth="1"/>
    <col min="15085" max="15085" width="25" style="33" customWidth="1"/>
    <col min="15086" max="15086" width="51.5703125" style="33" customWidth="1"/>
    <col min="15087" max="15087" width="15" style="33" bestFit="1" customWidth="1"/>
    <col min="15088" max="15088" width="14.140625" style="33" customWidth="1"/>
    <col min="15089" max="15089" width="13" style="33" customWidth="1"/>
    <col min="15090" max="15091" width="14.140625" style="33" customWidth="1"/>
    <col min="15092" max="15092" width="13" style="33" customWidth="1"/>
    <col min="15093" max="15093" width="14.140625" style="33" customWidth="1"/>
    <col min="15094" max="15113" width="13" style="33" customWidth="1"/>
    <col min="15114" max="15114" width="17.5703125" style="33" customWidth="1"/>
    <col min="15115" max="15115" width="13" style="33" customWidth="1"/>
    <col min="15116" max="15116" width="17.5703125" style="33" customWidth="1"/>
    <col min="15117" max="15117" width="21.140625" style="33" customWidth="1"/>
    <col min="15118" max="15118" width="13" style="33" customWidth="1"/>
    <col min="15119" max="15119" width="21.140625" style="33" customWidth="1"/>
    <col min="15120" max="15120" width="13" style="33" customWidth="1"/>
    <col min="15121" max="15121" width="21.140625" style="33" customWidth="1"/>
    <col min="15122" max="15340" width="9.140625" style="33" customWidth="1"/>
    <col min="15341" max="15341" width="25" style="33" customWidth="1"/>
    <col min="15342" max="15342" width="51.5703125" style="33" customWidth="1"/>
    <col min="15343" max="15343" width="15" style="33" bestFit="1" customWidth="1"/>
    <col min="15344" max="15344" width="14.140625" style="33" customWidth="1"/>
    <col min="15345" max="15345" width="13" style="33" customWidth="1"/>
    <col min="15346" max="15347" width="14.140625" style="33" customWidth="1"/>
    <col min="15348" max="15348" width="13" style="33" customWidth="1"/>
    <col min="15349" max="15349" width="14.140625" style="33" customWidth="1"/>
    <col min="15350" max="15369" width="13" style="33" customWidth="1"/>
    <col min="15370" max="15370" width="17.5703125" style="33" customWidth="1"/>
    <col min="15371" max="15371" width="13" style="33" customWidth="1"/>
    <col min="15372" max="15372" width="17.5703125" style="33" customWidth="1"/>
    <col min="15373" max="15373" width="21.140625" style="33" customWidth="1"/>
    <col min="15374" max="15374" width="13" style="33" customWidth="1"/>
    <col min="15375" max="15375" width="21.140625" style="33" customWidth="1"/>
    <col min="15376" max="15376" width="13" style="33" customWidth="1"/>
    <col min="15377" max="15377" width="21.140625" style="33" customWidth="1"/>
    <col min="15378" max="15596" width="9.140625" style="33" customWidth="1"/>
    <col min="15597" max="15597" width="25" style="33" customWidth="1"/>
    <col min="15598" max="15598" width="51.5703125" style="33" customWidth="1"/>
    <col min="15599" max="15599" width="15" style="33" bestFit="1" customWidth="1"/>
    <col min="15600" max="15600" width="14.140625" style="33" customWidth="1"/>
    <col min="15601" max="15601" width="13" style="33" customWidth="1"/>
    <col min="15602" max="15603" width="14.140625" style="33" customWidth="1"/>
    <col min="15604" max="15604" width="13" style="33" customWidth="1"/>
    <col min="15605" max="15605" width="14.140625" style="33" customWidth="1"/>
    <col min="15606" max="15625" width="13" style="33" customWidth="1"/>
    <col min="15626" max="15626" width="17.5703125" style="33" customWidth="1"/>
    <col min="15627" max="15627" width="13" style="33" customWidth="1"/>
    <col min="15628" max="15628" width="17.5703125" style="33" customWidth="1"/>
    <col min="15629" max="15629" width="21.140625" style="33" customWidth="1"/>
    <col min="15630" max="15630" width="13" style="33" customWidth="1"/>
    <col min="15631" max="15631" width="21.140625" style="33" customWidth="1"/>
    <col min="15632" max="15632" width="13" style="33" customWidth="1"/>
    <col min="15633" max="15633" width="21.140625" style="33" customWidth="1"/>
    <col min="15634" max="15852" width="9.140625" style="33" customWidth="1"/>
    <col min="15853" max="15853" width="25" style="33" customWidth="1"/>
    <col min="15854" max="15854" width="51.5703125" style="33" customWidth="1"/>
    <col min="15855" max="15855" width="15" style="33" bestFit="1" customWidth="1"/>
    <col min="15856" max="15856" width="14.140625" style="33" customWidth="1"/>
    <col min="15857" max="15857" width="13" style="33" customWidth="1"/>
    <col min="15858" max="15859" width="14.140625" style="33" customWidth="1"/>
    <col min="15860" max="15860" width="13" style="33" customWidth="1"/>
    <col min="15861" max="15861" width="14.140625" style="33" customWidth="1"/>
    <col min="15862" max="15881" width="13" style="33" customWidth="1"/>
    <col min="15882" max="15882" width="17.5703125" style="33" customWidth="1"/>
    <col min="15883" max="15883" width="13" style="33" customWidth="1"/>
    <col min="15884" max="15884" width="17.5703125" style="33" customWidth="1"/>
    <col min="15885" max="15885" width="21.140625" style="33" customWidth="1"/>
    <col min="15886" max="15886" width="13" style="33" customWidth="1"/>
    <col min="15887" max="15887" width="21.140625" style="33" customWidth="1"/>
    <col min="15888" max="15888" width="13" style="33" customWidth="1"/>
    <col min="15889" max="15889" width="21.140625" style="33" customWidth="1"/>
    <col min="15890" max="16108" width="9.140625" style="33" customWidth="1"/>
    <col min="16109" max="16109" width="25" style="33" customWidth="1"/>
    <col min="16110" max="16110" width="51.5703125" style="33" customWidth="1"/>
    <col min="16111" max="16111" width="15" style="33" bestFit="1" customWidth="1"/>
    <col min="16112" max="16112" width="14.140625" style="33" customWidth="1"/>
    <col min="16113" max="16113" width="13" style="33" customWidth="1"/>
    <col min="16114" max="16115" width="14.140625" style="33" customWidth="1"/>
    <col min="16116" max="16116" width="13" style="33" customWidth="1"/>
    <col min="16117" max="16117" width="14.140625" style="33" customWidth="1"/>
    <col min="16118" max="16137" width="13" style="33" customWidth="1"/>
    <col min="16138" max="16138" width="17.5703125" style="33" customWidth="1"/>
    <col min="16139" max="16139" width="13" style="33" customWidth="1"/>
    <col min="16140" max="16140" width="17.5703125" style="33" customWidth="1"/>
    <col min="16141" max="16141" width="21.140625" style="33" customWidth="1"/>
    <col min="16142" max="16142" width="13" style="33" customWidth="1"/>
    <col min="16143" max="16143" width="21.140625" style="33" customWidth="1"/>
    <col min="16144" max="16144" width="13" style="33" customWidth="1"/>
    <col min="16145" max="16145" width="21.140625" style="33" customWidth="1"/>
    <col min="16146" max="16381" width="9.140625" style="33" customWidth="1"/>
    <col min="16382" max="16384" width="9.140625" style="33"/>
  </cols>
  <sheetData>
    <row r="1" spans="1:48" ht="63" customHeight="1" x14ac:dyDescent="0.25">
      <c r="A1" s="68" t="s">
        <v>0</v>
      </c>
      <c r="B1" s="68" t="s">
        <v>1</v>
      </c>
      <c r="C1" s="68" t="s">
        <v>2</v>
      </c>
      <c r="D1" s="68" t="s">
        <v>3</v>
      </c>
      <c r="E1" s="68" t="s">
        <v>43</v>
      </c>
      <c r="F1" s="70"/>
      <c r="G1" s="68" t="s">
        <v>5</v>
      </c>
      <c r="H1" s="70"/>
      <c r="I1" s="68" t="s">
        <v>6</v>
      </c>
      <c r="J1" s="70"/>
      <c r="K1" s="68" t="s">
        <v>7</v>
      </c>
      <c r="L1" s="70"/>
      <c r="M1" s="68" t="s">
        <v>8</v>
      </c>
      <c r="N1" s="70"/>
      <c r="O1" s="68" t="s">
        <v>9</v>
      </c>
      <c r="P1" s="70"/>
      <c r="Q1" s="68" t="s">
        <v>10</v>
      </c>
      <c r="R1" s="70"/>
      <c r="S1" s="68" t="s">
        <v>11</v>
      </c>
      <c r="T1" s="70"/>
      <c r="U1" s="69" t="s">
        <v>12</v>
      </c>
      <c r="V1" s="70"/>
      <c r="W1" s="65" t="s">
        <v>13</v>
      </c>
      <c r="X1" s="70"/>
      <c r="Y1" s="65" t="s">
        <v>14</v>
      </c>
      <c r="Z1" s="70"/>
      <c r="AA1" s="65" t="s">
        <v>15</v>
      </c>
      <c r="AB1" s="65" t="s">
        <v>16</v>
      </c>
      <c r="AC1" s="76"/>
      <c r="AD1" s="77" t="s">
        <v>19</v>
      </c>
      <c r="AE1" s="77" t="s">
        <v>20</v>
      </c>
      <c r="AF1" s="77" t="s">
        <v>21</v>
      </c>
      <c r="AG1" s="77" t="s">
        <v>22</v>
      </c>
      <c r="AH1" s="75"/>
      <c r="AI1" s="72" t="s">
        <v>3</v>
      </c>
      <c r="AJ1" s="27" t="s">
        <v>4</v>
      </c>
      <c r="AK1" s="27" t="s">
        <v>5</v>
      </c>
      <c r="AL1" s="27" t="s">
        <v>6</v>
      </c>
      <c r="AM1" s="27" t="s">
        <v>7</v>
      </c>
      <c r="AN1" s="27" t="s">
        <v>8</v>
      </c>
      <c r="AO1" s="27" t="s">
        <v>9</v>
      </c>
      <c r="AP1" s="27" t="s">
        <v>10</v>
      </c>
      <c r="AQ1" s="27" t="s">
        <v>11</v>
      </c>
      <c r="AR1" s="27" t="s">
        <v>12</v>
      </c>
      <c r="AS1" s="28" t="s">
        <v>13</v>
      </c>
      <c r="AT1" s="28" t="s">
        <v>14</v>
      </c>
      <c r="AU1" s="74" t="s">
        <v>15</v>
      </c>
      <c r="AV1" s="74" t="s">
        <v>16</v>
      </c>
    </row>
    <row r="2" spans="1:48" ht="43.5" customHeight="1" x14ac:dyDescent="0.25">
      <c r="A2" s="71"/>
      <c r="B2" s="71"/>
      <c r="C2" s="71"/>
      <c r="D2" s="71"/>
      <c r="E2" s="26" t="s">
        <v>17</v>
      </c>
      <c r="F2" s="26" t="s">
        <v>18</v>
      </c>
      <c r="G2" s="26" t="s">
        <v>17</v>
      </c>
      <c r="H2" s="26" t="s">
        <v>18</v>
      </c>
      <c r="I2" s="26" t="s">
        <v>17</v>
      </c>
      <c r="J2" s="26" t="s">
        <v>18</v>
      </c>
      <c r="K2" s="26" t="s">
        <v>17</v>
      </c>
      <c r="L2" s="26" t="s">
        <v>18</v>
      </c>
      <c r="M2" s="26" t="s">
        <v>17</v>
      </c>
      <c r="N2" s="26" t="s">
        <v>18</v>
      </c>
      <c r="O2" s="26" t="s">
        <v>17</v>
      </c>
      <c r="P2" s="26" t="s">
        <v>18</v>
      </c>
      <c r="Q2" s="26" t="s">
        <v>17</v>
      </c>
      <c r="R2" s="26" t="s">
        <v>18</v>
      </c>
      <c r="S2" s="26" t="s">
        <v>17</v>
      </c>
      <c r="T2" s="26" t="s">
        <v>18</v>
      </c>
      <c r="U2" s="26" t="s">
        <v>17</v>
      </c>
      <c r="V2" s="26" t="s">
        <v>18</v>
      </c>
      <c r="W2" s="26" t="s">
        <v>17</v>
      </c>
      <c r="X2" s="26" t="s">
        <v>18</v>
      </c>
      <c r="Y2" s="26" t="s">
        <v>17</v>
      </c>
      <c r="Z2" s="26" t="s">
        <v>18</v>
      </c>
      <c r="AA2" s="71"/>
      <c r="AB2" s="71"/>
      <c r="AC2" s="71"/>
      <c r="AD2" s="73"/>
      <c r="AE2" s="73"/>
      <c r="AF2" s="73"/>
      <c r="AG2" s="73"/>
      <c r="AH2" s="73"/>
      <c r="AI2" s="73"/>
      <c r="AJ2" s="27" t="s">
        <v>17</v>
      </c>
      <c r="AK2" s="27" t="s">
        <v>17</v>
      </c>
      <c r="AL2" s="27" t="s">
        <v>17</v>
      </c>
      <c r="AM2" s="27" t="s">
        <v>17</v>
      </c>
      <c r="AN2" s="27" t="s">
        <v>17</v>
      </c>
      <c r="AO2" s="27" t="s">
        <v>17</v>
      </c>
      <c r="AP2" s="27" t="s">
        <v>17</v>
      </c>
      <c r="AQ2" s="27" t="s">
        <v>17</v>
      </c>
      <c r="AR2" s="27" t="s">
        <v>17</v>
      </c>
      <c r="AS2" s="27" t="s">
        <v>17</v>
      </c>
      <c r="AT2" s="27" t="s">
        <v>17</v>
      </c>
      <c r="AU2" s="73"/>
      <c r="AV2" s="73"/>
    </row>
    <row r="3" spans="1:48" ht="27" customHeight="1" x14ac:dyDescent="0.25">
      <c r="A3" s="26">
        <v>0</v>
      </c>
      <c r="B3" s="26">
        <v>1</v>
      </c>
      <c r="C3" s="26">
        <v>2</v>
      </c>
      <c r="D3" s="26">
        <v>3</v>
      </c>
      <c r="E3" s="26">
        <v>4</v>
      </c>
      <c r="F3" s="26">
        <v>5</v>
      </c>
      <c r="G3" s="26">
        <v>6</v>
      </c>
      <c r="H3" s="26">
        <v>7</v>
      </c>
      <c r="I3" s="26">
        <v>8</v>
      </c>
      <c r="J3" s="26">
        <v>9</v>
      </c>
      <c r="K3" s="26">
        <v>10</v>
      </c>
      <c r="L3" s="26">
        <v>11</v>
      </c>
      <c r="M3" s="26">
        <v>12</v>
      </c>
      <c r="N3" s="26">
        <v>13</v>
      </c>
      <c r="O3" s="26">
        <v>14</v>
      </c>
      <c r="P3" s="26">
        <v>15</v>
      </c>
      <c r="Q3" s="26">
        <v>16</v>
      </c>
      <c r="R3" s="26">
        <v>17</v>
      </c>
      <c r="S3" s="26">
        <v>18</v>
      </c>
      <c r="T3" s="26">
        <v>19</v>
      </c>
      <c r="U3" s="26">
        <v>20</v>
      </c>
      <c r="V3" s="26">
        <v>21</v>
      </c>
      <c r="W3" s="26">
        <v>22</v>
      </c>
      <c r="X3" s="26">
        <v>23</v>
      </c>
      <c r="Y3" s="26">
        <v>24</v>
      </c>
      <c r="Z3" s="26">
        <v>25</v>
      </c>
      <c r="AA3" s="26">
        <v>26</v>
      </c>
      <c r="AB3" s="26">
        <v>27</v>
      </c>
      <c r="AC3" s="15"/>
      <c r="AD3" s="27" t="s">
        <v>27</v>
      </c>
      <c r="AE3" s="27" t="s">
        <v>27</v>
      </c>
      <c r="AF3" s="27" t="s">
        <v>27</v>
      </c>
      <c r="AG3" s="27" t="s">
        <v>27</v>
      </c>
      <c r="AH3" s="15"/>
      <c r="AI3" s="27" t="s">
        <v>27</v>
      </c>
      <c r="AJ3" s="27" t="s">
        <v>27</v>
      </c>
      <c r="AK3" s="27" t="s">
        <v>27</v>
      </c>
      <c r="AL3" s="27" t="s">
        <v>27</v>
      </c>
      <c r="AM3" s="27" t="s">
        <v>27</v>
      </c>
      <c r="AN3" s="27" t="s">
        <v>27</v>
      </c>
      <c r="AO3" s="27" t="s">
        <v>27</v>
      </c>
      <c r="AP3" s="27" t="s">
        <v>27</v>
      </c>
      <c r="AQ3" s="27" t="s">
        <v>27</v>
      </c>
      <c r="AR3" s="27" t="s">
        <v>27</v>
      </c>
      <c r="AS3" s="27" t="s">
        <v>27</v>
      </c>
      <c r="AT3" s="27" t="s">
        <v>27</v>
      </c>
      <c r="AU3" s="27" t="s">
        <v>27</v>
      </c>
      <c r="AV3" s="27" t="s">
        <v>27</v>
      </c>
    </row>
    <row r="4" spans="1:48" ht="27" customHeight="1" x14ac:dyDescent="0.25">
      <c r="A4" s="15" t="s">
        <v>23</v>
      </c>
      <c r="B4" s="15">
        <f>COUNTIF($A$5:$A$798, "пункт вакцинации")</f>
        <v>0</v>
      </c>
      <c r="C4" s="15" t="s">
        <v>24</v>
      </c>
      <c r="D4" s="31">
        <f t="shared" ref="D4:AB4" si="0">SUMIF($A$5:$A$798, "медицинская организация", D5:D798)</f>
        <v>0</v>
      </c>
      <c r="E4" s="31">
        <f t="shared" si="0"/>
        <v>0</v>
      </c>
      <c r="F4" s="31">
        <f t="shared" si="0"/>
        <v>0</v>
      </c>
      <c r="G4" s="31">
        <f t="shared" si="0"/>
        <v>0</v>
      </c>
      <c r="H4" s="31">
        <f t="shared" si="0"/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  <c r="Q4" s="31">
        <f t="shared" si="0"/>
        <v>0</v>
      </c>
      <c r="R4" s="31">
        <f t="shared" si="0"/>
        <v>0</v>
      </c>
      <c r="S4" s="31">
        <f t="shared" si="0"/>
        <v>0</v>
      </c>
      <c r="T4" s="31">
        <f t="shared" si="0"/>
        <v>0</v>
      </c>
      <c r="U4" s="31">
        <f t="shared" si="0"/>
        <v>0</v>
      </c>
      <c r="V4" s="31">
        <f t="shared" si="0"/>
        <v>0</v>
      </c>
      <c r="W4" s="31">
        <f t="shared" si="0"/>
        <v>0</v>
      </c>
      <c r="X4" s="31">
        <f t="shared" si="0"/>
        <v>0</v>
      </c>
      <c r="Y4" s="31">
        <f t="shared" si="0"/>
        <v>0</v>
      </c>
      <c r="Z4" s="31">
        <f t="shared" si="0"/>
        <v>0</v>
      </c>
      <c r="AA4" s="31">
        <f t="shared" si="0"/>
        <v>0</v>
      </c>
      <c r="AB4" s="31">
        <f t="shared" si="0"/>
        <v>0</v>
      </c>
      <c r="AC4" s="15"/>
      <c r="AD4" s="27"/>
      <c r="AE4" s="27"/>
      <c r="AF4" s="27"/>
      <c r="AG4" s="27">
        <f>B4-Вчера_Спутник!B4</f>
        <v>0</v>
      </c>
      <c r="AH4" s="15"/>
      <c r="AI4" s="36">
        <f>D4-Вчера_Спутник!D4</f>
        <v>0</v>
      </c>
      <c r="AJ4" s="36">
        <f>E4-F4-Вчера_Спутник!E4</f>
        <v>0</v>
      </c>
      <c r="AK4" s="36">
        <f>G4-H4-Вчера_Спутник!G4</f>
        <v>0</v>
      </c>
      <c r="AL4" s="36">
        <f>I4-J4-Вчера_Спутник!I4</f>
        <v>0</v>
      </c>
      <c r="AM4" s="36">
        <f>K4-L4-Вчера_Спутник!K4</f>
        <v>0</v>
      </c>
      <c r="AN4" s="36">
        <f>M4-N4-Вчера_Спутник!M4</f>
        <v>0</v>
      </c>
      <c r="AO4" s="36">
        <f>O4-P4-Вчера_Спутник!O4</f>
        <v>0</v>
      </c>
      <c r="AP4" s="36">
        <f>Q4-R4-Вчера_Спутник!Q4</f>
        <v>0</v>
      </c>
      <c r="AQ4" s="36">
        <f>S4-T4-Вчера_Спутник!S4</f>
        <v>0</v>
      </c>
      <c r="AR4" s="36">
        <f>M4-N4-Вчера_Спутник!M4</f>
        <v>0</v>
      </c>
      <c r="AS4" s="36">
        <f>U4-V4-Вчера_Спутник!U4</f>
        <v>0</v>
      </c>
      <c r="AT4" s="36">
        <f>Y4-Z4-Вчера_Спутник!Y4</f>
        <v>0</v>
      </c>
      <c r="AU4" s="36" t="e">
        <f>AA4-Вчера_Спутник!#REF!</f>
        <v>#REF!</v>
      </c>
      <c r="AV4" s="36">
        <f>AB4-Вчера_Спутник!AA4</f>
        <v>0</v>
      </c>
    </row>
    <row r="5" spans="1:48" ht="50.1" customHeight="1" x14ac:dyDescent="0.25">
      <c r="A5" s="44"/>
      <c r="B5" s="44"/>
      <c r="C5" s="44"/>
      <c r="D5" s="46"/>
      <c r="E5" s="45"/>
      <c r="F5" s="46"/>
      <c r="G5" s="45"/>
      <c r="H5" s="46"/>
      <c r="I5" s="45"/>
      <c r="J5" s="46"/>
      <c r="K5" s="45"/>
      <c r="L5" s="46"/>
      <c r="M5" s="45"/>
      <c r="N5" s="46"/>
      <c r="O5" s="45"/>
      <c r="P5" s="46"/>
      <c r="Q5" s="45"/>
      <c r="R5" s="46"/>
      <c r="S5" s="45"/>
      <c r="T5" s="46"/>
      <c r="U5" s="45"/>
      <c r="V5" s="45"/>
      <c r="W5" s="45"/>
      <c r="X5" s="46"/>
      <c r="Y5" s="45"/>
      <c r="Z5" s="46"/>
      <c r="AA5" s="45"/>
      <c r="AB5" s="45"/>
      <c r="AC5" s="15"/>
      <c r="AD5" s="34">
        <f t="shared" ref="AD5:AD68" si="1">E5-U5-Y5</f>
        <v>0</v>
      </c>
      <c r="AE5" s="34">
        <f t="shared" ref="AE5:AE68" si="2">E5-W5</f>
        <v>0</v>
      </c>
      <c r="AF5" s="34"/>
      <c r="AG5" s="34"/>
      <c r="AH5" s="35"/>
      <c r="AI5" s="34" t="e">
        <f>D5-VLOOKUP(C5, Вчера_Спутник!C:BG, 2, FALSE)</f>
        <v>#N/A</v>
      </c>
      <c r="AJ5" s="34" t="e">
        <f>E5-F5-VLOOKUP(C5, Вчера_Спутник!C:BG, 3, FALSE)</f>
        <v>#N/A</v>
      </c>
      <c r="AK5" s="34" t="e">
        <f>G5-H5-VLOOKUP(C5, Вчера_Спутник!C:BG, 5, FALSE)</f>
        <v>#N/A</v>
      </c>
      <c r="AL5" s="34" t="e">
        <f>I5-J5-VLOOKUP(C5, Вчера_Спутник!C:BG, 7, FALSE)</f>
        <v>#N/A</v>
      </c>
      <c r="AM5" s="34" t="e">
        <f>K5-L5-VLOOKUP(C5, Вчера_Спутник!C:BG, 9, FALSE)</f>
        <v>#N/A</v>
      </c>
      <c r="AN5" s="34" t="e">
        <f>M5-N5-VLOOKUP(C5, Вчера_Спутник!C:BG, 11, FALSE)</f>
        <v>#N/A</v>
      </c>
      <c r="AO5" s="34" t="e">
        <f>O5-P5-VLOOKUP(C5, Вчера_Спутник!C:BG, 13, FALSE)</f>
        <v>#N/A</v>
      </c>
      <c r="AP5" s="34" t="e">
        <f>Q5-R5-VLOOKUP(C5, Вчера_Спутник!C:BG, 15, FALSE)</f>
        <v>#N/A</v>
      </c>
      <c r="AQ5" s="34" t="e">
        <f>S5-T5-VLOOKUP(C5, Вчера_Спутник!C:BG, 17, FALSE)</f>
        <v>#N/A</v>
      </c>
      <c r="AR5" s="34" t="e">
        <f>U5-V5-VLOOKUP(C5, Вчера_Спутник!C:BG, 19, FALSE)</f>
        <v>#N/A</v>
      </c>
      <c r="AS5" s="34" t="e">
        <f>W5-X5-VLOOKUP(C5, Вчера_Спутник!C:BG, 21, FALSE)</f>
        <v>#N/A</v>
      </c>
      <c r="AT5" s="34" t="e">
        <f>Y5-Z5-VLOOKUP(C5, Вчера_Спутник!C:BG, 23, FALSE)</f>
        <v>#N/A</v>
      </c>
      <c r="AU5" s="34" t="e">
        <f>AA5-VLOOKUP(C5, Вчера_Спутник!C:BG, 25, FALSE)</f>
        <v>#N/A</v>
      </c>
      <c r="AV5" s="34" t="e">
        <f>AB5-VLOOKUP(C5, Вчера_Спутник!C:BG, 27, FALSE)</f>
        <v>#N/A</v>
      </c>
    </row>
    <row r="6" spans="1:48" ht="50.1" customHeight="1" x14ac:dyDescent="0.25">
      <c r="A6" s="47"/>
      <c r="B6" s="47"/>
      <c r="C6" s="47"/>
      <c r="D6" s="48"/>
      <c r="E6" s="42"/>
      <c r="F6" s="48"/>
      <c r="G6" s="42"/>
      <c r="H6" s="48"/>
      <c r="I6" s="42"/>
      <c r="J6" s="48"/>
      <c r="K6" s="42"/>
      <c r="L6" s="48"/>
      <c r="M6" s="42"/>
      <c r="N6" s="48"/>
      <c r="O6" s="42"/>
      <c r="P6" s="48"/>
      <c r="Q6" s="42"/>
      <c r="R6" s="48"/>
      <c r="S6" s="42"/>
      <c r="T6" s="48"/>
      <c r="U6" s="42"/>
      <c r="V6" s="42"/>
      <c r="W6" s="42"/>
      <c r="X6" s="48"/>
      <c r="Y6" s="42"/>
      <c r="Z6" s="48"/>
      <c r="AA6" s="42"/>
      <c r="AB6" s="42"/>
      <c r="AC6" s="15"/>
      <c r="AD6" s="34">
        <f t="shared" si="1"/>
        <v>0</v>
      </c>
      <c r="AE6" s="34">
        <f t="shared" si="2"/>
        <v>0</v>
      </c>
      <c r="AF6" s="34"/>
      <c r="AG6" s="34"/>
      <c r="AH6" s="35"/>
      <c r="AI6" s="34" t="e">
        <f>D6-VLOOKUP(C6, Вчера_Спутник!C:BG, 2, FALSE)</f>
        <v>#N/A</v>
      </c>
      <c r="AJ6" s="34" t="e">
        <f>E6-F6-VLOOKUP(C6, Вчера_Спутник!C:BG, 3, FALSE)</f>
        <v>#N/A</v>
      </c>
      <c r="AK6" s="34" t="e">
        <f>G6-H6-VLOOKUP(C6, Вчера_Спутник!C:BG, 5, FALSE)</f>
        <v>#N/A</v>
      </c>
      <c r="AL6" s="34" t="e">
        <f>I6-J6-VLOOKUP(C6, Вчера_Спутник!C:BG, 7, FALSE)</f>
        <v>#N/A</v>
      </c>
      <c r="AM6" s="34" t="e">
        <f>K6-L6-VLOOKUP(C6, Вчера_Спутник!C:BG, 9, FALSE)</f>
        <v>#N/A</v>
      </c>
      <c r="AN6" s="34" t="e">
        <f>M6-N6-VLOOKUP(C6, Вчера_Спутник!C:BG, 11, FALSE)</f>
        <v>#N/A</v>
      </c>
      <c r="AO6" s="34" t="e">
        <f>O6-P6-VLOOKUP(C6, Вчера_Спутник!C:BG, 13, FALSE)</f>
        <v>#N/A</v>
      </c>
      <c r="AP6" s="34" t="e">
        <f>Q6-R6-VLOOKUP(C6, Вчера_Спутник!C:BG, 15, FALSE)</f>
        <v>#N/A</v>
      </c>
      <c r="AQ6" s="34" t="e">
        <f>S6-T6-VLOOKUP(C6, Вчера_Спутник!C:BG, 17, FALSE)</f>
        <v>#N/A</v>
      </c>
      <c r="AR6" s="34" t="e">
        <f>U6-V6-VLOOKUP(C6, Вчера_Спутник!C:BG, 19, FALSE)</f>
        <v>#N/A</v>
      </c>
      <c r="AS6" s="34" t="e">
        <f>W6-X6-VLOOKUP(C6, Вчера_Спутник!C:BG, 21, FALSE)</f>
        <v>#N/A</v>
      </c>
      <c r="AT6" s="34" t="e">
        <f>Y6-Z6-VLOOKUP(C6, Вчера_Спутник!C:BG, 23, FALSE)</f>
        <v>#N/A</v>
      </c>
      <c r="AU6" s="34" t="e">
        <f>AA6-VLOOKUP(C6, Вчера_Спутник!C:BG, 25, FALSE)</f>
        <v>#N/A</v>
      </c>
      <c r="AV6" s="34" t="e">
        <f>AB6-VLOOKUP(C6, Вчера_Спутник!C:BG, 27, FALSE)</f>
        <v>#N/A</v>
      </c>
    </row>
    <row r="7" spans="1:48" ht="50.1" customHeight="1" x14ac:dyDescent="0.25">
      <c r="A7" s="47"/>
      <c r="B7" s="47"/>
      <c r="C7" s="47"/>
      <c r="D7" s="48"/>
      <c r="E7" s="42"/>
      <c r="F7" s="48"/>
      <c r="G7" s="42"/>
      <c r="H7" s="48"/>
      <c r="I7" s="42"/>
      <c r="J7" s="48"/>
      <c r="K7" s="42"/>
      <c r="L7" s="48"/>
      <c r="M7" s="42"/>
      <c r="N7" s="48"/>
      <c r="O7" s="42"/>
      <c r="P7" s="48"/>
      <c r="Q7" s="42"/>
      <c r="R7" s="48"/>
      <c r="S7" s="42"/>
      <c r="T7" s="48"/>
      <c r="U7" s="42"/>
      <c r="V7" s="42"/>
      <c r="W7" s="42"/>
      <c r="X7" s="48"/>
      <c r="Y7" s="42"/>
      <c r="Z7" s="48"/>
      <c r="AA7" s="42"/>
      <c r="AB7" s="42"/>
      <c r="AC7" s="15"/>
      <c r="AD7" s="34">
        <f t="shared" si="1"/>
        <v>0</v>
      </c>
      <c r="AE7" s="34">
        <f t="shared" si="2"/>
        <v>0</v>
      </c>
      <c r="AF7" s="34"/>
      <c r="AG7" s="34"/>
      <c r="AH7" s="35"/>
      <c r="AI7" s="34" t="e">
        <f>D7-VLOOKUP(C7, Вчера_Спутник!C:BG, 2, FALSE)</f>
        <v>#N/A</v>
      </c>
      <c r="AJ7" s="34" t="e">
        <f>E7-F7-VLOOKUP(C7, Вчера_Спутник!C:BG, 3, FALSE)</f>
        <v>#N/A</v>
      </c>
      <c r="AK7" s="34" t="e">
        <f>G7-H7-VLOOKUP(C7, Вчера_Спутник!C:BG, 5, FALSE)</f>
        <v>#N/A</v>
      </c>
      <c r="AL7" s="34" t="e">
        <f>I7-J7-VLOOKUP(C7, Вчера_Спутник!C:BG, 7, FALSE)</f>
        <v>#N/A</v>
      </c>
      <c r="AM7" s="34" t="e">
        <f>K7-L7-VLOOKUP(C7, Вчера_Спутник!C:BG, 9, FALSE)</f>
        <v>#N/A</v>
      </c>
      <c r="AN7" s="34" t="e">
        <f>M7-N7-VLOOKUP(C7, Вчера_Спутник!C:BG, 11, FALSE)</f>
        <v>#N/A</v>
      </c>
      <c r="AO7" s="34" t="e">
        <f>O7-P7-VLOOKUP(C7, Вчера_Спутник!C:BG, 13, FALSE)</f>
        <v>#N/A</v>
      </c>
      <c r="AP7" s="34" t="e">
        <f>Q7-R7-VLOOKUP(C7, Вчера_Спутник!C:BG, 15, FALSE)</f>
        <v>#N/A</v>
      </c>
      <c r="AQ7" s="34" t="e">
        <f>S7-T7-VLOOKUP(C7, Вчера_Спутник!C:BG, 17, FALSE)</f>
        <v>#N/A</v>
      </c>
      <c r="AR7" s="34" t="e">
        <f>U7-V7-VLOOKUP(C7, Вчера_Спутник!C:BG, 19, FALSE)</f>
        <v>#N/A</v>
      </c>
      <c r="AS7" s="34" t="e">
        <f>W7-X7-VLOOKUP(C7, Вчера_Спутник!C:BG, 21, FALSE)</f>
        <v>#N/A</v>
      </c>
      <c r="AT7" s="34" t="e">
        <f>Y7-Z7-VLOOKUP(C7, Вчера_Спутник!C:BG, 23, FALSE)</f>
        <v>#N/A</v>
      </c>
      <c r="AU7" s="34" t="e">
        <f>AA7-VLOOKUP(C7, Вчера_Спутник!C:BG, 25, FALSE)</f>
        <v>#N/A</v>
      </c>
      <c r="AV7" s="34" t="e">
        <f>AB7-VLOOKUP(C7, Вчера_Спутник!C:BG, 27, FALSE)</f>
        <v>#N/A</v>
      </c>
    </row>
    <row r="8" spans="1:48" ht="50.1" customHeight="1" x14ac:dyDescent="0.25">
      <c r="A8" s="47"/>
      <c r="B8" s="47"/>
      <c r="C8" s="47"/>
      <c r="D8" s="48"/>
      <c r="E8" s="42"/>
      <c r="F8" s="48"/>
      <c r="G8" s="42"/>
      <c r="H8" s="48"/>
      <c r="I8" s="42"/>
      <c r="J8" s="48"/>
      <c r="K8" s="42"/>
      <c r="L8" s="48"/>
      <c r="M8" s="42"/>
      <c r="N8" s="48"/>
      <c r="O8" s="42"/>
      <c r="P8" s="48"/>
      <c r="Q8" s="42"/>
      <c r="R8" s="48"/>
      <c r="S8" s="42"/>
      <c r="T8" s="48"/>
      <c r="U8" s="42"/>
      <c r="V8" s="42"/>
      <c r="W8" s="42"/>
      <c r="X8" s="48"/>
      <c r="Y8" s="42"/>
      <c r="Z8" s="48"/>
      <c r="AA8" s="42"/>
      <c r="AB8" s="42"/>
      <c r="AC8" s="15"/>
      <c r="AD8" s="34">
        <f t="shared" si="1"/>
        <v>0</v>
      </c>
      <c r="AE8" s="34">
        <f t="shared" si="2"/>
        <v>0</v>
      </c>
      <c r="AF8" s="34"/>
      <c r="AG8" s="34"/>
      <c r="AH8" s="35"/>
      <c r="AI8" s="34" t="e">
        <f>D8-VLOOKUP(C8, Вчера_Спутник!C:BG, 2, FALSE)</f>
        <v>#N/A</v>
      </c>
      <c r="AJ8" s="34" t="e">
        <f>E8-F8-VLOOKUP(C8, Вчера_Спутник!C:BG, 3, FALSE)</f>
        <v>#N/A</v>
      </c>
      <c r="AK8" s="34" t="e">
        <f>G8-H8-VLOOKUP(C8, Вчера_Спутник!C:BG, 5, FALSE)</f>
        <v>#N/A</v>
      </c>
      <c r="AL8" s="34" t="e">
        <f>I8-J8-VLOOKUP(C8, Вчера_Спутник!C:BG, 7, FALSE)</f>
        <v>#N/A</v>
      </c>
      <c r="AM8" s="34" t="e">
        <f>K8-L8-VLOOKUP(C8, Вчера_Спутник!C:BG, 9, FALSE)</f>
        <v>#N/A</v>
      </c>
      <c r="AN8" s="34" t="e">
        <f>M8-N8-VLOOKUP(C8, Вчера_Спутник!C:BG, 11, FALSE)</f>
        <v>#N/A</v>
      </c>
      <c r="AO8" s="34" t="e">
        <f>O8-P8-VLOOKUP(C8, Вчера_Спутник!C:BG, 13, FALSE)</f>
        <v>#N/A</v>
      </c>
      <c r="AP8" s="34" t="e">
        <f>Q8-R8-VLOOKUP(C8, Вчера_Спутник!C:BG, 15, FALSE)</f>
        <v>#N/A</v>
      </c>
      <c r="AQ8" s="34" t="e">
        <f>S8-T8-VLOOKUP(C8, Вчера_Спутник!C:BG, 17, FALSE)</f>
        <v>#N/A</v>
      </c>
      <c r="AR8" s="34" t="e">
        <f>U8-V8-VLOOKUP(C8, Вчера_Спутник!C:BG, 19, FALSE)</f>
        <v>#N/A</v>
      </c>
      <c r="AS8" s="34" t="e">
        <f>W8-X8-VLOOKUP(C8, Вчера_Спутник!C:BG, 21, FALSE)</f>
        <v>#N/A</v>
      </c>
      <c r="AT8" s="34" t="e">
        <f>Y8-Z8-VLOOKUP(C8, Вчера_Спутник!C:BG, 23, FALSE)</f>
        <v>#N/A</v>
      </c>
      <c r="AU8" s="34" t="e">
        <f>AA8-VLOOKUP(C8, Вчера_Спутник!C:BG, 25, FALSE)</f>
        <v>#N/A</v>
      </c>
      <c r="AV8" s="34" t="e">
        <f>AB8-VLOOKUP(C8, Вчера_Спутник!C:BG, 27, FALSE)</f>
        <v>#N/A</v>
      </c>
    </row>
    <row r="9" spans="1:48" ht="50.1" customHeight="1" x14ac:dyDescent="0.25">
      <c r="A9" s="47"/>
      <c r="B9" s="47"/>
      <c r="C9" s="47"/>
      <c r="D9" s="48"/>
      <c r="E9" s="42"/>
      <c r="F9" s="48"/>
      <c r="G9" s="42"/>
      <c r="H9" s="48"/>
      <c r="I9" s="42"/>
      <c r="J9" s="48"/>
      <c r="K9" s="42"/>
      <c r="L9" s="48"/>
      <c r="M9" s="42"/>
      <c r="N9" s="48"/>
      <c r="O9" s="42"/>
      <c r="P9" s="48"/>
      <c r="Q9" s="42"/>
      <c r="R9" s="48"/>
      <c r="S9" s="42"/>
      <c r="T9" s="48"/>
      <c r="U9" s="42"/>
      <c r="V9" s="42"/>
      <c r="W9" s="42"/>
      <c r="X9" s="48"/>
      <c r="Y9" s="42"/>
      <c r="Z9" s="48"/>
      <c r="AA9" s="42"/>
      <c r="AB9" s="42"/>
      <c r="AC9" s="15"/>
      <c r="AD9" s="34">
        <f t="shared" si="1"/>
        <v>0</v>
      </c>
      <c r="AE9" s="34">
        <f t="shared" si="2"/>
        <v>0</v>
      </c>
      <c r="AF9" s="34"/>
      <c r="AG9" s="34"/>
      <c r="AH9" s="35"/>
      <c r="AI9" s="34" t="e">
        <f>D9-VLOOKUP(C9, Вчера_Спутник!C:BG, 2, FALSE)</f>
        <v>#N/A</v>
      </c>
      <c r="AJ9" s="34" t="e">
        <f>E9-F9-VLOOKUP(C9, Вчера_Спутник!C:BG, 3, FALSE)</f>
        <v>#N/A</v>
      </c>
      <c r="AK9" s="34" t="e">
        <f>G9-H9-VLOOKUP(C9, Вчера_Спутник!C:BG, 5, FALSE)</f>
        <v>#N/A</v>
      </c>
      <c r="AL9" s="34" t="e">
        <f>I9-J9-VLOOKUP(C9, Вчера_Спутник!C:BG, 7, FALSE)</f>
        <v>#N/A</v>
      </c>
      <c r="AM9" s="34" t="e">
        <f>K9-L9-VLOOKUP(C9, Вчера_Спутник!C:BG, 9, FALSE)</f>
        <v>#N/A</v>
      </c>
      <c r="AN9" s="34" t="e">
        <f>M9-N9-VLOOKUP(C9, Вчера_Спутник!C:BG, 11, FALSE)</f>
        <v>#N/A</v>
      </c>
      <c r="AO9" s="34" t="e">
        <f>O9-P9-VLOOKUP(C9, Вчера_Спутник!C:BG, 13, FALSE)</f>
        <v>#N/A</v>
      </c>
      <c r="AP9" s="34" t="e">
        <f>Q9-R9-VLOOKUP(C9, Вчера_Спутник!C:BG, 15, FALSE)</f>
        <v>#N/A</v>
      </c>
      <c r="AQ9" s="34" t="e">
        <f>S9-T9-VLOOKUP(C9, Вчера_Спутник!C:BG, 17, FALSE)</f>
        <v>#N/A</v>
      </c>
      <c r="AR9" s="34" t="e">
        <f>U9-V9-VLOOKUP(C9, Вчера_Спутник!C:BG, 19, FALSE)</f>
        <v>#N/A</v>
      </c>
      <c r="AS9" s="34" t="e">
        <f>W9-X9-VLOOKUP(C9, Вчера_Спутник!C:BG, 21, FALSE)</f>
        <v>#N/A</v>
      </c>
      <c r="AT9" s="34" t="e">
        <f>Y9-Z9-VLOOKUP(C9, Вчера_Спутник!C:BG, 23, FALSE)</f>
        <v>#N/A</v>
      </c>
      <c r="AU9" s="34" t="e">
        <f>AA9-VLOOKUP(C9, Вчера_Спутник!C:BG, 25, FALSE)</f>
        <v>#N/A</v>
      </c>
      <c r="AV9" s="34" t="e">
        <f>AB9-VLOOKUP(C9, Вчера_Спутник!C:BG, 27, FALSE)</f>
        <v>#N/A</v>
      </c>
    </row>
    <row r="10" spans="1:48" ht="50.1" customHeight="1" x14ac:dyDescent="0.25">
      <c r="A10" s="47"/>
      <c r="B10" s="47"/>
      <c r="C10" s="47"/>
      <c r="D10" s="48"/>
      <c r="E10" s="42"/>
      <c r="F10" s="48"/>
      <c r="G10" s="42"/>
      <c r="H10" s="48"/>
      <c r="I10" s="42"/>
      <c r="J10" s="48"/>
      <c r="K10" s="42"/>
      <c r="L10" s="48"/>
      <c r="M10" s="42"/>
      <c r="N10" s="48"/>
      <c r="O10" s="42"/>
      <c r="P10" s="48"/>
      <c r="Q10" s="42"/>
      <c r="R10" s="48"/>
      <c r="S10" s="42"/>
      <c r="T10" s="48"/>
      <c r="U10" s="42"/>
      <c r="V10" s="42"/>
      <c r="W10" s="42"/>
      <c r="X10" s="48"/>
      <c r="Y10" s="42"/>
      <c r="Z10" s="48"/>
      <c r="AA10" s="42"/>
      <c r="AB10" s="42"/>
      <c r="AC10" s="15"/>
      <c r="AD10" s="34">
        <f t="shared" si="1"/>
        <v>0</v>
      </c>
      <c r="AE10" s="34">
        <f t="shared" si="2"/>
        <v>0</v>
      </c>
      <c r="AF10" s="34"/>
      <c r="AG10" s="34"/>
      <c r="AH10" s="35"/>
      <c r="AI10" s="34" t="e">
        <f>D10-VLOOKUP(C10, Вчера_Спутник!C:BG, 2, FALSE)</f>
        <v>#N/A</v>
      </c>
      <c r="AJ10" s="34" t="e">
        <f>E10-F10-VLOOKUP(C10, Вчера_Спутник!C:BG, 3, FALSE)</f>
        <v>#N/A</v>
      </c>
      <c r="AK10" s="34" t="e">
        <f>G10-H10-VLOOKUP(C10, Вчера_Спутник!C:BG, 5, FALSE)</f>
        <v>#N/A</v>
      </c>
      <c r="AL10" s="34" t="e">
        <f>I10-J10-VLOOKUP(C10, Вчера_Спутник!C:BG, 7, FALSE)</f>
        <v>#N/A</v>
      </c>
      <c r="AM10" s="34" t="e">
        <f>K10-L10-VLOOKUP(C10, Вчера_Спутник!C:BG, 9, FALSE)</f>
        <v>#N/A</v>
      </c>
      <c r="AN10" s="34" t="e">
        <f>M10-N10-VLOOKUP(C10, Вчера_Спутник!C:BG, 11, FALSE)</f>
        <v>#N/A</v>
      </c>
      <c r="AO10" s="34" t="e">
        <f>O10-P10-VLOOKUP(C10, Вчера_Спутник!C:BG, 13, FALSE)</f>
        <v>#N/A</v>
      </c>
      <c r="AP10" s="34" t="e">
        <f>Q10-R10-VLOOKUP(C10, Вчера_Спутник!C:BG, 15, FALSE)</f>
        <v>#N/A</v>
      </c>
      <c r="AQ10" s="34" t="e">
        <f>S10-T10-VLOOKUP(C10, Вчера_Спутник!C:BG, 17, FALSE)</f>
        <v>#N/A</v>
      </c>
      <c r="AR10" s="34" t="e">
        <f>U10-V10-VLOOKUP(C10, Вчера_Спутник!C:BG, 19, FALSE)</f>
        <v>#N/A</v>
      </c>
      <c r="AS10" s="34" t="e">
        <f>W10-X10-VLOOKUP(C10, Вчера_Спутник!C:BG, 21, FALSE)</f>
        <v>#N/A</v>
      </c>
      <c r="AT10" s="34" t="e">
        <f>Y10-Z10-VLOOKUP(C10, Вчера_Спутник!C:BG, 23, FALSE)</f>
        <v>#N/A</v>
      </c>
      <c r="AU10" s="34" t="e">
        <f>AA10-VLOOKUP(C10, Вчера_Спутник!C:BG, 25, FALSE)</f>
        <v>#N/A</v>
      </c>
      <c r="AV10" s="34" t="e">
        <f>AB10-VLOOKUP(C10, Вчера_Спутник!C:BG, 27, FALSE)</f>
        <v>#N/A</v>
      </c>
    </row>
    <row r="11" spans="1:48" ht="50.1" customHeight="1" x14ac:dyDescent="0.25">
      <c r="A11" s="47"/>
      <c r="B11" s="47"/>
      <c r="C11" s="47"/>
      <c r="D11" s="48"/>
      <c r="E11" s="42"/>
      <c r="F11" s="48"/>
      <c r="G11" s="42"/>
      <c r="H11" s="48"/>
      <c r="I11" s="42"/>
      <c r="J11" s="48"/>
      <c r="K11" s="42"/>
      <c r="L11" s="48"/>
      <c r="M11" s="42"/>
      <c r="N11" s="48"/>
      <c r="O11" s="42"/>
      <c r="P11" s="48"/>
      <c r="Q11" s="42"/>
      <c r="R11" s="48"/>
      <c r="S11" s="42"/>
      <c r="T11" s="48"/>
      <c r="U11" s="42"/>
      <c r="V11" s="42"/>
      <c r="W11" s="42"/>
      <c r="X11" s="48"/>
      <c r="Y11" s="42"/>
      <c r="Z11" s="48"/>
      <c r="AA11" s="42"/>
      <c r="AB11" s="42"/>
      <c r="AC11" s="15"/>
      <c r="AD11" s="34">
        <f t="shared" si="1"/>
        <v>0</v>
      </c>
      <c r="AE11" s="34">
        <f t="shared" si="2"/>
        <v>0</v>
      </c>
      <c r="AF11" s="34"/>
      <c r="AG11" s="34"/>
      <c r="AH11" s="35"/>
      <c r="AI11" s="34" t="e">
        <f>D11-VLOOKUP(C11, Вчера_Спутник!C:BG, 2, FALSE)</f>
        <v>#N/A</v>
      </c>
      <c r="AJ11" s="34" t="e">
        <f>E11-F11-VLOOKUP(C11, Вчера_Спутник!C:BG, 3, FALSE)</f>
        <v>#N/A</v>
      </c>
      <c r="AK11" s="34" t="e">
        <f>G11-H11-VLOOKUP(C11, Вчера_Спутник!C:BG, 5, FALSE)</f>
        <v>#N/A</v>
      </c>
      <c r="AL11" s="34" t="e">
        <f>I11-J11-VLOOKUP(C11, Вчера_Спутник!C:BG, 7, FALSE)</f>
        <v>#N/A</v>
      </c>
      <c r="AM11" s="34" t="e">
        <f>K11-L11-VLOOKUP(C11, Вчера_Спутник!C:BG, 9, FALSE)</f>
        <v>#N/A</v>
      </c>
      <c r="AN11" s="34" t="e">
        <f>M11-N11-VLOOKUP(C11, Вчера_Спутник!C:BG, 11, FALSE)</f>
        <v>#N/A</v>
      </c>
      <c r="AO11" s="34" t="e">
        <f>O11-P11-VLOOKUP(C11, Вчера_Спутник!C:BG, 13, FALSE)</f>
        <v>#N/A</v>
      </c>
      <c r="AP11" s="34" t="e">
        <f>Q11-R11-VLOOKUP(C11, Вчера_Спутник!C:BG, 15, FALSE)</f>
        <v>#N/A</v>
      </c>
      <c r="AQ11" s="34" t="e">
        <f>S11-T11-VLOOKUP(C11, Вчера_Спутник!C:BG, 17, FALSE)</f>
        <v>#N/A</v>
      </c>
      <c r="AR11" s="34" t="e">
        <f>U11-V11-VLOOKUP(C11, Вчера_Спутник!C:BG, 19, FALSE)</f>
        <v>#N/A</v>
      </c>
      <c r="AS11" s="34" t="e">
        <f>W11-X11-VLOOKUP(C11, Вчера_Спутник!C:BG, 21, FALSE)</f>
        <v>#N/A</v>
      </c>
      <c r="AT11" s="34" t="e">
        <f>Y11-Z11-VLOOKUP(C11, Вчера_Спутник!C:BG, 23, FALSE)</f>
        <v>#N/A</v>
      </c>
      <c r="AU11" s="34" t="e">
        <f>AA11-VLOOKUP(C11, Вчера_Спутник!C:BG, 25, FALSE)</f>
        <v>#N/A</v>
      </c>
      <c r="AV11" s="34" t="e">
        <f>AB11-VLOOKUP(C11, Вчера_Спутник!C:BG, 27, FALSE)</f>
        <v>#N/A</v>
      </c>
    </row>
    <row r="12" spans="1:48" ht="50.1" customHeight="1" x14ac:dyDescent="0.25">
      <c r="A12" s="47"/>
      <c r="B12" s="47"/>
      <c r="C12" s="47"/>
      <c r="D12" s="48"/>
      <c r="E12" s="42"/>
      <c r="F12" s="48"/>
      <c r="G12" s="42"/>
      <c r="H12" s="48"/>
      <c r="I12" s="42"/>
      <c r="J12" s="48"/>
      <c r="K12" s="42"/>
      <c r="L12" s="48"/>
      <c r="M12" s="42"/>
      <c r="N12" s="48"/>
      <c r="O12" s="42"/>
      <c r="P12" s="48"/>
      <c r="Q12" s="42"/>
      <c r="R12" s="48"/>
      <c r="S12" s="42"/>
      <c r="T12" s="48"/>
      <c r="U12" s="42"/>
      <c r="V12" s="42"/>
      <c r="W12" s="42"/>
      <c r="X12" s="48"/>
      <c r="Y12" s="42"/>
      <c r="Z12" s="48"/>
      <c r="AA12" s="42"/>
      <c r="AB12" s="42"/>
      <c r="AC12" s="15"/>
      <c r="AD12" s="34">
        <f t="shared" si="1"/>
        <v>0</v>
      </c>
      <c r="AE12" s="34">
        <f t="shared" si="2"/>
        <v>0</v>
      </c>
      <c r="AF12" s="34"/>
      <c r="AG12" s="34"/>
      <c r="AH12" s="35"/>
      <c r="AI12" s="34" t="e">
        <f>D12-VLOOKUP(C12, Вчера_Спутник!C:BG, 2, FALSE)</f>
        <v>#N/A</v>
      </c>
      <c r="AJ12" s="34" t="e">
        <f>E12-F12-VLOOKUP(C12, Вчера_Спутник!C:BG, 3, FALSE)</f>
        <v>#N/A</v>
      </c>
      <c r="AK12" s="34" t="e">
        <f>G12-H12-VLOOKUP(C12, Вчера_Спутник!C:BG, 5, FALSE)</f>
        <v>#N/A</v>
      </c>
      <c r="AL12" s="34" t="e">
        <f>I12-J12-VLOOKUP(C12, Вчера_Спутник!C:BG, 7, FALSE)</f>
        <v>#N/A</v>
      </c>
      <c r="AM12" s="34" t="e">
        <f>K12-L12-VLOOKUP(C12, Вчера_Спутник!C:BG, 9, FALSE)</f>
        <v>#N/A</v>
      </c>
      <c r="AN12" s="34" t="e">
        <f>M12-N12-VLOOKUP(C12, Вчера_Спутник!C:BG, 11, FALSE)</f>
        <v>#N/A</v>
      </c>
      <c r="AO12" s="34" t="e">
        <f>O12-P12-VLOOKUP(C12, Вчера_Спутник!C:BG, 13, FALSE)</f>
        <v>#N/A</v>
      </c>
      <c r="AP12" s="34" t="e">
        <f>Q12-R12-VLOOKUP(C12, Вчера_Спутник!C:BG, 15, FALSE)</f>
        <v>#N/A</v>
      </c>
      <c r="AQ12" s="34" t="e">
        <f>S12-T12-VLOOKUP(C12, Вчера_Спутник!C:BG, 17, FALSE)</f>
        <v>#N/A</v>
      </c>
      <c r="AR12" s="34" t="e">
        <f>U12-V12-VLOOKUP(C12, Вчера_Спутник!C:BG, 19, FALSE)</f>
        <v>#N/A</v>
      </c>
      <c r="AS12" s="34" t="e">
        <f>W12-X12-VLOOKUP(C12, Вчера_Спутник!C:BG, 21, FALSE)</f>
        <v>#N/A</v>
      </c>
      <c r="AT12" s="34" t="e">
        <f>Y12-Z12-VLOOKUP(C12, Вчера_Спутник!C:BG, 23, FALSE)</f>
        <v>#N/A</v>
      </c>
      <c r="AU12" s="34" t="e">
        <f>AA12-VLOOKUP(C12, Вчера_Спутник!C:BG, 25, FALSE)</f>
        <v>#N/A</v>
      </c>
      <c r="AV12" s="34" t="e">
        <f>AB12-VLOOKUP(C12, Вчера_Спутник!C:BG, 27, FALSE)</f>
        <v>#N/A</v>
      </c>
    </row>
    <row r="13" spans="1:48" ht="50.1" customHeight="1" x14ac:dyDescent="0.25">
      <c r="A13" s="47"/>
      <c r="B13" s="47"/>
      <c r="C13" s="47"/>
      <c r="D13" s="48"/>
      <c r="E13" s="42"/>
      <c r="F13" s="48"/>
      <c r="G13" s="42"/>
      <c r="H13" s="48"/>
      <c r="I13" s="42"/>
      <c r="J13" s="48"/>
      <c r="K13" s="42"/>
      <c r="L13" s="48"/>
      <c r="M13" s="42"/>
      <c r="N13" s="48"/>
      <c r="O13" s="42"/>
      <c r="P13" s="48"/>
      <c r="Q13" s="42"/>
      <c r="R13" s="48"/>
      <c r="S13" s="42"/>
      <c r="T13" s="48"/>
      <c r="U13" s="42"/>
      <c r="V13" s="42"/>
      <c r="W13" s="42"/>
      <c r="X13" s="48"/>
      <c r="Y13" s="42"/>
      <c r="Z13" s="48"/>
      <c r="AA13" s="42"/>
      <c r="AB13" s="42"/>
      <c r="AC13" s="15"/>
      <c r="AD13" s="34">
        <f t="shared" si="1"/>
        <v>0</v>
      </c>
      <c r="AE13" s="34">
        <f t="shared" si="2"/>
        <v>0</v>
      </c>
      <c r="AF13" s="34"/>
      <c r="AG13" s="34"/>
      <c r="AH13" s="35"/>
      <c r="AI13" s="34" t="e">
        <f>D13-VLOOKUP(C13, Вчера_Спутник!C:BG, 2, FALSE)</f>
        <v>#N/A</v>
      </c>
      <c r="AJ13" s="34" t="e">
        <f>E13-F13-VLOOKUP(C13, Вчера_Спутник!C:BG, 3, FALSE)</f>
        <v>#N/A</v>
      </c>
      <c r="AK13" s="34" t="e">
        <f>G13-H13-VLOOKUP(C13, Вчера_Спутник!C:BG, 5, FALSE)</f>
        <v>#N/A</v>
      </c>
      <c r="AL13" s="34" t="e">
        <f>I13-J13-VLOOKUP(C13, Вчера_Спутник!C:BG, 7, FALSE)</f>
        <v>#N/A</v>
      </c>
      <c r="AM13" s="34" t="e">
        <f>K13-L13-VLOOKUP(C13, Вчера_Спутник!C:BG, 9, FALSE)</f>
        <v>#N/A</v>
      </c>
      <c r="AN13" s="34" t="e">
        <f>M13-N13-VLOOKUP(C13, Вчера_Спутник!C:BG, 11, FALSE)</f>
        <v>#N/A</v>
      </c>
      <c r="AO13" s="34" t="e">
        <f>O13-P13-VLOOKUP(C13, Вчера_Спутник!C:BG, 13, FALSE)</f>
        <v>#N/A</v>
      </c>
      <c r="AP13" s="34" t="e">
        <f>Q13-R13-VLOOKUP(C13, Вчера_Спутник!C:BG, 15, FALSE)</f>
        <v>#N/A</v>
      </c>
      <c r="AQ13" s="34" t="e">
        <f>S13-T13-VLOOKUP(C13, Вчера_Спутник!C:BG, 17, FALSE)</f>
        <v>#N/A</v>
      </c>
      <c r="AR13" s="34" t="e">
        <f>U13-V13-VLOOKUP(C13, Вчера_Спутник!C:BG, 19, FALSE)</f>
        <v>#N/A</v>
      </c>
      <c r="AS13" s="34" t="e">
        <f>W13-X13-VLOOKUP(C13, Вчера_Спутник!C:BG, 21, FALSE)</f>
        <v>#N/A</v>
      </c>
      <c r="AT13" s="34" t="e">
        <f>Y13-Z13-VLOOKUP(C13, Вчера_Спутник!C:BG, 23, FALSE)</f>
        <v>#N/A</v>
      </c>
      <c r="AU13" s="34" t="e">
        <f>AA13-VLOOKUP(C13, Вчера_Спутник!C:BG, 25, FALSE)</f>
        <v>#N/A</v>
      </c>
      <c r="AV13" s="34" t="e">
        <f>AB13-VLOOKUP(C13, Вчера_Спутник!C:BG, 27, FALSE)</f>
        <v>#N/A</v>
      </c>
    </row>
    <row r="14" spans="1:48" ht="50.1" customHeight="1" x14ac:dyDescent="0.25">
      <c r="A14" s="47"/>
      <c r="B14" s="47"/>
      <c r="C14" s="47"/>
      <c r="D14" s="48"/>
      <c r="E14" s="42"/>
      <c r="F14" s="48"/>
      <c r="G14" s="42"/>
      <c r="H14" s="48"/>
      <c r="I14" s="42"/>
      <c r="J14" s="48"/>
      <c r="K14" s="42"/>
      <c r="L14" s="48"/>
      <c r="M14" s="42"/>
      <c r="N14" s="48"/>
      <c r="O14" s="42"/>
      <c r="P14" s="48"/>
      <c r="Q14" s="42"/>
      <c r="R14" s="48"/>
      <c r="S14" s="42"/>
      <c r="T14" s="48"/>
      <c r="U14" s="42"/>
      <c r="V14" s="42"/>
      <c r="W14" s="42"/>
      <c r="X14" s="48"/>
      <c r="Y14" s="42"/>
      <c r="Z14" s="48"/>
      <c r="AA14" s="42"/>
      <c r="AB14" s="42"/>
      <c r="AC14" s="15"/>
      <c r="AD14" s="34">
        <f t="shared" si="1"/>
        <v>0</v>
      </c>
      <c r="AE14" s="34">
        <f t="shared" si="2"/>
        <v>0</v>
      </c>
      <c r="AF14" s="34"/>
      <c r="AG14" s="34"/>
      <c r="AH14" s="35"/>
      <c r="AI14" s="34" t="e">
        <f>D14-VLOOKUP(C14, Вчера_Спутник!C:BG, 2, FALSE)</f>
        <v>#N/A</v>
      </c>
      <c r="AJ14" s="34" t="e">
        <f>E14-F14-VLOOKUP(C14, Вчера_Спутник!C:BG, 3, FALSE)</f>
        <v>#N/A</v>
      </c>
      <c r="AK14" s="34" t="e">
        <f>G14-H14-VLOOKUP(C14, Вчера_Спутник!C:BG, 5, FALSE)</f>
        <v>#N/A</v>
      </c>
      <c r="AL14" s="34" t="e">
        <f>I14-J14-VLOOKUP(C14, Вчера_Спутник!C:BG, 7, FALSE)</f>
        <v>#N/A</v>
      </c>
      <c r="AM14" s="34" t="e">
        <f>K14-L14-VLOOKUP(C14, Вчера_Спутник!C:BG, 9, FALSE)</f>
        <v>#N/A</v>
      </c>
      <c r="AN14" s="34" t="e">
        <f>M14-N14-VLOOKUP(C14, Вчера_Спутник!C:BG, 11, FALSE)</f>
        <v>#N/A</v>
      </c>
      <c r="AO14" s="34" t="e">
        <f>O14-P14-VLOOKUP(C14, Вчера_Спутник!C:BG, 13, FALSE)</f>
        <v>#N/A</v>
      </c>
      <c r="AP14" s="34" t="e">
        <f>Q14-R14-VLOOKUP(C14, Вчера_Спутник!C:BG, 15, FALSE)</f>
        <v>#N/A</v>
      </c>
      <c r="AQ14" s="34" t="e">
        <f>S14-T14-VLOOKUP(C14, Вчера_Спутник!C:BG, 17, FALSE)</f>
        <v>#N/A</v>
      </c>
      <c r="AR14" s="34" t="e">
        <f>U14-V14-VLOOKUP(C14, Вчера_Спутник!C:BG, 19, FALSE)</f>
        <v>#N/A</v>
      </c>
      <c r="AS14" s="34" t="e">
        <f>W14-X14-VLOOKUP(C14, Вчера_Спутник!C:BG, 21, FALSE)</f>
        <v>#N/A</v>
      </c>
      <c r="AT14" s="34" t="e">
        <f>Y14-Z14-VLOOKUP(C14, Вчера_Спутник!C:BG, 23, FALSE)</f>
        <v>#N/A</v>
      </c>
      <c r="AU14" s="34" t="e">
        <f>AA14-VLOOKUP(C14, Вчера_Спутник!C:BG, 25, FALSE)</f>
        <v>#N/A</v>
      </c>
      <c r="AV14" s="34" t="e">
        <f>AB14-VLOOKUP(C14, Вчера_Спутник!C:BG, 27, FALSE)</f>
        <v>#N/A</v>
      </c>
    </row>
    <row r="15" spans="1:48" ht="50.1" customHeight="1" x14ac:dyDescent="0.25">
      <c r="A15" s="47"/>
      <c r="B15" s="47"/>
      <c r="C15" s="47"/>
      <c r="D15" s="48"/>
      <c r="E15" s="42"/>
      <c r="F15" s="48"/>
      <c r="G15" s="42"/>
      <c r="H15" s="48"/>
      <c r="I15" s="42"/>
      <c r="J15" s="48"/>
      <c r="K15" s="42"/>
      <c r="L15" s="48"/>
      <c r="M15" s="42"/>
      <c r="N15" s="48"/>
      <c r="O15" s="42"/>
      <c r="P15" s="48"/>
      <c r="Q15" s="42"/>
      <c r="R15" s="48"/>
      <c r="S15" s="42"/>
      <c r="T15" s="48"/>
      <c r="U15" s="42"/>
      <c r="V15" s="42"/>
      <c r="W15" s="42"/>
      <c r="X15" s="48"/>
      <c r="Y15" s="42"/>
      <c r="Z15" s="48"/>
      <c r="AA15" s="42"/>
      <c r="AB15" s="42"/>
      <c r="AC15" s="15"/>
      <c r="AD15" s="34">
        <f t="shared" si="1"/>
        <v>0</v>
      </c>
      <c r="AE15" s="34">
        <f t="shared" si="2"/>
        <v>0</v>
      </c>
      <c r="AF15" s="34"/>
      <c r="AG15" s="34"/>
      <c r="AH15" s="35"/>
      <c r="AI15" s="34" t="e">
        <f>D15-VLOOKUP(C15, Вчера_Спутник!C:BG, 2, FALSE)</f>
        <v>#N/A</v>
      </c>
      <c r="AJ15" s="34" t="e">
        <f>E15-F15-VLOOKUP(C15, Вчера_Спутник!C:BG, 3, FALSE)</f>
        <v>#N/A</v>
      </c>
      <c r="AK15" s="34" t="e">
        <f>G15-H15-VLOOKUP(C15, Вчера_Спутник!C:BG, 5, FALSE)</f>
        <v>#N/A</v>
      </c>
      <c r="AL15" s="34" t="e">
        <f>I15-J15-VLOOKUP(C15, Вчера_Спутник!C:BG, 7, FALSE)</f>
        <v>#N/A</v>
      </c>
      <c r="AM15" s="34" t="e">
        <f>K15-L15-VLOOKUP(C15, Вчера_Спутник!C:BG, 9, FALSE)</f>
        <v>#N/A</v>
      </c>
      <c r="AN15" s="34" t="e">
        <f>M15-N15-VLOOKUP(C15, Вчера_Спутник!C:BG, 11, FALSE)</f>
        <v>#N/A</v>
      </c>
      <c r="AO15" s="34" t="e">
        <f>O15-P15-VLOOKUP(C15, Вчера_Спутник!C:BG, 13, FALSE)</f>
        <v>#N/A</v>
      </c>
      <c r="AP15" s="34" t="e">
        <f>Q15-R15-VLOOKUP(C15, Вчера_Спутник!C:BG, 15, FALSE)</f>
        <v>#N/A</v>
      </c>
      <c r="AQ15" s="34" t="e">
        <f>S15-T15-VLOOKUP(C15, Вчера_Спутник!C:BG, 17, FALSE)</f>
        <v>#N/A</v>
      </c>
      <c r="AR15" s="34" t="e">
        <f>U15-V15-VLOOKUP(C15, Вчера_Спутник!C:BG, 19, FALSE)</f>
        <v>#N/A</v>
      </c>
      <c r="AS15" s="34" t="e">
        <f>W15-X15-VLOOKUP(C15, Вчера_Спутник!C:BG, 21, FALSE)</f>
        <v>#N/A</v>
      </c>
      <c r="AT15" s="34" t="e">
        <f>Y15-Z15-VLOOKUP(C15, Вчера_Спутник!C:BG, 23, FALSE)</f>
        <v>#N/A</v>
      </c>
      <c r="AU15" s="34" t="e">
        <f>AA15-VLOOKUP(C15, Вчера_Спутник!C:BG, 25, FALSE)</f>
        <v>#N/A</v>
      </c>
      <c r="AV15" s="34" t="e">
        <f>AB15-VLOOKUP(C15, Вчера_Спутник!C:BG, 27, FALSE)</f>
        <v>#N/A</v>
      </c>
    </row>
    <row r="16" spans="1:48" ht="50.1" customHeight="1" x14ac:dyDescent="0.25">
      <c r="A16" s="47"/>
      <c r="B16" s="47"/>
      <c r="C16" s="47"/>
      <c r="D16" s="48"/>
      <c r="E16" s="42"/>
      <c r="F16" s="48"/>
      <c r="G16" s="42"/>
      <c r="H16" s="48"/>
      <c r="I16" s="42"/>
      <c r="J16" s="48"/>
      <c r="K16" s="42"/>
      <c r="L16" s="48"/>
      <c r="M16" s="42"/>
      <c r="N16" s="48"/>
      <c r="O16" s="42"/>
      <c r="P16" s="48"/>
      <c r="Q16" s="42"/>
      <c r="R16" s="48"/>
      <c r="S16" s="42"/>
      <c r="T16" s="48"/>
      <c r="U16" s="42"/>
      <c r="V16" s="42"/>
      <c r="W16" s="42"/>
      <c r="X16" s="48"/>
      <c r="Y16" s="42"/>
      <c r="Z16" s="48"/>
      <c r="AA16" s="42"/>
      <c r="AB16" s="42"/>
      <c r="AC16" s="15"/>
      <c r="AD16" s="34">
        <f t="shared" si="1"/>
        <v>0</v>
      </c>
      <c r="AE16" s="34">
        <f t="shared" si="2"/>
        <v>0</v>
      </c>
      <c r="AF16" s="34"/>
      <c r="AG16" s="34"/>
      <c r="AH16" s="35"/>
      <c r="AI16" s="34" t="e">
        <f>D16-VLOOKUP(C16, Вчера_Спутник!C:BG, 2, FALSE)</f>
        <v>#N/A</v>
      </c>
      <c r="AJ16" s="34" t="e">
        <f>E16-F16-VLOOKUP(C16, Вчера_Спутник!C:BG, 3, FALSE)</f>
        <v>#N/A</v>
      </c>
      <c r="AK16" s="34" t="e">
        <f>G16-H16-VLOOKUP(C16, Вчера_Спутник!C:BG, 5, FALSE)</f>
        <v>#N/A</v>
      </c>
      <c r="AL16" s="34" t="e">
        <f>I16-J16-VLOOKUP(C16, Вчера_Спутник!C:BG, 7, FALSE)</f>
        <v>#N/A</v>
      </c>
      <c r="AM16" s="34" t="e">
        <f>K16-L16-VLOOKUP(C16, Вчера_Спутник!C:BG, 9, FALSE)</f>
        <v>#N/A</v>
      </c>
      <c r="AN16" s="34" t="e">
        <f>M16-N16-VLOOKUP(C16, Вчера_Спутник!C:BG, 11, FALSE)</f>
        <v>#N/A</v>
      </c>
      <c r="AO16" s="34" t="e">
        <f>O16-P16-VLOOKUP(C16, Вчера_Спутник!C:BG, 13, FALSE)</f>
        <v>#N/A</v>
      </c>
      <c r="AP16" s="34" t="e">
        <f>Q16-R16-VLOOKUP(C16, Вчера_Спутник!C:BG, 15, FALSE)</f>
        <v>#N/A</v>
      </c>
      <c r="AQ16" s="34" t="e">
        <f>S16-T16-VLOOKUP(C16, Вчера_Спутник!C:BG, 17, FALSE)</f>
        <v>#N/A</v>
      </c>
      <c r="AR16" s="34" t="e">
        <f>U16-V16-VLOOKUP(C16, Вчера_Спутник!C:BG, 19, FALSE)</f>
        <v>#N/A</v>
      </c>
      <c r="AS16" s="34" t="e">
        <f>W16-X16-VLOOKUP(C16, Вчера_Спутник!C:BG, 21, FALSE)</f>
        <v>#N/A</v>
      </c>
      <c r="AT16" s="34" t="e">
        <f>Y16-Z16-VLOOKUP(C16, Вчера_Спутник!C:BG, 23, FALSE)</f>
        <v>#N/A</v>
      </c>
      <c r="AU16" s="34" t="e">
        <f>AA16-VLOOKUP(C16, Вчера_Спутник!C:BG, 25, FALSE)</f>
        <v>#N/A</v>
      </c>
      <c r="AV16" s="34" t="e">
        <f>AB16-VLOOKUP(C16, Вчера_Спутник!C:BG, 27, FALSE)</f>
        <v>#N/A</v>
      </c>
    </row>
    <row r="17" spans="1:48" ht="50.1" customHeight="1" x14ac:dyDescent="0.25">
      <c r="A17" s="47"/>
      <c r="B17" s="47"/>
      <c r="C17" s="47"/>
      <c r="D17" s="48"/>
      <c r="E17" s="42"/>
      <c r="F17" s="48"/>
      <c r="G17" s="42"/>
      <c r="H17" s="48"/>
      <c r="I17" s="42"/>
      <c r="J17" s="48"/>
      <c r="K17" s="42"/>
      <c r="L17" s="48"/>
      <c r="M17" s="42"/>
      <c r="N17" s="48"/>
      <c r="O17" s="42"/>
      <c r="P17" s="48"/>
      <c r="Q17" s="42"/>
      <c r="R17" s="48"/>
      <c r="S17" s="42"/>
      <c r="T17" s="48"/>
      <c r="U17" s="42"/>
      <c r="V17" s="42"/>
      <c r="W17" s="42"/>
      <c r="X17" s="48"/>
      <c r="Y17" s="42"/>
      <c r="Z17" s="48"/>
      <c r="AA17" s="42"/>
      <c r="AB17" s="42"/>
      <c r="AC17" s="15"/>
      <c r="AD17" s="34">
        <f t="shared" si="1"/>
        <v>0</v>
      </c>
      <c r="AE17" s="34">
        <f t="shared" si="2"/>
        <v>0</v>
      </c>
      <c r="AF17" s="34"/>
      <c r="AG17" s="34"/>
      <c r="AH17" s="35"/>
      <c r="AI17" s="34" t="e">
        <f>D17-VLOOKUP(C17, Вчера_Спутник!C:BG, 2, FALSE)</f>
        <v>#N/A</v>
      </c>
      <c r="AJ17" s="34" t="e">
        <f>E17-F17-VLOOKUP(C17, Вчера_Спутник!C:BG, 3, FALSE)</f>
        <v>#N/A</v>
      </c>
      <c r="AK17" s="34" t="e">
        <f>G17-H17-VLOOKUP(C17, Вчера_Спутник!C:BG, 5, FALSE)</f>
        <v>#N/A</v>
      </c>
      <c r="AL17" s="34" t="e">
        <f>I17-J17-VLOOKUP(C17, Вчера_Спутник!C:BG, 7, FALSE)</f>
        <v>#N/A</v>
      </c>
      <c r="AM17" s="34" t="e">
        <f>K17-L17-VLOOKUP(C17, Вчера_Спутник!C:BG, 9, FALSE)</f>
        <v>#N/A</v>
      </c>
      <c r="AN17" s="34" t="e">
        <f>M17-N17-VLOOKUP(C17, Вчера_Спутник!C:BG, 11, FALSE)</f>
        <v>#N/A</v>
      </c>
      <c r="AO17" s="34" t="e">
        <f>O17-P17-VLOOKUP(C17, Вчера_Спутник!C:BG, 13, FALSE)</f>
        <v>#N/A</v>
      </c>
      <c r="AP17" s="34" t="e">
        <f>Q17-R17-VLOOKUP(C17, Вчера_Спутник!C:BG, 15, FALSE)</f>
        <v>#N/A</v>
      </c>
      <c r="AQ17" s="34" t="e">
        <f>S17-T17-VLOOKUP(C17, Вчера_Спутник!C:BG, 17, FALSE)</f>
        <v>#N/A</v>
      </c>
      <c r="AR17" s="34" t="e">
        <f>U17-V17-VLOOKUP(C17, Вчера_Спутник!C:BG, 19, FALSE)</f>
        <v>#N/A</v>
      </c>
      <c r="AS17" s="34" t="e">
        <f>W17-X17-VLOOKUP(C17, Вчера_Спутник!C:BG, 21, FALSE)</f>
        <v>#N/A</v>
      </c>
      <c r="AT17" s="34" t="e">
        <f>Y17-Z17-VLOOKUP(C17, Вчера_Спутник!C:BG, 23, FALSE)</f>
        <v>#N/A</v>
      </c>
      <c r="AU17" s="34" t="e">
        <f>AA17-VLOOKUP(C17, Вчера_Спутник!C:BG, 25, FALSE)</f>
        <v>#N/A</v>
      </c>
      <c r="AV17" s="34" t="e">
        <f>AB17-VLOOKUP(C17, Вчера_Спутник!C:BG, 27, FALSE)</f>
        <v>#N/A</v>
      </c>
    </row>
    <row r="18" spans="1:48" ht="50.1" customHeight="1" x14ac:dyDescent="0.25">
      <c r="A18" s="47"/>
      <c r="B18" s="47"/>
      <c r="C18" s="47"/>
      <c r="D18" s="48"/>
      <c r="E18" s="42"/>
      <c r="F18" s="48"/>
      <c r="G18" s="42"/>
      <c r="H18" s="48"/>
      <c r="I18" s="42"/>
      <c r="J18" s="48"/>
      <c r="K18" s="42"/>
      <c r="L18" s="48"/>
      <c r="M18" s="42"/>
      <c r="N18" s="48"/>
      <c r="O18" s="42"/>
      <c r="P18" s="48"/>
      <c r="Q18" s="42"/>
      <c r="R18" s="48"/>
      <c r="S18" s="42"/>
      <c r="T18" s="48"/>
      <c r="U18" s="42"/>
      <c r="V18" s="42"/>
      <c r="W18" s="42"/>
      <c r="X18" s="48"/>
      <c r="Y18" s="42"/>
      <c r="Z18" s="48"/>
      <c r="AA18" s="42"/>
      <c r="AB18" s="42"/>
      <c r="AC18" s="15"/>
      <c r="AD18" s="34">
        <f t="shared" si="1"/>
        <v>0</v>
      </c>
      <c r="AE18" s="34">
        <f t="shared" si="2"/>
        <v>0</v>
      </c>
      <c r="AF18" s="34"/>
      <c r="AG18" s="34"/>
      <c r="AH18" s="35"/>
      <c r="AI18" s="34" t="e">
        <f>D18-VLOOKUP(C18, Вчера_Спутник!C:BG, 2, FALSE)</f>
        <v>#N/A</v>
      </c>
      <c r="AJ18" s="34" t="e">
        <f>E18-F18-VLOOKUP(C18, Вчера_Спутник!C:BG, 3, FALSE)</f>
        <v>#N/A</v>
      </c>
      <c r="AK18" s="34" t="e">
        <f>G18-H18-VLOOKUP(C18, Вчера_Спутник!C:BG, 5, FALSE)</f>
        <v>#N/A</v>
      </c>
      <c r="AL18" s="34" t="e">
        <f>I18-J18-VLOOKUP(C18, Вчера_Спутник!C:BG, 7, FALSE)</f>
        <v>#N/A</v>
      </c>
      <c r="AM18" s="34" t="e">
        <f>K18-L18-VLOOKUP(C18, Вчера_Спутник!C:BG, 9, FALSE)</f>
        <v>#N/A</v>
      </c>
      <c r="AN18" s="34" t="e">
        <f>M18-N18-VLOOKUP(C18, Вчера_Спутник!C:BG, 11, FALSE)</f>
        <v>#N/A</v>
      </c>
      <c r="AO18" s="34" t="e">
        <f>O18-P18-VLOOKUP(C18, Вчера_Спутник!C:BG, 13, FALSE)</f>
        <v>#N/A</v>
      </c>
      <c r="AP18" s="34" t="e">
        <f>Q18-R18-VLOOKUP(C18, Вчера_Спутник!C:BG, 15, FALSE)</f>
        <v>#N/A</v>
      </c>
      <c r="AQ18" s="34" t="e">
        <f>S18-T18-VLOOKUP(C18, Вчера_Спутник!C:BG, 17, FALSE)</f>
        <v>#N/A</v>
      </c>
      <c r="AR18" s="34" t="e">
        <f>U18-V18-VLOOKUP(C18, Вчера_Спутник!C:BG, 19, FALSE)</f>
        <v>#N/A</v>
      </c>
      <c r="AS18" s="34" t="e">
        <f>W18-X18-VLOOKUP(C18, Вчера_Спутник!C:BG, 21, FALSE)</f>
        <v>#N/A</v>
      </c>
      <c r="AT18" s="34" t="e">
        <f>Y18-Z18-VLOOKUP(C18, Вчера_Спутник!C:BG, 23, FALSE)</f>
        <v>#N/A</v>
      </c>
      <c r="AU18" s="34" t="e">
        <f>AA18-VLOOKUP(C18, Вчера_Спутник!C:BG, 25, FALSE)</f>
        <v>#N/A</v>
      </c>
      <c r="AV18" s="34" t="e">
        <f>AB18-VLOOKUP(C18, Вчера_Спутник!C:BG, 27, FALSE)</f>
        <v>#N/A</v>
      </c>
    </row>
    <row r="19" spans="1:48" ht="50.1" customHeight="1" x14ac:dyDescent="0.25">
      <c r="A19" s="47"/>
      <c r="B19" s="47"/>
      <c r="C19" s="47"/>
      <c r="D19" s="48"/>
      <c r="E19" s="42"/>
      <c r="F19" s="48"/>
      <c r="G19" s="42"/>
      <c r="H19" s="48"/>
      <c r="I19" s="42"/>
      <c r="J19" s="48"/>
      <c r="K19" s="42"/>
      <c r="L19" s="48"/>
      <c r="M19" s="42"/>
      <c r="N19" s="48"/>
      <c r="O19" s="42"/>
      <c r="P19" s="48"/>
      <c r="Q19" s="42"/>
      <c r="R19" s="48"/>
      <c r="S19" s="42"/>
      <c r="T19" s="48"/>
      <c r="U19" s="42"/>
      <c r="V19" s="42"/>
      <c r="W19" s="42"/>
      <c r="X19" s="48"/>
      <c r="Y19" s="42"/>
      <c r="Z19" s="48"/>
      <c r="AA19" s="42"/>
      <c r="AB19" s="42"/>
      <c r="AC19" s="15"/>
      <c r="AD19" s="34">
        <f t="shared" si="1"/>
        <v>0</v>
      </c>
      <c r="AE19" s="34">
        <f t="shared" si="2"/>
        <v>0</v>
      </c>
      <c r="AF19" s="34"/>
      <c r="AG19" s="34"/>
      <c r="AH19" s="35"/>
      <c r="AI19" s="34" t="e">
        <f>D19-VLOOKUP(C19, Вчера_Спутник!C:BG, 2, FALSE)</f>
        <v>#N/A</v>
      </c>
      <c r="AJ19" s="34" t="e">
        <f>E19-F19-VLOOKUP(C19, Вчера_Спутник!C:BG, 3, FALSE)</f>
        <v>#N/A</v>
      </c>
      <c r="AK19" s="34" t="e">
        <f>G19-H19-VLOOKUP(C19, Вчера_Спутник!C:BG, 5, FALSE)</f>
        <v>#N/A</v>
      </c>
      <c r="AL19" s="34" t="e">
        <f>I19-J19-VLOOKUP(C19, Вчера_Спутник!C:BG, 7, FALSE)</f>
        <v>#N/A</v>
      </c>
      <c r="AM19" s="34" t="e">
        <f>K19-L19-VLOOKUP(C19, Вчера_Спутник!C:BG, 9, FALSE)</f>
        <v>#N/A</v>
      </c>
      <c r="AN19" s="34" t="e">
        <f>M19-N19-VLOOKUP(C19, Вчера_Спутник!C:BG, 11, FALSE)</f>
        <v>#N/A</v>
      </c>
      <c r="AO19" s="34" t="e">
        <f>O19-P19-VLOOKUP(C19, Вчера_Спутник!C:BG, 13, FALSE)</f>
        <v>#N/A</v>
      </c>
      <c r="AP19" s="34" t="e">
        <f>Q19-R19-VLOOKUP(C19, Вчера_Спутник!C:BG, 15, FALSE)</f>
        <v>#N/A</v>
      </c>
      <c r="AQ19" s="34" t="e">
        <f>S19-T19-VLOOKUP(C19, Вчера_Спутник!C:BG, 17, FALSE)</f>
        <v>#N/A</v>
      </c>
      <c r="AR19" s="34" t="e">
        <f>U19-V19-VLOOKUP(C19, Вчера_Спутник!C:BG, 19, FALSE)</f>
        <v>#N/A</v>
      </c>
      <c r="AS19" s="34" t="e">
        <f>W19-X19-VLOOKUP(C19, Вчера_Спутник!C:BG, 21, FALSE)</f>
        <v>#N/A</v>
      </c>
      <c r="AT19" s="34" t="e">
        <f>Y19-Z19-VLOOKUP(C19, Вчера_Спутник!C:BG, 23, FALSE)</f>
        <v>#N/A</v>
      </c>
      <c r="AU19" s="34" t="e">
        <f>AA19-VLOOKUP(C19, Вчера_Спутник!C:BG, 25, FALSE)</f>
        <v>#N/A</v>
      </c>
      <c r="AV19" s="34" t="e">
        <f>AB19-VLOOKUP(C19, Вчера_Спутник!C:BG, 27, FALSE)</f>
        <v>#N/A</v>
      </c>
    </row>
    <row r="20" spans="1:48" ht="50.1" customHeight="1" x14ac:dyDescent="0.25">
      <c r="A20" s="47"/>
      <c r="B20" s="47"/>
      <c r="C20" s="47"/>
      <c r="D20" s="48"/>
      <c r="E20" s="42"/>
      <c r="F20" s="48"/>
      <c r="G20" s="42"/>
      <c r="H20" s="48"/>
      <c r="I20" s="42"/>
      <c r="J20" s="48"/>
      <c r="K20" s="42"/>
      <c r="L20" s="48"/>
      <c r="M20" s="42"/>
      <c r="N20" s="48"/>
      <c r="O20" s="42"/>
      <c r="P20" s="48"/>
      <c r="Q20" s="42"/>
      <c r="R20" s="48"/>
      <c r="S20" s="42"/>
      <c r="T20" s="48"/>
      <c r="U20" s="42"/>
      <c r="V20" s="42"/>
      <c r="W20" s="42"/>
      <c r="X20" s="48"/>
      <c r="Y20" s="42"/>
      <c r="Z20" s="48"/>
      <c r="AA20" s="42"/>
      <c r="AB20" s="42"/>
      <c r="AC20" s="15"/>
      <c r="AD20" s="34">
        <f t="shared" si="1"/>
        <v>0</v>
      </c>
      <c r="AE20" s="34">
        <f t="shared" si="2"/>
        <v>0</v>
      </c>
      <c r="AF20" s="34"/>
      <c r="AG20" s="34"/>
      <c r="AH20" s="35"/>
      <c r="AI20" s="34" t="e">
        <f>D20-VLOOKUP(C20, Вчера_Спутник!C:BG, 2, FALSE)</f>
        <v>#N/A</v>
      </c>
      <c r="AJ20" s="34" t="e">
        <f>E20-F20-VLOOKUP(C20, Вчера_Спутник!C:BG, 3, FALSE)</f>
        <v>#N/A</v>
      </c>
      <c r="AK20" s="34" t="e">
        <f>G20-H20-VLOOKUP(C20, Вчера_Спутник!C:BG, 5, FALSE)</f>
        <v>#N/A</v>
      </c>
      <c r="AL20" s="34" t="e">
        <f>I20-J20-VLOOKUP(C20, Вчера_Спутник!C:BG, 7, FALSE)</f>
        <v>#N/A</v>
      </c>
      <c r="AM20" s="34" t="e">
        <f>K20-L20-VLOOKUP(C20, Вчера_Спутник!C:BG, 9, FALSE)</f>
        <v>#N/A</v>
      </c>
      <c r="AN20" s="34" t="e">
        <f>M20-N20-VLOOKUP(C20, Вчера_Спутник!C:BG, 11, FALSE)</f>
        <v>#N/A</v>
      </c>
      <c r="AO20" s="34" t="e">
        <f>O20-P20-VLOOKUP(C20, Вчера_Спутник!C:BG, 13, FALSE)</f>
        <v>#N/A</v>
      </c>
      <c r="AP20" s="34" t="e">
        <f>Q20-R20-VLOOKUP(C20, Вчера_Спутник!C:BG, 15, FALSE)</f>
        <v>#N/A</v>
      </c>
      <c r="AQ20" s="34" t="e">
        <f>S20-T20-VLOOKUP(C20, Вчера_Спутник!C:BG, 17, FALSE)</f>
        <v>#N/A</v>
      </c>
      <c r="AR20" s="34" t="e">
        <f>U20-V20-VLOOKUP(C20, Вчера_Спутник!C:BG, 19, FALSE)</f>
        <v>#N/A</v>
      </c>
      <c r="AS20" s="34" t="e">
        <f>W20-X20-VLOOKUP(C20, Вчера_Спутник!C:BG, 21, FALSE)</f>
        <v>#N/A</v>
      </c>
      <c r="AT20" s="34" t="e">
        <f>Y20-Z20-VLOOKUP(C20, Вчера_Спутник!C:BG, 23, FALSE)</f>
        <v>#N/A</v>
      </c>
      <c r="AU20" s="34" t="e">
        <f>AA20-VLOOKUP(C20, Вчера_Спутник!C:BG, 25, FALSE)</f>
        <v>#N/A</v>
      </c>
      <c r="AV20" s="34" t="e">
        <f>AB20-VLOOKUP(C20, Вчера_Спутник!C:BG, 27, FALSE)</f>
        <v>#N/A</v>
      </c>
    </row>
    <row r="21" spans="1:48" ht="50.1" customHeight="1" x14ac:dyDescent="0.25">
      <c r="A21" s="47"/>
      <c r="B21" s="47"/>
      <c r="C21" s="47"/>
      <c r="D21" s="48"/>
      <c r="E21" s="42"/>
      <c r="F21" s="48"/>
      <c r="G21" s="42"/>
      <c r="H21" s="48"/>
      <c r="I21" s="42"/>
      <c r="J21" s="48"/>
      <c r="K21" s="42"/>
      <c r="L21" s="48"/>
      <c r="M21" s="42"/>
      <c r="N21" s="48"/>
      <c r="O21" s="42"/>
      <c r="P21" s="48"/>
      <c r="Q21" s="42"/>
      <c r="R21" s="48"/>
      <c r="S21" s="42"/>
      <c r="T21" s="48"/>
      <c r="U21" s="42"/>
      <c r="V21" s="42"/>
      <c r="W21" s="42"/>
      <c r="X21" s="48"/>
      <c r="Y21" s="42"/>
      <c r="Z21" s="48"/>
      <c r="AA21" s="42"/>
      <c r="AB21" s="42"/>
      <c r="AC21" s="15"/>
      <c r="AD21" s="34">
        <f t="shared" si="1"/>
        <v>0</v>
      </c>
      <c r="AE21" s="34">
        <f t="shared" si="2"/>
        <v>0</v>
      </c>
      <c r="AF21" s="34"/>
      <c r="AG21" s="34"/>
      <c r="AH21" s="35"/>
      <c r="AI21" s="34" t="e">
        <f>D21-VLOOKUP(C21, Вчера_Спутник!C:BG, 2, FALSE)</f>
        <v>#N/A</v>
      </c>
      <c r="AJ21" s="34" t="e">
        <f>E21-F21-VLOOKUP(C21, Вчера_Спутник!C:BG, 3, FALSE)</f>
        <v>#N/A</v>
      </c>
      <c r="AK21" s="34" t="e">
        <f>G21-H21-VLOOKUP(C21, Вчера_Спутник!C:BG, 5, FALSE)</f>
        <v>#N/A</v>
      </c>
      <c r="AL21" s="34" t="e">
        <f>I21-J21-VLOOKUP(C21, Вчера_Спутник!C:BG, 7, FALSE)</f>
        <v>#N/A</v>
      </c>
      <c r="AM21" s="34" t="e">
        <f>K21-L21-VLOOKUP(C21, Вчера_Спутник!C:BG, 9, FALSE)</f>
        <v>#N/A</v>
      </c>
      <c r="AN21" s="34" t="e">
        <f>M21-N21-VLOOKUP(C21, Вчера_Спутник!C:BG, 11, FALSE)</f>
        <v>#N/A</v>
      </c>
      <c r="AO21" s="34" t="e">
        <f>O21-P21-VLOOKUP(C21, Вчера_Спутник!C:BG, 13, FALSE)</f>
        <v>#N/A</v>
      </c>
      <c r="AP21" s="34" t="e">
        <f>Q21-R21-VLOOKUP(C21, Вчера_Спутник!C:BG, 15, FALSE)</f>
        <v>#N/A</v>
      </c>
      <c r="AQ21" s="34" t="e">
        <f>S21-T21-VLOOKUP(C21, Вчера_Спутник!C:BG, 17, FALSE)</f>
        <v>#N/A</v>
      </c>
      <c r="AR21" s="34" t="e">
        <f>U21-V21-VLOOKUP(C21, Вчера_Спутник!C:BG, 19, FALSE)</f>
        <v>#N/A</v>
      </c>
      <c r="AS21" s="34" t="e">
        <f>W21-X21-VLOOKUP(C21, Вчера_Спутник!C:BG, 21, FALSE)</f>
        <v>#N/A</v>
      </c>
      <c r="AT21" s="34" t="e">
        <f>Y21-Z21-VLOOKUP(C21, Вчера_Спутник!C:BG, 23, FALSE)</f>
        <v>#N/A</v>
      </c>
      <c r="AU21" s="34" t="e">
        <f>AA21-VLOOKUP(C21, Вчера_Спутник!C:BG, 25, FALSE)</f>
        <v>#N/A</v>
      </c>
      <c r="AV21" s="34" t="e">
        <f>AB21-VLOOKUP(C21, Вчера_Спутник!C:BG, 27, FALSE)</f>
        <v>#N/A</v>
      </c>
    </row>
    <row r="22" spans="1:48" ht="50.1" customHeight="1" x14ac:dyDescent="0.25">
      <c r="A22" s="47"/>
      <c r="B22" s="47"/>
      <c r="C22" s="47"/>
      <c r="D22" s="48"/>
      <c r="E22" s="42"/>
      <c r="F22" s="48"/>
      <c r="G22" s="42"/>
      <c r="H22" s="48"/>
      <c r="I22" s="42"/>
      <c r="J22" s="48"/>
      <c r="K22" s="42"/>
      <c r="L22" s="48"/>
      <c r="M22" s="42"/>
      <c r="N22" s="48"/>
      <c r="O22" s="42"/>
      <c r="P22" s="48"/>
      <c r="Q22" s="42"/>
      <c r="R22" s="48"/>
      <c r="S22" s="42"/>
      <c r="T22" s="48"/>
      <c r="U22" s="42"/>
      <c r="V22" s="42"/>
      <c r="W22" s="42"/>
      <c r="X22" s="48"/>
      <c r="Y22" s="42"/>
      <c r="Z22" s="48"/>
      <c r="AA22" s="42"/>
      <c r="AB22" s="42"/>
      <c r="AC22" s="15"/>
      <c r="AD22" s="34">
        <f t="shared" si="1"/>
        <v>0</v>
      </c>
      <c r="AE22" s="34">
        <f t="shared" si="2"/>
        <v>0</v>
      </c>
      <c r="AF22" s="34"/>
      <c r="AG22" s="34"/>
      <c r="AH22" s="35"/>
      <c r="AI22" s="34" t="e">
        <f>D22-VLOOKUP(C22, Вчера_Спутник!C:BG, 2, FALSE)</f>
        <v>#N/A</v>
      </c>
      <c r="AJ22" s="34" t="e">
        <f>E22-F22-VLOOKUP(C22, Вчера_Спутник!C:BG, 3, FALSE)</f>
        <v>#N/A</v>
      </c>
      <c r="AK22" s="34" t="e">
        <f>G22-H22-VLOOKUP(C22, Вчера_Спутник!C:BG, 5, FALSE)</f>
        <v>#N/A</v>
      </c>
      <c r="AL22" s="34" t="e">
        <f>I22-J22-VLOOKUP(C22, Вчера_Спутник!C:BG, 7, FALSE)</f>
        <v>#N/A</v>
      </c>
      <c r="AM22" s="34" t="e">
        <f>K22-L22-VLOOKUP(C22, Вчера_Спутник!C:BG, 9, FALSE)</f>
        <v>#N/A</v>
      </c>
      <c r="AN22" s="34" t="e">
        <f>M22-N22-VLOOKUP(C22, Вчера_Спутник!C:BG, 11, FALSE)</f>
        <v>#N/A</v>
      </c>
      <c r="AO22" s="34" t="e">
        <f>O22-P22-VLOOKUP(C22, Вчера_Спутник!C:BG, 13, FALSE)</f>
        <v>#N/A</v>
      </c>
      <c r="AP22" s="34" t="e">
        <f>Q22-R22-VLOOKUP(C22, Вчера_Спутник!C:BG, 15, FALSE)</f>
        <v>#N/A</v>
      </c>
      <c r="AQ22" s="34" t="e">
        <f>S22-T22-VLOOKUP(C22, Вчера_Спутник!C:BG, 17, FALSE)</f>
        <v>#N/A</v>
      </c>
      <c r="AR22" s="34" t="e">
        <f>U22-V22-VLOOKUP(C22, Вчера_Спутник!C:BG, 19, FALSE)</f>
        <v>#N/A</v>
      </c>
      <c r="AS22" s="34" t="e">
        <f>W22-X22-VLOOKUP(C22, Вчера_Спутник!C:BG, 21, FALSE)</f>
        <v>#N/A</v>
      </c>
      <c r="AT22" s="34" t="e">
        <f>Y22-Z22-VLOOKUP(C22, Вчера_Спутник!C:BG, 23, FALSE)</f>
        <v>#N/A</v>
      </c>
      <c r="AU22" s="34" t="e">
        <f>AA22-VLOOKUP(C22, Вчера_Спутник!C:BG, 25, FALSE)</f>
        <v>#N/A</v>
      </c>
      <c r="AV22" s="34" t="e">
        <f>AB22-VLOOKUP(C22, Вчера_Спутник!C:BG, 27, FALSE)</f>
        <v>#N/A</v>
      </c>
    </row>
    <row r="23" spans="1:48" ht="50.1" customHeight="1" x14ac:dyDescent="0.25">
      <c r="A23" s="47"/>
      <c r="B23" s="47"/>
      <c r="C23" s="47"/>
      <c r="D23" s="48"/>
      <c r="E23" s="42"/>
      <c r="F23" s="48"/>
      <c r="G23" s="42"/>
      <c r="H23" s="48"/>
      <c r="I23" s="42"/>
      <c r="J23" s="48"/>
      <c r="K23" s="42"/>
      <c r="L23" s="48"/>
      <c r="M23" s="42"/>
      <c r="N23" s="48"/>
      <c r="O23" s="42"/>
      <c r="P23" s="48"/>
      <c r="Q23" s="42"/>
      <c r="R23" s="48"/>
      <c r="S23" s="42"/>
      <c r="T23" s="48"/>
      <c r="U23" s="42"/>
      <c r="V23" s="42"/>
      <c r="W23" s="42"/>
      <c r="X23" s="48"/>
      <c r="Y23" s="42"/>
      <c r="Z23" s="48"/>
      <c r="AA23" s="42"/>
      <c r="AB23" s="42"/>
      <c r="AC23" s="15"/>
      <c r="AD23" s="34">
        <f t="shared" si="1"/>
        <v>0</v>
      </c>
      <c r="AE23" s="34">
        <f t="shared" si="2"/>
        <v>0</v>
      </c>
      <c r="AF23" s="34"/>
      <c r="AG23" s="34"/>
      <c r="AH23" s="35"/>
      <c r="AI23" s="34" t="e">
        <f>D23-VLOOKUP(C23, Вчера_Спутник!C:BG, 2, FALSE)</f>
        <v>#N/A</v>
      </c>
      <c r="AJ23" s="34" t="e">
        <f>E23-F23-VLOOKUP(C23, Вчера_Спутник!C:BG, 3, FALSE)</f>
        <v>#N/A</v>
      </c>
      <c r="AK23" s="34" t="e">
        <f>G23-H23-VLOOKUP(C23, Вчера_Спутник!C:BG, 5, FALSE)</f>
        <v>#N/A</v>
      </c>
      <c r="AL23" s="34" t="e">
        <f>I23-J23-VLOOKUP(C23, Вчера_Спутник!C:BG, 7, FALSE)</f>
        <v>#N/A</v>
      </c>
      <c r="AM23" s="34" t="e">
        <f>K23-L23-VLOOKUP(C23, Вчера_Спутник!C:BG, 9, FALSE)</f>
        <v>#N/A</v>
      </c>
      <c r="AN23" s="34" t="e">
        <f>M23-N23-VLOOKUP(C23, Вчера_Спутник!C:BG, 11, FALSE)</f>
        <v>#N/A</v>
      </c>
      <c r="AO23" s="34" t="e">
        <f>O23-P23-VLOOKUP(C23, Вчера_Спутник!C:BG, 13, FALSE)</f>
        <v>#N/A</v>
      </c>
      <c r="AP23" s="34" t="e">
        <f>Q23-R23-VLOOKUP(C23, Вчера_Спутник!C:BG, 15, FALSE)</f>
        <v>#N/A</v>
      </c>
      <c r="AQ23" s="34" t="e">
        <f>S23-T23-VLOOKUP(C23, Вчера_Спутник!C:BG, 17, FALSE)</f>
        <v>#N/A</v>
      </c>
      <c r="AR23" s="34" t="e">
        <f>U23-V23-VLOOKUP(C23, Вчера_Спутник!C:BG, 19, FALSE)</f>
        <v>#N/A</v>
      </c>
      <c r="AS23" s="34" t="e">
        <f>W23-X23-VLOOKUP(C23, Вчера_Спутник!C:BG, 21, FALSE)</f>
        <v>#N/A</v>
      </c>
      <c r="AT23" s="34" t="e">
        <f>Y23-Z23-VLOOKUP(C23, Вчера_Спутник!C:BG, 23, FALSE)</f>
        <v>#N/A</v>
      </c>
      <c r="AU23" s="34" t="e">
        <f>AA23-VLOOKUP(C23, Вчера_Спутник!C:BG, 25, FALSE)</f>
        <v>#N/A</v>
      </c>
      <c r="AV23" s="34" t="e">
        <f>AB23-VLOOKUP(C23, Вчера_Спутник!C:BG, 27, FALSE)</f>
        <v>#N/A</v>
      </c>
    </row>
    <row r="24" spans="1:48" ht="50.1" customHeight="1" x14ac:dyDescent="0.25">
      <c r="A24" s="47"/>
      <c r="B24" s="47"/>
      <c r="C24" s="47"/>
      <c r="D24" s="48"/>
      <c r="E24" s="42"/>
      <c r="F24" s="48"/>
      <c r="G24" s="42"/>
      <c r="H24" s="48"/>
      <c r="I24" s="42"/>
      <c r="J24" s="48"/>
      <c r="K24" s="42"/>
      <c r="L24" s="48"/>
      <c r="M24" s="42"/>
      <c r="N24" s="48"/>
      <c r="O24" s="42"/>
      <c r="P24" s="48"/>
      <c r="Q24" s="42"/>
      <c r="R24" s="48"/>
      <c r="S24" s="42"/>
      <c r="T24" s="48"/>
      <c r="U24" s="42"/>
      <c r="V24" s="42"/>
      <c r="W24" s="42"/>
      <c r="X24" s="48"/>
      <c r="Y24" s="42"/>
      <c r="Z24" s="48"/>
      <c r="AA24" s="42"/>
      <c r="AB24" s="42"/>
      <c r="AC24" s="15"/>
      <c r="AD24" s="34">
        <f t="shared" si="1"/>
        <v>0</v>
      </c>
      <c r="AE24" s="34">
        <f t="shared" si="2"/>
        <v>0</v>
      </c>
      <c r="AF24" s="34"/>
      <c r="AG24" s="34"/>
      <c r="AH24" s="35"/>
      <c r="AI24" s="34" t="e">
        <f>D24-VLOOKUP(C24, Вчера_Спутник!C:BG, 2, FALSE)</f>
        <v>#N/A</v>
      </c>
      <c r="AJ24" s="34" t="e">
        <f>E24-F24-VLOOKUP(C24, Вчера_Спутник!C:BG, 3, FALSE)</f>
        <v>#N/A</v>
      </c>
      <c r="AK24" s="34" t="e">
        <f>G24-H24-VLOOKUP(C24, Вчера_Спутник!C:BG, 5, FALSE)</f>
        <v>#N/A</v>
      </c>
      <c r="AL24" s="34" t="e">
        <f>I24-J24-VLOOKUP(C24, Вчера_Спутник!C:BG, 7, FALSE)</f>
        <v>#N/A</v>
      </c>
      <c r="AM24" s="34" t="e">
        <f>K24-L24-VLOOKUP(C24, Вчера_Спутник!C:BG, 9, FALSE)</f>
        <v>#N/A</v>
      </c>
      <c r="AN24" s="34" t="e">
        <f>M24-N24-VLOOKUP(C24, Вчера_Спутник!C:BG, 11, FALSE)</f>
        <v>#N/A</v>
      </c>
      <c r="AO24" s="34" t="e">
        <f>O24-P24-VLOOKUP(C24, Вчера_Спутник!C:BG, 13, FALSE)</f>
        <v>#N/A</v>
      </c>
      <c r="AP24" s="34" t="e">
        <f>Q24-R24-VLOOKUP(C24, Вчера_Спутник!C:BG, 15, FALSE)</f>
        <v>#N/A</v>
      </c>
      <c r="AQ24" s="34" t="e">
        <f>S24-T24-VLOOKUP(C24, Вчера_Спутник!C:BG, 17, FALSE)</f>
        <v>#N/A</v>
      </c>
      <c r="AR24" s="34" t="e">
        <f>U24-V24-VLOOKUP(C24, Вчера_Спутник!C:BG, 19, FALSE)</f>
        <v>#N/A</v>
      </c>
      <c r="AS24" s="34" t="e">
        <f>W24-X24-VLOOKUP(C24, Вчера_Спутник!C:BG, 21, FALSE)</f>
        <v>#N/A</v>
      </c>
      <c r="AT24" s="34" t="e">
        <f>Y24-Z24-VLOOKUP(C24, Вчера_Спутник!C:BG, 23, FALSE)</f>
        <v>#N/A</v>
      </c>
      <c r="AU24" s="34" t="e">
        <f>AA24-VLOOKUP(C24, Вчера_Спутник!C:BG, 25, FALSE)</f>
        <v>#N/A</v>
      </c>
      <c r="AV24" s="34" t="e">
        <f>AB24-VLOOKUP(C24, Вчера_Спутник!C:BG, 27, FALSE)</f>
        <v>#N/A</v>
      </c>
    </row>
    <row r="25" spans="1:48" ht="50.1" customHeight="1" x14ac:dyDescent="0.25">
      <c r="A25" s="47"/>
      <c r="B25" s="47"/>
      <c r="C25" s="47"/>
      <c r="D25" s="48"/>
      <c r="E25" s="42"/>
      <c r="F25" s="48"/>
      <c r="G25" s="42"/>
      <c r="H25" s="48"/>
      <c r="I25" s="42"/>
      <c r="J25" s="48"/>
      <c r="K25" s="42"/>
      <c r="L25" s="48"/>
      <c r="M25" s="42"/>
      <c r="N25" s="48"/>
      <c r="O25" s="42"/>
      <c r="P25" s="48"/>
      <c r="Q25" s="42"/>
      <c r="R25" s="48"/>
      <c r="S25" s="42"/>
      <c r="T25" s="48"/>
      <c r="U25" s="42"/>
      <c r="V25" s="42"/>
      <c r="W25" s="42"/>
      <c r="X25" s="48"/>
      <c r="Y25" s="42"/>
      <c r="Z25" s="48"/>
      <c r="AA25" s="42"/>
      <c r="AB25" s="42"/>
      <c r="AC25" s="15"/>
      <c r="AD25" s="34">
        <f t="shared" si="1"/>
        <v>0</v>
      </c>
      <c r="AE25" s="34">
        <f t="shared" si="2"/>
        <v>0</v>
      </c>
      <c r="AF25" s="34"/>
      <c r="AG25" s="34"/>
      <c r="AH25" s="35"/>
      <c r="AI25" s="34" t="e">
        <f>D25-VLOOKUP(C25, Вчера_Спутник!C:BG, 2, FALSE)</f>
        <v>#N/A</v>
      </c>
      <c r="AJ25" s="34" t="e">
        <f>E25-F25-VLOOKUP(C25, Вчера_Спутник!C:BG, 3, FALSE)</f>
        <v>#N/A</v>
      </c>
      <c r="AK25" s="34" t="e">
        <f>G25-H25-VLOOKUP(C25, Вчера_Спутник!C:BG, 5, FALSE)</f>
        <v>#N/A</v>
      </c>
      <c r="AL25" s="34" t="e">
        <f>I25-J25-VLOOKUP(C25, Вчера_Спутник!C:BG, 7, FALSE)</f>
        <v>#N/A</v>
      </c>
      <c r="AM25" s="34" t="e">
        <f>K25-L25-VLOOKUP(C25, Вчера_Спутник!C:BG, 9, FALSE)</f>
        <v>#N/A</v>
      </c>
      <c r="AN25" s="34" t="e">
        <f>M25-N25-VLOOKUP(C25, Вчера_Спутник!C:BG, 11, FALSE)</f>
        <v>#N/A</v>
      </c>
      <c r="AO25" s="34" t="e">
        <f>O25-P25-VLOOKUP(C25, Вчера_Спутник!C:BG, 13, FALSE)</f>
        <v>#N/A</v>
      </c>
      <c r="AP25" s="34" t="e">
        <f>Q25-R25-VLOOKUP(C25, Вчера_Спутник!C:BG, 15, FALSE)</f>
        <v>#N/A</v>
      </c>
      <c r="AQ25" s="34" t="e">
        <f>S25-T25-VLOOKUP(C25, Вчера_Спутник!C:BG, 17, FALSE)</f>
        <v>#N/A</v>
      </c>
      <c r="AR25" s="34" t="e">
        <f>U25-V25-VLOOKUP(C25, Вчера_Спутник!C:BG, 19, FALSE)</f>
        <v>#N/A</v>
      </c>
      <c r="AS25" s="34" t="e">
        <f>W25-X25-VLOOKUP(C25, Вчера_Спутник!C:BG, 21, FALSE)</f>
        <v>#N/A</v>
      </c>
      <c r="AT25" s="34" t="e">
        <f>Y25-Z25-VLOOKUP(C25, Вчера_Спутник!C:BG, 23, FALSE)</f>
        <v>#N/A</v>
      </c>
      <c r="AU25" s="34" t="e">
        <f>AA25-VLOOKUP(C25, Вчера_Спутник!C:BG, 25, FALSE)</f>
        <v>#N/A</v>
      </c>
      <c r="AV25" s="34" t="e">
        <f>AB25-VLOOKUP(C25, Вчера_Спутник!C:BG, 27, FALSE)</f>
        <v>#N/A</v>
      </c>
    </row>
    <row r="26" spans="1:48" ht="50.1" customHeight="1" x14ac:dyDescent="0.25">
      <c r="A26" s="47"/>
      <c r="B26" s="47"/>
      <c r="C26" s="47"/>
      <c r="D26" s="48"/>
      <c r="E26" s="42"/>
      <c r="F26" s="48"/>
      <c r="G26" s="42"/>
      <c r="H26" s="48"/>
      <c r="I26" s="42"/>
      <c r="J26" s="48"/>
      <c r="K26" s="42"/>
      <c r="L26" s="48"/>
      <c r="M26" s="42"/>
      <c r="N26" s="48"/>
      <c r="O26" s="42"/>
      <c r="P26" s="48"/>
      <c r="Q26" s="42"/>
      <c r="R26" s="48"/>
      <c r="S26" s="42"/>
      <c r="T26" s="48"/>
      <c r="U26" s="42"/>
      <c r="V26" s="42"/>
      <c r="W26" s="42"/>
      <c r="X26" s="48"/>
      <c r="Y26" s="42"/>
      <c r="Z26" s="48"/>
      <c r="AA26" s="42"/>
      <c r="AB26" s="42"/>
      <c r="AC26" s="15"/>
      <c r="AD26" s="34">
        <f t="shared" si="1"/>
        <v>0</v>
      </c>
      <c r="AE26" s="34">
        <f t="shared" si="2"/>
        <v>0</v>
      </c>
      <c r="AF26" s="34"/>
      <c r="AG26" s="34"/>
      <c r="AH26" s="35"/>
      <c r="AI26" s="34" t="e">
        <f>D26-VLOOKUP(C26, Вчера_Спутник!C:BG, 2, FALSE)</f>
        <v>#N/A</v>
      </c>
      <c r="AJ26" s="34" t="e">
        <f>E26-F26-VLOOKUP(C26, Вчера_Спутник!C:BG, 3, FALSE)</f>
        <v>#N/A</v>
      </c>
      <c r="AK26" s="34" t="e">
        <f>G26-H26-VLOOKUP(C26, Вчера_Спутник!C:BG, 5, FALSE)</f>
        <v>#N/A</v>
      </c>
      <c r="AL26" s="34" t="e">
        <f>I26-J26-VLOOKUP(C26, Вчера_Спутник!C:BG, 7, FALSE)</f>
        <v>#N/A</v>
      </c>
      <c r="AM26" s="34" t="e">
        <f>K26-L26-VLOOKUP(C26, Вчера_Спутник!C:BG, 9, FALSE)</f>
        <v>#N/A</v>
      </c>
      <c r="AN26" s="34" t="e">
        <f>M26-N26-VLOOKUP(C26, Вчера_Спутник!C:BG, 11, FALSE)</f>
        <v>#N/A</v>
      </c>
      <c r="AO26" s="34" t="e">
        <f>O26-P26-VLOOKUP(C26, Вчера_Спутник!C:BG, 13, FALSE)</f>
        <v>#N/A</v>
      </c>
      <c r="AP26" s="34" t="e">
        <f>Q26-R26-VLOOKUP(C26, Вчера_Спутник!C:BG, 15, FALSE)</f>
        <v>#N/A</v>
      </c>
      <c r="AQ26" s="34" t="e">
        <f>S26-T26-VLOOKUP(C26, Вчера_Спутник!C:BG, 17, FALSE)</f>
        <v>#N/A</v>
      </c>
      <c r="AR26" s="34" t="e">
        <f>U26-V26-VLOOKUP(C26, Вчера_Спутник!C:BG, 19, FALSE)</f>
        <v>#N/A</v>
      </c>
      <c r="AS26" s="34" t="e">
        <f>W26-X26-VLOOKUP(C26, Вчера_Спутник!C:BG, 21, FALSE)</f>
        <v>#N/A</v>
      </c>
      <c r="AT26" s="34" t="e">
        <f>Y26-Z26-VLOOKUP(C26, Вчера_Спутник!C:BG, 23, FALSE)</f>
        <v>#N/A</v>
      </c>
      <c r="AU26" s="34" t="e">
        <f>AA26-VLOOKUP(C26, Вчера_Спутник!C:BG, 25, FALSE)</f>
        <v>#N/A</v>
      </c>
      <c r="AV26" s="34" t="e">
        <f>AB26-VLOOKUP(C26, Вчера_Спутник!C:BG, 27, FALSE)</f>
        <v>#N/A</v>
      </c>
    </row>
    <row r="27" spans="1:48" ht="50.1" customHeight="1" x14ac:dyDescent="0.25">
      <c r="A27" s="47"/>
      <c r="B27" s="47"/>
      <c r="C27" s="47"/>
      <c r="D27" s="48"/>
      <c r="E27" s="42"/>
      <c r="F27" s="48"/>
      <c r="G27" s="42"/>
      <c r="H27" s="48"/>
      <c r="I27" s="42"/>
      <c r="J27" s="48"/>
      <c r="K27" s="42"/>
      <c r="L27" s="48"/>
      <c r="M27" s="42"/>
      <c r="N27" s="48"/>
      <c r="O27" s="42"/>
      <c r="P27" s="48"/>
      <c r="Q27" s="42"/>
      <c r="R27" s="48"/>
      <c r="S27" s="42"/>
      <c r="T27" s="48"/>
      <c r="U27" s="42"/>
      <c r="V27" s="42"/>
      <c r="W27" s="42"/>
      <c r="X27" s="48"/>
      <c r="Y27" s="42"/>
      <c r="Z27" s="48"/>
      <c r="AA27" s="42"/>
      <c r="AB27" s="42"/>
      <c r="AC27" s="15"/>
      <c r="AD27" s="34">
        <f t="shared" si="1"/>
        <v>0</v>
      </c>
      <c r="AE27" s="34">
        <f t="shared" si="2"/>
        <v>0</v>
      </c>
      <c r="AF27" s="34"/>
      <c r="AG27" s="34"/>
      <c r="AH27" s="35"/>
      <c r="AI27" s="34" t="e">
        <f>D27-VLOOKUP(C27, Вчера_Спутник!C:BG, 2, FALSE)</f>
        <v>#N/A</v>
      </c>
      <c r="AJ27" s="34" t="e">
        <f>E27-F27-VLOOKUP(C27, Вчера_Спутник!C:BG, 3, FALSE)</f>
        <v>#N/A</v>
      </c>
      <c r="AK27" s="34" t="e">
        <f>G27-H27-VLOOKUP(C27, Вчера_Спутник!C:BG, 5, FALSE)</f>
        <v>#N/A</v>
      </c>
      <c r="AL27" s="34" t="e">
        <f>I27-J27-VLOOKUP(C27, Вчера_Спутник!C:BG, 7, FALSE)</f>
        <v>#N/A</v>
      </c>
      <c r="AM27" s="34" t="e">
        <f>K27-L27-VLOOKUP(C27, Вчера_Спутник!C:BG, 9, FALSE)</f>
        <v>#N/A</v>
      </c>
      <c r="AN27" s="34" t="e">
        <f>M27-N27-VLOOKUP(C27, Вчера_Спутник!C:BG, 11, FALSE)</f>
        <v>#N/A</v>
      </c>
      <c r="AO27" s="34" t="e">
        <f>O27-P27-VLOOKUP(C27, Вчера_Спутник!C:BG, 13, FALSE)</f>
        <v>#N/A</v>
      </c>
      <c r="AP27" s="34" t="e">
        <f>Q27-R27-VLOOKUP(C27, Вчера_Спутник!C:BG, 15, FALSE)</f>
        <v>#N/A</v>
      </c>
      <c r="AQ27" s="34" t="e">
        <f>S27-T27-VLOOKUP(C27, Вчера_Спутник!C:BG, 17, FALSE)</f>
        <v>#N/A</v>
      </c>
      <c r="AR27" s="34" t="e">
        <f>U27-V27-VLOOKUP(C27, Вчера_Спутник!C:BG, 19, FALSE)</f>
        <v>#N/A</v>
      </c>
      <c r="AS27" s="34" t="e">
        <f>W27-X27-VLOOKUP(C27, Вчера_Спутник!C:BG, 21, FALSE)</f>
        <v>#N/A</v>
      </c>
      <c r="AT27" s="34" t="e">
        <f>Y27-Z27-VLOOKUP(C27, Вчера_Спутник!C:BG, 23, FALSE)</f>
        <v>#N/A</v>
      </c>
      <c r="AU27" s="34" t="e">
        <f>AA27-VLOOKUP(C27, Вчера_Спутник!C:BG, 25, FALSE)</f>
        <v>#N/A</v>
      </c>
      <c r="AV27" s="34" t="e">
        <f>AB27-VLOOKUP(C27, Вчера_Спутник!C:BG, 27, FALSE)</f>
        <v>#N/A</v>
      </c>
    </row>
    <row r="28" spans="1:48" ht="50.1" customHeight="1" x14ac:dyDescent="0.25">
      <c r="A28" s="47"/>
      <c r="B28" s="47"/>
      <c r="C28" s="47"/>
      <c r="D28" s="48"/>
      <c r="E28" s="42"/>
      <c r="F28" s="48"/>
      <c r="G28" s="42"/>
      <c r="H28" s="48"/>
      <c r="I28" s="42"/>
      <c r="J28" s="48"/>
      <c r="K28" s="42"/>
      <c r="L28" s="48"/>
      <c r="M28" s="42"/>
      <c r="N28" s="48"/>
      <c r="O28" s="42"/>
      <c r="P28" s="48"/>
      <c r="Q28" s="42"/>
      <c r="R28" s="48"/>
      <c r="S28" s="42"/>
      <c r="T28" s="48"/>
      <c r="U28" s="42"/>
      <c r="V28" s="42"/>
      <c r="W28" s="42"/>
      <c r="X28" s="48"/>
      <c r="Y28" s="42"/>
      <c r="Z28" s="48"/>
      <c r="AA28" s="42"/>
      <c r="AB28" s="42"/>
      <c r="AC28" s="15"/>
      <c r="AD28" s="34">
        <f t="shared" si="1"/>
        <v>0</v>
      </c>
      <c r="AE28" s="34">
        <f t="shared" si="2"/>
        <v>0</v>
      </c>
      <c r="AF28" s="34"/>
      <c r="AG28" s="34"/>
      <c r="AH28" s="35"/>
      <c r="AI28" s="34" t="e">
        <f>D28-VLOOKUP(C28, Вчера_Спутник!C:BG, 2, FALSE)</f>
        <v>#N/A</v>
      </c>
      <c r="AJ28" s="34" t="e">
        <f>E28-F28-VLOOKUP(C28, Вчера_Спутник!C:BG, 3, FALSE)</f>
        <v>#N/A</v>
      </c>
      <c r="AK28" s="34" t="e">
        <f>G28-H28-VLOOKUP(C28, Вчера_Спутник!C:BG, 5, FALSE)</f>
        <v>#N/A</v>
      </c>
      <c r="AL28" s="34" t="e">
        <f>I28-J28-VLOOKUP(C28, Вчера_Спутник!C:BG, 7, FALSE)</f>
        <v>#N/A</v>
      </c>
      <c r="AM28" s="34" t="e">
        <f>K28-L28-VLOOKUP(C28, Вчера_Спутник!C:BG, 9, FALSE)</f>
        <v>#N/A</v>
      </c>
      <c r="AN28" s="34" t="e">
        <f>M28-N28-VLOOKUP(C28, Вчера_Спутник!C:BG, 11, FALSE)</f>
        <v>#N/A</v>
      </c>
      <c r="AO28" s="34" t="e">
        <f>O28-P28-VLOOKUP(C28, Вчера_Спутник!C:BG, 13, FALSE)</f>
        <v>#N/A</v>
      </c>
      <c r="AP28" s="34" t="e">
        <f>Q28-R28-VLOOKUP(C28, Вчера_Спутник!C:BG, 15, FALSE)</f>
        <v>#N/A</v>
      </c>
      <c r="AQ28" s="34" t="e">
        <f>S28-T28-VLOOKUP(C28, Вчера_Спутник!C:BG, 17, FALSE)</f>
        <v>#N/A</v>
      </c>
      <c r="AR28" s="34" t="e">
        <f>U28-V28-VLOOKUP(C28, Вчера_Спутник!C:BG, 19, FALSE)</f>
        <v>#N/A</v>
      </c>
      <c r="AS28" s="34" t="e">
        <f>W28-X28-VLOOKUP(C28, Вчера_Спутник!C:BG, 21, FALSE)</f>
        <v>#N/A</v>
      </c>
      <c r="AT28" s="34" t="e">
        <f>Y28-Z28-VLOOKUP(C28, Вчера_Спутник!C:BG, 23, FALSE)</f>
        <v>#N/A</v>
      </c>
      <c r="AU28" s="34" t="e">
        <f>AA28-VLOOKUP(C28, Вчера_Спутник!C:BG, 25, FALSE)</f>
        <v>#N/A</v>
      </c>
      <c r="AV28" s="34" t="e">
        <f>AB28-VLOOKUP(C28, Вчера_Спутник!C:BG, 27, FALSE)</f>
        <v>#N/A</v>
      </c>
    </row>
    <row r="29" spans="1:48" ht="50.1" customHeight="1" x14ac:dyDescent="0.25">
      <c r="A29" s="47"/>
      <c r="B29" s="47"/>
      <c r="C29" s="47"/>
      <c r="D29" s="48"/>
      <c r="E29" s="42"/>
      <c r="F29" s="48"/>
      <c r="G29" s="42"/>
      <c r="H29" s="48"/>
      <c r="I29" s="42"/>
      <c r="J29" s="48"/>
      <c r="K29" s="42"/>
      <c r="L29" s="48"/>
      <c r="M29" s="42"/>
      <c r="N29" s="48"/>
      <c r="O29" s="42"/>
      <c r="P29" s="48"/>
      <c r="Q29" s="42"/>
      <c r="R29" s="48"/>
      <c r="S29" s="42"/>
      <c r="T29" s="48"/>
      <c r="U29" s="42"/>
      <c r="V29" s="42"/>
      <c r="W29" s="42"/>
      <c r="X29" s="48"/>
      <c r="Y29" s="42"/>
      <c r="Z29" s="48"/>
      <c r="AA29" s="42"/>
      <c r="AB29" s="42"/>
      <c r="AC29" s="15"/>
      <c r="AD29" s="34">
        <f t="shared" si="1"/>
        <v>0</v>
      </c>
      <c r="AE29" s="34">
        <f t="shared" si="2"/>
        <v>0</v>
      </c>
      <c r="AF29" s="34"/>
      <c r="AG29" s="34"/>
      <c r="AH29" s="35"/>
      <c r="AI29" s="34" t="e">
        <f>D29-VLOOKUP(C29, Вчера_Спутник!C:BG, 2, FALSE)</f>
        <v>#N/A</v>
      </c>
      <c r="AJ29" s="34" t="e">
        <f>E29-F29-VLOOKUP(C29, Вчера_Спутник!C:BG, 3, FALSE)</f>
        <v>#N/A</v>
      </c>
      <c r="AK29" s="34" t="e">
        <f>G29-H29-VLOOKUP(C29, Вчера_Спутник!C:BG, 5, FALSE)</f>
        <v>#N/A</v>
      </c>
      <c r="AL29" s="34" t="e">
        <f>I29-J29-VLOOKUP(C29, Вчера_Спутник!C:BG, 7, FALSE)</f>
        <v>#N/A</v>
      </c>
      <c r="AM29" s="34" t="e">
        <f>K29-L29-VLOOKUP(C29, Вчера_Спутник!C:BG, 9, FALSE)</f>
        <v>#N/A</v>
      </c>
      <c r="AN29" s="34" t="e">
        <f>M29-N29-VLOOKUP(C29, Вчера_Спутник!C:BG, 11, FALSE)</f>
        <v>#N/A</v>
      </c>
      <c r="AO29" s="34" t="e">
        <f>O29-P29-VLOOKUP(C29, Вчера_Спутник!C:BG, 13, FALSE)</f>
        <v>#N/A</v>
      </c>
      <c r="AP29" s="34" t="e">
        <f>Q29-R29-VLOOKUP(C29, Вчера_Спутник!C:BG, 15, FALSE)</f>
        <v>#N/A</v>
      </c>
      <c r="AQ29" s="34" t="e">
        <f>S29-T29-VLOOKUP(C29, Вчера_Спутник!C:BG, 17, FALSE)</f>
        <v>#N/A</v>
      </c>
      <c r="AR29" s="34" t="e">
        <f>U29-V29-VLOOKUP(C29, Вчера_Спутник!C:BG, 19, FALSE)</f>
        <v>#N/A</v>
      </c>
      <c r="AS29" s="34" t="e">
        <f>W29-X29-VLOOKUP(C29, Вчера_Спутник!C:BG, 21, FALSE)</f>
        <v>#N/A</v>
      </c>
      <c r="AT29" s="34" t="e">
        <f>Y29-Z29-VLOOKUP(C29, Вчера_Спутник!C:BG, 23, FALSE)</f>
        <v>#N/A</v>
      </c>
      <c r="AU29" s="34" t="e">
        <f>AA29-VLOOKUP(C29, Вчера_Спутник!C:BG, 25, FALSE)</f>
        <v>#N/A</v>
      </c>
      <c r="AV29" s="34" t="e">
        <f>AB29-VLOOKUP(C29, Вчера_Спутник!C:BG, 27, FALSE)</f>
        <v>#N/A</v>
      </c>
    </row>
    <row r="30" spans="1:48" ht="50.1" customHeight="1" x14ac:dyDescent="0.25">
      <c r="A30" s="47"/>
      <c r="B30" s="47"/>
      <c r="C30" s="47"/>
      <c r="D30" s="48"/>
      <c r="E30" s="42"/>
      <c r="F30" s="48"/>
      <c r="G30" s="42"/>
      <c r="H30" s="48"/>
      <c r="I30" s="42"/>
      <c r="J30" s="48"/>
      <c r="K30" s="42"/>
      <c r="L30" s="48"/>
      <c r="M30" s="42"/>
      <c r="N30" s="48"/>
      <c r="O30" s="42"/>
      <c r="P30" s="48"/>
      <c r="Q30" s="42"/>
      <c r="R30" s="48"/>
      <c r="S30" s="42"/>
      <c r="T30" s="48"/>
      <c r="U30" s="42"/>
      <c r="V30" s="42"/>
      <c r="W30" s="42"/>
      <c r="X30" s="48"/>
      <c r="Y30" s="42"/>
      <c r="Z30" s="48"/>
      <c r="AA30" s="42"/>
      <c r="AB30" s="42"/>
      <c r="AC30" s="15"/>
      <c r="AD30" s="34">
        <f t="shared" si="1"/>
        <v>0</v>
      </c>
      <c r="AE30" s="34">
        <f t="shared" si="2"/>
        <v>0</v>
      </c>
      <c r="AF30" s="34"/>
      <c r="AG30" s="34"/>
      <c r="AH30" s="35"/>
      <c r="AI30" s="34" t="e">
        <f>D30-VLOOKUP(C30, Вчера_Спутник!C:BG, 2, FALSE)</f>
        <v>#N/A</v>
      </c>
      <c r="AJ30" s="34" t="e">
        <f>E30-F30-VLOOKUP(C30, Вчера_Спутник!C:BG, 3, FALSE)</f>
        <v>#N/A</v>
      </c>
      <c r="AK30" s="34" t="e">
        <f>G30-H30-VLOOKUP(C30, Вчера_Спутник!C:BG, 5, FALSE)</f>
        <v>#N/A</v>
      </c>
      <c r="AL30" s="34" t="e">
        <f>I30-J30-VLOOKUP(C30, Вчера_Спутник!C:BG, 7, FALSE)</f>
        <v>#N/A</v>
      </c>
      <c r="AM30" s="34" t="e">
        <f>K30-L30-VLOOKUP(C30, Вчера_Спутник!C:BG, 9, FALSE)</f>
        <v>#N/A</v>
      </c>
      <c r="AN30" s="34" t="e">
        <f>M30-N30-VLOOKUP(C30, Вчера_Спутник!C:BG, 11, FALSE)</f>
        <v>#N/A</v>
      </c>
      <c r="AO30" s="34" t="e">
        <f>O30-P30-VLOOKUP(C30, Вчера_Спутник!C:BG, 13, FALSE)</f>
        <v>#N/A</v>
      </c>
      <c r="AP30" s="34" t="e">
        <f>Q30-R30-VLOOKUP(C30, Вчера_Спутник!C:BG, 15, FALSE)</f>
        <v>#N/A</v>
      </c>
      <c r="AQ30" s="34" t="e">
        <f>S30-T30-VLOOKUP(C30, Вчера_Спутник!C:BG, 17, FALSE)</f>
        <v>#N/A</v>
      </c>
      <c r="AR30" s="34" t="e">
        <f>U30-V30-VLOOKUP(C30, Вчера_Спутник!C:BG, 19, FALSE)</f>
        <v>#N/A</v>
      </c>
      <c r="AS30" s="34" t="e">
        <f>W30-X30-VLOOKUP(C30, Вчера_Спутник!C:BG, 21, FALSE)</f>
        <v>#N/A</v>
      </c>
      <c r="AT30" s="34" t="e">
        <f>Y30-Z30-VLOOKUP(C30, Вчера_Спутник!C:BG, 23, FALSE)</f>
        <v>#N/A</v>
      </c>
      <c r="AU30" s="34" t="e">
        <f>AA30-VLOOKUP(C30, Вчера_Спутник!C:BG, 25, FALSE)</f>
        <v>#N/A</v>
      </c>
      <c r="AV30" s="34" t="e">
        <f>AB30-VLOOKUP(C30, Вчера_Спутник!C:BG, 27, FALSE)</f>
        <v>#N/A</v>
      </c>
    </row>
    <row r="31" spans="1:48" ht="50.1" customHeight="1" x14ac:dyDescent="0.25">
      <c r="A31" s="47"/>
      <c r="B31" s="47"/>
      <c r="C31" s="47"/>
      <c r="D31" s="48"/>
      <c r="E31" s="42"/>
      <c r="F31" s="48"/>
      <c r="G31" s="42"/>
      <c r="H31" s="48"/>
      <c r="I31" s="42"/>
      <c r="J31" s="48"/>
      <c r="K31" s="42"/>
      <c r="L31" s="48"/>
      <c r="M31" s="42"/>
      <c r="N31" s="48"/>
      <c r="O31" s="42"/>
      <c r="P31" s="48"/>
      <c r="Q31" s="42"/>
      <c r="R31" s="48"/>
      <c r="S31" s="42"/>
      <c r="T31" s="48"/>
      <c r="U31" s="42"/>
      <c r="V31" s="42"/>
      <c r="W31" s="42"/>
      <c r="X31" s="48"/>
      <c r="Y31" s="42"/>
      <c r="Z31" s="48"/>
      <c r="AA31" s="42"/>
      <c r="AB31" s="42"/>
      <c r="AC31" s="15"/>
      <c r="AD31" s="34">
        <f t="shared" si="1"/>
        <v>0</v>
      </c>
      <c r="AE31" s="34">
        <f t="shared" si="2"/>
        <v>0</v>
      </c>
      <c r="AF31" s="34"/>
      <c r="AG31" s="34"/>
      <c r="AH31" s="35"/>
      <c r="AI31" s="34" t="e">
        <f>D31-VLOOKUP(C31, Вчера_Спутник!C:BG, 2, FALSE)</f>
        <v>#N/A</v>
      </c>
      <c r="AJ31" s="34" t="e">
        <f>E31-F31-VLOOKUP(C31, Вчера_Спутник!C:BG, 3, FALSE)</f>
        <v>#N/A</v>
      </c>
      <c r="AK31" s="34" t="e">
        <f>G31-H31-VLOOKUP(C31, Вчера_Спутник!C:BG, 5, FALSE)</f>
        <v>#N/A</v>
      </c>
      <c r="AL31" s="34" t="e">
        <f>I31-J31-VLOOKUP(C31, Вчера_Спутник!C:BG, 7, FALSE)</f>
        <v>#N/A</v>
      </c>
      <c r="AM31" s="34" t="e">
        <f>K31-L31-VLOOKUP(C31, Вчера_Спутник!C:BG, 9, FALSE)</f>
        <v>#N/A</v>
      </c>
      <c r="AN31" s="34" t="e">
        <f>M31-N31-VLOOKUP(C31, Вчера_Спутник!C:BG, 11, FALSE)</f>
        <v>#N/A</v>
      </c>
      <c r="AO31" s="34" t="e">
        <f>O31-P31-VLOOKUP(C31, Вчера_Спутник!C:BG, 13, FALSE)</f>
        <v>#N/A</v>
      </c>
      <c r="AP31" s="34" t="e">
        <f>Q31-R31-VLOOKUP(C31, Вчера_Спутник!C:BG, 15, FALSE)</f>
        <v>#N/A</v>
      </c>
      <c r="AQ31" s="34" t="e">
        <f>S31-T31-VLOOKUP(C31, Вчера_Спутник!C:BG, 17, FALSE)</f>
        <v>#N/A</v>
      </c>
      <c r="AR31" s="34" t="e">
        <f>U31-V31-VLOOKUP(C31, Вчера_Спутник!C:BG, 19, FALSE)</f>
        <v>#N/A</v>
      </c>
      <c r="AS31" s="34" t="e">
        <f>W31-X31-VLOOKUP(C31, Вчера_Спутник!C:BG, 21, FALSE)</f>
        <v>#N/A</v>
      </c>
      <c r="AT31" s="34" t="e">
        <f>Y31-Z31-VLOOKUP(C31, Вчера_Спутник!C:BG, 23, FALSE)</f>
        <v>#N/A</v>
      </c>
      <c r="AU31" s="34" t="e">
        <f>AA31-VLOOKUP(C31, Вчера_Спутник!C:BG, 25, FALSE)</f>
        <v>#N/A</v>
      </c>
      <c r="AV31" s="34" t="e">
        <f>AB31-VLOOKUP(C31, Вчера_Спутник!C:BG, 27, FALSE)</f>
        <v>#N/A</v>
      </c>
    </row>
    <row r="32" spans="1:48" ht="50.1" customHeight="1" x14ac:dyDescent="0.25">
      <c r="A32" s="47"/>
      <c r="B32" s="47"/>
      <c r="C32" s="47"/>
      <c r="D32" s="48"/>
      <c r="E32" s="42"/>
      <c r="F32" s="48"/>
      <c r="G32" s="42"/>
      <c r="H32" s="48"/>
      <c r="I32" s="42"/>
      <c r="J32" s="48"/>
      <c r="K32" s="42"/>
      <c r="L32" s="48"/>
      <c r="M32" s="42"/>
      <c r="N32" s="48"/>
      <c r="O32" s="42"/>
      <c r="P32" s="48"/>
      <c r="Q32" s="42"/>
      <c r="R32" s="48"/>
      <c r="S32" s="42"/>
      <c r="T32" s="48"/>
      <c r="U32" s="42"/>
      <c r="V32" s="42"/>
      <c r="W32" s="42"/>
      <c r="X32" s="48"/>
      <c r="Y32" s="42"/>
      <c r="Z32" s="48"/>
      <c r="AA32" s="42"/>
      <c r="AB32" s="42"/>
      <c r="AC32" s="15"/>
      <c r="AD32" s="34">
        <f t="shared" si="1"/>
        <v>0</v>
      </c>
      <c r="AE32" s="34">
        <f t="shared" si="2"/>
        <v>0</v>
      </c>
      <c r="AF32" s="34"/>
      <c r="AG32" s="34"/>
      <c r="AH32" s="35"/>
      <c r="AI32" s="34" t="e">
        <f>D32-VLOOKUP(C32, Вчера_Спутник!C:BG, 2, FALSE)</f>
        <v>#N/A</v>
      </c>
      <c r="AJ32" s="34" t="e">
        <f>E32-F32-VLOOKUP(C32, Вчера_Спутник!C:BG, 3, FALSE)</f>
        <v>#N/A</v>
      </c>
      <c r="AK32" s="34" t="e">
        <f>G32-H32-VLOOKUP(C32, Вчера_Спутник!C:BG, 5, FALSE)</f>
        <v>#N/A</v>
      </c>
      <c r="AL32" s="34" t="e">
        <f>I32-J32-VLOOKUP(C32, Вчера_Спутник!C:BG, 7, FALSE)</f>
        <v>#N/A</v>
      </c>
      <c r="AM32" s="34" t="e">
        <f>K32-L32-VLOOKUP(C32, Вчера_Спутник!C:BG, 9, FALSE)</f>
        <v>#N/A</v>
      </c>
      <c r="AN32" s="34" t="e">
        <f>M32-N32-VLOOKUP(C32, Вчера_Спутник!C:BG, 11, FALSE)</f>
        <v>#N/A</v>
      </c>
      <c r="AO32" s="34" t="e">
        <f>O32-P32-VLOOKUP(C32, Вчера_Спутник!C:BG, 13, FALSE)</f>
        <v>#N/A</v>
      </c>
      <c r="AP32" s="34" t="e">
        <f>Q32-R32-VLOOKUP(C32, Вчера_Спутник!C:BG, 15, FALSE)</f>
        <v>#N/A</v>
      </c>
      <c r="AQ32" s="34" t="e">
        <f>S32-T32-VLOOKUP(C32, Вчера_Спутник!C:BG, 17, FALSE)</f>
        <v>#N/A</v>
      </c>
      <c r="AR32" s="34" t="e">
        <f>U32-V32-VLOOKUP(C32, Вчера_Спутник!C:BG, 19, FALSE)</f>
        <v>#N/A</v>
      </c>
      <c r="AS32" s="34" t="e">
        <f>W32-X32-VLOOKUP(C32, Вчера_Спутник!C:BG, 21, FALSE)</f>
        <v>#N/A</v>
      </c>
      <c r="AT32" s="34" t="e">
        <f>Y32-Z32-VLOOKUP(C32, Вчера_Спутник!C:BG, 23, FALSE)</f>
        <v>#N/A</v>
      </c>
      <c r="AU32" s="34" t="e">
        <f>AA32-VLOOKUP(C32, Вчера_Спутник!C:BG, 25, FALSE)</f>
        <v>#N/A</v>
      </c>
      <c r="AV32" s="34" t="e">
        <f>AB32-VLOOKUP(C32, Вчера_Спутник!C:BG, 27, FALSE)</f>
        <v>#N/A</v>
      </c>
    </row>
    <row r="33" spans="1:48" ht="50.1" customHeight="1" x14ac:dyDescent="0.25">
      <c r="A33" s="47"/>
      <c r="B33" s="47"/>
      <c r="C33" s="47"/>
      <c r="D33" s="48"/>
      <c r="E33" s="42"/>
      <c r="F33" s="48"/>
      <c r="G33" s="42"/>
      <c r="H33" s="48"/>
      <c r="I33" s="42"/>
      <c r="J33" s="48"/>
      <c r="K33" s="42"/>
      <c r="L33" s="48"/>
      <c r="M33" s="42"/>
      <c r="N33" s="48"/>
      <c r="O33" s="42"/>
      <c r="P33" s="48"/>
      <c r="Q33" s="42"/>
      <c r="R33" s="48"/>
      <c r="S33" s="42"/>
      <c r="T33" s="48"/>
      <c r="U33" s="42"/>
      <c r="V33" s="42"/>
      <c r="W33" s="42"/>
      <c r="X33" s="48"/>
      <c r="Y33" s="42"/>
      <c r="Z33" s="48"/>
      <c r="AA33" s="42"/>
      <c r="AB33" s="42"/>
      <c r="AC33" s="15"/>
      <c r="AD33" s="34">
        <f t="shared" si="1"/>
        <v>0</v>
      </c>
      <c r="AE33" s="34">
        <f t="shared" si="2"/>
        <v>0</v>
      </c>
      <c r="AF33" s="34"/>
      <c r="AG33" s="34"/>
      <c r="AH33" s="35"/>
      <c r="AI33" s="34" t="e">
        <f>D33-VLOOKUP(C33, Вчера_Спутник!C:BG, 2, FALSE)</f>
        <v>#N/A</v>
      </c>
      <c r="AJ33" s="34" t="e">
        <f>E33-F33-VLOOKUP(C33, Вчера_Спутник!C:BG, 3, FALSE)</f>
        <v>#N/A</v>
      </c>
      <c r="AK33" s="34" t="e">
        <f>G33-H33-VLOOKUP(C33, Вчера_Спутник!C:BG, 5, FALSE)</f>
        <v>#N/A</v>
      </c>
      <c r="AL33" s="34" t="e">
        <f>I33-J33-VLOOKUP(C33, Вчера_Спутник!C:BG, 7, FALSE)</f>
        <v>#N/A</v>
      </c>
      <c r="AM33" s="34" t="e">
        <f>K33-L33-VLOOKUP(C33, Вчера_Спутник!C:BG, 9, FALSE)</f>
        <v>#N/A</v>
      </c>
      <c r="AN33" s="34" t="e">
        <f>M33-N33-VLOOKUP(C33, Вчера_Спутник!C:BG, 11, FALSE)</f>
        <v>#N/A</v>
      </c>
      <c r="AO33" s="34" t="e">
        <f>O33-P33-VLOOKUP(C33, Вчера_Спутник!C:BG, 13, FALSE)</f>
        <v>#N/A</v>
      </c>
      <c r="AP33" s="34" t="e">
        <f>Q33-R33-VLOOKUP(C33, Вчера_Спутник!C:BG, 15, FALSE)</f>
        <v>#N/A</v>
      </c>
      <c r="AQ33" s="34" t="e">
        <f>S33-T33-VLOOKUP(C33, Вчера_Спутник!C:BG, 17, FALSE)</f>
        <v>#N/A</v>
      </c>
      <c r="AR33" s="34" t="e">
        <f>U33-V33-VLOOKUP(C33, Вчера_Спутник!C:BG, 19, FALSE)</f>
        <v>#N/A</v>
      </c>
      <c r="AS33" s="34" t="e">
        <f>W33-X33-VLOOKUP(C33, Вчера_Спутник!C:BG, 21, FALSE)</f>
        <v>#N/A</v>
      </c>
      <c r="AT33" s="34" t="e">
        <f>Y33-Z33-VLOOKUP(C33, Вчера_Спутник!C:BG, 23, FALSE)</f>
        <v>#N/A</v>
      </c>
      <c r="AU33" s="34" t="e">
        <f>AA33-VLOOKUP(C33, Вчера_Спутник!C:BG, 25, FALSE)</f>
        <v>#N/A</v>
      </c>
      <c r="AV33" s="34" t="e">
        <f>AB33-VLOOKUP(C33, Вчера_Спутник!C:BG, 27, FALSE)</f>
        <v>#N/A</v>
      </c>
    </row>
    <row r="34" spans="1:48" ht="50.1" customHeight="1" x14ac:dyDescent="0.25">
      <c r="A34" s="47"/>
      <c r="B34" s="47"/>
      <c r="C34" s="47"/>
      <c r="D34" s="48"/>
      <c r="E34" s="42"/>
      <c r="F34" s="48"/>
      <c r="G34" s="42"/>
      <c r="H34" s="48"/>
      <c r="I34" s="42"/>
      <c r="J34" s="48"/>
      <c r="K34" s="42"/>
      <c r="L34" s="48"/>
      <c r="M34" s="42"/>
      <c r="N34" s="48"/>
      <c r="O34" s="42"/>
      <c r="P34" s="48"/>
      <c r="Q34" s="42"/>
      <c r="R34" s="48"/>
      <c r="S34" s="42"/>
      <c r="T34" s="48"/>
      <c r="U34" s="42"/>
      <c r="V34" s="42"/>
      <c r="W34" s="42"/>
      <c r="X34" s="48"/>
      <c r="Y34" s="42"/>
      <c r="Z34" s="48"/>
      <c r="AA34" s="42"/>
      <c r="AB34" s="42"/>
      <c r="AC34" s="15"/>
      <c r="AD34" s="34">
        <f t="shared" si="1"/>
        <v>0</v>
      </c>
      <c r="AE34" s="34">
        <f t="shared" si="2"/>
        <v>0</v>
      </c>
      <c r="AF34" s="34"/>
      <c r="AG34" s="34"/>
      <c r="AH34" s="35"/>
      <c r="AI34" s="34" t="e">
        <f>D34-VLOOKUP(C34, Вчера_Спутник!C:BG, 2, FALSE)</f>
        <v>#N/A</v>
      </c>
      <c r="AJ34" s="34" t="e">
        <f>E34-F34-VLOOKUP(C34, Вчера_Спутник!C:BG, 3, FALSE)</f>
        <v>#N/A</v>
      </c>
      <c r="AK34" s="34" t="e">
        <f>G34-H34-VLOOKUP(C34, Вчера_Спутник!C:BG, 5, FALSE)</f>
        <v>#N/A</v>
      </c>
      <c r="AL34" s="34" t="e">
        <f>I34-J34-VLOOKUP(C34, Вчера_Спутник!C:BG, 7, FALSE)</f>
        <v>#N/A</v>
      </c>
      <c r="AM34" s="34" t="e">
        <f>K34-L34-VLOOKUP(C34, Вчера_Спутник!C:BG, 9, FALSE)</f>
        <v>#N/A</v>
      </c>
      <c r="AN34" s="34" t="e">
        <f>M34-N34-VLOOKUP(C34, Вчера_Спутник!C:BG, 11, FALSE)</f>
        <v>#N/A</v>
      </c>
      <c r="AO34" s="34" t="e">
        <f>O34-P34-VLOOKUP(C34, Вчера_Спутник!C:BG, 13, FALSE)</f>
        <v>#N/A</v>
      </c>
      <c r="AP34" s="34" t="e">
        <f>Q34-R34-VLOOKUP(C34, Вчера_Спутник!C:BG, 15, FALSE)</f>
        <v>#N/A</v>
      </c>
      <c r="AQ34" s="34" t="e">
        <f>S34-T34-VLOOKUP(C34, Вчера_Спутник!C:BG, 17, FALSE)</f>
        <v>#N/A</v>
      </c>
      <c r="AR34" s="34" t="e">
        <f>U34-V34-VLOOKUP(C34, Вчера_Спутник!C:BG, 19, FALSE)</f>
        <v>#N/A</v>
      </c>
      <c r="AS34" s="34" t="e">
        <f>W34-X34-VLOOKUP(C34, Вчера_Спутник!C:BG, 21, FALSE)</f>
        <v>#N/A</v>
      </c>
      <c r="AT34" s="34" t="e">
        <f>Y34-Z34-VLOOKUP(C34, Вчера_Спутник!C:BG, 23, FALSE)</f>
        <v>#N/A</v>
      </c>
      <c r="AU34" s="34" t="e">
        <f>AA34-VLOOKUP(C34, Вчера_Спутник!C:BG, 25, FALSE)</f>
        <v>#N/A</v>
      </c>
      <c r="AV34" s="34" t="e">
        <f>AB34-VLOOKUP(C34, Вчера_Спутник!C:BG, 27, FALSE)</f>
        <v>#N/A</v>
      </c>
    </row>
    <row r="35" spans="1:48" ht="50.1" customHeight="1" x14ac:dyDescent="0.25">
      <c r="A35" s="47"/>
      <c r="B35" s="47"/>
      <c r="C35" s="47"/>
      <c r="D35" s="48"/>
      <c r="E35" s="42"/>
      <c r="F35" s="48"/>
      <c r="G35" s="42"/>
      <c r="H35" s="48"/>
      <c r="I35" s="42"/>
      <c r="J35" s="48"/>
      <c r="K35" s="42"/>
      <c r="L35" s="48"/>
      <c r="M35" s="42"/>
      <c r="N35" s="48"/>
      <c r="O35" s="42"/>
      <c r="P35" s="48"/>
      <c r="Q35" s="42"/>
      <c r="R35" s="48"/>
      <c r="S35" s="42"/>
      <c r="T35" s="48"/>
      <c r="U35" s="42"/>
      <c r="V35" s="42"/>
      <c r="W35" s="42"/>
      <c r="X35" s="48"/>
      <c r="Y35" s="42"/>
      <c r="Z35" s="48"/>
      <c r="AA35" s="42"/>
      <c r="AB35" s="42"/>
      <c r="AC35" s="15"/>
      <c r="AD35" s="34">
        <f t="shared" si="1"/>
        <v>0</v>
      </c>
      <c r="AE35" s="34">
        <f t="shared" si="2"/>
        <v>0</v>
      </c>
      <c r="AF35" s="34"/>
      <c r="AG35" s="34"/>
      <c r="AH35" s="35"/>
      <c r="AI35" s="34" t="e">
        <f>D35-VLOOKUP(C35, Вчера_Спутник!C:BG, 2, FALSE)</f>
        <v>#N/A</v>
      </c>
      <c r="AJ35" s="34" t="e">
        <f>E35-F35-VLOOKUP(C35, Вчера_Спутник!C:BG, 3, FALSE)</f>
        <v>#N/A</v>
      </c>
      <c r="AK35" s="34" t="e">
        <f>G35-H35-VLOOKUP(C35, Вчера_Спутник!C:BG, 5, FALSE)</f>
        <v>#N/A</v>
      </c>
      <c r="AL35" s="34" t="e">
        <f>I35-J35-VLOOKUP(C35, Вчера_Спутник!C:BG, 7, FALSE)</f>
        <v>#N/A</v>
      </c>
      <c r="AM35" s="34" t="e">
        <f>K35-L35-VLOOKUP(C35, Вчера_Спутник!C:BG, 9, FALSE)</f>
        <v>#N/A</v>
      </c>
      <c r="AN35" s="34" t="e">
        <f>M35-N35-VLOOKUP(C35, Вчера_Спутник!C:BG, 11, FALSE)</f>
        <v>#N/A</v>
      </c>
      <c r="AO35" s="34" t="e">
        <f>O35-P35-VLOOKUP(C35, Вчера_Спутник!C:BG, 13, FALSE)</f>
        <v>#N/A</v>
      </c>
      <c r="AP35" s="34" t="e">
        <f>Q35-R35-VLOOKUP(C35, Вчера_Спутник!C:BG, 15, FALSE)</f>
        <v>#N/A</v>
      </c>
      <c r="AQ35" s="34" t="e">
        <f>S35-T35-VLOOKUP(C35, Вчера_Спутник!C:BG, 17, FALSE)</f>
        <v>#N/A</v>
      </c>
      <c r="AR35" s="34" t="e">
        <f>U35-V35-VLOOKUP(C35, Вчера_Спутник!C:BG, 19, FALSE)</f>
        <v>#N/A</v>
      </c>
      <c r="AS35" s="34" t="e">
        <f>W35-X35-VLOOKUP(C35, Вчера_Спутник!C:BG, 21, FALSE)</f>
        <v>#N/A</v>
      </c>
      <c r="AT35" s="34" t="e">
        <f>Y35-Z35-VLOOKUP(C35, Вчера_Спутник!C:BG, 23, FALSE)</f>
        <v>#N/A</v>
      </c>
      <c r="AU35" s="34" t="e">
        <f>AA35-VLOOKUP(C35, Вчера_Спутник!C:BG, 25, FALSE)</f>
        <v>#N/A</v>
      </c>
      <c r="AV35" s="34" t="e">
        <f>AB35-VLOOKUP(C35, Вчера_Спутник!C:BG, 27, FALSE)</f>
        <v>#N/A</v>
      </c>
    </row>
    <row r="36" spans="1:48" ht="50.1" customHeight="1" x14ac:dyDescent="0.25">
      <c r="A36" s="47"/>
      <c r="B36" s="47"/>
      <c r="C36" s="47"/>
      <c r="D36" s="48"/>
      <c r="E36" s="42"/>
      <c r="F36" s="48"/>
      <c r="G36" s="42"/>
      <c r="H36" s="48"/>
      <c r="I36" s="42"/>
      <c r="J36" s="48"/>
      <c r="K36" s="42"/>
      <c r="L36" s="48"/>
      <c r="M36" s="42"/>
      <c r="N36" s="48"/>
      <c r="O36" s="42"/>
      <c r="P36" s="48"/>
      <c r="Q36" s="42"/>
      <c r="R36" s="48"/>
      <c r="S36" s="42"/>
      <c r="T36" s="48"/>
      <c r="U36" s="42"/>
      <c r="V36" s="42"/>
      <c r="W36" s="42"/>
      <c r="X36" s="48"/>
      <c r="Y36" s="42"/>
      <c r="Z36" s="48"/>
      <c r="AA36" s="42"/>
      <c r="AB36" s="42"/>
      <c r="AC36" s="15"/>
      <c r="AD36" s="34">
        <f t="shared" si="1"/>
        <v>0</v>
      </c>
      <c r="AE36" s="34">
        <f t="shared" si="2"/>
        <v>0</v>
      </c>
      <c r="AF36" s="34"/>
      <c r="AG36" s="34"/>
      <c r="AH36" s="35"/>
      <c r="AI36" s="34" t="e">
        <f>D36-VLOOKUP(C36, Вчера_Спутник!C:BG, 2, FALSE)</f>
        <v>#N/A</v>
      </c>
      <c r="AJ36" s="34" t="e">
        <f>E36-F36-VLOOKUP(C36, Вчера_Спутник!C:BG, 3, FALSE)</f>
        <v>#N/A</v>
      </c>
      <c r="AK36" s="34" t="e">
        <f>G36-H36-VLOOKUP(C36, Вчера_Спутник!C:BG, 5, FALSE)</f>
        <v>#N/A</v>
      </c>
      <c r="AL36" s="34" t="e">
        <f>I36-J36-VLOOKUP(C36, Вчера_Спутник!C:BG, 7, FALSE)</f>
        <v>#N/A</v>
      </c>
      <c r="AM36" s="34" t="e">
        <f>K36-L36-VLOOKUP(C36, Вчера_Спутник!C:BG, 9, FALSE)</f>
        <v>#N/A</v>
      </c>
      <c r="AN36" s="34" t="e">
        <f>M36-N36-VLOOKUP(C36, Вчера_Спутник!C:BG, 11, FALSE)</f>
        <v>#N/A</v>
      </c>
      <c r="AO36" s="34" t="e">
        <f>O36-P36-VLOOKUP(C36, Вчера_Спутник!C:BG, 13, FALSE)</f>
        <v>#N/A</v>
      </c>
      <c r="AP36" s="34" t="e">
        <f>Q36-R36-VLOOKUP(C36, Вчера_Спутник!C:BG, 15, FALSE)</f>
        <v>#N/A</v>
      </c>
      <c r="AQ36" s="34" t="e">
        <f>S36-T36-VLOOKUP(C36, Вчера_Спутник!C:BG, 17, FALSE)</f>
        <v>#N/A</v>
      </c>
      <c r="AR36" s="34" t="e">
        <f>U36-V36-VLOOKUP(C36, Вчера_Спутник!C:BG, 19, FALSE)</f>
        <v>#N/A</v>
      </c>
      <c r="AS36" s="34" t="e">
        <f>W36-X36-VLOOKUP(C36, Вчера_Спутник!C:BG, 21, FALSE)</f>
        <v>#N/A</v>
      </c>
      <c r="AT36" s="34" t="e">
        <f>Y36-Z36-VLOOKUP(C36, Вчера_Спутник!C:BG, 23, FALSE)</f>
        <v>#N/A</v>
      </c>
      <c r="AU36" s="34" t="e">
        <f>AA36-VLOOKUP(C36, Вчера_Спутник!C:BG, 25, FALSE)</f>
        <v>#N/A</v>
      </c>
      <c r="AV36" s="34" t="e">
        <f>AB36-VLOOKUP(C36, Вчера_Спутник!C:BG, 27, FALSE)</f>
        <v>#N/A</v>
      </c>
    </row>
    <row r="37" spans="1:48" ht="50.1" customHeight="1" x14ac:dyDescent="0.25">
      <c r="A37" s="47"/>
      <c r="B37" s="47"/>
      <c r="C37" s="47"/>
      <c r="D37" s="48"/>
      <c r="E37" s="42"/>
      <c r="F37" s="48"/>
      <c r="G37" s="42"/>
      <c r="H37" s="48"/>
      <c r="I37" s="42"/>
      <c r="J37" s="48"/>
      <c r="K37" s="42"/>
      <c r="L37" s="48"/>
      <c r="M37" s="42"/>
      <c r="N37" s="48"/>
      <c r="O37" s="42"/>
      <c r="P37" s="48"/>
      <c r="Q37" s="42"/>
      <c r="R37" s="48"/>
      <c r="S37" s="42"/>
      <c r="T37" s="48"/>
      <c r="U37" s="42"/>
      <c r="V37" s="42"/>
      <c r="W37" s="42"/>
      <c r="X37" s="48"/>
      <c r="Y37" s="42"/>
      <c r="Z37" s="48"/>
      <c r="AA37" s="42"/>
      <c r="AB37" s="42"/>
      <c r="AC37" s="15"/>
      <c r="AD37" s="34">
        <f t="shared" si="1"/>
        <v>0</v>
      </c>
      <c r="AE37" s="34">
        <f t="shared" si="2"/>
        <v>0</v>
      </c>
      <c r="AF37" s="34"/>
      <c r="AG37" s="34"/>
      <c r="AH37" s="35"/>
      <c r="AI37" s="34" t="e">
        <f>D37-VLOOKUP(C37, Вчера_Спутник!C:BG, 2, FALSE)</f>
        <v>#N/A</v>
      </c>
      <c r="AJ37" s="34" t="e">
        <f>E37-F37-VLOOKUP(C37, Вчера_Спутник!C:BG, 3, FALSE)</f>
        <v>#N/A</v>
      </c>
      <c r="AK37" s="34" t="e">
        <f>G37-H37-VLOOKUP(C37, Вчера_Спутник!C:BG, 5, FALSE)</f>
        <v>#N/A</v>
      </c>
      <c r="AL37" s="34" t="e">
        <f>I37-J37-VLOOKUP(C37, Вчера_Спутник!C:BG, 7, FALSE)</f>
        <v>#N/A</v>
      </c>
      <c r="AM37" s="34" t="e">
        <f>K37-L37-VLOOKUP(C37, Вчера_Спутник!C:BG, 9, FALSE)</f>
        <v>#N/A</v>
      </c>
      <c r="AN37" s="34" t="e">
        <f>M37-N37-VLOOKUP(C37, Вчера_Спутник!C:BG, 11, FALSE)</f>
        <v>#N/A</v>
      </c>
      <c r="AO37" s="34" t="e">
        <f>O37-P37-VLOOKUP(C37, Вчера_Спутник!C:BG, 13, FALSE)</f>
        <v>#N/A</v>
      </c>
      <c r="AP37" s="34" t="e">
        <f>Q37-R37-VLOOKUP(C37, Вчера_Спутник!C:BG, 15, FALSE)</f>
        <v>#N/A</v>
      </c>
      <c r="AQ37" s="34" t="e">
        <f>S37-T37-VLOOKUP(C37, Вчера_Спутник!C:BG, 17, FALSE)</f>
        <v>#N/A</v>
      </c>
      <c r="AR37" s="34" t="e">
        <f>U37-V37-VLOOKUP(C37, Вчера_Спутник!C:BG, 19, FALSE)</f>
        <v>#N/A</v>
      </c>
      <c r="AS37" s="34" t="e">
        <f>W37-X37-VLOOKUP(C37, Вчера_Спутник!C:BG, 21, FALSE)</f>
        <v>#N/A</v>
      </c>
      <c r="AT37" s="34" t="e">
        <f>Y37-Z37-VLOOKUP(C37, Вчера_Спутник!C:BG, 23, FALSE)</f>
        <v>#N/A</v>
      </c>
      <c r="AU37" s="34" t="e">
        <f>AA37-VLOOKUP(C37, Вчера_Спутник!C:BG, 25, FALSE)</f>
        <v>#N/A</v>
      </c>
      <c r="AV37" s="34" t="e">
        <f>AB37-VLOOKUP(C37, Вчера_Спутник!C:BG, 27, FALSE)</f>
        <v>#N/A</v>
      </c>
    </row>
    <row r="38" spans="1:48" ht="50.1" customHeight="1" x14ac:dyDescent="0.25">
      <c r="A38" s="47"/>
      <c r="B38" s="47"/>
      <c r="C38" s="47"/>
      <c r="D38" s="48"/>
      <c r="E38" s="42"/>
      <c r="F38" s="48"/>
      <c r="G38" s="42"/>
      <c r="H38" s="48"/>
      <c r="I38" s="42"/>
      <c r="J38" s="48"/>
      <c r="K38" s="42"/>
      <c r="L38" s="48"/>
      <c r="M38" s="42"/>
      <c r="N38" s="48"/>
      <c r="O38" s="42"/>
      <c r="P38" s="48"/>
      <c r="Q38" s="42"/>
      <c r="R38" s="48"/>
      <c r="S38" s="42"/>
      <c r="T38" s="48"/>
      <c r="U38" s="42"/>
      <c r="V38" s="42"/>
      <c r="W38" s="42"/>
      <c r="X38" s="48"/>
      <c r="Y38" s="42"/>
      <c r="Z38" s="48"/>
      <c r="AA38" s="42"/>
      <c r="AB38" s="42"/>
      <c r="AC38" s="15"/>
      <c r="AD38" s="34">
        <f t="shared" si="1"/>
        <v>0</v>
      </c>
      <c r="AE38" s="34">
        <f t="shared" si="2"/>
        <v>0</v>
      </c>
      <c r="AF38" s="34"/>
      <c r="AG38" s="34"/>
      <c r="AH38" s="35"/>
      <c r="AI38" s="34" t="e">
        <f>D38-VLOOKUP(C38, Вчера_Спутник!C:BG, 2, FALSE)</f>
        <v>#N/A</v>
      </c>
      <c r="AJ38" s="34" t="e">
        <f>E38-F38-VLOOKUP(C38, Вчера_Спутник!C:BG, 3, FALSE)</f>
        <v>#N/A</v>
      </c>
      <c r="AK38" s="34" t="e">
        <f>G38-H38-VLOOKUP(C38, Вчера_Спутник!C:BG, 5, FALSE)</f>
        <v>#N/A</v>
      </c>
      <c r="AL38" s="34" t="e">
        <f>I38-J38-VLOOKUP(C38, Вчера_Спутник!C:BG, 7, FALSE)</f>
        <v>#N/A</v>
      </c>
      <c r="AM38" s="34" t="e">
        <f>K38-L38-VLOOKUP(C38, Вчера_Спутник!C:BG, 9, FALSE)</f>
        <v>#N/A</v>
      </c>
      <c r="AN38" s="34" t="e">
        <f>M38-N38-VLOOKUP(C38, Вчера_Спутник!C:BG, 11, FALSE)</f>
        <v>#N/A</v>
      </c>
      <c r="AO38" s="34" t="e">
        <f>O38-P38-VLOOKUP(C38, Вчера_Спутник!C:BG, 13, FALSE)</f>
        <v>#N/A</v>
      </c>
      <c r="AP38" s="34" t="e">
        <f>Q38-R38-VLOOKUP(C38, Вчера_Спутник!C:BG, 15, FALSE)</f>
        <v>#N/A</v>
      </c>
      <c r="AQ38" s="34" t="e">
        <f>S38-T38-VLOOKUP(C38, Вчера_Спутник!C:BG, 17, FALSE)</f>
        <v>#N/A</v>
      </c>
      <c r="AR38" s="34" t="e">
        <f>U38-V38-VLOOKUP(C38, Вчера_Спутник!C:BG, 19, FALSE)</f>
        <v>#N/A</v>
      </c>
      <c r="AS38" s="34" t="e">
        <f>W38-X38-VLOOKUP(C38, Вчера_Спутник!C:BG, 21, FALSE)</f>
        <v>#N/A</v>
      </c>
      <c r="AT38" s="34" t="e">
        <f>Y38-Z38-VLOOKUP(C38, Вчера_Спутник!C:BG, 23, FALSE)</f>
        <v>#N/A</v>
      </c>
      <c r="AU38" s="34" t="e">
        <f>AA38-VLOOKUP(C38, Вчера_Спутник!C:BG, 25, FALSE)</f>
        <v>#N/A</v>
      </c>
      <c r="AV38" s="34" t="e">
        <f>AB38-VLOOKUP(C38, Вчера_Спутник!C:BG, 27, FALSE)</f>
        <v>#N/A</v>
      </c>
    </row>
    <row r="39" spans="1:48" ht="50.1" customHeight="1" x14ac:dyDescent="0.25">
      <c r="A39" s="47"/>
      <c r="B39" s="47"/>
      <c r="C39" s="47"/>
      <c r="D39" s="48"/>
      <c r="E39" s="42"/>
      <c r="F39" s="48"/>
      <c r="G39" s="42"/>
      <c r="H39" s="48"/>
      <c r="I39" s="42"/>
      <c r="J39" s="48"/>
      <c r="K39" s="42"/>
      <c r="L39" s="48"/>
      <c r="M39" s="42"/>
      <c r="N39" s="48"/>
      <c r="O39" s="42"/>
      <c r="P39" s="48"/>
      <c r="Q39" s="42"/>
      <c r="R39" s="48"/>
      <c r="S39" s="42"/>
      <c r="T39" s="48"/>
      <c r="U39" s="42"/>
      <c r="V39" s="42"/>
      <c r="W39" s="42"/>
      <c r="X39" s="48"/>
      <c r="Y39" s="42"/>
      <c r="Z39" s="48"/>
      <c r="AA39" s="42"/>
      <c r="AB39" s="42"/>
      <c r="AC39" s="15"/>
      <c r="AD39" s="34">
        <f t="shared" si="1"/>
        <v>0</v>
      </c>
      <c r="AE39" s="34">
        <f t="shared" si="2"/>
        <v>0</v>
      </c>
      <c r="AF39" s="34"/>
      <c r="AG39" s="34"/>
      <c r="AH39" s="35"/>
      <c r="AI39" s="34" t="e">
        <f>D39-VLOOKUP(C39, Вчера_Спутник!C:BG, 2, FALSE)</f>
        <v>#N/A</v>
      </c>
      <c r="AJ39" s="34" t="e">
        <f>E39-F39-VLOOKUP(C39, Вчера_Спутник!C:BG, 3, FALSE)</f>
        <v>#N/A</v>
      </c>
      <c r="AK39" s="34" t="e">
        <f>G39-H39-VLOOKUP(C39, Вчера_Спутник!C:BG, 5, FALSE)</f>
        <v>#N/A</v>
      </c>
      <c r="AL39" s="34" t="e">
        <f>I39-J39-VLOOKUP(C39, Вчера_Спутник!C:BG, 7, FALSE)</f>
        <v>#N/A</v>
      </c>
      <c r="AM39" s="34" t="e">
        <f>K39-L39-VLOOKUP(C39, Вчера_Спутник!C:BG, 9, FALSE)</f>
        <v>#N/A</v>
      </c>
      <c r="AN39" s="34" t="e">
        <f>M39-N39-VLOOKUP(C39, Вчера_Спутник!C:BG, 11, FALSE)</f>
        <v>#N/A</v>
      </c>
      <c r="AO39" s="34" t="e">
        <f>O39-P39-VLOOKUP(C39, Вчера_Спутник!C:BG, 13, FALSE)</f>
        <v>#N/A</v>
      </c>
      <c r="AP39" s="34" t="e">
        <f>Q39-R39-VLOOKUP(C39, Вчера_Спутник!C:BG, 15, FALSE)</f>
        <v>#N/A</v>
      </c>
      <c r="AQ39" s="34" t="e">
        <f>S39-T39-VLOOKUP(C39, Вчера_Спутник!C:BG, 17, FALSE)</f>
        <v>#N/A</v>
      </c>
      <c r="AR39" s="34" t="e">
        <f>U39-V39-VLOOKUP(C39, Вчера_Спутник!C:BG, 19, FALSE)</f>
        <v>#N/A</v>
      </c>
      <c r="AS39" s="34" t="e">
        <f>W39-X39-VLOOKUP(C39, Вчера_Спутник!C:BG, 21, FALSE)</f>
        <v>#N/A</v>
      </c>
      <c r="AT39" s="34" t="e">
        <f>Y39-Z39-VLOOKUP(C39, Вчера_Спутник!C:BG, 23, FALSE)</f>
        <v>#N/A</v>
      </c>
      <c r="AU39" s="34" t="e">
        <f>AA39-VLOOKUP(C39, Вчера_Спутник!C:BG, 25, FALSE)</f>
        <v>#N/A</v>
      </c>
      <c r="AV39" s="34" t="e">
        <f>AB39-VLOOKUP(C39, Вчера_Спутник!C:BG, 27, FALSE)</f>
        <v>#N/A</v>
      </c>
    </row>
    <row r="40" spans="1:48" ht="50.1" customHeight="1" x14ac:dyDescent="0.25">
      <c r="A40" s="47"/>
      <c r="B40" s="47"/>
      <c r="C40" s="47"/>
      <c r="D40" s="48"/>
      <c r="E40" s="42"/>
      <c r="F40" s="48"/>
      <c r="G40" s="42"/>
      <c r="H40" s="48"/>
      <c r="I40" s="42"/>
      <c r="J40" s="48"/>
      <c r="K40" s="42"/>
      <c r="L40" s="48"/>
      <c r="M40" s="42"/>
      <c r="N40" s="48"/>
      <c r="O40" s="42"/>
      <c r="P40" s="48"/>
      <c r="Q40" s="42"/>
      <c r="R40" s="48"/>
      <c r="S40" s="42"/>
      <c r="T40" s="48"/>
      <c r="U40" s="42"/>
      <c r="V40" s="42"/>
      <c r="W40" s="42"/>
      <c r="X40" s="48"/>
      <c r="Y40" s="42"/>
      <c r="Z40" s="48"/>
      <c r="AA40" s="42"/>
      <c r="AB40" s="42"/>
      <c r="AC40" s="15"/>
      <c r="AD40" s="34">
        <f t="shared" si="1"/>
        <v>0</v>
      </c>
      <c r="AE40" s="34">
        <f t="shared" si="2"/>
        <v>0</v>
      </c>
      <c r="AF40" s="34"/>
      <c r="AG40" s="34"/>
      <c r="AH40" s="35"/>
      <c r="AI40" s="34" t="e">
        <f>D40-VLOOKUP(C40, Вчера_Спутник!C:BG, 2, FALSE)</f>
        <v>#N/A</v>
      </c>
      <c r="AJ40" s="34" t="e">
        <f>E40-F40-VLOOKUP(C40, Вчера_Спутник!C:BG, 3, FALSE)</f>
        <v>#N/A</v>
      </c>
      <c r="AK40" s="34" t="e">
        <f>G40-H40-VLOOKUP(C40, Вчера_Спутник!C:BG, 5, FALSE)</f>
        <v>#N/A</v>
      </c>
      <c r="AL40" s="34" t="e">
        <f>I40-J40-VLOOKUP(C40, Вчера_Спутник!C:BG, 7, FALSE)</f>
        <v>#N/A</v>
      </c>
      <c r="AM40" s="34" t="e">
        <f>K40-L40-VLOOKUP(C40, Вчера_Спутник!C:BG, 9, FALSE)</f>
        <v>#N/A</v>
      </c>
      <c r="AN40" s="34" t="e">
        <f>M40-N40-VLOOKUP(C40, Вчера_Спутник!C:BG, 11, FALSE)</f>
        <v>#N/A</v>
      </c>
      <c r="AO40" s="34" t="e">
        <f>O40-P40-VLOOKUP(C40, Вчера_Спутник!C:BG, 13, FALSE)</f>
        <v>#N/A</v>
      </c>
      <c r="AP40" s="34" t="e">
        <f>Q40-R40-VLOOKUP(C40, Вчера_Спутник!C:BG, 15, FALSE)</f>
        <v>#N/A</v>
      </c>
      <c r="AQ40" s="34" t="e">
        <f>S40-T40-VLOOKUP(C40, Вчера_Спутник!C:BG, 17, FALSE)</f>
        <v>#N/A</v>
      </c>
      <c r="AR40" s="34" t="e">
        <f>U40-V40-VLOOKUP(C40, Вчера_Спутник!C:BG, 19, FALSE)</f>
        <v>#N/A</v>
      </c>
      <c r="AS40" s="34" t="e">
        <f>W40-X40-VLOOKUP(C40, Вчера_Спутник!C:BG, 21, FALSE)</f>
        <v>#N/A</v>
      </c>
      <c r="AT40" s="34" t="e">
        <f>Y40-Z40-VLOOKUP(C40, Вчера_Спутник!C:BG, 23, FALSE)</f>
        <v>#N/A</v>
      </c>
      <c r="AU40" s="34" t="e">
        <f>AA40-VLOOKUP(C40, Вчера_Спутник!C:BG, 25, FALSE)</f>
        <v>#N/A</v>
      </c>
      <c r="AV40" s="34" t="e">
        <f>AB40-VLOOKUP(C40, Вчера_Спутник!C:BG, 27, FALSE)</f>
        <v>#N/A</v>
      </c>
    </row>
    <row r="41" spans="1:48" ht="50.1" customHeight="1" x14ac:dyDescent="0.25">
      <c r="A41" s="47"/>
      <c r="B41" s="47"/>
      <c r="C41" s="47"/>
      <c r="D41" s="48"/>
      <c r="E41" s="42"/>
      <c r="F41" s="48"/>
      <c r="G41" s="42"/>
      <c r="H41" s="48"/>
      <c r="I41" s="42"/>
      <c r="J41" s="48"/>
      <c r="K41" s="42"/>
      <c r="L41" s="48"/>
      <c r="M41" s="42"/>
      <c r="N41" s="48"/>
      <c r="O41" s="42"/>
      <c r="P41" s="48"/>
      <c r="Q41" s="42"/>
      <c r="R41" s="48"/>
      <c r="S41" s="42"/>
      <c r="T41" s="48"/>
      <c r="U41" s="42"/>
      <c r="V41" s="42"/>
      <c r="W41" s="42"/>
      <c r="X41" s="48"/>
      <c r="Y41" s="42"/>
      <c r="Z41" s="48"/>
      <c r="AA41" s="42"/>
      <c r="AB41" s="42"/>
      <c r="AC41" s="15"/>
      <c r="AD41" s="34">
        <f t="shared" si="1"/>
        <v>0</v>
      </c>
      <c r="AE41" s="34">
        <f t="shared" si="2"/>
        <v>0</v>
      </c>
      <c r="AF41" s="34"/>
      <c r="AG41" s="34"/>
      <c r="AH41" s="35"/>
      <c r="AI41" s="34" t="e">
        <f>D41-VLOOKUP(C41, Вчера_Спутник!C:BG, 2, FALSE)</f>
        <v>#N/A</v>
      </c>
      <c r="AJ41" s="34" t="e">
        <f>E41-F41-VLOOKUP(C41, Вчера_Спутник!C:BG, 3, FALSE)</f>
        <v>#N/A</v>
      </c>
      <c r="AK41" s="34" t="e">
        <f>G41-H41-VLOOKUP(C41, Вчера_Спутник!C:BG, 5, FALSE)</f>
        <v>#N/A</v>
      </c>
      <c r="AL41" s="34" t="e">
        <f>I41-J41-VLOOKUP(C41, Вчера_Спутник!C:BG, 7, FALSE)</f>
        <v>#N/A</v>
      </c>
      <c r="AM41" s="34" t="e">
        <f>K41-L41-VLOOKUP(C41, Вчера_Спутник!C:BG, 9, FALSE)</f>
        <v>#N/A</v>
      </c>
      <c r="AN41" s="34" t="e">
        <f>M41-N41-VLOOKUP(C41, Вчера_Спутник!C:BG, 11, FALSE)</f>
        <v>#N/A</v>
      </c>
      <c r="AO41" s="34" t="e">
        <f>O41-P41-VLOOKUP(C41, Вчера_Спутник!C:BG, 13, FALSE)</f>
        <v>#N/A</v>
      </c>
      <c r="AP41" s="34" t="e">
        <f>Q41-R41-VLOOKUP(C41, Вчера_Спутник!C:BG, 15, FALSE)</f>
        <v>#N/A</v>
      </c>
      <c r="AQ41" s="34" t="e">
        <f>S41-T41-VLOOKUP(C41, Вчера_Спутник!C:BG, 17, FALSE)</f>
        <v>#N/A</v>
      </c>
      <c r="AR41" s="34" t="e">
        <f>U41-V41-VLOOKUP(C41, Вчера_Спутник!C:BG, 19, FALSE)</f>
        <v>#N/A</v>
      </c>
      <c r="AS41" s="34" t="e">
        <f>W41-X41-VLOOKUP(C41, Вчера_Спутник!C:BG, 21, FALSE)</f>
        <v>#N/A</v>
      </c>
      <c r="AT41" s="34" t="e">
        <f>Y41-Z41-VLOOKUP(C41, Вчера_Спутник!C:BG, 23, FALSE)</f>
        <v>#N/A</v>
      </c>
      <c r="AU41" s="34" t="e">
        <f>AA41-VLOOKUP(C41, Вчера_Спутник!C:BG, 25, FALSE)</f>
        <v>#N/A</v>
      </c>
      <c r="AV41" s="34" t="e">
        <f>AB41-VLOOKUP(C41, Вчера_Спутник!C:BG, 27, FALSE)</f>
        <v>#N/A</v>
      </c>
    </row>
    <row r="42" spans="1:48" ht="50.1" customHeight="1" x14ac:dyDescent="0.25">
      <c r="A42" s="47"/>
      <c r="B42" s="47"/>
      <c r="C42" s="47"/>
      <c r="D42" s="48"/>
      <c r="E42" s="42"/>
      <c r="F42" s="48"/>
      <c r="G42" s="42"/>
      <c r="H42" s="48"/>
      <c r="I42" s="42"/>
      <c r="J42" s="48"/>
      <c r="K42" s="42"/>
      <c r="L42" s="48"/>
      <c r="M42" s="42"/>
      <c r="N42" s="48"/>
      <c r="O42" s="42"/>
      <c r="P42" s="48"/>
      <c r="Q42" s="42"/>
      <c r="R42" s="48"/>
      <c r="S42" s="42"/>
      <c r="T42" s="48"/>
      <c r="U42" s="42"/>
      <c r="V42" s="42"/>
      <c r="W42" s="42"/>
      <c r="X42" s="48"/>
      <c r="Y42" s="42"/>
      <c r="Z42" s="48"/>
      <c r="AA42" s="42"/>
      <c r="AB42" s="42"/>
      <c r="AC42" s="15"/>
      <c r="AD42" s="34">
        <f t="shared" si="1"/>
        <v>0</v>
      </c>
      <c r="AE42" s="34">
        <f t="shared" si="2"/>
        <v>0</v>
      </c>
      <c r="AF42" s="34"/>
      <c r="AG42" s="34"/>
      <c r="AH42" s="35"/>
      <c r="AI42" s="34" t="e">
        <f>D42-VLOOKUP(C42, Вчера_Спутник!C:BG, 2, FALSE)</f>
        <v>#N/A</v>
      </c>
      <c r="AJ42" s="34" t="e">
        <f>E42-F42-VLOOKUP(C42, Вчера_Спутник!C:BG, 3, FALSE)</f>
        <v>#N/A</v>
      </c>
      <c r="AK42" s="34" t="e">
        <f>G42-H42-VLOOKUP(C42, Вчера_Спутник!C:BG, 5, FALSE)</f>
        <v>#N/A</v>
      </c>
      <c r="AL42" s="34" t="e">
        <f>I42-J42-VLOOKUP(C42, Вчера_Спутник!C:BG, 7, FALSE)</f>
        <v>#N/A</v>
      </c>
      <c r="AM42" s="34" t="e">
        <f>K42-L42-VLOOKUP(C42, Вчера_Спутник!C:BG, 9, FALSE)</f>
        <v>#N/A</v>
      </c>
      <c r="AN42" s="34" t="e">
        <f>M42-N42-VLOOKUP(C42, Вчера_Спутник!C:BG, 11, FALSE)</f>
        <v>#N/A</v>
      </c>
      <c r="AO42" s="34" t="e">
        <f>O42-P42-VLOOKUP(C42, Вчера_Спутник!C:BG, 13, FALSE)</f>
        <v>#N/A</v>
      </c>
      <c r="AP42" s="34" t="e">
        <f>Q42-R42-VLOOKUP(C42, Вчера_Спутник!C:BG, 15, FALSE)</f>
        <v>#N/A</v>
      </c>
      <c r="AQ42" s="34" t="e">
        <f>S42-T42-VLOOKUP(C42, Вчера_Спутник!C:BG, 17, FALSE)</f>
        <v>#N/A</v>
      </c>
      <c r="AR42" s="34" t="e">
        <f>U42-V42-VLOOKUP(C42, Вчера_Спутник!C:BG, 19, FALSE)</f>
        <v>#N/A</v>
      </c>
      <c r="AS42" s="34" t="e">
        <f>W42-X42-VLOOKUP(C42, Вчера_Спутник!C:BG, 21, FALSE)</f>
        <v>#N/A</v>
      </c>
      <c r="AT42" s="34" t="e">
        <f>Y42-Z42-VLOOKUP(C42, Вчера_Спутник!C:BG, 23, FALSE)</f>
        <v>#N/A</v>
      </c>
      <c r="AU42" s="34" t="e">
        <f>AA42-VLOOKUP(C42, Вчера_Спутник!C:BG, 25, FALSE)</f>
        <v>#N/A</v>
      </c>
      <c r="AV42" s="34" t="e">
        <f>AB42-VLOOKUP(C42, Вчера_Спутник!C:BG, 27, FALSE)</f>
        <v>#N/A</v>
      </c>
    </row>
    <row r="43" spans="1:48" ht="50.1" customHeight="1" x14ac:dyDescent="0.25">
      <c r="A43" s="47"/>
      <c r="B43" s="47"/>
      <c r="C43" s="47"/>
      <c r="D43" s="48"/>
      <c r="E43" s="42"/>
      <c r="F43" s="48"/>
      <c r="G43" s="42"/>
      <c r="H43" s="48"/>
      <c r="I43" s="42"/>
      <c r="J43" s="48"/>
      <c r="K43" s="42"/>
      <c r="L43" s="48"/>
      <c r="M43" s="42"/>
      <c r="N43" s="48"/>
      <c r="O43" s="42"/>
      <c r="P43" s="48"/>
      <c r="Q43" s="42"/>
      <c r="R43" s="48"/>
      <c r="S43" s="42"/>
      <c r="T43" s="48"/>
      <c r="U43" s="42"/>
      <c r="V43" s="42"/>
      <c r="W43" s="42"/>
      <c r="X43" s="48"/>
      <c r="Y43" s="42"/>
      <c r="Z43" s="48"/>
      <c r="AA43" s="42"/>
      <c r="AB43" s="42"/>
      <c r="AC43" s="15"/>
      <c r="AD43" s="34">
        <f t="shared" si="1"/>
        <v>0</v>
      </c>
      <c r="AE43" s="34">
        <f t="shared" si="2"/>
        <v>0</v>
      </c>
      <c r="AF43" s="34"/>
      <c r="AG43" s="34"/>
      <c r="AH43" s="35"/>
      <c r="AI43" s="34" t="e">
        <f>D43-VLOOKUP(C43, Вчера_Спутник!C:BG, 2, FALSE)</f>
        <v>#N/A</v>
      </c>
      <c r="AJ43" s="34" t="e">
        <f>E43-F43-VLOOKUP(C43, Вчера_Спутник!C:BG, 3, FALSE)</f>
        <v>#N/A</v>
      </c>
      <c r="AK43" s="34" t="e">
        <f>G43-H43-VLOOKUP(C43, Вчера_Спутник!C:BG, 5, FALSE)</f>
        <v>#N/A</v>
      </c>
      <c r="AL43" s="34" t="e">
        <f>I43-J43-VLOOKUP(C43, Вчера_Спутник!C:BG, 7, FALSE)</f>
        <v>#N/A</v>
      </c>
      <c r="AM43" s="34" t="e">
        <f>K43-L43-VLOOKUP(C43, Вчера_Спутник!C:BG, 9, FALSE)</f>
        <v>#N/A</v>
      </c>
      <c r="AN43" s="34" t="e">
        <f>M43-N43-VLOOKUP(C43, Вчера_Спутник!C:BG, 11, FALSE)</f>
        <v>#N/A</v>
      </c>
      <c r="AO43" s="34" t="e">
        <f>O43-P43-VLOOKUP(C43, Вчера_Спутник!C:BG, 13, FALSE)</f>
        <v>#N/A</v>
      </c>
      <c r="AP43" s="34" t="e">
        <f>Q43-R43-VLOOKUP(C43, Вчера_Спутник!C:BG, 15, FALSE)</f>
        <v>#N/A</v>
      </c>
      <c r="AQ43" s="34" t="e">
        <f>S43-T43-VLOOKUP(C43, Вчера_Спутник!C:BG, 17, FALSE)</f>
        <v>#N/A</v>
      </c>
      <c r="AR43" s="34" t="e">
        <f>U43-V43-VLOOKUP(C43, Вчера_Спутник!C:BG, 19, FALSE)</f>
        <v>#N/A</v>
      </c>
      <c r="AS43" s="34" t="e">
        <f>W43-X43-VLOOKUP(C43, Вчера_Спутник!C:BG, 21, FALSE)</f>
        <v>#N/A</v>
      </c>
      <c r="AT43" s="34" t="e">
        <f>Y43-Z43-VLOOKUP(C43, Вчера_Спутник!C:BG, 23, FALSE)</f>
        <v>#N/A</v>
      </c>
      <c r="AU43" s="34" t="e">
        <f>AA43-VLOOKUP(C43, Вчера_Спутник!C:BG, 25, FALSE)</f>
        <v>#N/A</v>
      </c>
      <c r="AV43" s="34" t="e">
        <f>AB43-VLOOKUP(C43, Вчера_Спутник!C:BG, 27, FALSE)</f>
        <v>#N/A</v>
      </c>
    </row>
    <row r="44" spans="1:48" ht="50.1" customHeight="1" x14ac:dyDescent="0.25">
      <c r="A44" s="47"/>
      <c r="B44" s="47"/>
      <c r="C44" s="47"/>
      <c r="D44" s="48"/>
      <c r="E44" s="42"/>
      <c r="F44" s="48"/>
      <c r="G44" s="42"/>
      <c r="H44" s="48"/>
      <c r="I44" s="42"/>
      <c r="J44" s="48"/>
      <c r="K44" s="42"/>
      <c r="L44" s="48"/>
      <c r="M44" s="42"/>
      <c r="N44" s="48"/>
      <c r="O44" s="42"/>
      <c r="P44" s="48"/>
      <c r="Q44" s="42"/>
      <c r="R44" s="48"/>
      <c r="S44" s="42"/>
      <c r="T44" s="48"/>
      <c r="U44" s="42"/>
      <c r="V44" s="42"/>
      <c r="W44" s="42"/>
      <c r="X44" s="48"/>
      <c r="Y44" s="42"/>
      <c r="Z44" s="48"/>
      <c r="AA44" s="42"/>
      <c r="AB44" s="42"/>
      <c r="AC44" s="15"/>
      <c r="AD44" s="34">
        <f t="shared" si="1"/>
        <v>0</v>
      </c>
      <c r="AE44" s="34">
        <f t="shared" si="2"/>
        <v>0</v>
      </c>
      <c r="AF44" s="34"/>
      <c r="AG44" s="34"/>
      <c r="AH44" s="35"/>
      <c r="AI44" s="34" t="e">
        <f>D44-VLOOKUP(C44, Вчера_Спутник!C:BG, 2, FALSE)</f>
        <v>#N/A</v>
      </c>
      <c r="AJ44" s="34" t="e">
        <f>E44-F44-VLOOKUP(C44, Вчера_Спутник!C:BG, 3, FALSE)</f>
        <v>#N/A</v>
      </c>
      <c r="AK44" s="34" t="e">
        <f>G44-H44-VLOOKUP(C44, Вчера_Спутник!C:BG, 5, FALSE)</f>
        <v>#N/A</v>
      </c>
      <c r="AL44" s="34" t="e">
        <f>I44-J44-VLOOKUP(C44, Вчера_Спутник!C:BG, 7, FALSE)</f>
        <v>#N/A</v>
      </c>
      <c r="AM44" s="34" t="e">
        <f>K44-L44-VLOOKUP(C44, Вчера_Спутник!C:BG, 9, FALSE)</f>
        <v>#N/A</v>
      </c>
      <c r="AN44" s="34" t="e">
        <f>M44-N44-VLOOKUP(C44, Вчера_Спутник!C:BG, 11, FALSE)</f>
        <v>#N/A</v>
      </c>
      <c r="AO44" s="34" t="e">
        <f>O44-P44-VLOOKUP(C44, Вчера_Спутник!C:BG, 13, FALSE)</f>
        <v>#N/A</v>
      </c>
      <c r="AP44" s="34" t="e">
        <f>Q44-R44-VLOOKUP(C44, Вчера_Спутник!C:BG, 15, FALSE)</f>
        <v>#N/A</v>
      </c>
      <c r="AQ44" s="34" t="e">
        <f>S44-T44-VLOOKUP(C44, Вчера_Спутник!C:BG, 17, FALSE)</f>
        <v>#N/A</v>
      </c>
      <c r="AR44" s="34" t="e">
        <f>U44-V44-VLOOKUP(C44, Вчера_Спутник!C:BG, 19, FALSE)</f>
        <v>#N/A</v>
      </c>
      <c r="AS44" s="34" t="e">
        <f>W44-X44-VLOOKUP(C44, Вчера_Спутник!C:BG, 21, FALSE)</f>
        <v>#N/A</v>
      </c>
      <c r="AT44" s="34" t="e">
        <f>Y44-Z44-VLOOKUP(C44, Вчера_Спутник!C:BG, 23, FALSE)</f>
        <v>#N/A</v>
      </c>
      <c r="AU44" s="34" t="e">
        <f>AA44-VLOOKUP(C44, Вчера_Спутник!C:BG, 25, FALSE)</f>
        <v>#N/A</v>
      </c>
      <c r="AV44" s="34" t="e">
        <f>AB44-VLOOKUP(C44, Вчера_Спутник!C:BG, 27, FALSE)</f>
        <v>#N/A</v>
      </c>
    </row>
    <row r="45" spans="1:48" ht="50.1" customHeight="1" x14ac:dyDescent="0.25">
      <c r="A45" s="47"/>
      <c r="B45" s="47"/>
      <c r="C45" s="47"/>
      <c r="D45" s="48"/>
      <c r="E45" s="42"/>
      <c r="F45" s="48"/>
      <c r="G45" s="42"/>
      <c r="H45" s="48"/>
      <c r="I45" s="42"/>
      <c r="J45" s="48"/>
      <c r="K45" s="42"/>
      <c r="L45" s="48"/>
      <c r="M45" s="42"/>
      <c r="N45" s="48"/>
      <c r="O45" s="42"/>
      <c r="P45" s="48"/>
      <c r="Q45" s="42"/>
      <c r="R45" s="48"/>
      <c r="S45" s="42"/>
      <c r="T45" s="48"/>
      <c r="U45" s="42"/>
      <c r="V45" s="42"/>
      <c r="W45" s="42"/>
      <c r="X45" s="48"/>
      <c r="Y45" s="42"/>
      <c r="Z45" s="48"/>
      <c r="AA45" s="42"/>
      <c r="AB45" s="42"/>
      <c r="AC45" s="15"/>
      <c r="AD45" s="34">
        <f t="shared" si="1"/>
        <v>0</v>
      </c>
      <c r="AE45" s="34">
        <f t="shared" si="2"/>
        <v>0</v>
      </c>
      <c r="AF45" s="34"/>
      <c r="AG45" s="34"/>
      <c r="AH45" s="35"/>
      <c r="AI45" s="34" t="e">
        <f>D45-VLOOKUP(C45, Вчера_Спутник!C:BG, 2, FALSE)</f>
        <v>#N/A</v>
      </c>
      <c r="AJ45" s="34" t="e">
        <f>E45-F45-VLOOKUP(C45, Вчера_Спутник!C:BG, 3, FALSE)</f>
        <v>#N/A</v>
      </c>
      <c r="AK45" s="34" t="e">
        <f>G45-H45-VLOOKUP(C45, Вчера_Спутник!C:BG, 5, FALSE)</f>
        <v>#N/A</v>
      </c>
      <c r="AL45" s="34" t="e">
        <f>I45-J45-VLOOKUP(C45, Вчера_Спутник!C:BG, 7, FALSE)</f>
        <v>#N/A</v>
      </c>
      <c r="AM45" s="34" t="e">
        <f>K45-L45-VLOOKUP(C45, Вчера_Спутник!C:BG, 9, FALSE)</f>
        <v>#N/A</v>
      </c>
      <c r="AN45" s="34" t="e">
        <f>M45-N45-VLOOKUP(C45, Вчера_Спутник!C:BG, 11, FALSE)</f>
        <v>#N/A</v>
      </c>
      <c r="AO45" s="34" t="e">
        <f>O45-P45-VLOOKUP(C45, Вчера_Спутник!C:BG, 13, FALSE)</f>
        <v>#N/A</v>
      </c>
      <c r="AP45" s="34" t="e">
        <f>Q45-R45-VLOOKUP(C45, Вчера_Спутник!C:BG, 15, FALSE)</f>
        <v>#N/A</v>
      </c>
      <c r="AQ45" s="34" t="e">
        <f>S45-T45-VLOOKUP(C45, Вчера_Спутник!C:BG, 17, FALSE)</f>
        <v>#N/A</v>
      </c>
      <c r="AR45" s="34" t="e">
        <f>U45-V45-VLOOKUP(C45, Вчера_Спутник!C:BG, 19, FALSE)</f>
        <v>#N/A</v>
      </c>
      <c r="AS45" s="34" t="e">
        <f>W45-X45-VLOOKUP(C45, Вчера_Спутник!C:BG, 21, FALSE)</f>
        <v>#N/A</v>
      </c>
      <c r="AT45" s="34" t="e">
        <f>Y45-Z45-VLOOKUP(C45, Вчера_Спутник!C:BG, 23, FALSE)</f>
        <v>#N/A</v>
      </c>
      <c r="AU45" s="34" t="e">
        <f>AA45-VLOOKUP(C45, Вчера_Спутник!C:BG, 25, FALSE)</f>
        <v>#N/A</v>
      </c>
      <c r="AV45" s="34" t="e">
        <f>AB45-VLOOKUP(C45, Вчера_Спутник!C:BG, 27, FALSE)</f>
        <v>#N/A</v>
      </c>
    </row>
    <row r="46" spans="1:48" ht="50.1" customHeight="1" x14ac:dyDescent="0.25">
      <c r="A46" s="47"/>
      <c r="B46" s="47"/>
      <c r="C46" s="47"/>
      <c r="D46" s="48"/>
      <c r="E46" s="42"/>
      <c r="F46" s="48"/>
      <c r="G46" s="42"/>
      <c r="H46" s="48"/>
      <c r="I46" s="42"/>
      <c r="J46" s="48"/>
      <c r="K46" s="42"/>
      <c r="L46" s="48"/>
      <c r="M46" s="42"/>
      <c r="N46" s="48"/>
      <c r="O46" s="42"/>
      <c r="P46" s="48"/>
      <c r="Q46" s="42"/>
      <c r="R46" s="48"/>
      <c r="S46" s="42"/>
      <c r="T46" s="48"/>
      <c r="U46" s="42"/>
      <c r="V46" s="42"/>
      <c r="W46" s="42"/>
      <c r="X46" s="48"/>
      <c r="Y46" s="42"/>
      <c r="Z46" s="48"/>
      <c r="AA46" s="42"/>
      <c r="AB46" s="42"/>
      <c r="AC46" s="15"/>
      <c r="AD46" s="34">
        <f t="shared" si="1"/>
        <v>0</v>
      </c>
      <c r="AE46" s="34">
        <f t="shared" si="2"/>
        <v>0</v>
      </c>
      <c r="AF46" s="34"/>
      <c r="AG46" s="34"/>
      <c r="AH46" s="35"/>
      <c r="AI46" s="34" t="e">
        <f>D46-VLOOKUP(C46, Вчера_Спутник!C:BG, 2, FALSE)</f>
        <v>#N/A</v>
      </c>
      <c r="AJ46" s="34" t="e">
        <f>E46-F46-VLOOKUP(C46, Вчера_Спутник!C:BG, 3, FALSE)</f>
        <v>#N/A</v>
      </c>
      <c r="AK46" s="34" t="e">
        <f>G46-H46-VLOOKUP(C46, Вчера_Спутник!C:BG, 5, FALSE)</f>
        <v>#N/A</v>
      </c>
      <c r="AL46" s="34" t="e">
        <f>I46-J46-VLOOKUP(C46, Вчера_Спутник!C:BG, 7, FALSE)</f>
        <v>#N/A</v>
      </c>
      <c r="AM46" s="34" t="e">
        <f>K46-L46-VLOOKUP(C46, Вчера_Спутник!C:BG, 9, FALSE)</f>
        <v>#N/A</v>
      </c>
      <c r="AN46" s="34" t="e">
        <f>M46-N46-VLOOKUP(C46, Вчера_Спутник!C:BG, 11, FALSE)</f>
        <v>#N/A</v>
      </c>
      <c r="AO46" s="34" t="e">
        <f>O46-P46-VLOOKUP(C46, Вчера_Спутник!C:BG, 13, FALSE)</f>
        <v>#N/A</v>
      </c>
      <c r="AP46" s="34" t="e">
        <f>Q46-R46-VLOOKUP(C46, Вчера_Спутник!C:BG, 15, FALSE)</f>
        <v>#N/A</v>
      </c>
      <c r="AQ46" s="34" t="e">
        <f>S46-T46-VLOOKUP(C46, Вчера_Спутник!C:BG, 17, FALSE)</f>
        <v>#N/A</v>
      </c>
      <c r="AR46" s="34" t="e">
        <f>U46-V46-VLOOKUP(C46, Вчера_Спутник!C:BG, 19, FALSE)</f>
        <v>#N/A</v>
      </c>
      <c r="AS46" s="34" t="e">
        <f>W46-X46-VLOOKUP(C46, Вчера_Спутник!C:BG, 21, FALSE)</f>
        <v>#N/A</v>
      </c>
      <c r="AT46" s="34" t="e">
        <f>Y46-Z46-VLOOKUP(C46, Вчера_Спутник!C:BG, 23, FALSE)</f>
        <v>#N/A</v>
      </c>
      <c r="AU46" s="34" t="e">
        <f>AA46-VLOOKUP(C46, Вчера_Спутник!C:BG, 25, FALSE)</f>
        <v>#N/A</v>
      </c>
      <c r="AV46" s="34" t="e">
        <f>AB46-VLOOKUP(C46, Вчера_Спутник!C:BG, 27, FALSE)</f>
        <v>#N/A</v>
      </c>
    </row>
    <row r="47" spans="1:48" ht="50.1" customHeight="1" x14ac:dyDescent="0.25">
      <c r="A47" s="47"/>
      <c r="B47" s="47"/>
      <c r="C47" s="47"/>
      <c r="D47" s="48"/>
      <c r="E47" s="42"/>
      <c r="F47" s="48"/>
      <c r="G47" s="42"/>
      <c r="H47" s="48"/>
      <c r="I47" s="42"/>
      <c r="J47" s="48"/>
      <c r="K47" s="42"/>
      <c r="L47" s="48"/>
      <c r="M47" s="42"/>
      <c r="N47" s="48"/>
      <c r="O47" s="42"/>
      <c r="P47" s="48"/>
      <c r="Q47" s="42"/>
      <c r="R47" s="48"/>
      <c r="S47" s="42"/>
      <c r="T47" s="48"/>
      <c r="U47" s="42"/>
      <c r="V47" s="42"/>
      <c r="W47" s="42"/>
      <c r="X47" s="48"/>
      <c r="Y47" s="42"/>
      <c r="Z47" s="48"/>
      <c r="AA47" s="42"/>
      <c r="AB47" s="42"/>
      <c r="AC47" s="15"/>
      <c r="AD47" s="34">
        <f t="shared" si="1"/>
        <v>0</v>
      </c>
      <c r="AE47" s="34">
        <f t="shared" si="2"/>
        <v>0</v>
      </c>
      <c r="AF47" s="34"/>
      <c r="AG47" s="34"/>
      <c r="AH47" s="35"/>
      <c r="AI47" s="34" t="e">
        <f>D47-VLOOKUP(C47, Вчера_Спутник!C:BG, 2, FALSE)</f>
        <v>#N/A</v>
      </c>
      <c r="AJ47" s="34" t="e">
        <f>E47-F47-VLOOKUP(C47, Вчера_Спутник!C:BG, 3, FALSE)</f>
        <v>#N/A</v>
      </c>
      <c r="AK47" s="34" t="e">
        <f>G47-H47-VLOOKUP(C47, Вчера_Спутник!C:BG, 5, FALSE)</f>
        <v>#N/A</v>
      </c>
      <c r="AL47" s="34" t="e">
        <f>I47-J47-VLOOKUP(C47, Вчера_Спутник!C:BG, 7, FALSE)</f>
        <v>#N/A</v>
      </c>
      <c r="AM47" s="34" t="e">
        <f>K47-L47-VLOOKUP(C47, Вчера_Спутник!C:BG, 9, FALSE)</f>
        <v>#N/A</v>
      </c>
      <c r="AN47" s="34" t="e">
        <f>M47-N47-VLOOKUP(C47, Вчера_Спутник!C:BG, 11, FALSE)</f>
        <v>#N/A</v>
      </c>
      <c r="AO47" s="34" t="e">
        <f>O47-P47-VLOOKUP(C47, Вчера_Спутник!C:BG, 13, FALSE)</f>
        <v>#N/A</v>
      </c>
      <c r="AP47" s="34" t="e">
        <f>Q47-R47-VLOOKUP(C47, Вчера_Спутник!C:BG, 15, FALSE)</f>
        <v>#N/A</v>
      </c>
      <c r="AQ47" s="34" t="e">
        <f>S47-T47-VLOOKUP(C47, Вчера_Спутник!C:BG, 17, FALSE)</f>
        <v>#N/A</v>
      </c>
      <c r="AR47" s="34" t="e">
        <f>U47-V47-VLOOKUP(C47, Вчера_Спутник!C:BG, 19, FALSE)</f>
        <v>#N/A</v>
      </c>
      <c r="AS47" s="34" t="e">
        <f>W47-X47-VLOOKUP(C47, Вчера_Спутник!C:BG, 21, FALSE)</f>
        <v>#N/A</v>
      </c>
      <c r="AT47" s="34" t="e">
        <f>Y47-Z47-VLOOKUP(C47, Вчера_Спутник!C:BG, 23, FALSE)</f>
        <v>#N/A</v>
      </c>
      <c r="AU47" s="34" t="e">
        <f>AA47-VLOOKUP(C47, Вчера_Спутник!C:BG, 25, FALSE)</f>
        <v>#N/A</v>
      </c>
      <c r="AV47" s="34" t="e">
        <f>AB47-VLOOKUP(C47, Вчера_Спутник!C:BG, 27, FALSE)</f>
        <v>#N/A</v>
      </c>
    </row>
    <row r="48" spans="1:48" ht="50.1" customHeight="1" x14ac:dyDescent="0.25">
      <c r="A48" s="47"/>
      <c r="B48" s="47"/>
      <c r="C48" s="47"/>
      <c r="D48" s="48"/>
      <c r="E48" s="42"/>
      <c r="F48" s="48"/>
      <c r="G48" s="42"/>
      <c r="H48" s="48"/>
      <c r="I48" s="42"/>
      <c r="J48" s="48"/>
      <c r="K48" s="42"/>
      <c r="L48" s="48"/>
      <c r="M48" s="42"/>
      <c r="N48" s="48"/>
      <c r="O48" s="42"/>
      <c r="P48" s="48"/>
      <c r="Q48" s="42"/>
      <c r="R48" s="48"/>
      <c r="S48" s="42"/>
      <c r="T48" s="48"/>
      <c r="U48" s="42"/>
      <c r="V48" s="42"/>
      <c r="W48" s="42"/>
      <c r="X48" s="48"/>
      <c r="Y48" s="42"/>
      <c r="Z48" s="48"/>
      <c r="AA48" s="42"/>
      <c r="AB48" s="42"/>
      <c r="AC48" s="15"/>
      <c r="AD48" s="34">
        <f t="shared" si="1"/>
        <v>0</v>
      </c>
      <c r="AE48" s="34">
        <f t="shared" si="2"/>
        <v>0</v>
      </c>
      <c r="AF48" s="34"/>
      <c r="AG48" s="34"/>
      <c r="AH48" s="35"/>
      <c r="AI48" s="34" t="e">
        <f>D48-VLOOKUP(C48, Вчера_Спутник!C:BG, 2, FALSE)</f>
        <v>#N/A</v>
      </c>
      <c r="AJ48" s="34" t="e">
        <f>E48-F48-VLOOKUP(C48, Вчера_Спутник!C:BG, 3, FALSE)</f>
        <v>#N/A</v>
      </c>
      <c r="AK48" s="34" t="e">
        <f>G48-H48-VLOOKUP(C48, Вчера_Спутник!C:BG, 5, FALSE)</f>
        <v>#N/A</v>
      </c>
      <c r="AL48" s="34" t="e">
        <f>I48-J48-VLOOKUP(C48, Вчера_Спутник!C:BG, 7, FALSE)</f>
        <v>#N/A</v>
      </c>
      <c r="AM48" s="34" t="e">
        <f>K48-L48-VLOOKUP(C48, Вчера_Спутник!C:BG, 9, FALSE)</f>
        <v>#N/A</v>
      </c>
      <c r="AN48" s="34" t="e">
        <f>M48-N48-VLOOKUP(C48, Вчера_Спутник!C:BG, 11, FALSE)</f>
        <v>#N/A</v>
      </c>
      <c r="AO48" s="34" t="e">
        <f>O48-P48-VLOOKUP(C48, Вчера_Спутник!C:BG, 13, FALSE)</f>
        <v>#N/A</v>
      </c>
      <c r="AP48" s="34" t="e">
        <f>Q48-R48-VLOOKUP(C48, Вчера_Спутник!C:BG, 15, FALSE)</f>
        <v>#N/A</v>
      </c>
      <c r="AQ48" s="34" t="e">
        <f>S48-T48-VLOOKUP(C48, Вчера_Спутник!C:BG, 17, FALSE)</f>
        <v>#N/A</v>
      </c>
      <c r="AR48" s="34" t="e">
        <f>U48-V48-VLOOKUP(C48, Вчера_Спутник!C:BG, 19, FALSE)</f>
        <v>#N/A</v>
      </c>
      <c r="AS48" s="34" t="e">
        <f>W48-X48-VLOOKUP(C48, Вчера_Спутник!C:BG, 21, FALSE)</f>
        <v>#N/A</v>
      </c>
      <c r="AT48" s="34" t="e">
        <f>Y48-Z48-VLOOKUP(C48, Вчера_Спутник!C:BG, 23, FALSE)</f>
        <v>#N/A</v>
      </c>
      <c r="AU48" s="34" t="e">
        <f>AA48-VLOOKUP(C48, Вчера_Спутник!C:BG, 25, FALSE)</f>
        <v>#N/A</v>
      </c>
      <c r="AV48" s="34" t="e">
        <f>AB48-VLOOKUP(C48, Вчера_Спутник!C:BG, 27, FALSE)</f>
        <v>#N/A</v>
      </c>
    </row>
    <row r="49" spans="1:48" ht="50.1" customHeight="1" x14ac:dyDescent="0.25">
      <c r="A49" s="47"/>
      <c r="B49" s="47"/>
      <c r="C49" s="47"/>
      <c r="D49" s="48"/>
      <c r="E49" s="42"/>
      <c r="F49" s="48"/>
      <c r="G49" s="42"/>
      <c r="H49" s="48"/>
      <c r="I49" s="42"/>
      <c r="J49" s="48"/>
      <c r="K49" s="42"/>
      <c r="L49" s="48"/>
      <c r="M49" s="42"/>
      <c r="N49" s="48"/>
      <c r="O49" s="42"/>
      <c r="P49" s="48"/>
      <c r="Q49" s="42"/>
      <c r="R49" s="48"/>
      <c r="S49" s="42"/>
      <c r="T49" s="48"/>
      <c r="U49" s="42"/>
      <c r="V49" s="42"/>
      <c r="W49" s="42"/>
      <c r="X49" s="48"/>
      <c r="Y49" s="42"/>
      <c r="Z49" s="48"/>
      <c r="AA49" s="42"/>
      <c r="AB49" s="42"/>
      <c r="AC49" s="15"/>
      <c r="AD49" s="34">
        <f t="shared" si="1"/>
        <v>0</v>
      </c>
      <c r="AE49" s="34">
        <f t="shared" si="2"/>
        <v>0</v>
      </c>
      <c r="AF49" s="34"/>
      <c r="AG49" s="34"/>
      <c r="AH49" s="35"/>
      <c r="AI49" s="34" t="e">
        <f>D49-VLOOKUP(C49, Вчера_Спутник!C:BG, 2, FALSE)</f>
        <v>#N/A</v>
      </c>
      <c r="AJ49" s="34" t="e">
        <f>E49-F49-VLOOKUP(C49, Вчера_Спутник!C:BG, 3, FALSE)</f>
        <v>#N/A</v>
      </c>
      <c r="AK49" s="34" t="e">
        <f>G49-H49-VLOOKUP(C49, Вчера_Спутник!C:BG, 5, FALSE)</f>
        <v>#N/A</v>
      </c>
      <c r="AL49" s="34" t="e">
        <f>I49-J49-VLOOKUP(C49, Вчера_Спутник!C:BG, 7, FALSE)</f>
        <v>#N/A</v>
      </c>
      <c r="AM49" s="34" t="e">
        <f>K49-L49-VLOOKUP(C49, Вчера_Спутник!C:BG, 9, FALSE)</f>
        <v>#N/A</v>
      </c>
      <c r="AN49" s="34" t="e">
        <f>M49-N49-VLOOKUP(C49, Вчера_Спутник!C:BG, 11, FALSE)</f>
        <v>#N/A</v>
      </c>
      <c r="AO49" s="34" t="e">
        <f>O49-P49-VLOOKUP(C49, Вчера_Спутник!C:BG, 13, FALSE)</f>
        <v>#N/A</v>
      </c>
      <c r="AP49" s="34" t="e">
        <f>Q49-R49-VLOOKUP(C49, Вчера_Спутник!C:BG, 15, FALSE)</f>
        <v>#N/A</v>
      </c>
      <c r="AQ49" s="34" t="e">
        <f>S49-T49-VLOOKUP(C49, Вчера_Спутник!C:BG, 17, FALSE)</f>
        <v>#N/A</v>
      </c>
      <c r="AR49" s="34" t="e">
        <f>U49-V49-VLOOKUP(C49, Вчера_Спутник!C:BG, 19, FALSE)</f>
        <v>#N/A</v>
      </c>
      <c r="AS49" s="34" t="e">
        <f>W49-X49-VLOOKUP(C49, Вчера_Спутник!C:BG, 21, FALSE)</f>
        <v>#N/A</v>
      </c>
      <c r="AT49" s="34" t="e">
        <f>Y49-Z49-VLOOKUP(C49, Вчера_Спутник!C:BG, 23, FALSE)</f>
        <v>#N/A</v>
      </c>
      <c r="AU49" s="34" t="e">
        <f>AA49-VLOOKUP(C49, Вчера_Спутник!C:BG, 25, FALSE)</f>
        <v>#N/A</v>
      </c>
      <c r="AV49" s="34" t="e">
        <f>AB49-VLOOKUP(C49, Вчера_Спутник!C:BG, 27, FALSE)</f>
        <v>#N/A</v>
      </c>
    </row>
    <row r="50" spans="1:48" ht="50.1" customHeight="1" x14ac:dyDescent="0.25">
      <c r="A50" s="47"/>
      <c r="B50" s="47"/>
      <c r="C50" s="47"/>
      <c r="D50" s="48"/>
      <c r="E50" s="42"/>
      <c r="F50" s="48"/>
      <c r="G50" s="42"/>
      <c r="H50" s="48"/>
      <c r="I50" s="42"/>
      <c r="J50" s="48"/>
      <c r="K50" s="42"/>
      <c r="L50" s="48"/>
      <c r="M50" s="42"/>
      <c r="N50" s="48"/>
      <c r="O50" s="42"/>
      <c r="P50" s="48"/>
      <c r="Q50" s="42"/>
      <c r="R50" s="48"/>
      <c r="S50" s="42"/>
      <c r="T50" s="48"/>
      <c r="U50" s="42"/>
      <c r="V50" s="42"/>
      <c r="W50" s="42"/>
      <c r="X50" s="48"/>
      <c r="Y50" s="42"/>
      <c r="Z50" s="48"/>
      <c r="AA50" s="42"/>
      <c r="AB50" s="42"/>
      <c r="AC50" s="15"/>
      <c r="AD50" s="34">
        <f t="shared" si="1"/>
        <v>0</v>
      </c>
      <c r="AE50" s="34">
        <f t="shared" si="2"/>
        <v>0</v>
      </c>
      <c r="AF50" s="34"/>
      <c r="AG50" s="34"/>
      <c r="AH50" s="35"/>
      <c r="AI50" s="34" t="e">
        <f>D50-VLOOKUP(C50, Вчера_Спутник!C:BG, 2, FALSE)</f>
        <v>#N/A</v>
      </c>
      <c r="AJ50" s="34" t="e">
        <f>E50-F50-VLOOKUP(C50, Вчера_Спутник!C:BG, 3, FALSE)</f>
        <v>#N/A</v>
      </c>
      <c r="AK50" s="34" t="e">
        <f>G50-H50-VLOOKUP(C50, Вчера_Спутник!C:BG, 5, FALSE)</f>
        <v>#N/A</v>
      </c>
      <c r="AL50" s="34" t="e">
        <f>I50-J50-VLOOKUP(C50, Вчера_Спутник!C:BG, 7, FALSE)</f>
        <v>#N/A</v>
      </c>
      <c r="AM50" s="34" t="e">
        <f>K50-L50-VLOOKUP(C50, Вчера_Спутник!C:BG, 9, FALSE)</f>
        <v>#N/A</v>
      </c>
      <c r="AN50" s="34" t="e">
        <f>M50-N50-VLOOKUP(C50, Вчера_Спутник!C:BG, 11, FALSE)</f>
        <v>#N/A</v>
      </c>
      <c r="AO50" s="34" t="e">
        <f>O50-P50-VLOOKUP(C50, Вчера_Спутник!C:BG, 13, FALSE)</f>
        <v>#N/A</v>
      </c>
      <c r="AP50" s="34" t="e">
        <f>Q50-R50-VLOOKUP(C50, Вчера_Спутник!C:BG, 15, FALSE)</f>
        <v>#N/A</v>
      </c>
      <c r="AQ50" s="34" t="e">
        <f>S50-T50-VLOOKUP(C50, Вчера_Спутник!C:BG, 17, FALSE)</f>
        <v>#N/A</v>
      </c>
      <c r="AR50" s="34" t="e">
        <f>U50-V50-VLOOKUP(C50, Вчера_Спутник!C:BG, 19, FALSE)</f>
        <v>#N/A</v>
      </c>
      <c r="AS50" s="34" t="e">
        <f>W50-X50-VLOOKUP(C50, Вчера_Спутник!C:BG, 21, FALSE)</f>
        <v>#N/A</v>
      </c>
      <c r="AT50" s="34" t="e">
        <f>Y50-Z50-VLOOKUP(C50, Вчера_Спутник!C:BG, 23, FALSE)</f>
        <v>#N/A</v>
      </c>
      <c r="AU50" s="34" t="e">
        <f>AA50-VLOOKUP(C50, Вчера_Спутник!C:BG, 25, FALSE)</f>
        <v>#N/A</v>
      </c>
      <c r="AV50" s="34" t="e">
        <f>AB50-VLOOKUP(C50, Вчера_Спутник!C:BG, 27, FALSE)</f>
        <v>#N/A</v>
      </c>
    </row>
    <row r="51" spans="1:48" ht="50.1" customHeight="1" x14ac:dyDescent="0.25">
      <c r="A51" s="47"/>
      <c r="B51" s="47"/>
      <c r="C51" s="47"/>
      <c r="D51" s="48"/>
      <c r="E51" s="42"/>
      <c r="F51" s="48"/>
      <c r="G51" s="42"/>
      <c r="H51" s="48"/>
      <c r="I51" s="42"/>
      <c r="J51" s="48"/>
      <c r="K51" s="42"/>
      <c r="L51" s="48"/>
      <c r="M51" s="42"/>
      <c r="N51" s="48"/>
      <c r="O51" s="42"/>
      <c r="P51" s="48"/>
      <c r="Q51" s="42"/>
      <c r="R51" s="48"/>
      <c r="S51" s="42"/>
      <c r="T51" s="48"/>
      <c r="U51" s="42"/>
      <c r="V51" s="42"/>
      <c r="W51" s="42"/>
      <c r="X51" s="48"/>
      <c r="Y51" s="42"/>
      <c r="Z51" s="48"/>
      <c r="AA51" s="42"/>
      <c r="AB51" s="42"/>
      <c r="AC51" s="15"/>
      <c r="AD51" s="34">
        <f t="shared" si="1"/>
        <v>0</v>
      </c>
      <c r="AE51" s="34">
        <f t="shared" si="2"/>
        <v>0</v>
      </c>
      <c r="AF51" s="34"/>
      <c r="AG51" s="34"/>
      <c r="AH51" s="35"/>
      <c r="AI51" s="34" t="e">
        <f>D51-VLOOKUP(C51, Вчера_Спутник!C:BG, 2, FALSE)</f>
        <v>#N/A</v>
      </c>
      <c r="AJ51" s="34" t="e">
        <f>E51-F51-VLOOKUP(C51, Вчера_Спутник!C:BG, 3, FALSE)</f>
        <v>#N/A</v>
      </c>
      <c r="AK51" s="34" t="e">
        <f>G51-H51-VLOOKUP(C51, Вчера_Спутник!C:BG, 5, FALSE)</f>
        <v>#N/A</v>
      </c>
      <c r="AL51" s="34" t="e">
        <f>I51-J51-VLOOKUP(C51, Вчера_Спутник!C:BG, 7, FALSE)</f>
        <v>#N/A</v>
      </c>
      <c r="AM51" s="34" t="e">
        <f>K51-L51-VLOOKUP(C51, Вчера_Спутник!C:BG, 9, FALSE)</f>
        <v>#N/A</v>
      </c>
      <c r="AN51" s="34" t="e">
        <f>M51-N51-VLOOKUP(C51, Вчера_Спутник!C:BG, 11, FALSE)</f>
        <v>#N/A</v>
      </c>
      <c r="AO51" s="34" t="e">
        <f>O51-P51-VLOOKUP(C51, Вчера_Спутник!C:BG, 13, FALSE)</f>
        <v>#N/A</v>
      </c>
      <c r="AP51" s="34" t="e">
        <f>Q51-R51-VLOOKUP(C51, Вчера_Спутник!C:BG, 15, FALSE)</f>
        <v>#N/A</v>
      </c>
      <c r="AQ51" s="34" t="e">
        <f>S51-T51-VLOOKUP(C51, Вчера_Спутник!C:BG, 17, FALSE)</f>
        <v>#N/A</v>
      </c>
      <c r="AR51" s="34" t="e">
        <f>U51-V51-VLOOKUP(C51, Вчера_Спутник!C:BG, 19, FALSE)</f>
        <v>#N/A</v>
      </c>
      <c r="AS51" s="34" t="e">
        <f>W51-X51-VLOOKUP(C51, Вчера_Спутник!C:BG, 21, FALSE)</f>
        <v>#N/A</v>
      </c>
      <c r="AT51" s="34" t="e">
        <f>Y51-Z51-VLOOKUP(C51, Вчера_Спутник!C:BG, 23, FALSE)</f>
        <v>#N/A</v>
      </c>
      <c r="AU51" s="34" t="e">
        <f>AA51-VLOOKUP(C51, Вчера_Спутник!C:BG, 25, FALSE)</f>
        <v>#N/A</v>
      </c>
      <c r="AV51" s="34" t="e">
        <f>AB51-VLOOKUP(C51, Вчера_Спутник!C:BG, 27, FALSE)</f>
        <v>#N/A</v>
      </c>
    </row>
    <row r="52" spans="1:48" ht="50.1" customHeight="1" x14ac:dyDescent="0.25">
      <c r="A52" s="47"/>
      <c r="B52" s="47"/>
      <c r="C52" s="47"/>
      <c r="D52" s="48"/>
      <c r="E52" s="42"/>
      <c r="F52" s="48"/>
      <c r="G52" s="42"/>
      <c r="H52" s="48"/>
      <c r="I52" s="42"/>
      <c r="J52" s="48"/>
      <c r="K52" s="42"/>
      <c r="L52" s="48"/>
      <c r="M52" s="42"/>
      <c r="N52" s="48"/>
      <c r="O52" s="42"/>
      <c r="P52" s="48"/>
      <c r="Q52" s="42"/>
      <c r="R52" s="48"/>
      <c r="S52" s="42"/>
      <c r="T52" s="48"/>
      <c r="U52" s="42"/>
      <c r="V52" s="42"/>
      <c r="W52" s="42"/>
      <c r="X52" s="48"/>
      <c r="Y52" s="42"/>
      <c r="Z52" s="48"/>
      <c r="AA52" s="42"/>
      <c r="AB52" s="42"/>
      <c r="AC52" s="15"/>
      <c r="AD52" s="34">
        <f t="shared" si="1"/>
        <v>0</v>
      </c>
      <c r="AE52" s="34">
        <f t="shared" si="2"/>
        <v>0</v>
      </c>
      <c r="AF52" s="34"/>
      <c r="AG52" s="34"/>
      <c r="AH52" s="35"/>
      <c r="AI52" s="34" t="e">
        <f>D52-VLOOKUP(C52, Вчера_Спутник!C:BG, 2, FALSE)</f>
        <v>#N/A</v>
      </c>
      <c r="AJ52" s="34" t="e">
        <f>E52-F52-VLOOKUP(C52, Вчера_Спутник!C:BG, 3, FALSE)</f>
        <v>#N/A</v>
      </c>
      <c r="AK52" s="34" t="e">
        <f>G52-H52-VLOOKUP(C52, Вчера_Спутник!C:BG, 5, FALSE)</f>
        <v>#N/A</v>
      </c>
      <c r="AL52" s="34" t="e">
        <f>I52-J52-VLOOKUP(C52, Вчера_Спутник!C:BG, 7, FALSE)</f>
        <v>#N/A</v>
      </c>
      <c r="AM52" s="34" t="e">
        <f>K52-L52-VLOOKUP(C52, Вчера_Спутник!C:BG, 9, FALSE)</f>
        <v>#N/A</v>
      </c>
      <c r="AN52" s="34" t="e">
        <f>M52-N52-VLOOKUP(C52, Вчера_Спутник!C:BG, 11, FALSE)</f>
        <v>#N/A</v>
      </c>
      <c r="AO52" s="34" t="e">
        <f>O52-P52-VLOOKUP(C52, Вчера_Спутник!C:BG, 13, FALSE)</f>
        <v>#N/A</v>
      </c>
      <c r="AP52" s="34" t="e">
        <f>Q52-R52-VLOOKUP(C52, Вчера_Спутник!C:BG, 15, FALSE)</f>
        <v>#N/A</v>
      </c>
      <c r="AQ52" s="34" t="e">
        <f>S52-T52-VLOOKUP(C52, Вчера_Спутник!C:BG, 17, FALSE)</f>
        <v>#N/A</v>
      </c>
      <c r="AR52" s="34" t="e">
        <f>U52-V52-VLOOKUP(C52, Вчера_Спутник!C:BG, 19, FALSE)</f>
        <v>#N/A</v>
      </c>
      <c r="AS52" s="34" t="e">
        <f>W52-X52-VLOOKUP(C52, Вчера_Спутник!C:BG, 21, FALSE)</f>
        <v>#N/A</v>
      </c>
      <c r="AT52" s="34" t="e">
        <f>Y52-Z52-VLOOKUP(C52, Вчера_Спутник!C:BG, 23, FALSE)</f>
        <v>#N/A</v>
      </c>
      <c r="AU52" s="34" t="e">
        <f>AA52-VLOOKUP(C52, Вчера_Спутник!C:BG, 25, FALSE)</f>
        <v>#N/A</v>
      </c>
      <c r="AV52" s="34" t="e">
        <f>AB52-VLOOKUP(C52, Вчера_Спутник!C:BG, 27, FALSE)</f>
        <v>#N/A</v>
      </c>
    </row>
    <row r="53" spans="1:48" ht="50.1" customHeight="1" x14ac:dyDescent="0.25">
      <c r="A53" s="47"/>
      <c r="B53" s="47"/>
      <c r="C53" s="47"/>
      <c r="D53" s="48"/>
      <c r="E53" s="42"/>
      <c r="F53" s="48"/>
      <c r="G53" s="42"/>
      <c r="H53" s="48"/>
      <c r="I53" s="42"/>
      <c r="J53" s="48"/>
      <c r="K53" s="42"/>
      <c r="L53" s="48"/>
      <c r="M53" s="42"/>
      <c r="N53" s="48"/>
      <c r="O53" s="42"/>
      <c r="P53" s="48"/>
      <c r="Q53" s="42"/>
      <c r="R53" s="48"/>
      <c r="S53" s="42"/>
      <c r="T53" s="48"/>
      <c r="U53" s="42"/>
      <c r="V53" s="42"/>
      <c r="W53" s="42"/>
      <c r="X53" s="48"/>
      <c r="Y53" s="42"/>
      <c r="Z53" s="48"/>
      <c r="AA53" s="42"/>
      <c r="AB53" s="42"/>
      <c r="AC53" s="15"/>
      <c r="AD53" s="34">
        <f t="shared" si="1"/>
        <v>0</v>
      </c>
      <c r="AE53" s="34">
        <f t="shared" si="2"/>
        <v>0</v>
      </c>
      <c r="AF53" s="34"/>
      <c r="AG53" s="34"/>
      <c r="AH53" s="35"/>
      <c r="AI53" s="34" t="e">
        <f>D53-VLOOKUP(C53, Вчера_Спутник!C:BG, 2, FALSE)</f>
        <v>#N/A</v>
      </c>
      <c r="AJ53" s="34" t="e">
        <f>E53-F53-VLOOKUP(C53, Вчера_Спутник!C:BG, 3, FALSE)</f>
        <v>#N/A</v>
      </c>
      <c r="AK53" s="34" t="e">
        <f>G53-H53-VLOOKUP(C53, Вчера_Спутник!C:BG, 5, FALSE)</f>
        <v>#N/A</v>
      </c>
      <c r="AL53" s="34" t="e">
        <f>I53-J53-VLOOKUP(C53, Вчера_Спутник!C:BG, 7, FALSE)</f>
        <v>#N/A</v>
      </c>
      <c r="AM53" s="34" t="e">
        <f>K53-L53-VLOOKUP(C53, Вчера_Спутник!C:BG, 9, FALSE)</f>
        <v>#N/A</v>
      </c>
      <c r="AN53" s="34" t="e">
        <f>M53-N53-VLOOKUP(C53, Вчера_Спутник!C:BG, 11, FALSE)</f>
        <v>#N/A</v>
      </c>
      <c r="AO53" s="34" t="e">
        <f>O53-P53-VLOOKUP(C53, Вчера_Спутник!C:BG, 13, FALSE)</f>
        <v>#N/A</v>
      </c>
      <c r="AP53" s="34" t="e">
        <f>Q53-R53-VLOOKUP(C53, Вчера_Спутник!C:BG, 15, FALSE)</f>
        <v>#N/A</v>
      </c>
      <c r="AQ53" s="34" t="e">
        <f>S53-T53-VLOOKUP(C53, Вчера_Спутник!C:BG, 17, FALSE)</f>
        <v>#N/A</v>
      </c>
      <c r="AR53" s="34" t="e">
        <f>U53-V53-VLOOKUP(C53, Вчера_Спутник!C:BG, 19, FALSE)</f>
        <v>#N/A</v>
      </c>
      <c r="AS53" s="34" t="e">
        <f>W53-X53-VLOOKUP(C53, Вчера_Спутник!C:BG, 21, FALSE)</f>
        <v>#N/A</v>
      </c>
      <c r="AT53" s="34" t="e">
        <f>Y53-Z53-VLOOKUP(C53, Вчера_Спутник!C:BG, 23, FALSE)</f>
        <v>#N/A</v>
      </c>
      <c r="AU53" s="34" t="e">
        <f>AA53-VLOOKUP(C53, Вчера_Спутник!C:BG, 25, FALSE)</f>
        <v>#N/A</v>
      </c>
      <c r="AV53" s="34" t="e">
        <f>AB53-VLOOKUP(C53, Вчера_Спутник!C:BG, 27, FALSE)</f>
        <v>#N/A</v>
      </c>
    </row>
    <row r="54" spans="1:48" ht="50.1" customHeight="1" x14ac:dyDescent="0.25">
      <c r="A54" s="47"/>
      <c r="B54" s="47"/>
      <c r="C54" s="47"/>
      <c r="D54" s="48"/>
      <c r="E54" s="42"/>
      <c r="F54" s="48"/>
      <c r="G54" s="42"/>
      <c r="H54" s="48"/>
      <c r="I54" s="42"/>
      <c r="J54" s="48"/>
      <c r="K54" s="42"/>
      <c r="L54" s="48"/>
      <c r="M54" s="42"/>
      <c r="N54" s="48"/>
      <c r="O54" s="42"/>
      <c r="P54" s="48"/>
      <c r="Q54" s="42"/>
      <c r="R54" s="48"/>
      <c r="S54" s="42"/>
      <c r="T54" s="48"/>
      <c r="U54" s="42"/>
      <c r="V54" s="42"/>
      <c r="W54" s="42"/>
      <c r="X54" s="48"/>
      <c r="Y54" s="42"/>
      <c r="Z54" s="48"/>
      <c r="AA54" s="42"/>
      <c r="AB54" s="42"/>
      <c r="AC54" s="15"/>
      <c r="AD54" s="34">
        <f t="shared" si="1"/>
        <v>0</v>
      </c>
      <c r="AE54" s="34">
        <f t="shared" si="2"/>
        <v>0</v>
      </c>
      <c r="AF54" s="34"/>
      <c r="AG54" s="34"/>
      <c r="AH54" s="35"/>
      <c r="AI54" s="34" t="e">
        <f>D54-VLOOKUP(C54, Вчера_Спутник!C:BG, 2, FALSE)</f>
        <v>#N/A</v>
      </c>
      <c r="AJ54" s="34" t="e">
        <f>E54-F54-VLOOKUP(C54, Вчера_Спутник!C:BG, 3, FALSE)</f>
        <v>#N/A</v>
      </c>
      <c r="AK54" s="34" t="e">
        <f>G54-H54-VLOOKUP(C54, Вчера_Спутник!C:BG, 5, FALSE)</f>
        <v>#N/A</v>
      </c>
      <c r="AL54" s="34" t="e">
        <f>I54-J54-VLOOKUP(C54, Вчера_Спутник!C:BG, 7, FALSE)</f>
        <v>#N/A</v>
      </c>
      <c r="AM54" s="34" t="e">
        <f>K54-L54-VLOOKUP(C54, Вчера_Спутник!C:BG, 9, FALSE)</f>
        <v>#N/A</v>
      </c>
      <c r="AN54" s="34" t="e">
        <f>M54-N54-VLOOKUP(C54, Вчера_Спутник!C:BG, 11, FALSE)</f>
        <v>#N/A</v>
      </c>
      <c r="AO54" s="34" t="e">
        <f>O54-P54-VLOOKUP(C54, Вчера_Спутник!C:BG, 13, FALSE)</f>
        <v>#N/A</v>
      </c>
      <c r="AP54" s="34" t="e">
        <f>Q54-R54-VLOOKUP(C54, Вчера_Спутник!C:BG, 15, FALSE)</f>
        <v>#N/A</v>
      </c>
      <c r="AQ54" s="34" t="e">
        <f>S54-T54-VLOOKUP(C54, Вчера_Спутник!C:BG, 17, FALSE)</f>
        <v>#N/A</v>
      </c>
      <c r="AR54" s="34" t="e">
        <f>U54-V54-VLOOKUP(C54, Вчера_Спутник!C:BG, 19, FALSE)</f>
        <v>#N/A</v>
      </c>
      <c r="AS54" s="34" t="e">
        <f>W54-X54-VLOOKUP(C54, Вчера_Спутник!C:BG, 21, FALSE)</f>
        <v>#N/A</v>
      </c>
      <c r="AT54" s="34" t="e">
        <f>Y54-Z54-VLOOKUP(C54, Вчера_Спутник!C:BG, 23, FALSE)</f>
        <v>#N/A</v>
      </c>
      <c r="AU54" s="34" t="e">
        <f>AA54-VLOOKUP(C54, Вчера_Спутник!C:BG, 25, FALSE)</f>
        <v>#N/A</v>
      </c>
      <c r="AV54" s="34" t="e">
        <f>AB54-VLOOKUP(C54, Вчера_Спутник!C:BG, 27, FALSE)</f>
        <v>#N/A</v>
      </c>
    </row>
    <row r="55" spans="1:48" ht="50.1" customHeight="1" x14ac:dyDescent="0.25">
      <c r="A55" s="47"/>
      <c r="B55" s="47"/>
      <c r="C55" s="47"/>
      <c r="D55" s="48"/>
      <c r="E55" s="42"/>
      <c r="F55" s="48"/>
      <c r="G55" s="42"/>
      <c r="H55" s="48"/>
      <c r="I55" s="42"/>
      <c r="J55" s="48"/>
      <c r="K55" s="42"/>
      <c r="L55" s="48"/>
      <c r="M55" s="42"/>
      <c r="N55" s="48"/>
      <c r="O55" s="42"/>
      <c r="P55" s="48"/>
      <c r="Q55" s="42"/>
      <c r="R55" s="48"/>
      <c r="S55" s="42"/>
      <c r="T55" s="48"/>
      <c r="U55" s="42"/>
      <c r="V55" s="42"/>
      <c r="W55" s="42"/>
      <c r="X55" s="48"/>
      <c r="Y55" s="42"/>
      <c r="Z55" s="48"/>
      <c r="AA55" s="42"/>
      <c r="AB55" s="42"/>
      <c r="AC55" s="15"/>
      <c r="AD55" s="34">
        <f t="shared" si="1"/>
        <v>0</v>
      </c>
      <c r="AE55" s="34">
        <f t="shared" si="2"/>
        <v>0</v>
      </c>
      <c r="AF55" s="34"/>
      <c r="AG55" s="34"/>
      <c r="AH55" s="35"/>
      <c r="AI55" s="34" t="e">
        <f>D55-VLOOKUP(C55, Вчера_Спутник!C:BG, 2, FALSE)</f>
        <v>#N/A</v>
      </c>
      <c r="AJ55" s="34" t="e">
        <f>E55-F55-VLOOKUP(C55, Вчера_Спутник!C:BG, 3, FALSE)</f>
        <v>#N/A</v>
      </c>
      <c r="AK55" s="34" t="e">
        <f>G55-H55-VLOOKUP(C55, Вчера_Спутник!C:BG, 5, FALSE)</f>
        <v>#N/A</v>
      </c>
      <c r="AL55" s="34" t="e">
        <f>I55-J55-VLOOKUP(C55, Вчера_Спутник!C:BG, 7, FALSE)</f>
        <v>#N/A</v>
      </c>
      <c r="AM55" s="34" t="e">
        <f>K55-L55-VLOOKUP(C55, Вчера_Спутник!C:BG, 9, FALSE)</f>
        <v>#N/A</v>
      </c>
      <c r="AN55" s="34" t="e">
        <f>M55-N55-VLOOKUP(C55, Вчера_Спутник!C:BG, 11, FALSE)</f>
        <v>#N/A</v>
      </c>
      <c r="AO55" s="34" t="e">
        <f>O55-P55-VLOOKUP(C55, Вчера_Спутник!C:BG, 13, FALSE)</f>
        <v>#N/A</v>
      </c>
      <c r="AP55" s="34" t="e">
        <f>Q55-R55-VLOOKUP(C55, Вчера_Спутник!C:BG, 15, FALSE)</f>
        <v>#N/A</v>
      </c>
      <c r="AQ55" s="34" t="e">
        <f>S55-T55-VLOOKUP(C55, Вчера_Спутник!C:BG, 17, FALSE)</f>
        <v>#N/A</v>
      </c>
      <c r="AR55" s="34" t="e">
        <f>U55-V55-VLOOKUP(C55, Вчера_Спутник!C:BG, 19, FALSE)</f>
        <v>#N/A</v>
      </c>
      <c r="AS55" s="34" t="e">
        <f>W55-X55-VLOOKUP(C55, Вчера_Спутник!C:BG, 21, FALSE)</f>
        <v>#N/A</v>
      </c>
      <c r="AT55" s="34" t="e">
        <f>Y55-Z55-VLOOKUP(C55, Вчера_Спутник!C:BG, 23, FALSE)</f>
        <v>#N/A</v>
      </c>
      <c r="AU55" s="34" t="e">
        <f>AA55-VLOOKUP(C55, Вчера_Спутник!C:BG, 25, FALSE)</f>
        <v>#N/A</v>
      </c>
      <c r="AV55" s="34" t="e">
        <f>AB55-VLOOKUP(C55, Вчера_Спутник!C:BG, 27, FALSE)</f>
        <v>#N/A</v>
      </c>
    </row>
    <row r="56" spans="1:48" ht="50.1" customHeight="1" x14ac:dyDescent="0.25">
      <c r="A56" s="47"/>
      <c r="B56" s="47"/>
      <c r="C56" s="47"/>
      <c r="D56" s="48"/>
      <c r="E56" s="42"/>
      <c r="F56" s="48"/>
      <c r="G56" s="42"/>
      <c r="H56" s="48"/>
      <c r="I56" s="42"/>
      <c r="J56" s="48"/>
      <c r="K56" s="42"/>
      <c r="L56" s="48"/>
      <c r="M56" s="42"/>
      <c r="N56" s="48"/>
      <c r="O56" s="42"/>
      <c r="P56" s="48"/>
      <c r="Q56" s="42"/>
      <c r="R56" s="48"/>
      <c r="S56" s="42"/>
      <c r="T56" s="48"/>
      <c r="U56" s="42"/>
      <c r="V56" s="42"/>
      <c r="W56" s="42"/>
      <c r="X56" s="48"/>
      <c r="Y56" s="42"/>
      <c r="Z56" s="48"/>
      <c r="AA56" s="42"/>
      <c r="AB56" s="42"/>
      <c r="AC56" s="15"/>
      <c r="AD56" s="34">
        <f t="shared" si="1"/>
        <v>0</v>
      </c>
      <c r="AE56" s="34">
        <f t="shared" si="2"/>
        <v>0</v>
      </c>
      <c r="AF56" s="34"/>
      <c r="AG56" s="34"/>
      <c r="AH56" s="35"/>
      <c r="AI56" s="34" t="e">
        <f>D56-VLOOKUP(C56, Вчера_Спутник!C:BG, 2, FALSE)</f>
        <v>#N/A</v>
      </c>
      <c r="AJ56" s="34" t="e">
        <f>E56-F56-VLOOKUP(C56, Вчера_Спутник!C:BG, 3, FALSE)</f>
        <v>#N/A</v>
      </c>
      <c r="AK56" s="34" t="e">
        <f>G56-H56-VLOOKUP(C56, Вчера_Спутник!C:BG, 5, FALSE)</f>
        <v>#N/A</v>
      </c>
      <c r="AL56" s="34" t="e">
        <f>I56-J56-VLOOKUP(C56, Вчера_Спутник!C:BG, 7, FALSE)</f>
        <v>#N/A</v>
      </c>
      <c r="AM56" s="34" t="e">
        <f>K56-L56-VLOOKUP(C56, Вчера_Спутник!C:BG, 9, FALSE)</f>
        <v>#N/A</v>
      </c>
      <c r="AN56" s="34" t="e">
        <f>M56-N56-VLOOKUP(C56, Вчера_Спутник!C:BG, 11, FALSE)</f>
        <v>#N/A</v>
      </c>
      <c r="AO56" s="34" t="e">
        <f>O56-P56-VLOOKUP(C56, Вчера_Спутник!C:BG, 13, FALSE)</f>
        <v>#N/A</v>
      </c>
      <c r="AP56" s="34" t="e">
        <f>Q56-R56-VLOOKUP(C56, Вчера_Спутник!C:BG, 15, FALSE)</f>
        <v>#N/A</v>
      </c>
      <c r="AQ56" s="34" t="e">
        <f>S56-T56-VLOOKUP(C56, Вчера_Спутник!C:BG, 17, FALSE)</f>
        <v>#N/A</v>
      </c>
      <c r="AR56" s="34" t="e">
        <f>U56-V56-VLOOKUP(C56, Вчера_Спутник!C:BG, 19, FALSE)</f>
        <v>#N/A</v>
      </c>
      <c r="AS56" s="34" t="e">
        <f>W56-X56-VLOOKUP(C56, Вчера_Спутник!C:BG, 21, FALSE)</f>
        <v>#N/A</v>
      </c>
      <c r="AT56" s="34" t="e">
        <f>Y56-Z56-VLOOKUP(C56, Вчера_Спутник!C:BG, 23, FALSE)</f>
        <v>#N/A</v>
      </c>
      <c r="AU56" s="34" t="e">
        <f>AA56-VLOOKUP(C56, Вчера_Спутник!C:BG, 25, FALSE)</f>
        <v>#N/A</v>
      </c>
      <c r="AV56" s="34" t="e">
        <f>AB56-VLOOKUP(C56, Вчера_Спутник!C:BG, 27, FALSE)</f>
        <v>#N/A</v>
      </c>
    </row>
    <row r="57" spans="1:48" ht="50.1" customHeight="1" x14ac:dyDescent="0.25">
      <c r="A57" s="47"/>
      <c r="B57" s="47"/>
      <c r="C57" s="47"/>
      <c r="D57" s="48"/>
      <c r="E57" s="42"/>
      <c r="F57" s="48"/>
      <c r="G57" s="42"/>
      <c r="H57" s="48"/>
      <c r="I57" s="42"/>
      <c r="J57" s="48"/>
      <c r="K57" s="42"/>
      <c r="L57" s="48"/>
      <c r="M57" s="42"/>
      <c r="N57" s="48"/>
      <c r="O57" s="42"/>
      <c r="P57" s="48"/>
      <c r="Q57" s="42"/>
      <c r="R57" s="48"/>
      <c r="S57" s="42"/>
      <c r="T57" s="48"/>
      <c r="U57" s="42"/>
      <c r="V57" s="42"/>
      <c r="W57" s="42"/>
      <c r="X57" s="48"/>
      <c r="Y57" s="42"/>
      <c r="Z57" s="48"/>
      <c r="AA57" s="42"/>
      <c r="AB57" s="42"/>
      <c r="AC57" s="15"/>
      <c r="AD57" s="34">
        <f t="shared" si="1"/>
        <v>0</v>
      </c>
      <c r="AE57" s="34">
        <f t="shared" si="2"/>
        <v>0</v>
      </c>
      <c r="AF57" s="34"/>
      <c r="AG57" s="34"/>
      <c r="AH57" s="35"/>
      <c r="AI57" s="34" t="e">
        <f>D57-VLOOKUP(C57, Вчера_Спутник!C:BG, 2, FALSE)</f>
        <v>#N/A</v>
      </c>
      <c r="AJ57" s="34" t="e">
        <f>E57-F57-VLOOKUP(C57, Вчера_Спутник!C:BG, 3, FALSE)</f>
        <v>#N/A</v>
      </c>
      <c r="AK57" s="34" t="e">
        <f>G57-H57-VLOOKUP(C57, Вчера_Спутник!C:BG, 5, FALSE)</f>
        <v>#N/A</v>
      </c>
      <c r="AL57" s="34" t="e">
        <f>I57-J57-VLOOKUP(C57, Вчера_Спутник!C:BG, 7, FALSE)</f>
        <v>#N/A</v>
      </c>
      <c r="AM57" s="34" t="e">
        <f>K57-L57-VLOOKUP(C57, Вчера_Спутник!C:BG, 9, FALSE)</f>
        <v>#N/A</v>
      </c>
      <c r="AN57" s="34" t="e">
        <f>M57-N57-VLOOKUP(C57, Вчера_Спутник!C:BG, 11, FALSE)</f>
        <v>#N/A</v>
      </c>
      <c r="AO57" s="34" t="e">
        <f>O57-P57-VLOOKUP(C57, Вчера_Спутник!C:BG, 13, FALSE)</f>
        <v>#N/A</v>
      </c>
      <c r="AP57" s="34" t="e">
        <f>Q57-R57-VLOOKUP(C57, Вчера_Спутник!C:BG, 15, FALSE)</f>
        <v>#N/A</v>
      </c>
      <c r="AQ57" s="34" t="e">
        <f>S57-T57-VLOOKUP(C57, Вчера_Спутник!C:BG, 17, FALSE)</f>
        <v>#N/A</v>
      </c>
      <c r="AR57" s="34" t="e">
        <f>U57-V57-VLOOKUP(C57, Вчера_Спутник!C:BG, 19, FALSE)</f>
        <v>#N/A</v>
      </c>
      <c r="AS57" s="34" t="e">
        <f>W57-X57-VLOOKUP(C57, Вчера_Спутник!C:BG, 21, FALSE)</f>
        <v>#N/A</v>
      </c>
      <c r="AT57" s="34" t="e">
        <f>Y57-Z57-VLOOKUP(C57, Вчера_Спутник!C:BG, 23, FALSE)</f>
        <v>#N/A</v>
      </c>
      <c r="AU57" s="34" t="e">
        <f>AA57-VLOOKUP(C57, Вчера_Спутник!C:BG, 25, FALSE)</f>
        <v>#N/A</v>
      </c>
      <c r="AV57" s="34" t="e">
        <f>AB57-VLOOKUP(C57, Вчера_Спутник!C:BG, 27, FALSE)</f>
        <v>#N/A</v>
      </c>
    </row>
    <row r="58" spans="1:48" ht="50.1" customHeight="1" x14ac:dyDescent="0.25">
      <c r="A58" s="47"/>
      <c r="B58" s="47"/>
      <c r="C58" s="47"/>
      <c r="D58" s="48"/>
      <c r="E58" s="42"/>
      <c r="F58" s="48"/>
      <c r="G58" s="42"/>
      <c r="H58" s="48"/>
      <c r="I58" s="42"/>
      <c r="J58" s="48"/>
      <c r="K58" s="42"/>
      <c r="L58" s="48"/>
      <c r="M58" s="42"/>
      <c r="N58" s="48"/>
      <c r="O58" s="42"/>
      <c r="P58" s="48"/>
      <c r="Q58" s="42"/>
      <c r="R58" s="48"/>
      <c r="S58" s="42"/>
      <c r="T58" s="48"/>
      <c r="U58" s="42"/>
      <c r="V58" s="42"/>
      <c r="W58" s="42"/>
      <c r="X58" s="48"/>
      <c r="Y58" s="42"/>
      <c r="Z58" s="48"/>
      <c r="AA58" s="42"/>
      <c r="AB58" s="42"/>
      <c r="AC58" s="15"/>
      <c r="AD58" s="34">
        <f t="shared" si="1"/>
        <v>0</v>
      </c>
      <c r="AE58" s="34">
        <f t="shared" si="2"/>
        <v>0</v>
      </c>
      <c r="AF58" s="34"/>
      <c r="AG58" s="34"/>
      <c r="AH58" s="35"/>
      <c r="AI58" s="34" t="e">
        <f>D58-VLOOKUP(C58, Вчера_Спутник!C:BG, 2, FALSE)</f>
        <v>#N/A</v>
      </c>
      <c r="AJ58" s="34" t="e">
        <f>E58-F58-VLOOKUP(C58, Вчера_Спутник!C:BG, 3, FALSE)</f>
        <v>#N/A</v>
      </c>
      <c r="AK58" s="34" t="e">
        <f>G58-H58-VLOOKUP(C58, Вчера_Спутник!C:BG, 5, FALSE)</f>
        <v>#N/A</v>
      </c>
      <c r="AL58" s="34" t="e">
        <f>I58-J58-VLOOKUP(C58, Вчера_Спутник!C:BG, 7, FALSE)</f>
        <v>#N/A</v>
      </c>
      <c r="AM58" s="34" t="e">
        <f>K58-L58-VLOOKUP(C58, Вчера_Спутник!C:BG, 9, FALSE)</f>
        <v>#N/A</v>
      </c>
      <c r="AN58" s="34" t="e">
        <f>M58-N58-VLOOKUP(C58, Вчера_Спутник!C:BG, 11, FALSE)</f>
        <v>#N/A</v>
      </c>
      <c r="AO58" s="34" t="e">
        <f>O58-P58-VLOOKUP(C58, Вчера_Спутник!C:BG, 13, FALSE)</f>
        <v>#N/A</v>
      </c>
      <c r="AP58" s="34" t="e">
        <f>Q58-R58-VLOOKUP(C58, Вчера_Спутник!C:BG, 15, FALSE)</f>
        <v>#N/A</v>
      </c>
      <c r="AQ58" s="34" t="e">
        <f>S58-T58-VLOOKUP(C58, Вчера_Спутник!C:BG, 17, FALSE)</f>
        <v>#N/A</v>
      </c>
      <c r="AR58" s="34" t="e">
        <f>U58-V58-VLOOKUP(C58, Вчера_Спутник!C:BG, 19, FALSE)</f>
        <v>#N/A</v>
      </c>
      <c r="AS58" s="34" t="e">
        <f>W58-X58-VLOOKUP(C58, Вчера_Спутник!C:BG, 21, FALSE)</f>
        <v>#N/A</v>
      </c>
      <c r="AT58" s="34" t="e">
        <f>Y58-Z58-VLOOKUP(C58, Вчера_Спутник!C:BG, 23, FALSE)</f>
        <v>#N/A</v>
      </c>
      <c r="AU58" s="34" t="e">
        <f>AA58-VLOOKUP(C58, Вчера_Спутник!C:BG, 25, FALSE)</f>
        <v>#N/A</v>
      </c>
      <c r="AV58" s="34" t="e">
        <f>AB58-VLOOKUP(C58, Вчера_Спутник!C:BG, 27, FALSE)</f>
        <v>#N/A</v>
      </c>
    </row>
    <row r="59" spans="1:48" ht="50.1" customHeight="1" x14ac:dyDescent="0.25">
      <c r="A59" s="47"/>
      <c r="B59" s="47"/>
      <c r="C59" s="47"/>
      <c r="D59" s="48"/>
      <c r="E59" s="42"/>
      <c r="F59" s="48"/>
      <c r="G59" s="42"/>
      <c r="H59" s="48"/>
      <c r="I59" s="42"/>
      <c r="J59" s="48"/>
      <c r="K59" s="42"/>
      <c r="L59" s="48"/>
      <c r="M59" s="42"/>
      <c r="N59" s="48"/>
      <c r="O59" s="42"/>
      <c r="P59" s="48"/>
      <c r="Q59" s="42"/>
      <c r="R59" s="48"/>
      <c r="S59" s="42"/>
      <c r="T59" s="48"/>
      <c r="U59" s="42"/>
      <c r="V59" s="42"/>
      <c r="W59" s="42"/>
      <c r="X59" s="48"/>
      <c r="Y59" s="42"/>
      <c r="Z59" s="48"/>
      <c r="AA59" s="42"/>
      <c r="AB59" s="42"/>
      <c r="AC59" s="15"/>
      <c r="AD59" s="34">
        <f t="shared" si="1"/>
        <v>0</v>
      </c>
      <c r="AE59" s="34">
        <f t="shared" si="2"/>
        <v>0</v>
      </c>
      <c r="AF59" s="34"/>
      <c r="AG59" s="34"/>
      <c r="AH59" s="35"/>
      <c r="AI59" s="34" t="e">
        <f>D59-VLOOKUP(C59, Вчера_Спутник!C:BG, 2, FALSE)</f>
        <v>#N/A</v>
      </c>
      <c r="AJ59" s="34" t="e">
        <f>E59-F59-VLOOKUP(C59, Вчера_Спутник!C:BG, 3, FALSE)</f>
        <v>#N/A</v>
      </c>
      <c r="AK59" s="34" t="e">
        <f>G59-H59-VLOOKUP(C59, Вчера_Спутник!C:BG, 5, FALSE)</f>
        <v>#N/A</v>
      </c>
      <c r="AL59" s="34" t="e">
        <f>I59-J59-VLOOKUP(C59, Вчера_Спутник!C:BG, 7, FALSE)</f>
        <v>#N/A</v>
      </c>
      <c r="AM59" s="34" t="e">
        <f>K59-L59-VLOOKUP(C59, Вчера_Спутник!C:BG, 9, FALSE)</f>
        <v>#N/A</v>
      </c>
      <c r="AN59" s="34" t="e">
        <f>M59-N59-VLOOKUP(C59, Вчера_Спутник!C:BG, 11, FALSE)</f>
        <v>#N/A</v>
      </c>
      <c r="AO59" s="34" t="e">
        <f>O59-P59-VLOOKUP(C59, Вчера_Спутник!C:BG, 13, FALSE)</f>
        <v>#N/A</v>
      </c>
      <c r="AP59" s="34" t="e">
        <f>Q59-R59-VLOOKUP(C59, Вчера_Спутник!C:BG, 15, FALSE)</f>
        <v>#N/A</v>
      </c>
      <c r="AQ59" s="34" t="e">
        <f>S59-T59-VLOOKUP(C59, Вчера_Спутник!C:BG, 17, FALSE)</f>
        <v>#N/A</v>
      </c>
      <c r="AR59" s="34" t="e">
        <f>U59-V59-VLOOKUP(C59, Вчера_Спутник!C:BG, 19, FALSE)</f>
        <v>#N/A</v>
      </c>
      <c r="AS59" s="34" t="e">
        <f>W59-X59-VLOOKUP(C59, Вчера_Спутник!C:BG, 21, FALSE)</f>
        <v>#N/A</v>
      </c>
      <c r="AT59" s="34" t="e">
        <f>Y59-Z59-VLOOKUP(C59, Вчера_Спутник!C:BG, 23, FALSE)</f>
        <v>#N/A</v>
      </c>
      <c r="AU59" s="34" t="e">
        <f>AA59-VLOOKUP(C59, Вчера_Спутник!C:BG, 25, FALSE)</f>
        <v>#N/A</v>
      </c>
      <c r="AV59" s="34" t="e">
        <f>AB59-VLOOKUP(C59, Вчера_Спутник!C:BG, 27, FALSE)</f>
        <v>#N/A</v>
      </c>
    </row>
    <row r="60" spans="1:48" ht="50.1" customHeight="1" x14ac:dyDescent="0.25">
      <c r="A60" s="47"/>
      <c r="B60" s="47"/>
      <c r="C60" s="47"/>
      <c r="D60" s="48"/>
      <c r="E60" s="42"/>
      <c r="F60" s="48"/>
      <c r="G60" s="42"/>
      <c r="H60" s="48"/>
      <c r="I60" s="42"/>
      <c r="J60" s="48"/>
      <c r="K60" s="42"/>
      <c r="L60" s="48"/>
      <c r="M60" s="42"/>
      <c r="N60" s="48"/>
      <c r="O60" s="42"/>
      <c r="P60" s="48"/>
      <c r="Q60" s="42"/>
      <c r="R60" s="48"/>
      <c r="S60" s="42"/>
      <c r="T60" s="48"/>
      <c r="U60" s="42"/>
      <c r="V60" s="42"/>
      <c r="W60" s="42"/>
      <c r="X60" s="48"/>
      <c r="Y60" s="42"/>
      <c r="Z60" s="48"/>
      <c r="AA60" s="42"/>
      <c r="AB60" s="42"/>
      <c r="AC60" s="15"/>
      <c r="AD60" s="34">
        <f t="shared" si="1"/>
        <v>0</v>
      </c>
      <c r="AE60" s="34">
        <f t="shared" si="2"/>
        <v>0</v>
      </c>
      <c r="AF60" s="34"/>
      <c r="AG60" s="34"/>
      <c r="AH60" s="35"/>
      <c r="AI60" s="34" t="e">
        <f>D60-VLOOKUP(C60, Вчера_Спутник!C:BG, 2, FALSE)</f>
        <v>#N/A</v>
      </c>
      <c r="AJ60" s="34" t="e">
        <f>E60-F60-VLOOKUP(C60, Вчера_Спутник!C:BG, 3, FALSE)</f>
        <v>#N/A</v>
      </c>
      <c r="AK60" s="34" t="e">
        <f>G60-H60-VLOOKUP(C60, Вчера_Спутник!C:BG, 5, FALSE)</f>
        <v>#N/A</v>
      </c>
      <c r="AL60" s="34" t="e">
        <f>I60-J60-VLOOKUP(C60, Вчера_Спутник!C:BG, 7, FALSE)</f>
        <v>#N/A</v>
      </c>
      <c r="AM60" s="34" t="e">
        <f>K60-L60-VLOOKUP(C60, Вчера_Спутник!C:BG, 9, FALSE)</f>
        <v>#N/A</v>
      </c>
      <c r="AN60" s="34" t="e">
        <f>M60-N60-VLOOKUP(C60, Вчера_Спутник!C:BG, 11, FALSE)</f>
        <v>#N/A</v>
      </c>
      <c r="AO60" s="34" t="e">
        <f>O60-P60-VLOOKUP(C60, Вчера_Спутник!C:BG, 13, FALSE)</f>
        <v>#N/A</v>
      </c>
      <c r="AP60" s="34" t="e">
        <f>Q60-R60-VLOOKUP(C60, Вчера_Спутник!C:BG, 15, FALSE)</f>
        <v>#N/A</v>
      </c>
      <c r="AQ60" s="34" t="e">
        <f>S60-T60-VLOOKUP(C60, Вчера_Спутник!C:BG, 17, FALSE)</f>
        <v>#N/A</v>
      </c>
      <c r="AR60" s="34" t="e">
        <f>U60-V60-VLOOKUP(C60, Вчера_Спутник!C:BG, 19, FALSE)</f>
        <v>#N/A</v>
      </c>
      <c r="AS60" s="34" t="e">
        <f>W60-X60-VLOOKUP(C60, Вчера_Спутник!C:BG, 21, FALSE)</f>
        <v>#N/A</v>
      </c>
      <c r="AT60" s="34" t="e">
        <f>Y60-Z60-VLOOKUP(C60, Вчера_Спутник!C:BG, 23, FALSE)</f>
        <v>#N/A</v>
      </c>
      <c r="AU60" s="34" t="e">
        <f>AA60-VLOOKUP(C60, Вчера_Спутник!C:BG, 25, FALSE)</f>
        <v>#N/A</v>
      </c>
      <c r="AV60" s="34" t="e">
        <f>AB60-VLOOKUP(C60, Вчера_Спутник!C:BG, 27, FALSE)</f>
        <v>#N/A</v>
      </c>
    </row>
    <row r="61" spans="1:48" ht="50.1" customHeight="1" x14ac:dyDescent="0.25">
      <c r="A61" s="47"/>
      <c r="B61" s="47"/>
      <c r="C61" s="47"/>
      <c r="D61" s="48"/>
      <c r="E61" s="42"/>
      <c r="F61" s="48"/>
      <c r="G61" s="42"/>
      <c r="H61" s="48"/>
      <c r="I61" s="42"/>
      <c r="J61" s="48"/>
      <c r="K61" s="42"/>
      <c r="L61" s="48"/>
      <c r="M61" s="42"/>
      <c r="N61" s="48"/>
      <c r="O61" s="42"/>
      <c r="P61" s="48"/>
      <c r="Q61" s="42"/>
      <c r="R61" s="48"/>
      <c r="S61" s="42"/>
      <c r="T61" s="48"/>
      <c r="U61" s="42"/>
      <c r="V61" s="42"/>
      <c r="W61" s="42"/>
      <c r="X61" s="48"/>
      <c r="Y61" s="42"/>
      <c r="Z61" s="48"/>
      <c r="AA61" s="42"/>
      <c r="AB61" s="42"/>
      <c r="AC61" s="15"/>
      <c r="AD61" s="34">
        <f t="shared" si="1"/>
        <v>0</v>
      </c>
      <c r="AE61" s="34">
        <f t="shared" si="2"/>
        <v>0</v>
      </c>
      <c r="AF61" s="34"/>
      <c r="AG61" s="34"/>
      <c r="AH61" s="35"/>
      <c r="AI61" s="34" t="e">
        <f>D61-VLOOKUP(C61, Вчера_Спутник!C:BG, 2, FALSE)</f>
        <v>#N/A</v>
      </c>
      <c r="AJ61" s="34" t="e">
        <f>E61-F61-VLOOKUP(C61, Вчера_Спутник!C:BG, 3, FALSE)</f>
        <v>#N/A</v>
      </c>
      <c r="AK61" s="34" t="e">
        <f>G61-H61-VLOOKUP(C61, Вчера_Спутник!C:BG, 5, FALSE)</f>
        <v>#N/A</v>
      </c>
      <c r="AL61" s="34" t="e">
        <f>I61-J61-VLOOKUP(C61, Вчера_Спутник!C:BG, 7, FALSE)</f>
        <v>#N/A</v>
      </c>
      <c r="AM61" s="34" t="e">
        <f>K61-L61-VLOOKUP(C61, Вчера_Спутник!C:BG, 9, FALSE)</f>
        <v>#N/A</v>
      </c>
      <c r="AN61" s="34" t="e">
        <f>M61-N61-VLOOKUP(C61, Вчера_Спутник!C:BG, 11, FALSE)</f>
        <v>#N/A</v>
      </c>
      <c r="AO61" s="34" t="e">
        <f>O61-P61-VLOOKUP(C61, Вчера_Спутник!C:BG, 13, FALSE)</f>
        <v>#N/A</v>
      </c>
      <c r="AP61" s="34" t="e">
        <f>Q61-R61-VLOOKUP(C61, Вчера_Спутник!C:BG, 15, FALSE)</f>
        <v>#N/A</v>
      </c>
      <c r="AQ61" s="34" t="e">
        <f>S61-T61-VLOOKUP(C61, Вчера_Спутник!C:BG, 17, FALSE)</f>
        <v>#N/A</v>
      </c>
      <c r="AR61" s="34" t="e">
        <f>U61-V61-VLOOKUP(C61, Вчера_Спутник!C:BG, 19, FALSE)</f>
        <v>#N/A</v>
      </c>
      <c r="AS61" s="34" t="e">
        <f>W61-X61-VLOOKUP(C61, Вчера_Спутник!C:BG, 21, FALSE)</f>
        <v>#N/A</v>
      </c>
      <c r="AT61" s="34" t="e">
        <f>Y61-Z61-VLOOKUP(C61, Вчера_Спутник!C:BG, 23, FALSE)</f>
        <v>#N/A</v>
      </c>
      <c r="AU61" s="34" t="e">
        <f>AA61-VLOOKUP(C61, Вчера_Спутник!C:BG, 25, FALSE)</f>
        <v>#N/A</v>
      </c>
      <c r="AV61" s="34" t="e">
        <f>AB61-VLOOKUP(C61, Вчера_Спутник!C:BG, 27, FALSE)</f>
        <v>#N/A</v>
      </c>
    </row>
    <row r="62" spans="1:48" ht="50.1" customHeight="1" x14ac:dyDescent="0.25">
      <c r="A62" s="47"/>
      <c r="B62" s="47"/>
      <c r="C62" s="47"/>
      <c r="D62" s="48"/>
      <c r="E62" s="42"/>
      <c r="F62" s="48"/>
      <c r="G62" s="42"/>
      <c r="H62" s="48"/>
      <c r="I62" s="42"/>
      <c r="J62" s="48"/>
      <c r="K62" s="42"/>
      <c r="L62" s="48"/>
      <c r="M62" s="42"/>
      <c r="N62" s="48"/>
      <c r="O62" s="42"/>
      <c r="P62" s="48"/>
      <c r="Q62" s="42"/>
      <c r="R62" s="48"/>
      <c r="S62" s="42"/>
      <c r="T62" s="48"/>
      <c r="U62" s="42"/>
      <c r="V62" s="42"/>
      <c r="W62" s="42"/>
      <c r="X62" s="48"/>
      <c r="Y62" s="42"/>
      <c r="Z62" s="48"/>
      <c r="AA62" s="42"/>
      <c r="AB62" s="42"/>
      <c r="AC62" s="15"/>
      <c r="AD62" s="34">
        <f t="shared" si="1"/>
        <v>0</v>
      </c>
      <c r="AE62" s="34">
        <f t="shared" si="2"/>
        <v>0</v>
      </c>
      <c r="AF62" s="34"/>
      <c r="AG62" s="34"/>
      <c r="AH62" s="35"/>
      <c r="AI62" s="34" t="e">
        <f>D62-VLOOKUP(C62, Вчера_Спутник!C:BG, 2, FALSE)</f>
        <v>#N/A</v>
      </c>
      <c r="AJ62" s="34" t="e">
        <f>E62-F62-VLOOKUP(C62, Вчера_Спутник!C:BG, 3, FALSE)</f>
        <v>#N/A</v>
      </c>
      <c r="AK62" s="34" t="e">
        <f>G62-H62-VLOOKUP(C62, Вчера_Спутник!C:BG, 5, FALSE)</f>
        <v>#N/A</v>
      </c>
      <c r="AL62" s="34" t="e">
        <f>I62-J62-VLOOKUP(C62, Вчера_Спутник!C:BG, 7, FALSE)</f>
        <v>#N/A</v>
      </c>
      <c r="AM62" s="34" t="e">
        <f>K62-L62-VLOOKUP(C62, Вчера_Спутник!C:BG, 9, FALSE)</f>
        <v>#N/A</v>
      </c>
      <c r="AN62" s="34" t="e">
        <f>M62-N62-VLOOKUP(C62, Вчера_Спутник!C:BG, 11, FALSE)</f>
        <v>#N/A</v>
      </c>
      <c r="AO62" s="34" t="e">
        <f>O62-P62-VLOOKUP(C62, Вчера_Спутник!C:BG, 13, FALSE)</f>
        <v>#N/A</v>
      </c>
      <c r="AP62" s="34" t="e">
        <f>Q62-R62-VLOOKUP(C62, Вчера_Спутник!C:BG, 15, FALSE)</f>
        <v>#N/A</v>
      </c>
      <c r="AQ62" s="34" t="e">
        <f>S62-T62-VLOOKUP(C62, Вчера_Спутник!C:BG, 17, FALSE)</f>
        <v>#N/A</v>
      </c>
      <c r="AR62" s="34" t="e">
        <f>U62-V62-VLOOKUP(C62, Вчера_Спутник!C:BG, 19, FALSE)</f>
        <v>#N/A</v>
      </c>
      <c r="AS62" s="34" t="e">
        <f>W62-X62-VLOOKUP(C62, Вчера_Спутник!C:BG, 21, FALSE)</f>
        <v>#N/A</v>
      </c>
      <c r="AT62" s="34" t="e">
        <f>Y62-Z62-VLOOKUP(C62, Вчера_Спутник!C:BG, 23, FALSE)</f>
        <v>#N/A</v>
      </c>
      <c r="AU62" s="34" t="e">
        <f>AA62-VLOOKUP(C62, Вчера_Спутник!C:BG, 25, FALSE)</f>
        <v>#N/A</v>
      </c>
      <c r="AV62" s="34" t="e">
        <f>AB62-VLOOKUP(C62, Вчера_Спутник!C:BG, 27, FALSE)</f>
        <v>#N/A</v>
      </c>
    </row>
    <row r="63" spans="1:48" ht="50.1" customHeight="1" x14ac:dyDescent="0.25">
      <c r="A63" s="47"/>
      <c r="B63" s="47"/>
      <c r="C63" s="47"/>
      <c r="D63" s="48"/>
      <c r="E63" s="42"/>
      <c r="F63" s="48"/>
      <c r="G63" s="42"/>
      <c r="H63" s="48"/>
      <c r="I63" s="42"/>
      <c r="J63" s="48"/>
      <c r="K63" s="42"/>
      <c r="L63" s="48"/>
      <c r="M63" s="42"/>
      <c r="N63" s="48"/>
      <c r="O63" s="42"/>
      <c r="P63" s="48"/>
      <c r="Q63" s="42"/>
      <c r="R63" s="48"/>
      <c r="S63" s="42"/>
      <c r="T63" s="48"/>
      <c r="U63" s="42"/>
      <c r="V63" s="42"/>
      <c r="W63" s="42"/>
      <c r="X63" s="48"/>
      <c r="Y63" s="42"/>
      <c r="Z63" s="48"/>
      <c r="AA63" s="42"/>
      <c r="AB63" s="42"/>
      <c r="AC63" s="15"/>
      <c r="AD63" s="34">
        <f t="shared" si="1"/>
        <v>0</v>
      </c>
      <c r="AE63" s="34">
        <f t="shared" si="2"/>
        <v>0</v>
      </c>
      <c r="AF63" s="34"/>
      <c r="AG63" s="34"/>
      <c r="AH63" s="35"/>
      <c r="AI63" s="34" t="e">
        <f>D63-VLOOKUP(C63, Вчера_Спутник!C:BG, 2, FALSE)</f>
        <v>#N/A</v>
      </c>
      <c r="AJ63" s="34" t="e">
        <f>E63-F63-VLOOKUP(C63, Вчера_Спутник!C:BG, 3, FALSE)</f>
        <v>#N/A</v>
      </c>
      <c r="AK63" s="34" t="e">
        <f>G63-H63-VLOOKUP(C63, Вчера_Спутник!C:BG, 5, FALSE)</f>
        <v>#N/A</v>
      </c>
      <c r="AL63" s="34" t="e">
        <f>I63-J63-VLOOKUP(C63, Вчера_Спутник!C:BG, 7, FALSE)</f>
        <v>#N/A</v>
      </c>
      <c r="AM63" s="34" t="e">
        <f>K63-L63-VLOOKUP(C63, Вчера_Спутник!C:BG, 9, FALSE)</f>
        <v>#N/A</v>
      </c>
      <c r="AN63" s="34" t="e">
        <f>M63-N63-VLOOKUP(C63, Вчера_Спутник!C:BG, 11, FALSE)</f>
        <v>#N/A</v>
      </c>
      <c r="AO63" s="34" t="e">
        <f>O63-P63-VLOOKUP(C63, Вчера_Спутник!C:BG, 13, FALSE)</f>
        <v>#N/A</v>
      </c>
      <c r="AP63" s="34" t="e">
        <f>Q63-R63-VLOOKUP(C63, Вчера_Спутник!C:BG, 15, FALSE)</f>
        <v>#N/A</v>
      </c>
      <c r="AQ63" s="34" t="e">
        <f>S63-T63-VLOOKUP(C63, Вчера_Спутник!C:BG, 17, FALSE)</f>
        <v>#N/A</v>
      </c>
      <c r="AR63" s="34" t="e">
        <f>U63-V63-VLOOKUP(C63, Вчера_Спутник!C:BG, 19, FALSE)</f>
        <v>#N/A</v>
      </c>
      <c r="AS63" s="34" t="e">
        <f>W63-X63-VLOOKUP(C63, Вчера_Спутник!C:BG, 21, FALSE)</f>
        <v>#N/A</v>
      </c>
      <c r="AT63" s="34" t="e">
        <f>Y63-Z63-VLOOKUP(C63, Вчера_Спутник!C:BG, 23, FALSE)</f>
        <v>#N/A</v>
      </c>
      <c r="AU63" s="34" t="e">
        <f>AA63-VLOOKUP(C63, Вчера_Спутник!C:BG, 25, FALSE)</f>
        <v>#N/A</v>
      </c>
      <c r="AV63" s="34" t="e">
        <f>AB63-VLOOKUP(C63, Вчера_Спутник!C:BG, 27, FALSE)</f>
        <v>#N/A</v>
      </c>
    </row>
    <row r="64" spans="1:48" ht="50.1" customHeight="1" x14ac:dyDescent="0.25">
      <c r="A64" s="47"/>
      <c r="B64" s="47"/>
      <c r="C64" s="47"/>
      <c r="D64" s="48"/>
      <c r="E64" s="42"/>
      <c r="F64" s="48"/>
      <c r="G64" s="42"/>
      <c r="H64" s="48"/>
      <c r="I64" s="42"/>
      <c r="J64" s="48"/>
      <c r="K64" s="42"/>
      <c r="L64" s="48"/>
      <c r="M64" s="42"/>
      <c r="N64" s="48"/>
      <c r="O64" s="42"/>
      <c r="P64" s="48"/>
      <c r="Q64" s="42"/>
      <c r="R64" s="48"/>
      <c r="S64" s="42"/>
      <c r="T64" s="48"/>
      <c r="U64" s="42"/>
      <c r="V64" s="42"/>
      <c r="W64" s="42"/>
      <c r="X64" s="48"/>
      <c r="Y64" s="42"/>
      <c r="Z64" s="48"/>
      <c r="AA64" s="42"/>
      <c r="AB64" s="42"/>
      <c r="AC64" s="15"/>
      <c r="AD64" s="34">
        <f t="shared" si="1"/>
        <v>0</v>
      </c>
      <c r="AE64" s="34">
        <f t="shared" si="2"/>
        <v>0</v>
      </c>
      <c r="AF64" s="34"/>
      <c r="AG64" s="34"/>
      <c r="AH64" s="35"/>
      <c r="AI64" s="34" t="e">
        <f>D64-VLOOKUP(C64, Вчера_Спутник!C:BG, 2, FALSE)</f>
        <v>#N/A</v>
      </c>
      <c r="AJ64" s="34" t="e">
        <f>E64-F64-VLOOKUP(C64, Вчера_Спутник!C:BG, 3, FALSE)</f>
        <v>#N/A</v>
      </c>
      <c r="AK64" s="34" t="e">
        <f>G64-H64-VLOOKUP(C64, Вчера_Спутник!C:BG, 5, FALSE)</f>
        <v>#N/A</v>
      </c>
      <c r="AL64" s="34" t="e">
        <f>I64-J64-VLOOKUP(C64, Вчера_Спутник!C:BG, 7, FALSE)</f>
        <v>#N/A</v>
      </c>
      <c r="AM64" s="34" t="e">
        <f>K64-L64-VLOOKUP(C64, Вчера_Спутник!C:BG, 9, FALSE)</f>
        <v>#N/A</v>
      </c>
      <c r="AN64" s="34" t="e">
        <f>M64-N64-VLOOKUP(C64, Вчера_Спутник!C:BG, 11, FALSE)</f>
        <v>#N/A</v>
      </c>
      <c r="AO64" s="34" t="e">
        <f>O64-P64-VLOOKUP(C64, Вчера_Спутник!C:BG, 13, FALSE)</f>
        <v>#N/A</v>
      </c>
      <c r="AP64" s="34" t="e">
        <f>Q64-R64-VLOOKUP(C64, Вчера_Спутник!C:BG, 15, FALSE)</f>
        <v>#N/A</v>
      </c>
      <c r="AQ64" s="34" t="e">
        <f>S64-T64-VLOOKUP(C64, Вчера_Спутник!C:BG, 17, FALSE)</f>
        <v>#N/A</v>
      </c>
      <c r="AR64" s="34" t="e">
        <f>U64-V64-VLOOKUP(C64, Вчера_Спутник!C:BG, 19, FALSE)</f>
        <v>#N/A</v>
      </c>
      <c r="AS64" s="34" t="e">
        <f>W64-X64-VLOOKUP(C64, Вчера_Спутник!C:BG, 21, FALSE)</f>
        <v>#N/A</v>
      </c>
      <c r="AT64" s="34" t="e">
        <f>Y64-Z64-VLOOKUP(C64, Вчера_Спутник!C:BG, 23, FALSE)</f>
        <v>#N/A</v>
      </c>
      <c r="AU64" s="34" t="e">
        <f>AA64-VLOOKUP(C64, Вчера_Спутник!C:BG, 25, FALSE)</f>
        <v>#N/A</v>
      </c>
      <c r="AV64" s="34" t="e">
        <f>AB64-VLOOKUP(C64, Вчера_Спутник!C:BG, 27, FALSE)</f>
        <v>#N/A</v>
      </c>
    </row>
    <row r="65" spans="1:48" ht="50.1" customHeight="1" x14ac:dyDescent="0.25">
      <c r="A65" s="47"/>
      <c r="B65" s="47"/>
      <c r="C65" s="47"/>
      <c r="D65" s="48"/>
      <c r="E65" s="42"/>
      <c r="F65" s="48"/>
      <c r="G65" s="42"/>
      <c r="H65" s="48"/>
      <c r="I65" s="42"/>
      <c r="J65" s="48"/>
      <c r="K65" s="42"/>
      <c r="L65" s="48"/>
      <c r="M65" s="42"/>
      <c r="N65" s="48"/>
      <c r="O65" s="42"/>
      <c r="P65" s="48"/>
      <c r="Q65" s="42"/>
      <c r="R65" s="48"/>
      <c r="S65" s="42"/>
      <c r="T65" s="48"/>
      <c r="U65" s="42"/>
      <c r="V65" s="42"/>
      <c r="W65" s="42"/>
      <c r="X65" s="48"/>
      <c r="Y65" s="42"/>
      <c r="Z65" s="48"/>
      <c r="AA65" s="42"/>
      <c r="AB65" s="42"/>
      <c r="AC65" s="15"/>
      <c r="AD65" s="34">
        <f t="shared" si="1"/>
        <v>0</v>
      </c>
      <c r="AE65" s="34">
        <f t="shared" si="2"/>
        <v>0</v>
      </c>
      <c r="AF65" s="34"/>
      <c r="AG65" s="34"/>
      <c r="AH65" s="35"/>
      <c r="AI65" s="34" t="e">
        <f>D65-VLOOKUP(C65, Вчера_Спутник!C:BG, 2, FALSE)</f>
        <v>#N/A</v>
      </c>
      <c r="AJ65" s="34" t="e">
        <f>E65-F65-VLOOKUP(C65, Вчера_Спутник!C:BG, 3, FALSE)</f>
        <v>#N/A</v>
      </c>
      <c r="AK65" s="34" t="e">
        <f>G65-H65-VLOOKUP(C65, Вчера_Спутник!C:BG, 5, FALSE)</f>
        <v>#N/A</v>
      </c>
      <c r="AL65" s="34" t="e">
        <f>I65-J65-VLOOKUP(C65, Вчера_Спутник!C:BG, 7, FALSE)</f>
        <v>#N/A</v>
      </c>
      <c r="AM65" s="34" t="e">
        <f>K65-L65-VLOOKUP(C65, Вчера_Спутник!C:BG, 9, FALSE)</f>
        <v>#N/A</v>
      </c>
      <c r="AN65" s="34" t="e">
        <f>M65-N65-VLOOKUP(C65, Вчера_Спутник!C:BG, 11, FALSE)</f>
        <v>#N/A</v>
      </c>
      <c r="AO65" s="34" t="e">
        <f>O65-P65-VLOOKUP(C65, Вчера_Спутник!C:BG, 13, FALSE)</f>
        <v>#N/A</v>
      </c>
      <c r="AP65" s="34" t="e">
        <f>Q65-R65-VLOOKUP(C65, Вчера_Спутник!C:BG, 15, FALSE)</f>
        <v>#N/A</v>
      </c>
      <c r="AQ65" s="34" t="e">
        <f>S65-T65-VLOOKUP(C65, Вчера_Спутник!C:BG, 17, FALSE)</f>
        <v>#N/A</v>
      </c>
      <c r="AR65" s="34" t="e">
        <f>U65-V65-VLOOKUP(C65, Вчера_Спутник!C:BG, 19, FALSE)</f>
        <v>#N/A</v>
      </c>
      <c r="AS65" s="34" t="e">
        <f>W65-X65-VLOOKUP(C65, Вчера_Спутник!C:BG, 21, FALSE)</f>
        <v>#N/A</v>
      </c>
      <c r="AT65" s="34" t="e">
        <f>Y65-Z65-VLOOKUP(C65, Вчера_Спутник!C:BG, 23, FALSE)</f>
        <v>#N/A</v>
      </c>
      <c r="AU65" s="34" t="e">
        <f>AA65-VLOOKUP(C65, Вчера_Спутник!C:BG, 25, FALSE)</f>
        <v>#N/A</v>
      </c>
      <c r="AV65" s="34" t="e">
        <f>AB65-VLOOKUP(C65, Вчера_Спутник!C:BG, 27, FALSE)</f>
        <v>#N/A</v>
      </c>
    </row>
    <row r="66" spans="1:48" ht="50.1" customHeight="1" x14ac:dyDescent="0.25">
      <c r="A66" s="47"/>
      <c r="B66" s="47"/>
      <c r="C66" s="47"/>
      <c r="D66" s="48"/>
      <c r="E66" s="42"/>
      <c r="F66" s="48"/>
      <c r="G66" s="42"/>
      <c r="H66" s="48"/>
      <c r="I66" s="42"/>
      <c r="J66" s="48"/>
      <c r="K66" s="42"/>
      <c r="L66" s="48"/>
      <c r="M66" s="42"/>
      <c r="N66" s="48"/>
      <c r="O66" s="42"/>
      <c r="P66" s="48"/>
      <c r="Q66" s="42"/>
      <c r="R66" s="48"/>
      <c r="S66" s="42"/>
      <c r="T66" s="48"/>
      <c r="U66" s="42"/>
      <c r="V66" s="42"/>
      <c r="W66" s="42"/>
      <c r="X66" s="48"/>
      <c r="Y66" s="42"/>
      <c r="Z66" s="48"/>
      <c r="AA66" s="42"/>
      <c r="AB66" s="42"/>
      <c r="AC66" s="15"/>
      <c r="AD66" s="34">
        <f t="shared" si="1"/>
        <v>0</v>
      </c>
      <c r="AE66" s="34">
        <f t="shared" si="2"/>
        <v>0</v>
      </c>
      <c r="AF66" s="34"/>
      <c r="AG66" s="34"/>
      <c r="AH66" s="35"/>
      <c r="AI66" s="34" t="e">
        <f>D66-VLOOKUP(C66, Вчера_Спутник!C:BG, 2, FALSE)</f>
        <v>#N/A</v>
      </c>
      <c r="AJ66" s="34" t="e">
        <f>E66-F66-VLOOKUP(C66, Вчера_Спутник!C:BG, 3, FALSE)</f>
        <v>#N/A</v>
      </c>
      <c r="AK66" s="34" t="e">
        <f>G66-H66-VLOOKUP(C66, Вчера_Спутник!C:BG, 5, FALSE)</f>
        <v>#N/A</v>
      </c>
      <c r="AL66" s="34" t="e">
        <f>I66-J66-VLOOKUP(C66, Вчера_Спутник!C:BG, 7, FALSE)</f>
        <v>#N/A</v>
      </c>
      <c r="AM66" s="34" t="e">
        <f>K66-L66-VLOOKUP(C66, Вчера_Спутник!C:BG, 9, FALSE)</f>
        <v>#N/A</v>
      </c>
      <c r="AN66" s="34" t="e">
        <f>M66-N66-VLOOKUP(C66, Вчера_Спутник!C:BG, 11, FALSE)</f>
        <v>#N/A</v>
      </c>
      <c r="AO66" s="34" t="e">
        <f>O66-P66-VLOOKUP(C66, Вчера_Спутник!C:BG, 13, FALSE)</f>
        <v>#N/A</v>
      </c>
      <c r="AP66" s="34" t="e">
        <f>Q66-R66-VLOOKUP(C66, Вчера_Спутник!C:BG, 15, FALSE)</f>
        <v>#N/A</v>
      </c>
      <c r="AQ66" s="34" t="e">
        <f>S66-T66-VLOOKUP(C66, Вчера_Спутник!C:BG, 17, FALSE)</f>
        <v>#N/A</v>
      </c>
      <c r="AR66" s="34" t="e">
        <f>U66-V66-VLOOKUP(C66, Вчера_Спутник!C:BG, 19, FALSE)</f>
        <v>#N/A</v>
      </c>
      <c r="AS66" s="34" t="e">
        <f>W66-X66-VLOOKUP(C66, Вчера_Спутник!C:BG, 21, FALSE)</f>
        <v>#N/A</v>
      </c>
      <c r="AT66" s="34" t="e">
        <f>Y66-Z66-VLOOKUP(C66, Вчера_Спутник!C:BG, 23, FALSE)</f>
        <v>#N/A</v>
      </c>
      <c r="AU66" s="34" t="e">
        <f>AA66-VLOOKUP(C66, Вчера_Спутник!C:BG, 25, FALSE)</f>
        <v>#N/A</v>
      </c>
      <c r="AV66" s="34" t="e">
        <f>AB66-VLOOKUP(C66, Вчера_Спутник!C:BG, 27, FALSE)</f>
        <v>#N/A</v>
      </c>
    </row>
    <row r="67" spans="1:48" ht="50.1" customHeight="1" x14ac:dyDescent="0.25">
      <c r="A67" s="47"/>
      <c r="B67" s="47"/>
      <c r="C67" s="47"/>
      <c r="D67" s="48"/>
      <c r="E67" s="42"/>
      <c r="F67" s="48"/>
      <c r="G67" s="42"/>
      <c r="H67" s="48"/>
      <c r="I67" s="42"/>
      <c r="J67" s="48"/>
      <c r="K67" s="42"/>
      <c r="L67" s="48"/>
      <c r="M67" s="42"/>
      <c r="N67" s="48"/>
      <c r="O67" s="42"/>
      <c r="P67" s="48"/>
      <c r="Q67" s="42"/>
      <c r="R67" s="48"/>
      <c r="S67" s="42"/>
      <c r="T67" s="48"/>
      <c r="U67" s="42"/>
      <c r="V67" s="42"/>
      <c r="W67" s="42"/>
      <c r="X67" s="48"/>
      <c r="Y67" s="42"/>
      <c r="Z67" s="48"/>
      <c r="AA67" s="42"/>
      <c r="AB67" s="42"/>
      <c r="AC67" s="15"/>
      <c r="AD67" s="34">
        <f t="shared" si="1"/>
        <v>0</v>
      </c>
      <c r="AE67" s="34">
        <f t="shared" si="2"/>
        <v>0</v>
      </c>
      <c r="AF67" s="34"/>
      <c r="AG67" s="34"/>
      <c r="AH67" s="35"/>
      <c r="AI67" s="34" t="e">
        <f>D67-VLOOKUP(C67, Вчера_Спутник!C:BG, 2, FALSE)</f>
        <v>#N/A</v>
      </c>
      <c r="AJ67" s="34" t="e">
        <f>E67-F67-VLOOKUP(C67, Вчера_Спутник!C:BG, 3, FALSE)</f>
        <v>#N/A</v>
      </c>
      <c r="AK67" s="34" t="e">
        <f>G67-H67-VLOOKUP(C67, Вчера_Спутник!C:BG, 5, FALSE)</f>
        <v>#N/A</v>
      </c>
      <c r="AL67" s="34" t="e">
        <f>I67-J67-VLOOKUP(C67, Вчера_Спутник!C:BG, 7, FALSE)</f>
        <v>#N/A</v>
      </c>
      <c r="AM67" s="34" t="e">
        <f>K67-L67-VLOOKUP(C67, Вчера_Спутник!C:BG, 9, FALSE)</f>
        <v>#N/A</v>
      </c>
      <c r="AN67" s="34" t="e">
        <f>M67-N67-VLOOKUP(C67, Вчера_Спутник!C:BG, 11, FALSE)</f>
        <v>#N/A</v>
      </c>
      <c r="AO67" s="34" t="e">
        <f>O67-P67-VLOOKUP(C67, Вчера_Спутник!C:BG, 13, FALSE)</f>
        <v>#N/A</v>
      </c>
      <c r="AP67" s="34" t="e">
        <f>Q67-R67-VLOOKUP(C67, Вчера_Спутник!C:BG, 15, FALSE)</f>
        <v>#N/A</v>
      </c>
      <c r="AQ67" s="34" t="e">
        <f>S67-T67-VLOOKUP(C67, Вчера_Спутник!C:BG, 17, FALSE)</f>
        <v>#N/A</v>
      </c>
      <c r="AR67" s="34" t="e">
        <f>U67-V67-VLOOKUP(C67, Вчера_Спутник!C:BG, 19, FALSE)</f>
        <v>#N/A</v>
      </c>
      <c r="AS67" s="34" t="e">
        <f>W67-X67-VLOOKUP(C67, Вчера_Спутник!C:BG, 21, FALSE)</f>
        <v>#N/A</v>
      </c>
      <c r="AT67" s="34" t="e">
        <f>Y67-Z67-VLOOKUP(C67, Вчера_Спутник!C:BG, 23, FALSE)</f>
        <v>#N/A</v>
      </c>
      <c r="AU67" s="34" t="e">
        <f>AA67-VLOOKUP(C67, Вчера_Спутник!C:BG, 25, FALSE)</f>
        <v>#N/A</v>
      </c>
      <c r="AV67" s="34" t="e">
        <f>AB67-VLOOKUP(C67, Вчера_Спутник!C:BG, 27, FALSE)</f>
        <v>#N/A</v>
      </c>
    </row>
    <row r="68" spans="1:48" ht="50.1" customHeight="1" x14ac:dyDescent="0.25">
      <c r="A68" s="47"/>
      <c r="B68" s="47"/>
      <c r="C68" s="47"/>
      <c r="D68" s="48"/>
      <c r="E68" s="42"/>
      <c r="F68" s="48"/>
      <c r="G68" s="42"/>
      <c r="H68" s="48"/>
      <c r="I68" s="42"/>
      <c r="J68" s="48"/>
      <c r="K68" s="42"/>
      <c r="L68" s="48"/>
      <c r="M68" s="42"/>
      <c r="N68" s="48"/>
      <c r="O68" s="42"/>
      <c r="P68" s="48"/>
      <c r="Q68" s="42"/>
      <c r="R68" s="48"/>
      <c r="S68" s="42"/>
      <c r="T68" s="48"/>
      <c r="U68" s="42"/>
      <c r="V68" s="42"/>
      <c r="W68" s="42"/>
      <c r="X68" s="48"/>
      <c r="Y68" s="42"/>
      <c r="Z68" s="48"/>
      <c r="AA68" s="42"/>
      <c r="AB68" s="42"/>
      <c r="AC68" s="15"/>
      <c r="AD68" s="34">
        <f t="shared" si="1"/>
        <v>0</v>
      </c>
      <c r="AE68" s="34">
        <f t="shared" si="2"/>
        <v>0</v>
      </c>
      <c r="AF68" s="34"/>
      <c r="AG68" s="34"/>
      <c r="AH68" s="35"/>
      <c r="AI68" s="34" t="e">
        <f>D68-VLOOKUP(C68, Вчера_Спутник!C:BG, 2, FALSE)</f>
        <v>#N/A</v>
      </c>
      <c r="AJ68" s="34" t="e">
        <f>E68-F68-VLOOKUP(C68, Вчера_Спутник!C:BG, 3, FALSE)</f>
        <v>#N/A</v>
      </c>
      <c r="AK68" s="34" t="e">
        <f>G68-H68-VLOOKUP(C68, Вчера_Спутник!C:BG, 5, FALSE)</f>
        <v>#N/A</v>
      </c>
      <c r="AL68" s="34" t="e">
        <f>I68-J68-VLOOKUP(C68, Вчера_Спутник!C:BG, 7, FALSE)</f>
        <v>#N/A</v>
      </c>
      <c r="AM68" s="34" t="e">
        <f>K68-L68-VLOOKUP(C68, Вчера_Спутник!C:BG, 9, FALSE)</f>
        <v>#N/A</v>
      </c>
      <c r="AN68" s="34" t="e">
        <f>M68-N68-VLOOKUP(C68, Вчера_Спутник!C:BG, 11, FALSE)</f>
        <v>#N/A</v>
      </c>
      <c r="AO68" s="34" t="e">
        <f>O68-P68-VLOOKUP(C68, Вчера_Спутник!C:BG, 13, FALSE)</f>
        <v>#N/A</v>
      </c>
      <c r="AP68" s="34" t="e">
        <f>Q68-R68-VLOOKUP(C68, Вчера_Спутник!C:BG, 15, FALSE)</f>
        <v>#N/A</v>
      </c>
      <c r="AQ68" s="34" t="e">
        <f>S68-T68-VLOOKUP(C68, Вчера_Спутник!C:BG, 17, FALSE)</f>
        <v>#N/A</v>
      </c>
      <c r="AR68" s="34" t="e">
        <f>U68-V68-VLOOKUP(C68, Вчера_Спутник!C:BG, 19, FALSE)</f>
        <v>#N/A</v>
      </c>
      <c r="AS68" s="34" t="e">
        <f>W68-X68-VLOOKUP(C68, Вчера_Спутник!C:BG, 21, FALSE)</f>
        <v>#N/A</v>
      </c>
      <c r="AT68" s="34" t="e">
        <f>Y68-Z68-VLOOKUP(C68, Вчера_Спутник!C:BG, 23, FALSE)</f>
        <v>#N/A</v>
      </c>
      <c r="AU68" s="34" t="e">
        <f>AA68-VLOOKUP(C68, Вчера_Спутник!C:BG, 25, FALSE)</f>
        <v>#N/A</v>
      </c>
      <c r="AV68" s="34" t="e">
        <f>AB68-VLOOKUP(C68, Вчера_Спутник!C:BG, 27, FALSE)</f>
        <v>#N/A</v>
      </c>
    </row>
    <row r="69" spans="1:48" ht="50.1" customHeight="1" x14ac:dyDescent="0.25">
      <c r="A69" s="47"/>
      <c r="B69" s="47"/>
      <c r="C69" s="47"/>
      <c r="D69" s="48"/>
      <c r="E69" s="42"/>
      <c r="F69" s="48"/>
      <c r="G69" s="42"/>
      <c r="H69" s="48"/>
      <c r="I69" s="42"/>
      <c r="J69" s="48"/>
      <c r="K69" s="42"/>
      <c r="L69" s="48"/>
      <c r="M69" s="42"/>
      <c r="N69" s="48"/>
      <c r="O69" s="42"/>
      <c r="P69" s="48"/>
      <c r="Q69" s="42"/>
      <c r="R69" s="48"/>
      <c r="S69" s="42"/>
      <c r="T69" s="48"/>
      <c r="U69" s="42"/>
      <c r="V69" s="42"/>
      <c r="W69" s="42"/>
      <c r="X69" s="48"/>
      <c r="Y69" s="42"/>
      <c r="Z69" s="48"/>
      <c r="AA69" s="42"/>
      <c r="AB69" s="42"/>
      <c r="AC69" s="15"/>
      <c r="AD69" s="34">
        <f t="shared" ref="AD69:AD132" si="3">E69-U69-Y69</f>
        <v>0</v>
      </c>
      <c r="AE69" s="34">
        <f t="shared" ref="AE69:AE132" si="4">E69-W69</f>
        <v>0</v>
      </c>
      <c r="AF69" s="34"/>
      <c r="AG69" s="34"/>
      <c r="AH69" s="35"/>
      <c r="AI69" s="34" t="e">
        <f>D69-VLOOKUP(C69, Вчера_Спутник!C:BG, 2, FALSE)</f>
        <v>#N/A</v>
      </c>
      <c r="AJ69" s="34" t="e">
        <f>E69-F69-VLOOKUP(C69, Вчера_Спутник!C:BG, 3, FALSE)</f>
        <v>#N/A</v>
      </c>
      <c r="AK69" s="34" t="e">
        <f>G69-H69-VLOOKUP(C69, Вчера_Спутник!C:BG, 5, FALSE)</f>
        <v>#N/A</v>
      </c>
      <c r="AL69" s="34" t="e">
        <f>I69-J69-VLOOKUP(C69, Вчера_Спутник!C:BG, 7, FALSE)</f>
        <v>#N/A</v>
      </c>
      <c r="AM69" s="34" t="e">
        <f>K69-L69-VLOOKUP(C69, Вчера_Спутник!C:BG, 9, FALSE)</f>
        <v>#N/A</v>
      </c>
      <c r="AN69" s="34" t="e">
        <f>M69-N69-VLOOKUP(C69, Вчера_Спутник!C:BG, 11, FALSE)</f>
        <v>#N/A</v>
      </c>
      <c r="AO69" s="34" t="e">
        <f>O69-P69-VLOOKUP(C69, Вчера_Спутник!C:BG, 13, FALSE)</f>
        <v>#N/A</v>
      </c>
      <c r="AP69" s="34" t="e">
        <f>Q69-R69-VLOOKUP(C69, Вчера_Спутник!C:BG, 15, FALSE)</f>
        <v>#N/A</v>
      </c>
      <c r="AQ69" s="34" t="e">
        <f>S69-T69-VLOOKUP(C69, Вчера_Спутник!C:BG, 17, FALSE)</f>
        <v>#N/A</v>
      </c>
      <c r="AR69" s="34" t="e">
        <f>U69-V69-VLOOKUP(C69, Вчера_Спутник!C:BG, 19, FALSE)</f>
        <v>#N/A</v>
      </c>
      <c r="AS69" s="34" t="e">
        <f>W69-X69-VLOOKUP(C69, Вчера_Спутник!C:BG, 21, FALSE)</f>
        <v>#N/A</v>
      </c>
      <c r="AT69" s="34" t="e">
        <f>Y69-Z69-VLOOKUP(C69, Вчера_Спутник!C:BG, 23, FALSE)</f>
        <v>#N/A</v>
      </c>
      <c r="AU69" s="34" t="e">
        <f>AA69-VLOOKUP(C69, Вчера_Спутник!C:BG, 25, FALSE)</f>
        <v>#N/A</v>
      </c>
      <c r="AV69" s="34" t="e">
        <f>AB69-VLOOKUP(C69, Вчера_Спутник!C:BG, 27, FALSE)</f>
        <v>#N/A</v>
      </c>
    </row>
    <row r="70" spans="1:48" ht="50.1" customHeight="1" x14ac:dyDescent="0.25">
      <c r="A70" s="47"/>
      <c r="B70" s="47"/>
      <c r="C70" s="47"/>
      <c r="D70" s="48"/>
      <c r="E70" s="42"/>
      <c r="F70" s="48"/>
      <c r="G70" s="42"/>
      <c r="H70" s="48"/>
      <c r="I70" s="42"/>
      <c r="J70" s="48"/>
      <c r="K70" s="42"/>
      <c r="L70" s="48"/>
      <c r="M70" s="42"/>
      <c r="N70" s="48"/>
      <c r="O70" s="42"/>
      <c r="P70" s="48"/>
      <c r="Q70" s="42"/>
      <c r="R70" s="48"/>
      <c r="S70" s="42"/>
      <c r="T70" s="48"/>
      <c r="U70" s="42"/>
      <c r="V70" s="42"/>
      <c r="W70" s="42"/>
      <c r="X70" s="48"/>
      <c r="Y70" s="42"/>
      <c r="Z70" s="48"/>
      <c r="AA70" s="42"/>
      <c r="AB70" s="42"/>
      <c r="AC70" s="15"/>
      <c r="AD70" s="34">
        <f t="shared" si="3"/>
        <v>0</v>
      </c>
      <c r="AE70" s="34">
        <f t="shared" si="4"/>
        <v>0</v>
      </c>
      <c r="AF70" s="34"/>
      <c r="AG70" s="34"/>
      <c r="AH70" s="35"/>
      <c r="AI70" s="34" t="e">
        <f>D70-VLOOKUP(C70, Вчера_Спутник!C:BG, 2, FALSE)</f>
        <v>#N/A</v>
      </c>
      <c r="AJ70" s="34" t="e">
        <f>E70-F70-VLOOKUP(C70, Вчера_Спутник!C:BG, 3, FALSE)</f>
        <v>#N/A</v>
      </c>
      <c r="AK70" s="34" t="e">
        <f>G70-H70-VLOOKUP(C70, Вчера_Спутник!C:BG, 5, FALSE)</f>
        <v>#N/A</v>
      </c>
      <c r="AL70" s="34" t="e">
        <f>I70-J70-VLOOKUP(C70, Вчера_Спутник!C:BG, 7, FALSE)</f>
        <v>#N/A</v>
      </c>
      <c r="AM70" s="34" t="e">
        <f>K70-L70-VLOOKUP(C70, Вчера_Спутник!C:BG, 9, FALSE)</f>
        <v>#N/A</v>
      </c>
      <c r="AN70" s="34" t="e">
        <f>M70-N70-VLOOKUP(C70, Вчера_Спутник!C:BG, 11, FALSE)</f>
        <v>#N/A</v>
      </c>
      <c r="AO70" s="34" t="e">
        <f>O70-P70-VLOOKUP(C70, Вчера_Спутник!C:BG, 13, FALSE)</f>
        <v>#N/A</v>
      </c>
      <c r="AP70" s="34" t="e">
        <f>Q70-R70-VLOOKUP(C70, Вчера_Спутник!C:BG, 15, FALSE)</f>
        <v>#N/A</v>
      </c>
      <c r="AQ70" s="34" t="e">
        <f>S70-T70-VLOOKUP(C70, Вчера_Спутник!C:BG, 17, FALSE)</f>
        <v>#N/A</v>
      </c>
      <c r="AR70" s="34" t="e">
        <f>U70-V70-VLOOKUP(C70, Вчера_Спутник!C:BG, 19, FALSE)</f>
        <v>#N/A</v>
      </c>
      <c r="AS70" s="34" t="e">
        <f>W70-X70-VLOOKUP(C70, Вчера_Спутник!C:BG, 21, FALSE)</f>
        <v>#N/A</v>
      </c>
      <c r="AT70" s="34" t="e">
        <f>Y70-Z70-VLOOKUP(C70, Вчера_Спутник!C:BG, 23, FALSE)</f>
        <v>#N/A</v>
      </c>
      <c r="AU70" s="34" t="e">
        <f>AA70-VLOOKUP(C70, Вчера_Спутник!C:BG, 25, FALSE)</f>
        <v>#N/A</v>
      </c>
      <c r="AV70" s="34" t="e">
        <f>AB70-VLOOKUP(C70, Вчера_Спутник!C:BG, 27, FALSE)</f>
        <v>#N/A</v>
      </c>
    </row>
    <row r="71" spans="1:48" ht="50.1" customHeight="1" x14ac:dyDescent="0.25">
      <c r="A71" s="47"/>
      <c r="B71" s="47"/>
      <c r="C71" s="47"/>
      <c r="D71" s="48"/>
      <c r="E71" s="42"/>
      <c r="F71" s="48"/>
      <c r="G71" s="42"/>
      <c r="H71" s="48"/>
      <c r="I71" s="42"/>
      <c r="J71" s="48"/>
      <c r="K71" s="42"/>
      <c r="L71" s="48"/>
      <c r="M71" s="42"/>
      <c r="N71" s="48"/>
      <c r="O71" s="42"/>
      <c r="P71" s="48"/>
      <c r="Q71" s="42"/>
      <c r="R71" s="48"/>
      <c r="S71" s="42"/>
      <c r="T71" s="48"/>
      <c r="U71" s="42"/>
      <c r="V71" s="42"/>
      <c r="W71" s="42"/>
      <c r="X71" s="48"/>
      <c r="Y71" s="42"/>
      <c r="Z71" s="48"/>
      <c r="AA71" s="42"/>
      <c r="AB71" s="42"/>
      <c r="AC71" s="15"/>
      <c r="AD71" s="34">
        <f t="shared" si="3"/>
        <v>0</v>
      </c>
      <c r="AE71" s="34">
        <f t="shared" si="4"/>
        <v>0</v>
      </c>
      <c r="AF71" s="34"/>
      <c r="AG71" s="34"/>
      <c r="AH71" s="35"/>
      <c r="AI71" s="34" t="e">
        <f>D71-VLOOKUP(C71, Вчера_Спутник!C:BG, 2, FALSE)</f>
        <v>#N/A</v>
      </c>
      <c r="AJ71" s="34" t="e">
        <f>E71-F71-VLOOKUP(C71, Вчера_Спутник!C:BG, 3, FALSE)</f>
        <v>#N/A</v>
      </c>
      <c r="AK71" s="34" t="e">
        <f>G71-H71-VLOOKUP(C71, Вчера_Спутник!C:BG, 5, FALSE)</f>
        <v>#N/A</v>
      </c>
      <c r="AL71" s="34" t="e">
        <f>I71-J71-VLOOKUP(C71, Вчера_Спутник!C:BG, 7, FALSE)</f>
        <v>#N/A</v>
      </c>
      <c r="AM71" s="34" t="e">
        <f>K71-L71-VLOOKUP(C71, Вчера_Спутник!C:BG, 9, FALSE)</f>
        <v>#N/A</v>
      </c>
      <c r="AN71" s="34" t="e">
        <f>M71-N71-VLOOKUP(C71, Вчера_Спутник!C:BG, 11, FALSE)</f>
        <v>#N/A</v>
      </c>
      <c r="AO71" s="34" t="e">
        <f>O71-P71-VLOOKUP(C71, Вчера_Спутник!C:BG, 13, FALSE)</f>
        <v>#N/A</v>
      </c>
      <c r="AP71" s="34" t="e">
        <f>Q71-R71-VLOOKUP(C71, Вчера_Спутник!C:BG, 15, FALSE)</f>
        <v>#N/A</v>
      </c>
      <c r="AQ71" s="34" t="e">
        <f>S71-T71-VLOOKUP(C71, Вчера_Спутник!C:BG, 17, FALSE)</f>
        <v>#N/A</v>
      </c>
      <c r="AR71" s="34" t="e">
        <f>U71-V71-VLOOKUP(C71, Вчера_Спутник!C:BG, 19, FALSE)</f>
        <v>#N/A</v>
      </c>
      <c r="AS71" s="34" t="e">
        <f>W71-X71-VLOOKUP(C71, Вчера_Спутник!C:BG, 21, FALSE)</f>
        <v>#N/A</v>
      </c>
      <c r="AT71" s="34" t="e">
        <f>Y71-Z71-VLOOKUP(C71, Вчера_Спутник!C:BG, 23, FALSE)</f>
        <v>#N/A</v>
      </c>
      <c r="AU71" s="34" t="e">
        <f>AA71-VLOOKUP(C71, Вчера_Спутник!C:BG, 25, FALSE)</f>
        <v>#N/A</v>
      </c>
      <c r="AV71" s="34" t="e">
        <f>AB71-VLOOKUP(C71, Вчера_Спутник!C:BG, 27, FALSE)</f>
        <v>#N/A</v>
      </c>
    </row>
    <row r="72" spans="1:48" ht="50.1" customHeight="1" x14ac:dyDescent="0.25">
      <c r="A72" s="47"/>
      <c r="B72" s="47"/>
      <c r="C72" s="47"/>
      <c r="D72" s="48"/>
      <c r="E72" s="42"/>
      <c r="F72" s="48"/>
      <c r="G72" s="42"/>
      <c r="H72" s="48"/>
      <c r="I72" s="42"/>
      <c r="J72" s="48"/>
      <c r="K72" s="42"/>
      <c r="L72" s="48"/>
      <c r="M72" s="42"/>
      <c r="N72" s="48"/>
      <c r="O72" s="42"/>
      <c r="P72" s="48"/>
      <c r="Q72" s="42"/>
      <c r="R72" s="48"/>
      <c r="S72" s="42"/>
      <c r="T72" s="48"/>
      <c r="U72" s="42"/>
      <c r="V72" s="42"/>
      <c r="W72" s="42"/>
      <c r="X72" s="48"/>
      <c r="Y72" s="42"/>
      <c r="Z72" s="48"/>
      <c r="AA72" s="42"/>
      <c r="AB72" s="42"/>
      <c r="AC72" s="15"/>
      <c r="AD72" s="34">
        <f t="shared" si="3"/>
        <v>0</v>
      </c>
      <c r="AE72" s="34">
        <f t="shared" si="4"/>
        <v>0</v>
      </c>
      <c r="AF72" s="34"/>
      <c r="AG72" s="34"/>
      <c r="AH72" s="35"/>
      <c r="AI72" s="34" t="e">
        <f>D72-VLOOKUP(C72, Вчера_Спутник!C:BG, 2, FALSE)</f>
        <v>#N/A</v>
      </c>
      <c r="AJ72" s="34" t="e">
        <f>E72-F72-VLOOKUP(C72, Вчера_Спутник!C:BG, 3, FALSE)</f>
        <v>#N/A</v>
      </c>
      <c r="AK72" s="34" t="e">
        <f>G72-H72-VLOOKUP(C72, Вчера_Спутник!C:BG, 5, FALSE)</f>
        <v>#N/A</v>
      </c>
      <c r="AL72" s="34" t="e">
        <f>I72-J72-VLOOKUP(C72, Вчера_Спутник!C:BG, 7, FALSE)</f>
        <v>#N/A</v>
      </c>
      <c r="AM72" s="34" t="e">
        <f>K72-L72-VLOOKUP(C72, Вчера_Спутник!C:BG, 9, FALSE)</f>
        <v>#N/A</v>
      </c>
      <c r="AN72" s="34" t="e">
        <f>M72-N72-VLOOKUP(C72, Вчера_Спутник!C:BG, 11, FALSE)</f>
        <v>#N/A</v>
      </c>
      <c r="AO72" s="34" t="e">
        <f>O72-P72-VLOOKUP(C72, Вчера_Спутник!C:BG, 13, FALSE)</f>
        <v>#N/A</v>
      </c>
      <c r="AP72" s="34" t="e">
        <f>Q72-R72-VLOOKUP(C72, Вчера_Спутник!C:BG, 15, FALSE)</f>
        <v>#N/A</v>
      </c>
      <c r="AQ72" s="34" t="e">
        <f>S72-T72-VLOOKUP(C72, Вчера_Спутник!C:BG, 17, FALSE)</f>
        <v>#N/A</v>
      </c>
      <c r="AR72" s="34" t="e">
        <f>U72-V72-VLOOKUP(C72, Вчера_Спутник!C:BG, 19, FALSE)</f>
        <v>#N/A</v>
      </c>
      <c r="AS72" s="34" t="e">
        <f>W72-X72-VLOOKUP(C72, Вчера_Спутник!C:BG, 21, FALSE)</f>
        <v>#N/A</v>
      </c>
      <c r="AT72" s="34" t="e">
        <f>Y72-Z72-VLOOKUP(C72, Вчера_Спутник!C:BG, 23, FALSE)</f>
        <v>#N/A</v>
      </c>
      <c r="AU72" s="34" t="e">
        <f>AA72-VLOOKUP(C72, Вчера_Спутник!C:BG, 25, FALSE)</f>
        <v>#N/A</v>
      </c>
      <c r="AV72" s="34" t="e">
        <f>AB72-VLOOKUP(C72, Вчера_Спутник!C:BG, 27, FALSE)</f>
        <v>#N/A</v>
      </c>
    </row>
    <row r="73" spans="1:48" ht="50.1" customHeight="1" x14ac:dyDescent="0.25">
      <c r="A73" s="47"/>
      <c r="B73" s="47"/>
      <c r="C73" s="47"/>
      <c r="D73" s="48"/>
      <c r="E73" s="42"/>
      <c r="F73" s="48"/>
      <c r="G73" s="42"/>
      <c r="H73" s="48"/>
      <c r="I73" s="42"/>
      <c r="J73" s="48"/>
      <c r="K73" s="42"/>
      <c r="L73" s="48"/>
      <c r="M73" s="42"/>
      <c r="N73" s="48"/>
      <c r="O73" s="42"/>
      <c r="P73" s="48"/>
      <c r="Q73" s="42"/>
      <c r="R73" s="48"/>
      <c r="S73" s="42"/>
      <c r="T73" s="48"/>
      <c r="U73" s="42"/>
      <c r="V73" s="42"/>
      <c r="W73" s="42"/>
      <c r="X73" s="48"/>
      <c r="Y73" s="42"/>
      <c r="Z73" s="48"/>
      <c r="AA73" s="42"/>
      <c r="AB73" s="42"/>
      <c r="AC73" s="15"/>
      <c r="AD73" s="34">
        <f t="shared" si="3"/>
        <v>0</v>
      </c>
      <c r="AE73" s="34">
        <f t="shared" si="4"/>
        <v>0</v>
      </c>
      <c r="AF73" s="34"/>
      <c r="AG73" s="34"/>
      <c r="AH73" s="35"/>
      <c r="AI73" s="34" t="e">
        <f>D73-VLOOKUP(C73, Вчера_Спутник!C:BG, 2, FALSE)</f>
        <v>#N/A</v>
      </c>
      <c r="AJ73" s="34" t="e">
        <f>E73-F73-VLOOKUP(C73, Вчера_Спутник!C:BG, 3, FALSE)</f>
        <v>#N/A</v>
      </c>
      <c r="AK73" s="34" t="e">
        <f>G73-H73-VLOOKUP(C73, Вчера_Спутник!C:BG, 5, FALSE)</f>
        <v>#N/A</v>
      </c>
      <c r="AL73" s="34" t="e">
        <f>I73-J73-VLOOKUP(C73, Вчера_Спутник!C:BG, 7, FALSE)</f>
        <v>#N/A</v>
      </c>
      <c r="AM73" s="34" t="e">
        <f>K73-L73-VLOOKUP(C73, Вчера_Спутник!C:BG, 9, FALSE)</f>
        <v>#N/A</v>
      </c>
      <c r="AN73" s="34" t="e">
        <f>M73-N73-VLOOKUP(C73, Вчера_Спутник!C:BG, 11, FALSE)</f>
        <v>#N/A</v>
      </c>
      <c r="AO73" s="34" t="e">
        <f>O73-P73-VLOOKUP(C73, Вчера_Спутник!C:BG, 13, FALSE)</f>
        <v>#N/A</v>
      </c>
      <c r="AP73" s="34" t="e">
        <f>Q73-R73-VLOOKUP(C73, Вчера_Спутник!C:BG, 15, FALSE)</f>
        <v>#N/A</v>
      </c>
      <c r="AQ73" s="34" t="e">
        <f>S73-T73-VLOOKUP(C73, Вчера_Спутник!C:BG, 17, FALSE)</f>
        <v>#N/A</v>
      </c>
      <c r="AR73" s="34" t="e">
        <f>U73-V73-VLOOKUP(C73, Вчера_Спутник!C:BG, 19, FALSE)</f>
        <v>#N/A</v>
      </c>
      <c r="AS73" s="34" t="e">
        <f>W73-X73-VLOOKUP(C73, Вчера_Спутник!C:BG, 21, FALSE)</f>
        <v>#N/A</v>
      </c>
      <c r="AT73" s="34" t="e">
        <f>Y73-Z73-VLOOKUP(C73, Вчера_Спутник!C:BG, 23, FALSE)</f>
        <v>#N/A</v>
      </c>
      <c r="AU73" s="34" t="e">
        <f>AA73-VLOOKUP(C73, Вчера_Спутник!C:BG, 25, FALSE)</f>
        <v>#N/A</v>
      </c>
      <c r="AV73" s="34" t="e">
        <f>AB73-VLOOKUP(C73, Вчера_Спутник!C:BG, 27, FALSE)</f>
        <v>#N/A</v>
      </c>
    </row>
    <row r="74" spans="1:48" ht="50.1" customHeight="1" x14ac:dyDescent="0.25">
      <c r="A74" s="47"/>
      <c r="B74" s="47"/>
      <c r="C74" s="47"/>
      <c r="D74" s="48"/>
      <c r="E74" s="42"/>
      <c r="F74" s="48"/>
      <c r="G74" s="42"/>
      <c r="H74" s="48"/>
      <c r="I74" s="42"/>
      <c r="J74" s="48"/>
      <c r="K74" s="42"/>
      <c r="L74" s="48"/>
      <c r="M74" s="42"/>
      <c r="N74" s="48"/>
      <c r="O74" s="42"/>
      <c r="P74" s="48"/>
      <c r="Q74" s="42"/>
      <c r="R74" s="48"/>
      <c r="S74" s="42"/>
      <c r="T74" s="48"/>
      <c r="U74" s="42"/>
      <c r="V74" s="42"/>
      <c r="W74" s="42"/>
      <c r="X74" s="48"/>
      <c r="Y74" s="42"/>
      <c r="Z74" s="48"/>
      <c r="AA74" s="42"/>
      <c r="AB74" s="42"/>
      <c r="AC74" s="15"/>
      <c r="AD74" s="34">
        <f t="shared" si="3"/>
        <v>0</v>
      </c>
      <c r="AE74" s="34">
        <f t="shared" si="4"/>
        <v>0</v>
      </c>
      <c r="AF74" s="34"/>
      <c r="AG74" s="34"/>
      <c r="AH74" s="35"/>
      <c r="AI74" s="34" t="e">
        <f>D74-VLOOKUP(C74, Вчера_Спутник!C:BG, 2, FALSE)</f>
        <v>#N/A</v>
      </c>
      <c r="AJ74" s="34" t="e">
        <f>E74-F74-VLOOKUP(C74, Вчера_Спутник!C:BG, 3, FALSE)</f>
        <v>#N/A</v>
      </c>
      <c r="AK74" s="34" t="e">
        <f>G74-H74-VLOOKUP(C74, Вчера_Спутник!C:BG, 5, FALSE)</f>
        <v>#N/A</v>
      </c>
      <c r="AL74" s="34" t="e">
        <f>I74-J74-VLOOKUP(C74, Вчера_Спутник!C:BG, 7, FALSE)</f>
        <v>#N/A</v>
      </c>
      <c r="AM74" s="34" t="e">
        <f>K74-L74-VLOOKUP(C74, Вчера_Спутник!C:BG, 9, FALSE)</f>
        <v>#N/A</v>
      </c>
      <c r="AN74" s="34" t="e">
        <f>M74-N74-VLOOKUP(C74, Вчера_Спутник!C:BG, 11, FALSE)</f>
        <v>#N/A</v>
      </c>
      <c r="AO74" s="34" t="e">
        <f>O74-P74-VLOOKUP(C74, Вчера_Спутник!C:BG, 13, FALSE)</f>
        <v>#N/A</v>
      </c>
      <c r="AP74" s="34" t="e">
        <f>Q74-R74-VLOOKUP(C74, Вчера_Спутник!C:BG, 15, FALSE)</f>
        <v>#N/A</v>
      </c>
      <c r="AQ74" s="34" t="e">
        <f>S74-T74-VLOOKUP(C74, Вчера_Спутник!C:BG, 17, FALSE)</f>
        <v>#N/A</v>
      </c>
      <c r="AR74" s="34" t="e">
        <f>U74-V74-VLOOKUP(C74, Вчера_Спутник!C:BG, 19, FALSE)</f>
        <v>#N/A</v>
      </c>
      <c r="AS74" s="34" t="e">
        <f>W74-X74-VLOOKUP(C74, Вчера_Спутник!C:BG, 21, FALSE)</f>
        <v>#N/A</v>
      </c>
      <c r="AT74" s="34" t="e">
        <f>Y74-Z74-VLOOKUP(C74, Вчера_Спутник!C:BG, 23, FALSE)</f>
        <v>#N/A</v>
      </c>
      <c r="AU74" s="34" t="e">
        <f>AA74-VLOOKUP(C74, Вчера_Спутник!C:BG, 25, FALSE)</f>
        <v>#N/A</v>
      </c>
      <c r="AV74" s="34" t="e">
        <f>AB74-VLOOKUP(C74, Вчера_Спутник!C:BG, 27, FALSE)</f>
        <v>#N/A</v>
      </c>
    </row>
    <row r="75" spans="1:48" ht="50.1" customHeight="1" x14ac:dyDescent="0.25">
      <c r="A75" s="47"/>
      <c r="B75" s="47"/>
      <c r="C75" s="47"/>
      <c r="D75" s="48"/>
      <c r="E75" s="42"/>
      <c r="F75" s="48"/>
      <c r="G75" s="42"/>
      <c r="H75" s="48"/>
      <c r="I75" s="42"/>
      <c r="J75" s="48"/>
      <c r="K75" s="42"/>
      <c r="L75" s="48"/>
      <c r="M75" s="42"/>
      <c r="N75" s="48"/>
      <c r="O75" s="42"/>
      <c r="P75" s="48"/>
      <c r="Q75" s="42"/>
      <c r="R75" s="48"/>
      <c r="S75" s="42"/>
      <c r="T75" s="48"/>
      <c r="U75" s="42"/>
      <c r="V75" s="42"/>
      <c r="W75" s="42"/>
      <c r="X75" s="48"/>
      <c r="Y75" s="42"/>
      <c r="Z75" s="48"/>
      <c r="AA75" s="42"/>
      <c r="AB75" s="42"/>
      <c r="AC75" s="15"/>
      <c r="AD75" s="34">
        <f t="shared" si="3"/>
        <v>0</v>
      </c>
      <c r="AE75" s="34">
        <f t="shared" si="4"/>
        <v>0</v>
      </c>
      <c r="AF75" s="34"/>
      <c r="AG75" s="34"/>
      <c r="AH75" s="35"/>
      <c r="AI75" s="34" t="e">
        <f>D75-VLOOKUP(C75, Вчера_Спутник!C:BG, 2, FALSE)</f>
        <v>#N/A</v>
      </c>
      <c r="AJ75" s="34" t="e">
        <f>E75-F75-VLOOKUP(C75, Вчера_Спутник!C:BG, 3, FALSE)</f>
        <v>#N/A</v>
      </c>
      <c r="AK75" s="34" t="e">
        <f>G75-H75-VLOOKUP(C75, Вчера_Спутник!C:BG, 5, FALSE)</f>
        <v>#N/A</v>
      </c>
      <c r="AL75" s="34" t="e">
        <f>I75-J75-VLOOKUP(C75, Вчера_Спутник!C:BG, 7, FALSE)</f>
        <v>#N/A</v>
      </c>
      <c r="AM75" s="34" t="e">
        <f>K75-L75-VLOOKUP(C75, Вчера_Спутник!C:BG, 9, FALSE)</f>
        <v>#N/A</v>
      </c>
      <c r="AN75" s="34" t="e">
        <f>M75-N75-VLOOKUP(C75, Вчера_Спутник!C:BG, 11, FALSE)</f>
        <v>#N/A</v>
      </c>
      <c r="AO75" s="34" t="e">
        <f>O75-P75-VLOOKUP(C75, Вчера_Спутник!C:BG, 13, FALSE)</f>
        <v>#N/A</v>
      </c>
      <c r="AP75" s="34" t="e">
        <f>Q75-R75-VLOOKUP(C75, Вчера_Спутник!C:BG, 15, FALSE)</f>
        <v>#N/A</v>
      </c>
      <c r="AQ75" s="34" t="e">
        <f>S75-T75-VLOOKUP(C75, Вчера_Спутник!C:BG, 17, FALSE)</f>
        <v>#N/A</v>
      </c>
      <c r="AR75" s="34" t="e">
        <f>U75-V75-VLOOKUP(C75, Вчера_Спутник!C:BG, 19, FALSE)</f>
        <v>#N/A</v>
      </c>
      <c r="AS75" s="34" t="e">
        <f>W75-X75-VLOOKUP(C75, Вчера_Спутник!C:BG, 21, FALSE)</f>
        <v>#N/A</v>
      </c>
      <c r="AT75" s="34" t="e">
        <f>Y75-Z75-VLOOKUP(C75, Вчера_Спутник!C:BG, 23, FALSE)</f>
        <v>#N/A</v>
      </c>
      <c r="AU75" s="34" t="e">
        <f>AA75-VLOOKUP(C75, Вчера_Спутник!C:BG, 25, FALSE)</f>
        <v>#N/A</v>
      </c>
      <c r="AV75" s="34" t="e">
        <f>AB75-VLOOKUP(C75, Вчера_Спутник!C:BG, 27, FALSE)</f>
        <v>#N/A</v>
      </c>
    </row>
    <row r="76" spans="1:48" ht="50.1" customHeight="1" x14ac:dyDescent="0.25">
      <c r="A76" s="47"/>
      <c r="B76" s="47"/>
      <c r="C76" s="47"/>
      <c r="D76" s="48"/>
      <c r="E76" s="42"/>
      <c r="F76" s="48"/>
      <c r="G76" s="42"/>
      <c r="H76" s="48"/>
      <c r="I76" s="42"/>
      <c r="J76" s="48"/>
      <c r="K76" s="42"/>
      <c r="L76" s="48"/>
      <c r="M76" s="42"/>
      <c r="N76" s="48"/>
      <c r="O76" s="42"/>
      <c r="P76" s="48"/>
      <c r="Q76" s="42"/>
      <c r="R76" s="48"/>
      <c r="S76" s="42"/>
      <c r="T76" s="48"/>
      <c r="U76" s="42"/>
      <c r="V76" s="42"/>
      <c r="W76" s="42"/>
      <c r="X76" s="48"/>
      <c r="Y76" s="42"/>
      <c r="Z76" s="48"/>
      <c r="AA76" s="42"/>
      <c r="AB76" s="42"/>
      <c r="AC76" s="15"/>
      <c r="AD76" s="34">
        <f t="shared" si="3"/>
        <v>0</v>
      </c>
      <c r="AE76" s="34">
        <f t="shared" si="4"/>
        <v>0</v>
      </c>
      <c r="AF76" s="34"/>
      <c r="AG76" s="34"/>
      <c r="AH76" s="35"/>
      <c r="AI76" s="34" t="e">
        <f>D76-VLOOKUP(C76, Вчера_Спутник!C:BG, 2, FALSE)</f>
        <v>#N/A</v>
      </c>
      <c r="AJ76" s="34" t="e">
        <f>E76-F76-VLOOKUP(C76, Вчера_Спутник!C:BG, 3, FALSE)</f>
        <v>#N/A</v>
      </c>
      <c r="AK76" s="34" t="e">
        <f>G76-H76-VLOOKUP(C76, Вчера_Спутник!C:BG, 5, FALSE)</f>
        <v>#N/A</v>
      </c>
      <c r="AL76" s="34" t="e">
        <f>I76-J76-VLOOKUP(C76, Вчера_Спутник!C:BG, 7, FALSE)</f>
        <v>#N/A</v>
      </c>
      <c r="AM76" s="34" t="e">
        <f>K76-L76-VLOOKUP(C76, Вчера_Спутник!C:BG, 9, FALSE)</f>
        <v>#N/A</v>
      </c>
      <c r="AN76" s="34" t="e">
        <f>M76-N76-VLOOKUP(C76, Вчера_Спутник!C:BG, 11, FALSE)</f>
        <v>#N/A</v>
      </c>
      <c r="AO76" s="34" t="e">
        <f>O76-P76-VLOOKUP(C76, Вчера_Спутник!C:BG, 13, FALSE)</f>
        <v>#N/A</v>
      </c>
      <c r="AP76" s="34" t="e">
        <f>Q76-R76-VLOOKUP(C76, Вчера_Спутник!C:BG, 15, FALSE)</f>
        <v>#N/A</v>
      </c>
      <c r="AQ76" s="34" t="e">
        <f>S76-T76-VLOOKUP(C76, Вчера_Спутник!C:BG, 17, FALSE)</f>
        <v>#N/A</v>
      </c>
      <c r="AR76" s="34" t="e">
        <f>U76-V76-VLOOKUP(C76, Вчера_Спутник!C:BG, 19, FALSE)</f>
        <v>#N/A</v>
      </c>
      <c r="AS76" s="34" t="e">
        <f>W76-X76-VLOOKUP(C76, Вчера_Спутник!C:BG, 21, FALSE)</f>
        <v>#N/A</v>
      </c>
      <c r="AT76" s="34" t="e">
        <f>Y76-Z76-VLOOKUP(C76, Вчера_Спутник!C:BG, 23, FALSE)</f>
        <v>#N/A</v>
      </c>
      <c r="AU76" s="34" t="e">
        <f>AA76-VLOOKUP(C76, Вчера_Спутник!C:BG, 25, FALSE)</f>
        <v>#N/A</v>
      </c>
      <c r="AV76" s="34" t="e">
        <f>AB76-VLOOKUP(C76, Вчера_Спутник!C:BG, 27, FALSE)</f>
        <v>#N/A</v>
      </c>
    </row>
    <row r="77" spans="1:48" ht="50.1" customHeight="1" x14ac:dyDescent="0.25">
      <c r="A77" s="47"/>
      <c r="B77" s="47"/>
      <c r="C77" s="47"/>
      <c r="D77" s="48"/>
      <c r="E77" s="42"/>
      <c r="F77" s="48"/>
      <c r="G77" s="42"/>
      <c r="H77" s="48"/>
      <c r="I77" s="42"/>
      <c r="J77" s="48"/>
      <c r="K77" s="42"/>
      <c r="L77" s="48"/>
      <c r="M77" s="42"/>
      <c r="N77" s="48"/>
      <c r="O77" s="42"/>
      <c r="P77" s="48"/>
      <c r="Q77" s="42"/>
      <c r="R77" s="48"/>
      <c r="S77" s="42"/>
      <c r="T77" s="48"/>
      <c r="U77" s="42"/>
      <c r="V77" s="42"/>
      <c r="W77" s="42"/>
      <c r="X77" s="48"/>
      <c r="Y77" s="42"/>
      <c r="Z77" s="48"/>
      <c r="AA77" s="42"/>
      <c r="AB77" s="42"/>
      <c r="AC77" s="15"/>
      <c r="AD77" s="34">
        <f t="shared" si="3"/>
        <v>0</v>
      </c>
      <c r="AE77" s="34">
        <f t="shared" si="4"/>
        <v>0</v>
      </c>
      <c r="AF77" s="34"/>
      <c r="AG77" s="34"/>
      <c r="AH77" s="35"/>
      <c r="AI77" s="34" t="e">
        <f>D77-VLOOKUP(C77, Вчера_Спутник!C:BG, 2, FALSE)</f>
        <v>#N/A</v>
      </c>
      <c r="AJ77" s="34" t="e">
        <f>E77-F77-VLOOKUP(C77, Вчера_Спутник!C:BG, 3, FALSE)</f>
        <v>#N/A</v>
      </c>
      <c r="AK77" s="34" t="e">
        <f>G77-H77-VLOOKUP(C77, Вчера_Спутник!C:BG, 5, FALSE)</f>
        <v>#N/A</v>
      </c>
      <c r="AL77" s="34" t="e">
        <f>I77-J77-VLOOKUP(C77, Вчера_Спутник!C:BG, 7, FALSE)</f>
        <v>#N/A</v>
      </c>
      <c r="AM77" s="34" t="e">
        <f>K77-L77-VLOOKUP(C77, Вчера_Спутник!C:BG, 9, FALSE)</f>
        <v>#N/A</v>
      </c>
      <c r="AN77" s="34" t="e">
        <f>M77-N77-VLOOKUP(C77, Вчера_Спутник!C:BG, 11, FALSE)</f>
        <v>#N/A</v>
      </c>
      <c r="AO77" s="34" t="e">
        <f>O77-P77-VLOOKUP(C77, Вчера_Спутник!C:BG, 13, FALSE)</f>
        <v>#N/A</v>
      </c>
      <c r="AP77" s="34" t="e">
        <f>Q77-R77-VLOOKUP(C77, Вчера_Спутник!C:BG, 15, FALSE)</f>
        <v>#N/A</v>
      </c>
      <c r="AQ77" s="34" t="e">
        <f>S77-T77-VLOOKUP(C77, Вчера_Спутник!C:BG, 17, FALSE)</f>
        <v>#N/A</v>
      </c>
      <c r="AR77" s="34" t="e">
        <f>U77-V77-VLOOKUP(C77, Вчера_Спутник!C:BG, 19, FALSE)</f>
        <v>#N/A</v>
      </c>
      <c r="AS77" s="34" t="e">
        <f>W77-X77-VLOOKUP(C77, Вчера_Спутник!C:BG, 21, FALSE)</f>
        <v>#N/A</v>
      </c>
      <c r="AT77" s="34" t="e">
        <f>Y77-Z77-VLOOKUP(C77, Вчера_Спутник!C:BG, 23, FALSE)</f>
        <v>#N/A</v>
      </c>
      <c r="AU77" s="34" t="e">
        <f>AA77-VLOOKUP(C77, Вчера_Спутник!C:BG, 25, FALSE)</f>
        <v>#N/A</v>
      </c>
      <c r="AV77" s="34" t="e">
        <f>AB77-VLOOKUP(C77, Вчера_Спутник!C:BG, 27, FALSE)</f>
        <v>#N/A</v>
      </c>
    </row>
    <row r="78" spans="1:48" ht="50.1" customHeight="1" x14ac:dyDescent="0.25">
      <c r="A78" s="47"/>
      <c r="B78" s="47"/>
      <c r="C78" s="47"/>
      <c r="D78" s="48"/>
      <c r="E78" s="42"/>
      <c r="F78" s="48"/>
      <c r="G78" s="42"/>
      <c r="H78" s="48"/>
      <c r="I78" s="42"/>
      <c r="J78" s="48"/>
      <c r="K78" s="42"/>
      <c r="L78" s="48"/>
      <c r="M78" s="42"/>
      <c r="N78" s="48"/>
      <c r="O78" s="42"/>
      <c r="P78" s="48"/>
      <c r="Q78" s="42"/>
      <c r="R78" s="48"/>
      <c r="S78" s="42"/>
      <c r="T78" s="48"/>
      <c r="U78" s="42"/>
      <c r="V78" s="42"/>
      <c r="W78" s="42"/>
      <c r="X78" s="48"/>
      <c r="Y78" s="42"/>
      <c r="Z78" s="48"/>
      <c r="AA78" s="42"/>
      <c r="AB78" s="42"/>
      <c r="AC78" s="15"/>
      <c r="AD78" s="34">
        <f t="shared" si="3"/>
        <v>0</v>
      </c>
      <c r="AE78" s="34">
        <f t="shared" si="4"/>
        <v>0</v>
      </c>
      <c r="AF78" s="34"/>
      <c r="AG78" s="34"/>
      <c r="AH78" s="35"/>
      <c r="AI78" s="34" t="e">
        <f>D78-VLOOKUP(C78, Вчера_Спутник!C:BG, 2, FALSE)</f>
        <v>#N/A</v>
      </c>
      <c r="AJ78" s="34" t="e">
        <f>E78-F78-VLOOKUP(C78, Вчера_Спутник!C:BG, 3, FALSE)</f>
        <v>#N/A</v>
      </c>
      <c r="AK78" s="34" t="e">
        <f>G78-H78-VLOOKUP(C78, Вчера_Спутник!C:BG, 5, FALSE)</f>
        <v>#N/A</v>
      </c>
      <c r="AL78" s="34" t="e">
        <f>I78-J78-VLOOKUP(C78, Вчера_Спутник!C:BG, 7, FALSE)</f>
        <v>#N/A</v>
      </c>
      <c r="AM78" s="34" t="e">
        <f>K78-L78-VLOOKUP(C78, Вчера_Спутник!C:BG, 9, FALSE)</f>
        <v>#N/A</v>
      </c>
      <c r="AN78" s="34" t="e">
        <f>M78-N78-VLOOKUP(C78, Вчера_Спутник!C:BG, 11, FALSE)</f>
        <v>#N/A</v>
      </c>
      <c r="AO78" s="34" t="e">
        <f>O78-P78-VLOOKUP(C78, Вчера_Спутник!C:BG, 13, FALSE)</f>
        <v>#N/A</v>
      </c>
      <c r="AP78" s="34" t="e">
        <f>Q78-R78-VLOOKUP(C78, Вчера_Спутник!C:BG, 15, FALSE)</f>
        <v>#N/A</v>
      </c>
      <c r="AQ78" s="34" t="e">
        <f>S78-T78-VLOOKUP(C78, Вчера_Спутник!C:BG, 17, FALSE)</f>
        <v>#N/A</v>
      </c>
      <c r="AR78" s="34" t="e">
        <f>U78-V78-VLOOKUP(C78, Вчера_Спутник!C:BG, 19, FALSE)</f>
        <v>#N/A</v>
      </c>
      <c r="AS78" s="34" t="e">
        <f>W78-X78-VLOOKUP(C78, Вчера_Спутник!C:BG, 21, FALSE)</f>
        <v>#N/A</v>
      </c>
      <c r="AT78" s="34" t="e">
        <f>Y78-Z78-VLOOKUP(C78, Вчера_Спутник!C:BG, 23, FALSE)</f>
        <v>#N/A</v>
      </c>
      <c r="AU78" s="34" t="e">
        <f>AA78-VLOOKUP(C78, Вчера_Спутник!C:BG, 25, FALSE)</f>
        <v>#N/A</v>
      </c>
      <c r="AV78" s="34" t="e">
        <f>AB78-VLOOKUP(C78, Вчера_Спутник!C:BG, 27, FALSE)</f>
        <v>#N/A</v>
      </c>
    </row>
    <row r="79" spans="1:48" ht="50.1" customHeight="1" x14ac:dyDescent="0.25">
      <c r="A79" s="47"/>
      <c r="B79" s="47"/>
      <c r="C79" s="47"/>
      <c r="D79" s="48"/>
      <c r="E79" s="42"/>
      <c r="F79" s="48"/>
      <c r="G79" s="42"/>
      <c r="H79" s="48"/>
      <c r="I79" s="42"/>
      <c r="J79" s="48"/>
      <c r="K79" s="42"/>
      <c r="L79" s="48"/>
      <c r="M79" s="42"/>
      <c r="N79" s="48"/>
      <c r="O79" s="42"/>
      <c r="P79" s="48"/>
      <c r="Q79" s="42"/>
      <c r="R79" s="48"/>
      <c r="S79" s="42"/>
      <c r="T79" s="48"/>
      <c r="U79" s="42"/>
      <c r="V79" s="42"/>
      <c r="W79" s="42"/>
      <c r="X79" s="48"/>
      <c r="Y79" s="42"/>
      <c r="Z79" s="48"/>
      <c r="AA79" s="42"/>
      <c r="AB79" s="42"/>
      <c r="AC79" s="15"/>
      <c r="AD79" s="34">
        <f t="shared" si="3"/>
        <v>0</v>
      </c>
      <c r="AE79" s="34">
        <f t="shared" si="4"/>
        <v>0</v>
      </c>
      <c r="AF79" s="34"/>
      <c r="AG79" s="34"/>
      <c r="AH79" s="35"/>
      <c r="AI79" s="34" t="e">
        <f>D79-VLOOKUP(C79, Вчера_Спутник!C:BG, 2, FALSE)</f>
        <v>#N/A</v>
      </c>
      <c r="AJ79" s="34" t="e">
        <f>E79-F79-VLOOKUP(C79, Вчера_Спутник!C:BG, 3, FALSE)</f>
        <v>#N/A</v>
      </c>
      <c r="AK79" s="34" t="e">
        <f>G79-H79-VLOOKUP(C79, Вчера_Спутник!C:BG, 5, FALSE)</f>
        <v>#N/A</v>
      </c>
      <c r="AL79" s="34" t="e">
        <f>I79-J79-VLOOKUP(C79, Вчера_Спутник!C:BG, 7, FALSE)</f>
        <v>#N/A</v>
      </c>
      <c r="AM79" s="34" t="e">
        <f>K79-L79-VLOOKUP(C79, Вчера_Спутник!C:BG, 9, FALSE)</f>
        <v>#N/A</v>
      </c>
      <c r="AN79" s="34" t="e">
        <f>M79-N79-VLOOKUP(C79, Вчера_Спутник!C:BG, 11, FALSE)</f>
        <v>#N/A</v>
      </c>
      <c r="AO79" s="34" t="e">
        <f>O79-P79-VLOOKUP(C79, Вчера_Спутник!C:BG, 13, FALSE)</f>
        <v>#N/A</v>
      </c>
      <c r="AP79" s="34" t="e">
        <f>Q79-R79-VLOOKUP(C79, Вчера_Спутник!C:BG, 15, FALSE)</f>
        <v>#N/A</v>
      </c>
      <c r="AQ79" s="34" t="e">
        <f>S79-T79-VLOOKUP(C79, Вчера_Спутник!C:BG, 17, FALSE)</f>
        <v>#N/A</v>
      </c>
      <c r="AR79" s="34" t="e">
        <f>U79-V79-VLOOKUP(C79, Вчера_Спутник!C:BG, 19, FALSE)</f>
        <v>#N/A</v>
      </c>
      <c r="AS79" s="34" t="e">
        <f>W79-X79-VLOOKUP(C79, Вчера_Спутник!C:BG, 21, FALSE)</f>
        <v>#N/A</v>
      </c>
      <c r="AT79" s="34" t="e">
        <f>Y79-Z79-VLOOKUP(C79, Вчера_Спутник!C:BG, 23, FALSE)</f>
        <v>#N/A</v>
      </c>
      <c r="AU79" s="34" t="e">
        <f>AA79-VLOOKUP(C79, Вчера_Спутник!C:BG, 25, FALSE)</f>
        <v>#N/A</v>
      </c>
      <c r="AV79" s="34" t="e">
        <f>AB79-VLOOKUP(C79, Вчера_Спутник!C:BG, 27, FALSE)</f>
        <v>#N/A</v>
      </c>
    </row>
    <row r="80" spans="1:48" ht="50.1" customHeight="1" x14ac:dyDescent="0.25">
      <c r="A80" s="47"/>
      <c r="B80" s="47"/>
      <c r="C80" s="47"/>
      <c r="D80" s="48"/>
      <c r="E80" s="42"/>
      <c r="F80" s="48"/>
      <c r="G80" s="42"/>
      <c r="H80" s="48"/>
      <c r="I80" s="42"/>
      <c r="J80" s="48"/>
      <c r="K80" s="42"/>
      <c r="L80" s="48"/>
      <c r="M80" s="42"/>
      <c r="N80" s="48"/>
      <c r="O80" s="42"/>
      <c r="P80" s="48"/>
      <c r="Q80" s="42"/>
      <c r="R80" s="48"/>
      <c r="S80" s="42"/>
      <c r="T80" s="48"/>
      <c r="U80" s="42"/>
      <c r="V80" s="42"/>
      <c r="W80" s="42"/>
      <c r="X80" s="48"/>
      <c r="Y80" s="42"/>
      <c r="Z80" s="48"/>
      <c r="AA80" s="42"/>
      <c r="AB80" s="42"/>
      <c r="AC80" s="15"/>
      <c r="AD80" s="34">
        <f t="shared" si="3"/>
        <v>0</v>
      </c>
      <c r="AE80" s="34">
        <f t="shared" si="4"/>
        <v>0</v>
      </c>
      <c r="AF80" s="34"/>
      <c r="AG80" s="34"/>
      <c r="AH80" s="35"/>
      <c r="AI80" s="34" t="e">
        <f>D80-VLOOKUP(C80, Вчера_Спутник!C:BG, 2, FALSE)</f>
        <v>#N/A</v>
      </c>
      <c r="AJ80" s="34" t="e">
        <f>E80-F80-VLOOKUP(C80, Вчера_Спутник!C:BG, 3, FALSE)</f>
        <v>#N/A</v>
      </c>
      <c r="AK80" s="34" t="e">
        <f>G80-H80-VLOOKUP(C80, Вчера_Спутник!C:BG, 5, FALSE)</f>
        <v>#N/A</v>
      </c>
      <c r="AL80" s="34" t="e">
        <f>I80-J80-VLOOKUP(C80, Вчера_Спутник!C:BG, 7, FALSE)</f>
        <v>#N/A</v>
      </c>
      <c r="AM80" s="34" t="e">
        <f>K80-L80-VLOOKUP(C80, Вчера_Спутник!C:BG, 9, FALSE)</f>
        <v>#N/A</v>
      </c>
      <c r="AN80" s="34" t="e">
        <f>M80-N80-VLOOKUP(C80, Вчера_Спутник!C:BG, 11, FALSE)</f>
        <v>#N/A</v>
      </c>
      <c r="AO80" s="34" t="e">
        <f>O80-P80-VLOOKUP(C80, Вчера_Спутник!C:BG, 13, FALSE)</f>
        <v>#N/A</v>
      </c>
      <c r="AP80" s="34" t="e">
        <f>Q80-R80-VLOOKUP(C80, Вчера_Спутник!C:BG, 15, FALSE)</f>
        <v>#N/A</v>
      </c>
      <c r="AQ80" s="34" t="e">
        <f>S80-T80-VLOOKUP(C80, Вчера_Спутник!C:BG, 17, FALSE)</f>
        <v>#N/A</v>
      </c>
      <c r="AR80" s="34" t="e">
        <f>U80-V80-VLOOKUP(C80, Вчера_Спутник!C:BG, 19, FALSE)</f>
        <v>#N/A</v>
      </c>
      <c r="AS80" s="34" t="e">
        <f>W80-X80-VLOOKUP(C80, Вчера_Спутник!C:BG, 21, FALSE)</f>
        <v>#N/A</v>
      </c>
      <c r="AT80" s="34" t="e">
        <f>Y80-Z80-VLOOKUP(C80, Вчера_Спутник!C:BG, 23, FALSE)</f>
        <v>#N/A</v>
      </c>
      <c r="AU80" s="34" t="e">
        <f>AA80-VLOOKUP(C80, Вчера_Спутник!C:BG, 25, FALSE)</f>
        <v>#N/A</v>
      </c>
      <c r="AV80" s="34" t="e">
        <f>AB80-VLOOKUP(C80, Вчера_Спутник!C:BG, 27, FALSE)</f>
        <v>#N/A</v>
      </c>
    </row>
    <row r="81" spans="1:48" ht="50.1" customHeight="1" x14ac:dyDescent="0.25">
      <c r="A81" s="47"/>
      <c r="B81" s="47"/>
      <c r="C81" s="47"/>
      <c r="D81" s="48"/>
      <c r="E81" s="42"/>
      <c r="F81" s="48"/>
      <c r="G81" s="42"/>
      <c r="H81" s="48"/>
      <c r="I81" s="42"/>
      <c r="J81" s="48"/>
      <c r="K81" s="42"/>
      <c r="L81" s="48"/>
      <c r="M81" s="42"/>
      <c r="N81" s="48"/>
      <c r="O81" s="42"/>
      <c r="P81" s="48"/>
      <c r="Q81" s="42"/>
      <c r="R81" s="48"/>
      <c r="S81" s="42"/>
      <c r="T81" s="48"/>
      <c r="U81" s="42"/>
      <c r="V81" s="42"/>
      <c r="W81" s="42"/>
      <c r="X81" s="48"/>
      <c r="Y81" s="42"/>
      <c r="Z81" s="48"/>
      <c r="AA81" s="42"/>
      <c r="AB81" s="42"/>
      <c r="AC81" s="15"/>
      <c r="AD81" s="34">
        <f t="shared" si="3"/>
        <v>0</v>
      </c>
      <c r="AE81" s="34">
        <f t="shared" si="4"/>
        <v>0</v>
      </c>
      <c r="AF81" s="34"/>
      <c r="AG81" s="34"/>
      <c r="AH81" s="35"/>
      <c r="AI81" s="34" t="e">
        <f>D81-VLOOKUP(C81, Вчера_Спутник!C:BG, 2, FALSE)</f>
        <v>#N/A</v>
      </c>
      <c r="AJ81" s="34" t="e">
        <f>E81-F81-VLOOKUP(C81, Вчера_Спутник!C:BG, 3, FALSE)</f>
        <v>#N/A</v>
      </c>
      <c r="AK81" s="34" t="e">
        <f>G81-H81-VLOOKUP(C81, Вчера_Спутник!C:BG, 5, FALSE)</f>
        <v>#N/A</v>
      </c>
      <c r="AL81" s="34" t="e">
        <f>I81-J81-VLOOKUP(C81, Вчера_Спутник!C:BG, 7, FALSE)</f>
        <v>#N/A</v>
      </c>
      <c r="AM81" s="34" t="e">
        <f>K81-L81-VLOOKUP(C81, Вчера_Спутник!C:BG, 9, FALSE)</f>
        <v>#N/A</v>
      </c>
      <c r="AN81" s="34" t="e">
        <f>M81-N81-VLOOKUP(C81, Вчера_Спутник!C:BG, 11, FALSE)</f>
        <v>#N/A</v>
      </c>
      <c r="AO81" s="34" t="e">
        <f>O81-P81-VLOOKUP(C81, Вчера_Спутник!C:BG, 13, FALSE)</f>
        <v>#N/A</v>
      </c>
      <c r="AP81" s="34" t="e">
        <f>Q81-R81-VLOOKUP(C81, Вчера_Спутник!C:BG, 15, FALSE)</f>
        <v>#N/A</v>
      </c>
      <c r="AQ81" s="34" t="e">
        <f>S81-T81-VLOOKUP(C81, Вчера_Спутник!C:BG, 17, FALSE)</f>
        <v>#N/A</v>
      </c>
      <c r="AR81" s="34" t="e">
        <f>U81-V81-VLOOKUP(C81, Вчера_Спутник!C:BG, 19, FALSE)</f>
        <v>#N/A</v>
      </c>
      <c r="AS81" s="34" t="e">
        <f>W81-X81-VLOOKUP(C81, Вчера_Спутник!C:BG, 21, FALSE)</f>
        <v>#N/A</v>
      </c>
      <c r="AT81" s="34" t="e">
        <f>Y81-Z81-VLOOKUP(C81, Вчера_Спутник!C:BG, 23, FALSE)</f>
        <v>#N/A</v>
      </c>
      <c r="AU81" s="34" t="e">
        <f>AA81-VLOOKUP(C81, Вчера_Спутник!C:BG, 25, FALSE)</f>
        <v>#N/A</v>
      </c>
      <c r="AV81" s="34" t="e">
        <f>AB81-VLOOKUP(C81, Вчера_Спутник!C:BG, 27, FALSE)</f>
        <v>#N/A</v>
      </c>
    </row>
    <row r="82" spans="1:48" ht="50.1" customHeight="1" x14ac:dyDescent="0.25">
      <c r="A82" s="47"/>
      <c r="B82" s="47"/>
      <c r="C82" s="47"/>
      <c r="D82" s="48"/>
      <c r="E82" s="42"/>
      <c r="F82" s="48"/>
      <c r="G82" s="42"/>
      <c r="H82" s="48"/>
      <c r="I82" s="42"/>
      <c r="J82" s="48"/>
      <c r="K82" s="42"/>
      <c r="L82" s="48"/>
      <c r="M82" s="42"/>
      <c r="N82" s="48"/>
      <c r="O82" s="42"/>
      <c r="P82" s="48"/>
      <c r="Q82" s="42"/>
      <c r="R82" s="48"/>
      <c r="S82" s="42"/>
      <c r="T82" s="48"/>
      <c r="U82" s="42"/>
      <c r="V82" s="42"/>
      <c r="W82" s="42"/>
      <c r="X82" s="48"/>
      <c r="Y82" s="42"/>
      <c r="Z82" s="48"/>
      <c r="AA82" s="42"/>
      <c r="AB82" s="42"/>
      <c r="AC82" s="15"/>
      <c r="AD82" s="34">
        <f t="shared" si="3"/>
        <v>0</v>
      </c>
      <c r="AE82" s="34">
        <f t="shared" si="4"/>
        <v>0</v>
      </c>
      <c r="AF82" s="34"/>
      <c r="AG82" s="34"/>
      <c r="AH82" s="35"/>
      <c r="AI82" s="34" t="e">
        <f>D82-VLOOKUP(C82, Вчера_Спутник!C:BG, 2, FALSE)</f>
        <v>#N/A</v>
      </c>
      <c r="AJ82" s="34" t="e">
        <f>E82-F82-VLOOKUP(C82, Вчера_Спутник!C:BG, 3, FALSE)</f>
        <v>#N/A</v>
      </c>
      <c r="AK82" s="34" t="e">
        <f>G82-H82-VLOOKUP(C82, Вчера_Спутник!C:BG, 5, FALSE)</f>
        <v>#N/A</v>
      </c>
      <c r="AL82" s="34" t="e">
        <f>I82-J82-VLOOKUP(C82, Вчера_Спутник!C:BG, 7, FALSE)</f>
        <v>#N/A</v>
      </c>
      <c r="AM82" s="34" t="e">
        <f>K82-L82-VLOOKUP(C82, Вчера_Спутник!C:BG, 9, FALSE)</f>
        <v>#N/A</v>
      </c>
      <c r="AN82" s="34" t="e">
        <f>M82-N82-VLOOKUP(C82, Вчера_Спутник!C:BG, 11, FALSE)</f>
        <v>#N/A</v>
      </c>
      <c r="AO82" s="34" t="e">
        <f>O82-P82-VLOOKUP(C82, Вчера_Спутник!C:BG, 13, FALSE)</f>
        <v>#N/A</v>
      </c>
      <c r="AP82" s="34" t="e">
        <f>Q82-R82-VLOOKUP(C82, Вчера_Спутник!C:BG, 15, FALSE)</f>
        <v>#N/A</v>
      </c>
      <c r="AQ82" s="34" t="e">
        <f>S82-T82-VLOOKUP(C82, Вчера_Спутник!C:BG, 17, FALSE)</f>
        <v>#N/A</v>
      </c>
      <c r="AR82" s="34" t="e">
        <f>U82-V82-VLOOKUP(C82, Вчера_Спутник!C:BG, 19, FALSE)</f>
        <v>#N/A</v>
      </c>
      <c r="AS82" s="34" t="e">
        <f>W82-X82-VLOOKUP(C82, Вчера_Спутник!C:BG, 21, FALSE)</f>
        <v>#N/A</v>
      </c>
      <c r="AT82" s="34" t="e">
        <f>Y82-Z82-VLOOKUP(C82, Вчера_Спутник!C:BG, 23, FALSE)</f>
        <v>#N/A</v>
      </c>
      <c r="AU82" s="34" t="e">
        <f>AA82-VLOOKUP(C82, Вчера_Спутник!C:BG, 25, FALSE)</f>
        <v>#N/A</v>
      </c>
      <c r="AV82" s="34" t="e">
        <f>AB82-VLOOKUP(C82, Вчера_Спутник!C:BG, 27, FALSE)</f>
        <v>#N/A</v>
      </c>
    </row>
    <row r="83" spans="1:48" ht="50.1" customHeight="1" x14ac:dyDescent="0.25">
      <c r="A83" s="47"/>
      <c r="B83" s="47"/>
      <c r="C83" s="47"/>
      <c r="D83" s="48"/>
      <c r="E83" s="42"/>
      <c r="F83" s="48"/>
      <c r="G83" s="42"/>
      <c r="H83" s="48"/>
      <c r="I83" s="42"/>
      <c r="J83" s="48"/>
      <c r="K83" s="42"/>
      <c r="L83" s="48"/>
      <c r="M83" s="42"/>
      <c r="N83" s="48"/>
      <c r="O83" s="42"/>
      <c r="P83" s="48"/>
      <c r="Q83" s="42"/>
      <c r="R83" s="48"/>
      <c r="S83" s="42"/>
      <c r="T83" s="48"/>
      <c r="U83" s="42"/>
      <c r="V83" s="42"/>
      <c r="W83" s="42"/>
      <c r="X83" s="48"/>
      <c r="Y83" s="42"/>
      <c r="Z83" s="48"/>
      <c r="AA83" s="42"/>
      <c r="AB83" s="42"/>
      <c r="AC83" s="15"/>
      <c r="AD83" s="34">
        <f t="shared" si="3"/>
        <v>0</v>
      </c>
      <c r="AE83" s="34">
        <f t="shared" si="4"/>
        <v>0</v>
      </c>
      <c r="AF83" s="34"/>
      <c r="AG83" s="34"/>
      <c r="AH83" s="35"/>
      <c r="AI83" s="34" t="e">
        <f>D83-VLOOKUP(C83, Вчера_Спутник!C:BG, 2, FALSE)</f>
        <v>#N/A</v>
      </c>
      <c r="AJ83" s="34" t="e">
        <f>E83-F83-VLOOKUP(C83, Вчера_Спутник!C:BG, 3, FALSE)</f>
        <v>#N/A</v>
      </c>
      <c r="AK83" s="34" t="e">
        <f>G83-H83-VLOOKUP(C83, Вчера_Спутник!C:BG, 5, FALSE)</f>
        <v>#N/A</v>
      </c>
      <c r="AL83" s="34" t="e">
        <f>I83-J83-VLOOKUP(C83, Вчера_Спутник!C:BG, 7, FALSE)</f>
        <v>#N/A</v>
      </c>
      <c r="AM83" s="34" t="e">
        <f>K83-L83-VLOOKUP(C83, Вчера_Спутник!C:BG, 9, FALSE)</f>
        <v>#N/A</v>
      </c>
      <c r="AN83" s="34" t="e">
        <f>M83-N83-VLOOKUP(C83, Вчера_Спутник!C:BG, 11, FALSE)</f>
        <v>#N/A</v>
      </c>
      <c r="AO83" s="34" t="e">
        <f>O83-P83-VLOOKUP(C83, Вчера_Спутник!C:BG, 13, FALSE)</f>
        <v>#N/A</v>
      </c>
      <c r="AP83" s="34" t="e">
        <f>Q83-R83-VLOOKUP(C83, Вчера_Спутник!C:BG, 15, FALSE)</f>
        <v>#N/A</v>
      </c>
      <c r="AQ83" s="34" t="e">
        <f>S83-T83-VLOOKUP(C83, Вчера_Спутник!C:BG, 17, FALSE)</f>
        <v>#N/A</v>
      </c>
      <c r="AR83" s="34" t="e">
        <f>U83-V83-VLOOKUP(C83, Вчера_Спутник!C:BG, 19, FALSE)</f>
        <v>#N/A</v>
      </c>
      <c r="AS83" s="34" t="e">
        <f>W83-X83-VLOOKUP(C83, Вчера_Спутник!C:BG, 21, FALSE)</f>
        <v>#N/A</v>
      </c>
      <c r="AT83" s="34" t="e">
        <f>Y83-Z83-VLOOKUP(C83, Вчера_Спутник!C:BG, 23, FALSE)</f>
        <v>#N/A</v>
      </c>
      <c r="AU83" s="34" t="e">
        <f>AA83-VLOOKUP(C83, Вчера_Спутник!C:BG, 25, FALSE)</f>
        <v>#N/A</v>
      </c>
      <c r="AV83" s="34" t="e">
        <f>AB83-VLOOKUP(C83, Вчера_Спутник!C:BG, 27, FALSE)</f>
        <v>#N/A</v>
      </c>
    </row>
    <row r="84" spans="1:48" ht="50.1" customHeight="1" x14ac:dyDescent="0.25">
      <c r="A84" s="47"/>
      <c r="B84" s="47"/>
      <c r="C84" s="47"/>
      <c r="D84" s="48"/>
      <c r="E84" s="42"/>
      <c r="F84" s="48"/>
      <c r="G84" s="42"/>
      <c r="H84" s="48"/>
      <c r="I84" s="42"/>
      <c r="J84" s="48"/>
      <c r="K84" s="42"/>
      <c r="L84" s="48"/>
      <c r="M84" s="42"/>
      <c r="N84" s="48"/>
      <c r="O84" s="42"/>
      <c r="P84" s="48"/>
      <c r="Q84" s="42"/>
      <c r="R84" s="48"/>
      <c r="S84" s="42"/>
      <c r="T84" s="48"/>
      <c r="U84" s="42"/>
      <c r="V84" s="42"/>
      <c r="W84" s="42"/>
      <c r="X84" s="48"/>
      <c r="Y84" s="42"/>
      <c r="Z84" s="48"/>
      <c r="AA84" s="42"/>
      <c r="AB84" s="42"/>
      <c r="AC84" s="15"/>
      <c r="AD84" s="34">
        <f t="shared" si="3"/>
        <v>0</v>
      </c>
      <c r="AE84" s="34">
        <f t="shared" si="4"/>
        <v>0</v>
      </c>
      <c r="AF84" s="34"/>
      <c r="AG84" s="34"/>
      <c r="AH84" s="35"/>
      <c r="AI84" s="34" t="e">
        <f>D84-VLOOKUP(C84, Вчера_Спутник!C:BG, 2, FALSE)</f>
        <v>#N/A</v>
      </c>
      <c r="AJ84" s="34" t="e">
        <f>E84-F84-VLOOKUP(C84, Вчера_Спутник!C:BG, 3, FALSE)</f>
        <v>#N/A</v>
      </c>
      <c r="AK84" s="34" t="e">
        <f>G84-H84-VLOOKUP(C84, Вчера_Спутник!C:BG, 5, FALSE)</f>
        <v>#N/A</v>
      </c>
      <c r="AL84" s="34" t="e">
        <f>I84-J84-VLOOKUP(C84, Вчера_Спутник!C:BG, 7, FALSE)</f>
        <v>#N/A</v>
      </c>
      <c r="AM84" s="34" t="e">
        <f>K84-L84-VLOOKUP(C84, Вчера_Спутник!C:BG, 9, FALSE)</f>
        <v>#N/A</v>
      </c>
      <c r="AN84" s="34" t="e">
        <f>M84-N84-VLOOKUP(C84, Вчера_Спутник!C:BG, 11, FALSE)</f>
        <v>#N/A</v>
      </c>
      <c r="AO84" s="34" t="e">
        <f>O84-P84-VLOOKUP(C84, Вчера_Спутник!C:BG, 13, FALSE)</f>
        <v>#N/A</v>
      </c>
      <c r="AP84" s="34" t="e">
        <f>Q84-R84-VLOOKUP(C84, Вчера_Спутник!C:BG, 15, FALSE)</f>
        <v>#N/A</v>
      </c>
      <c r="AQ84" s="34" t="e">
        <f>S84-T84-VLOOKUP(C84, Вчера_Спутник!C:BG, 17, FALSE)</f>
        <v>#N/A</v>
      </c>
      <c r="AR84" s="34" t="e">
        <f>U84-V84-VLOOKUP(C84, Вчера_Спутник!C:BG, 19, FALSE)</f>
        <v>#N/A</v>
      </c>
      <c r="AS84" s="34" t="e">
        <f>W84-X84-VLOOKUP(C84, Вчера_Спутник!C:BG, 21, FALSE)</f>
        <v>#N/A</v>
      </c>
      <c r="AT84" s="34" t="e">
        <f>Y84-Z84-VLOOKUP(C84, Вчера_Спутник!C:BG, 23, FALSE)</f>
        <v>#N/A</v>
      </c>
      <c r="AU84" s="34" t="e">
        <f>AA84-VLOOKUP(C84, Вчера_Спутник!C:BG, 25, FALSE)</f>
        <v>#N/A</v>
      </c>
      <c r="AV84" s="34" t="e">
        <f>AB84-VLOOKUP(C84, Вчера_Спутник!C:BG, 27, FALSE)</f>
        <v>#N/A</v>
      </c>
    </row>
    <row r="85" spans="1:48" ht="50.1" customHeight="1" x14ac:dyDescent="0.25">
      <c r="A85" s="47"/>
      <c r="B85" s="47"/>
      <c r="C85" s="47"/>
      <c r="D85" s="48"/>
      <c r="E85" s="42"/>
      <c r="F85" s="48"/>
      <c r="G85" s="42"/>
      <c r="H85" s="48"/>
      <c r="I85" s="42"/>
      <c r="J85" s="48"/>
      <c r="K85" s="42"/>
      <c r="L85" s="48"/>
      <c r="M85" s="42"/>
      <c r="N85" s="48"/>
      <c r="O85" s="42"/>
      <c r="P85" s="48"/>
      <c r="Q85" s="42"/>
      <c r="R85" s="48"/>
      <c r="S85" s="42"/>
      <c r="T85" s="48"/>
      <c r="U85" s="42"/>
      <c r="V85" s="42"/>
      <c r="W85" s="42"/>
      <c r="X85" s="48"/>
      <c r="Y85" s="42"/>
      <c r="Z85" s="48"/>
      <c r="AA85" s="42"/>
      <c r="AB85" s="42"/>
      <c r="AC85" s="15"/>
      <c r="AD85" s="34">
        <f t="shared" si="3"/>
        <v>0</v>
      </c>
      <c r="AE85" s="34">
        <f t="shared" si="4"/>
        <v>0</v>
      </c>
      <c r="AF85" s="34"/>
      <c r="AG85" s="34"/>
      <c r="AH85" s="35"/>
      <c r="AI85" s="34" t="e">
        <f>D85-VLOOKUP(C85, Вчера_Спутник!C:BG, 2, FALSE)</f>
        <v>#N/A</v>
      </c>
      <c r="AJ85" s="34" t="e">
        <f>E85-F85-VLOOKUP(C85, Вчера_Спутник!C:BG, 3, FALSE)</f>
        <v>#N/A</v>
      </c>
      <c r="AK85" s="34" t="e">
        <f>G85-H85-VLOOKUP(C85, Вчера_Спутник!C:BG, 5, FALSE)</f>
        <v>#N/A</v>
      </c>
      <c r="AL85" s="34" t="e">
        <f>I85-J85-VLOOKUP(C85, Вчера_Спутник!C:BG, 7, FALSE)</f>
        <v>#N/A</v>
      </c>
      <c r="AM85" s="34" t="e">
        <f>K85-L85-VLOOKUP(C85, Вчера_Спутник!C:BG, 9, FALSE)</f>
        <v>#N/A</v>
      </c>
      <c r="AN85" s="34" t="e">
        <f>M85-N85-VLOOKUP(C85, Вчера_Спутник!C:BG, 11, FALSE)</f>
        <v>#N/A</v>
      </c>
      <c r="AO85" s="34" t="e">
        <f>O85-P85-VLOOKUP(C85, Вчера_Спутник!C:BG, 13, FALSE)</f>
        <v>#N/A</v>
      </c>
      <c r="AP85" s="34" t="e">
        <f>Q85-R85-VLOOKUP(C85, Вчера_Спутник!C:BG, 15, FALSE)</f>
        <v>#N/A</v>
      </c>
      <c r="AQ85" s="34" t="e">
        <f>S85-T85-VLOOKUP(C85, Вчера_Спутник!C:BG, 17, FALSE)</f>
        <v>#N/A</v>
      </c>
      <c r="AR85" s="34" t="e">
        <f>U85-V85-VLOOKUP(C85, Вчера_Спутник!C:BG, 19, FALSE)</f>
        <v>#N/A</v>
      </c>
      <c r="AS85" s="34" t="e">
        <f>W85-X85-VLOOKUP(C85, Вчера_Спутник!C:BG, 21, FALSE)</f>
        <v>#N/A</v>
      </c>
      <c r="AT85" s="34" t="e">
        <f>Y85-Z85-VLOOKUP(C85, Вчера_Спутник!C:BG, 23, FALSE)</f>
        <v>#N/A</v>
      </c>
      <c r="AU85" s="34" t="e">
        <f>AA85-VLOOKUP(C85, Вчера_Спутник!C:BG, 25, FALSE)</f>
        <v>#N/A</v>
      </c>
      <c r="AV85" s="34" t="e">
        <f>AB85-VLOOKUP(C85, Вчера_Спутник!C:BG, 27, FALSE)</f>
        <v>#N/A</v>
      </c>
    </row>
    <row r="86" spans="1:48" ht="50.1" customHeight="1" x14ac:dyDescent="0.25">
      <c r="A86" s="47"/>
      <c r="B86" s="47"/>
      <c r="C86" s="47"/>
      <c r="D86" s="48"/>
      <c r="E86" s="42"/>
      <c r="F86" s="48"/>
      <c r="G86" s="42"/>
      <c r="H86" s="48"/>
      <c r="I86" s="42"/>
      <c r="J86" s="48"/>
      <c r="K86" s="42"/>
      <c r="L86" s="48"/>
      <c r="M86" s="42"/>
      <c r="N86" s="48"/>
      <c r="O86" s="42"/>
      <c r="P86" s="48"/>
      <c r="Q86" s="42"/>
      <c r="R86" s="48"/>
      <c r="S86" s="42"/>
      <c r="T86" s="48"/>
      <c r="U86" s="42"/>
      <c r="V86" s="42"/>
      <c r="W86" s="42"/>
      <c r="X86" s="48"/>
      <c r="Y86" s="42"/>
      <c r="Z86" s="48"/>
      <c r="AA86" s="42"/>
      <c r="AB86" s="42"/>
      <c r="AC86" s="15"/>
      <c r="AD86" s="34">
        <f t="shared" si="3"/>
        <v>0</v>
      </c>
      <c r="AE86" s="34">
        <f t="shared" si="4"/>
        <v>0</v>
      </c>
      <c r="AF86" s="34"/>
      <c r="AG86" s="34"/>
      <c r="AH86" s="35"/>
      <c r="AI86" s="34" t="e">
        <f>D86-VLOOKUP(C86, Вчера_Спутник!C:BG, 2, FALSE)</f>
        <v>#N/A</v>
      </c>
      <c r="AJ86" s="34" t="e">
        <f>E86-F86-VLOOKUP(C86, Вчера_Спутник!C:BG, 3, FALSE)</f>
        <v>#N/A</v>
      </c>
      <c r="AK86" s="34" t="e">
        <f>G86-H86-VLOOKUP(C86, Вчера_Спутник!C:BG, 5, FALSE)</f>
        <v>#N/A</v>
      </c>
      <c r="AL86" s="34" t="e">
        <f>I86-J86-VLOOKUP(C86, Вчера_Спутник!C:BG, 7, FALSE)</f>
        <v>#N/A</v>
      </c>
      <c r="AM86" s="34" t="e">
        <f>K86-L86-VLOOKUP(C86, Вчера_Спутник!C:BG, 9, FALSE)</f>
        <v>#N/A</v>
      </c>
      <c r="AN86" s="34" t="e">
        <f>M86-N86-VLOOKUP(C86, Вчера_Спутник!C:BG, 11, FALSE)</f>
        <v>#N/A</v>
      </c>
      <c r="AO86" s="34" t="e">
        <f>O86-P86-VLOOKUP(C86, Вчера_Спутник!C:BG, 13, FALSE)</f>
        <v>#N/A</v>
      </c>
      <c r="AP86" s="34" t="e">
        <f>Q86-R86-VLOOKUP(C86, Вчера_Спутник!C:BG, 15, FALSE)</f>
        <v>#N/A</v>
      </c>
      <c r="AQ86" s="34" t="e">
        <f>S86-T86-VLOOKUP(C86, Вчера_Спутник!C:BG, 17, FALSE)</f>
        <v>#N/A</v>
      </c>
      <c r="AR86" s="34" t="e">
        <f>U86-V86-VLOOKUP(C86, Вчера_Спутник!C:BG, 19, FALSE)</f>
        <v>#N/A</v>
      </c>
      <c r="AS86" s="34" t="e">
        <f>W86-X86-VLOOKUP(C86, Вчера_Спутник!C:BG, 21, FALSE)</f>
        <v>#N/A</v>
      </c>
      <c r="AT86" s="34" t="e">
        <f>Y86-Z86-VLOOKUP(C86, Вчера_Спутник!C:BG, 23, FALSE)</f>
        <v>#N/A</v>
      </c>
      <c r="AU86" s="34" t="e">
        <f>AA86-VLOOKUP(C86, Вчера_Спутник!C:BG, 25, FALSE)</f>
        <v>#N/A</v>
      </c>
      <c r="AV86" s="34" t="e">
        <f>AB86-VLOOKUP(C86, Вчера_Спутник!C:BG, 27, FALSE)</f>
        <v>#N/A</v>
      </c>
    </row>
    <row r="87" spans="1:48" ht="50.1" customHeight="1" x14ac:dyDescent="0.25">
      <c r="A87" s="47"/>
      <c r="B87" s="47"/>
      <c r="C87" s="47"/>
      <c r="D87" s="48"/>
      <c r="E87" s="42"/>
      <c r="F87" s="48"/>
      <c r="G87" s="42"/>
      <c r="H87" s="48"/>
      <c r="I87" s="42"/>
      <c r="J87" s="48"/>
      <c r="K87" s="42"/>
      <c r="L87" s="48"/>
      <c r="M87" s="42"/>
      <c r="N87" s="48"/>
      <c r="O87" s="42"/>
      <c r="P87" s="48"/>
      <c r="Q87" s="42"/>
      <c r="R87" s="48"/>
      <c r="S87" s="42"/>
      <c r="T87" s="48"/>
      <c r="U87" s="42"/>
      <c r="V87" s="42"/>
      <c r="W87" s="42"/>
      <c r="X87" s="48"/>
      <c r="Y87" s="42"/>
      <c r="Z87" s="48"/>
      <c r="AA87" s="42"/>
      <c r="AB87" s="42"/>
      <c r="AC87" s="15"/>
      <c r="AD87" s="34">
        <f t="shared" si="3"/>
        <v>0</v>
      </c>
      <c r="AE87" s="34">
        <f t="shared" si="4"/>
        <v>0</v>
      </c>
      <c r="AF87" s="34"/>
      <c r="AG87" s="34"/>
      <c r="AH87" s="35"/>
      <c r="AI87" s="34" t="e">
        <f>D87-VLOOKUP(C87, Вчера_Спутник!C:BG, 2, FALSE)</f>
        <v>#N/A</v>
      </c>
      <c r="AJ87" s="34" t="e">
        <f>E87-F87-VLOOKUP(C87, Вчера_Спутник!C:BG, 3, FALSE)</f>
        <v>#N/A</v>
      </c>
      <c r="AK87" s="34" t="e">
        <f>G87-H87-VLOOKUP(C87, Вчера_Спутник!C:BG, 5, FALSE)</f>
        <v>#N/A</v>
      </c>
      <c r="AL87" s="34" t="e">
        <f>I87-J87-VLOOKUP(C87, Вчера_Спутник!C:BG, 7, FALSE)</f>
        <v>#N/A</v>
      </c>
      <c r="AM87" s="34" t="e">
        <f>K87-L87-VLOOKUP(C87, Вчера_Спутник!C:BG, 9, FALSE)</f>
        <v>#N/A</v>
      </c>
      <c r="AN87" s="34" t="e">
        <f>M87-N87-VLOOKUP(C87, Вчера_Спутник!C:BG, 11, FALSE)</f>
        <v>#N/A</v>
      </c>
      <c r="AO87" s="34" t="e">
        <f>O87-P87-VLOOKUP(C87, Вчера_Спутник!C:BG, 13, FALSE)</f>
        <v>#N/A</v>
      </c>
      <c r="AP87" s="34" t="e">
        <f>Q87-R87-VLOOKUP(C87, Вчера_Спутник!C:BG, 15, FALSE)</f>
        <v>#N/A</v>
      </c>
      <c r="AQ87" s="34" t="e">
        <f>S87-T87-VLOOKUP(C87, Вчера_Спутник!C:BG, 17, FALSE)</f>
        <v>#N/A</v>
      </c>
      <c r="AR87" s="34" t="e">
        <f>U87-V87-VLOOKUP(C87, Вчера_Спутник!C:BG, 19, FALSE)</f>
        <v>#N/A</v>
      </c>
      <c r="AS87" s="34" t="e">
        <f>W87-X87-VLOOKUP(C87, Вчера_Спутник!C:BG, 21, FALSE)</f>
        <v>#N/A</v>
      </c>
      <c r="AT87" s="34" t="e">
        <f>Y87-Z87-VLOOKUP(C87, Вчера_Спутник!C:BG, 23, FALSE)</f>
        <v>#N/A</v>
      </c>
      <c r="AU87" s="34" t="e">
        <f>AA87-VLOOKUP(C87, Вчера_Спутник!C:BG, 25, FALSE)</f>
        <v>#N/A</v>
      </c>
      <c r="AV87" s="34" t="e">
        <f>AB87-VLOOKUP(C87, Вчера_Спутник!C:BG, 27, FALSE)</f>
        <v>#N/A</v>
      </c>
    </row>
    <row r="88" spans="1:48" ht="50.1" customHeight="1" x14ac:dyDescent="0.25">
      <c r="A88" s="47"/>
      <c r="B88" s="47"/>
      <c r="C88" s="47"/>
      <c r="D88" s="48"/>
      <c r="E88" s="42"/>
      <c r="F88" s="48"/>
      <c r="G88" s="42"/>
      <c r="H88" s="48"/>
      <c r="I88" s="42"/>
      <c r="J88" s="48"/>
      <c r="K88" s="42"/>
      <c r="L88" s="48"/>
      <c r="M88" s="42"/>
      <c r="N88" s="48"/>
      <c r="O88" s="42"/>
      <c r="P88" s="48"/>
      <c r="Q88" s="42"/>
      <c r="R88" s="48"/>
      <c r="S88" s="42"/>
      <c r="T88" s="48"/>
      <c r="U88" s="42"/>
      <c r="V88" s="42"/>
      <c r="W88" s="42"/>
      <c r="X88" s="48"/>
      <c r="Y88" s="42"/>
      <c r="Z88" s="48"/>
      <c r="AA88" s="42"/>
      <c r="AB88" s="42"/>
      <c r="AC88" s="15"/>
      <c r="AD88" s="34">
        <f t="shared" si="3"/>
        <v>0</v>
      </c>
      <c r="AE88" s="34">
        <f t="shared" si="4"/>
        <v>0</v>
      </c>
      <c r="AF88" s="34"/>
      <c r="AG88" s="34"/>
      <c r="AH88" s="35"/>
      <c r="AI88" s="34" t="e">
        <f>D88-VLOOKUP(C88, Вчера_Спутник!C:BG, 2, FALSE)</f>
        <v>#N/A</v>
      </c>
      <c r="AJ88" s="34" t="e">
        <f>E88-F88-VLOOKUP(C88, Вчера_Спутник!C:BG, 3, FALSE)</f>
        <v>#N/A</v>
      </c>
      <c r="AK88" s="34" t="e">
        <f>G88-H88-VLOOKUP(C88, Вчера_Спутник!C:BG, 5, FALSE)</f>
        <v>#N/A</v>
      </c>
      <c r="AL88" s="34" t="e">
        <f>I88-J88-VLOOKUP(C88, Вчера_Спутник!C:BG, 7, FALSE)</f>
        <v>#N/A</v>
      </c>
      <c r="AM88" s="34" t="e">
        <f>K88-L88-VLOOKUP(C88, Вчера_Спутник!C:BG, 9, FALSE)</f>
        <v>#N/A</v>
      </c>
      <c r="AN88" s="34" t="e">
        <f>M88-N88-VLOOKUP(C88, Вчера_Спутник!C:BG, 11, FALSE)</f>
        <v>#N/A</v>
      </c>
      <c r="AO88" s="34" t="e">
        <f>O88-P88-VLOOKUP(C88, Вчера_Спутник!C:BG, 13, FALSE)</f>
        <v>#N/A</v>
      </c>
      <c r="AP88" s="34" t="e">
        <f>Q88-R88-VLOOKUP(C88, Вчера_Спутник!C:BG, 15, FALSE)</f>
        <v>#N/A</v>
      </c>
      <c r="AQ88" s="34" t="e">
        <f>S88-T88-VLOOKUP(C88, Вчера_Спутник!C:BG, 17, FALSE)</f>
        <v>#N/A</v>
      </c>
      <c r="AR88" s="34" t="e">
        <f>U88-V88-VLOOKUP(C88, Вчера_Спутник!C:BG, 19, FALSE)</f>
        <v>#N/A</v>
      </c>
      <c r="AS88" s="34" t="e">
        <f>W88-X88-VLOOKUP(C88, Вчера_Спутник!C:BG, 21, FALSE)</f>
        <v>#N/A</v>
      </c>
      <c r="AT88" s="34" t="e">
        <f>Y88-Z88-VLOOKUP(C88, Вчера_Спутник!C:BG, 23, FALSE)</f>
        <v>#N/A</v>
      </c>
      <c r="AU88" s="34" t="e">
        <f>AA88-VLOOKUP(C88, Вчера_Спутник!C:BG, 25, FALSE)</f>
        <v>#N/A</v>
      </c>
      <c r="AV88" s="34" t="e">
        <f>AB88-VLOOKUP(C88, Вчера_Спутник!C:BG, 27, FALSE)</f>
        <v>#N/A</v>
      </c>
    </row>
    <row r="89" spans="1:48" ht="50.1" customHeight="1" x14ac:dyDescent="0.25">
      <c r="A89" s="47"/>
      <c r="B89" s="47"/>
      <c r="C89" s="47"/>
      <c r="D89" s="48"/>
      <c r="E89" s="42"/>
      <c r="F89" s="48"/>
      <c r="G89" s="42"/>
      <c r="H89" s="48"/>
      <c r="I89" s="42"/>
      <c r="J89" s="48"/>
      <c r="K89" s="42"/>
      <c r="L89" s="48"/>
      <c r="M89" s="42"/>
      <c r="N89" s="48"/>
      <c r="O89" s="42"/>
      <c r="P89" s="48"/>
      <c r="Q89" s="42"/>
      <c r="R89" s="48"/>
      <c r="S89" s="42"/>
      <c r="T89" s="48"/>
      <c r="U89" s="42"/>
      <c r="V89" s="42"/>
      <c r="W89" s="42"/>
      <c r="X89" s="48"/>
      <c r="Y89" s="42"/>
      <c r="Z89" s="48"/>
      <c r="AA89" s="42"/>
      <c r="AB89" s="42"/>
      <c r="AC89" s="15"/>
      <c r="AD89" s="34">
        <f t="shared" si="3"/>
        <v>0</v>
      </c>
      <c r="AE89" s="34">
        <f t="shared" si="4"/>
        <v>0</v>
      </c>
      <c r="AF89" s="34"/>
      <c r="AG89" s="34"/>
      <c r="AH89" s="35"/>
      <c r="AI89" s="34" t="e">
        <f>D89-VLOOKUP(C89, Вчера_Спутник!C:BG, 2, FALSE)</f>
        <v>#N/A</v>
      </c>
      <c r="AJ89" s="34" t="e">
        <f>E89-F89-VLOOKUP(C89, Вчера_Спутник!C:BG, 3, FALSE)</f>
        <v>#N/A</v>
      </c>
      <c r="AK89" s="34" t="e">
        <f>G89-H89-VLOOKUP(C89, Вчера_Спутник!C:BG, 5, FALSE)</f>
        <v>#N/A</v>
      </c>
      <c r="AL89" s="34" t="e">
        <f>I89-J89-VLOOKUP(C89, Вчера_Спутник!C:BG, 7, FALSE)</f>
        <v>#N/A</v>
      </c>
      <c r="AM89" s="34" t="e">
        <f>K89-L89-VLOOKUP(C89, Вчера_Спутник!C:BG, 9, FALSE)</f>
        <v>#N/A</v>
      </c>
      <c r="AN89" s="34" t="e">
        <f>M89-N89-VLOOKUP(C89, Вчера_Спутник!C:BG, 11, FALSE)</f>
        <v>#N/A</v>
      </c>
      <c r="AO89" s="34" t="e">
        <f>O89-P89-VLOOKUP(C89, Вчера_Спутник!C:BG, 13, FALSE)</f>
        <v>#N/A</v>
      </c>
      <c r="AP89" s="34" t="e">
        <f>Q89-R89-VLOOKUP(C89, Вчера_Спутник!C:BG, 15, FALSE)</f>
        <v>#N/A</v>
      </c>
      <c r="AQ89" s="34" t="e">
        <f>S89-T89-VLOOKUP(C89, Вчера_Спутник!C:BG, 17, FALSE)</f>
        <v>#N/A</v>
      </c>
      <c r="AR89" s="34" t="e">
        <f>U89-V89-VLOOKUP(C89, Вчера_Спутник!C:BG, 19, FALSE)</f>
        <v>#N/A</v>
      </c>
      <c r="AS89" s="34" t="e">
        <f>W89-X89-VLOOKUP(C89, Вчера_Спутник!C:BG, 21, FALSE)</f>
        <v>#N/A</v>
      </c>
      <c r="AT89" s="34" t="e">
        <f>Y89-Z89-VLOOKUP(C89, Вчера_Спутник!C:BG, 23, FALSE)</f>
        <v>#N/A</v>
      </c>
      <c r="AU89" s="34" t="e">
        <f>AA89-VLOOKUP(C89, Вчера_Спутник!C:BG, 25, FALSE)</f>
        <v>#N/A</v>
      </c>
      <c r="AV89" s="34" t="e">
        <f>AB89-VLOOKUP(C89, Вчера_Спутник!C:BG, 27, FALSE)</f>
        <v>#N/A</v>
      </c>
    </row>
    <row r="90" spans="1:48" ht="50.1" customHeight="1" x14ac:dyDescent="0.25">
      <c r="A90" s="47"/>
      <c r="B90" s="47"/>
      <c r="C90" s="47"/>
      <c r="D90" s="48"/>
      <c r="E90" s="42"/>
      <c r="F90" s="48"/>
      <c r="G90" s="42"/>
      <c r="H90" s="48"/>
      <c r="I90" s="42"/>
      <c r="J90" s="48"/>
      <c r="K90" s="42"/>
      <c r="L90" s="48"/>
      <c r="M90" s="42"/>
      <c r="N90" s="48"/>
      <c r="O90" s="42"/>
      <c r="P90" s="48"/>
      <c r="Q90" s="42"/>
      <c r="R90" s="48"/>
      <c r="S90" s="42"/>
      <c r="T90" s="48"/>
      <c r="U90" s="42"/>
      <c r="V90" s="42"/>
      <c r="W90" s="42"/>
      <c r="X90" s="48"/>
      <c r="Y90" s="42"/>
      <c r="Z90" s="48"/>
      <c r="AA90" s="42"/>
      <c r="AB90" s="42"/>
      <c r="AC90" s="15"/>
      <c r="AD90" s="34">
        <f t="shared" si="3"/>
        <v>0</v>
      </c>
      <c r="AE90" s="34">
        <f t="shared" si="4"/>
        <v>0</v>
      </c>
      <c r="AF90" s="34"/>
      <c r="AG90" s="34"/>
      <c r="AH90" s="35"/>
      <c r="AI90" s="34" t="e">
        <f>D90-VLOOKUP(C90, Вчера_Спутник!C:BG, 2, FALSE)</f>
        <v>#N/A</v>
      </c>
      <c r="AJ90" s="34" t="e">
        <f>E90-F90-VLOOKUP(C90, Вчера_Спутник!C:BG, 3, FALSE)</f>
        <v>#N/A</v>
      </c>
      <c r="AK90" s="34" t="e">
        <f>G90-H90-VLOOKUP(C90, Вчера_Спутник!C:BG, 5, FALSE)</f>
        <v>#N/A</v>
      </c>
      <c r="AL90" s="34" t="e">
        <f>I90-J90-VLOOKUP(C90, Вчера_Спутник!C:BG, 7, FALSE)</f>
        <v>#N/A</v>
      </c>
      <c r="AM90" s="34" t="e">
        <f>K90-L90-VLOOKUP(C90, Вчера_Спутник!C:BG, 9, FALSE)</f>
        <v>#N/A</v>
      </c>
      <c r="AN90" s="34" t="e">
        <f>M90-N90-VLOOKUP(C90, Вчера_Спутник!C:BG, 11, FALSE)</f>
        <v>#N/A</v>
      </c>
      <c r="AO90" s="34" t="e">
        <f>O90-P90-VLOOKUP(C90, Вчера_Спутник!C:BG, 13, FALSE)</f>
        <v>#N/A</v>
      </c>
      <c r="AP90" s="34" t="e">
        <f>Q90-R90-VLOOKUP(C90, Вчера_Спутник!C:BG, 15, FALSE)</f>
        <v>#N/A</v>
      </c>
      <c r="AQ90" s="34" t="e">
        <f>S90-T90-VLOOKUP(C90, Вчера_Спутник!C:BG, 17, FALSE)</f>
        <v>#N/A</v>
      </c>
      <c r="AR90" s="34" t="e">
        <f>U90-V90-VLOOKUP(C90, Вчера_Спутник!C:BG, 19, FALSE)</f>
        <v>#N/A</v>
      </c>
      <c r="AS90" s="34" t="e">
        <f>W90-X90-VLOOKUP(C90, Вчера_Спутник!C:BG, 21, FALSE)</f>
        <v>#N/A</v>
      </c>
      <c r="AT90" s="34" t="e">
        <f>Y90-Z90-VLOOKUP(C90, Вчера_Спутник!C:BG, 23, FALSE)</f>
        <v>#N/A</v>
      </c>
      <c r="AU90" s="34" t="e">
        <f>AA90-VLOOKUP(C90, Вчера_Спутник!C:BG, 25, FALSE)</f>
        <v>#N/A</v>
      </c>
      <c r="AV90" s="34" t="e">
        <f>AB90-VLOOKUP(C90, Вчера_Спутник!C:BG, 27, FALSE)</f>
        <v>#N/A</v>
      </c>
    </row>
    <row r="91" spans="1:48" ht="50.1" customHeight="1" x14ac:dyDescent="0.25">
      <c r="A91" s="47"/>
      <c r="B91" s="47"/>
      <c r="C91" s="47"/>
      <c r="D91" s="48"/>
      <c r="E91" s="42"/>
      <c r="F91" s="48"/>
      <c r="G91" s="42"/>
      <c r="H91" s="48"/>
      <c r="I91" s="42"/>
      <c r="J91" s="48"/>
      <c r="K91" s="42"/>
      <c r="L91" s="48"/>
      <c r="M91" s="42"/>
      <c r="N91" s="48"/>
      <c r="O91" s="42"/>
      <c r="P91" s="48"/>
      <c r="Q91" s="42"/>
      <c r="R91" s="48"/>
      <c r="S91" s="42"/>
      <c r="T91" s="48"/>
      <c r="U91" s="42"/>
      <c r="V91" s="42"/>
      <c r="W91" s="42"/>
      <c r="X91" s="48"/>
      <c r="Y91" s="42"/>
      <c r="Z91" s="48"/>
      <c r="AA91" s="42"/>
      <c r="AB91" s="42"/>
      <c r="AC91" s="15"/>
      <c r="AD91" s="34">
        <f t="shared" si="3"/>
        <v>0</v>
      </c>
      <c r="AE91" s="34">
        <f t="shared" si="4"/>
        <v>0</v>
      </c>
      <c r="AF91" s="34"/>
      <c r="AG91" s="34"/>
      <c r="AH91" s="35"/>
      <c r="AI91" s="34" t="e">
        <f>D91-VLOOKUP(C91, Вчера_Спутник!C:BG, 2, FALSE)</f>
        <v>#N/A</v>
      </c>
      <c r="AJ91" s="34" t="e">
        <f>E91-F91-VLOOKUP(C91, Вчера_Спутник!C:BG, 3, FALSE)</f>
        <v>#N/A</v>
      </c>
      <c r="AK91" s="34" t="e">
        <f>G91-H91-VLOOKUP(C91, Вчера_Спутник!C:BG, 5, FALSE)</f>
        <v>#N/A</v>
      </c>
      <c r="AL91" s="34" t="e">
        <f>I91-J91-VLOOKUP(C91, Вчера_Спутник!C:BG, 7, FALSE)</f>
        <v>#N/A</v>
      </c>
      <c r="AM91" s="34" t="e">
        <f>K91-L91-VLOOKUP(C91, Вчера_Спутник!C:BG, 9, FALSE)</f>
        <v>#N/A</v>
      </c>
      <c r="AN91" s="34" t="e">
        <f>M91-N91-VLOOKUP(C91, Вчера_Спутник!C:BG, 11, FALSE)</f>
        <v>#N/A</v>
      </c>
      <c r="AO91" s="34" t="e">
        <f>O91-P91-VLOOKUP(C91, Вчера_Спутник!C:BG, 13, FALSE)</f>
        <v>#N/A</v>
      </c>
      <c r="AP91" s="34" t="e">
        <f>Q91-R91-VLOOKUP(C91, Вчера_Спутник!C:BG, 15, FALSE)</f>
        <v>#N/A</v>
      </c>
      <c r="AQ91" s="34" t="e">
        <f>S91-T91-VLOOKUP(C91, Вчера_Спутник!C:BG, 17, FALSE)</f>
        <v>#N/A</v>
      </c>
      <c r="AR91" s="34" t="e">
        <f>U91-V91-VLOOKUP(C91, Вчера_Спутник!C:BG, 19, FALSE)</f>
        <v>#N/A</v>
      </c>
      <c r="AS91" s="34" t="e">
        <f>W91-X91-VLOOKUP(C91, Вчера_Спутник!C:BG, 21, FALSE)</f>
        <v>#N/A</v>
      </c>
      <c r="AT91" s="34" t="e">
        <f>Y91-Z91-VLOOKUP(C91, Вчера_Спутник!C:BG, 23, FALSE)</f>
        <v>#N/A</v>
      </c>
      <c r="AU91" s="34" t="e">
        <f>AA91-VLOOKUP(C91, Вчера_Спутник!C:BG, 25, FALSE)</f>
        <v>#N/A</v>
      </c>
      <c r="AV91" s="34" t="e">
        <f>AB91-VLOOKUP(C91, Вчера_Спутник!C:BG, 27, FALSE)</f>
        <v>#N/A</v>
      </c>
    </row>
    <row r="92" spans="1:48" ht="50.1" customHeight="1" x14ac:dyDescent="0.25">
      <c r="A92" s="47"/>
      <c r="B92" s="47"/>
      <c r="C92" s="47"/>
      <c r="D92" s="48"/>
      <c r="E92" s="42"/>
      <c r="F92" s="48"/>
      <c r="G92" s="42"/>
      <c r="H92" s="48"/>
      <c r="I92" s="42"/>
      <c r="J92" s="48"/>
      <c r="K92" s="42"/>
      <c r="L92" s="48"/>
      <c r="M92" s="42"/>
      <c r="N92" s="48"/>
      <c r="O92" s="42"/>
      <c r="P92" s="48"/>
      <c r="Q92" s="42"/>
      <c r="R92" s="48"/>
      <c r="S92" s="42"/>
      <c r="T92" s="48"/>
      <c r="U92" s="42"/>
      <c r="V92" s="42"/>
      <c r="W92" s="42"/>
      <c r="X92" s="48"/>
      <c r="Y92" s="42"/>
      <c r="Z92" s="48"/>
      <c r="AA92" s="42"/>
      <c r="AB92" s="42"/>
      <c r="AC92" s="15"/>
      <c r="AD92" s="34">
        <f t="shared" si="3"/>
        <v>0</v>
      </c>
      <c r="AE92" s="34">
        <f t="shared" si="4"/>
        <v>0</v>
      </c>
      <c r="AF92" s="34"/>
      <c r="AG92" s="34"/>
      <c r="AH92" s="35"/>
      <c r="AI92" s="34" t="e">
        <f>D92-VLOOKUP(C92, Вчера_Спутник!C:BG, 2, FALSE)</f>
        <v>#N/A</v>
      </c>
      <c r="AJ92" s="34" t="e">
        <f>E92-F92-VLOOKUP(C92, Вчера_Спутник!C:BG, 3, FALSE)</f>
        <v>#N/A</v>
      </c>
      <c r="AK92" s="34" t="e">
        <f>G92-H92-VLOOKUP(C92, Вчера_Спутник!C:BG, 5, FALSE)</f>
        <v>#N/A</v>
      </c>
      <c r="AL92" s="34" t="e">
        <f>I92-J92-VLOOKUP(C92, Вчера_Спутник!C:BG, 7, FALSE)</f>
        <v>#N/A</v>
      </c>
      <c r="AM92" s="34" t="e">
        <f>K92-L92-VLOOKUP(C92, Вчера_Спутник!C:BG, 9, FALSE)</f>
        <v>#N/A</v>
      </c>
      <c r="AN92" s="34" t="e">
        <f>M92-N92-VLOOKUP(C92, Вчера_Спутник!C:BG, 11, FALSE)</f>
        <v>#N/A</v>
      </c>
      <c r="AO92" s="34" t="e">
        <f>O92-P92-VLOOKUP(C92, Вчера_Спутник!C:BG, 13, FALSE)</f>
        <v>#N/A</v>
      </c>
      <c r="AP92" s="34" t="e">
        <f>Q92-R92-VLOOKUP(C92, Вчера_Спутник!C:BG, 15, FALSE)</f>
        <v>#N/A</v>
      </c>
      <c r="AQ92" s="34" t="e">
        <f>S92-T92-VLOOKUP(C92, Вчера_Спутник!C:BG, 17, FALSE)</f>
        <v>#N/A</v>
      </c>
      <c r="AR92" s="34" t="e">
        <f>U92-V92-VLOOKUP(C92, Вчера_Спутник!C:BG, 19, FALSE)</f>
        <v>#N/A</v>
      </c>
      <c r="AS92" s="34" t="e">
        <f>W92-X92-VLOOKUP(C92, Вчера_Спутник!C:BG, 21, FALSE)</f>
        <v>#N/A</v>
      </c>
      <c r="AT92" s="34" t="e">
        <f>Y92-Z92-VLOOKUP(C92, Вчера_Спутник!C:BG, 23, FALSE)</f>
        <v>#N/A</v>
      </c>
      <c r="AU92" s="34" t="e">
        <f>AA92-VLOOKUP(C92, Вчера_Спутник!C:BG, 25, FALSE)</f>
        <v>#N/A</v>
      </c>
      <c r="AV92" s="34" t="e">
        <f>AB92-VLOOKUP(C92, Вчера_Спутник!C:BG, 27, FALSE)</f>
        <v>#N/A</v>
      </c>
    </row>
    <row r="93" spans="1:48" ht="50.1" customHeight="1" x14ac:dyDescent="0.25">
      <c r="A93" s="47"/>
      <c r="B93" s="47"/>
      <c r="C93" s="47"/>
      <c r="D93" s="48"/>
      <c r="E93" s="42"/>
      <c r="F93" s="48"/>
      <c r="G93" s="42"/>
      <c r="H93" s="48"/>
      <c r="I93" s="42"/>
      <c r="J93" s="48"/>
      <c r="K93" s="42"/>
      <c r="L93" s="48"/>
      <c r="M93" s="42"/>
      <c r="N93" s="48"/>
      <c r="O93" s="42"/>
      <c r="P93" s="48"/>
      <c r="Q93" s="42"/>
      <c r="R93" s="48"/>
      <c r="S93" s="42"/>
      <c r="T93" s="48"/>
      <c r="U93" s="42"/>
      <c r="V93" s="42"/>
      <c r="W93" s="42"/>
      <c r="X93" s="48"/>
      <c r="Y93" s="42"/>
      <c r="Z93" s="48"/>
      <c r="AA93" s="42"/>
      <c r="AB93" s="42"/>
      <c r="AC93" s="15"/>
      <c r="AD93" s="34">
        <f t="shared" si="3"/>
        <v>0</v>
      </c>
      <c r="AE93" s="34">
        <f t="shared" si="4"/>
        <v>0</v>
      </c>
      <c r="AF93" s="34"/>
      <c r="AG93" s="34"/>
      <c r="AH93" s="35"/>
      <c r="AI93" s="34" t="e">
        <f>D93-VLOOKUP(C93, Вчера_Спутник!C:BG, 2, FALSE)</f>
        <v>#N/A</v>
      </c>
      <c r="AJ93" s="34" t="e">
        <f>E93-F93-VLOOKUP(C93, Вчера_Спутник!C:BG, 3, FALSE)</f>
        <v>#N/A</v>
      </c>
      <c r="AK93" s="34" t="e">
        <f>G93-H93-VLOOKUP(C93, Вчера_Спутник!C:BG, 5, FALSE)</f>
        <v>#N/A</v>
      </c>
      <c r="AL93" s="34" t="e">
        <f>I93-J93-VLOOKUP(C93, Вчера_Спутник!C:BG, 7, FALSE)</f>
        <v>#N/A</v>
      </c>
      <c r="AM93" s="34" t="e">
        <f>K93-L93-VLOOKUP(C93, Вчера_Спутник!C:BG, 9, FALSE)</f>
        <v>#N/A</v>
      </c>
      <c r="AN93" s="34" t="e">
        <f>M93-N93-VLOOKUP(C93, Вчера_Спутник!C:BG, 11, FALSE)</f>
        <v>#N/A</v>
      </c>
      <c r="AO93" s="34" t="e">
        <f>O93-P93-VLOOKUP(C93, Вчера_Спутник!C:BG, 13, FALSE)</f>
        <v>#N/A</v>
      </c>
      <c r="AP93" s="34" t="e">
        <f>Q93-R93-VLOOKUP(C93, Вчера_Спутник!C:BG, 15, FALSE)</f>
        <v>#N/A</v>
      </c>
      <c r="AQ93" s="34" t="e">
        <f>S93-T93-VLOOKUP(C93, Вчера_Спутник!C:BG, 17, FALSE)</f>
        <v>#N/A</v>
      </c>
      <c r="AR93" s="34" t="e">
        <f>U93-V93-VLOOKUP(C93, Вчера_Спутник!C:BG, 19, FALSE)</f>
        <v>#N/A</v>
      </c>
      <c r="AS93" s="34" t="e">
        <f>W93-X93-VLOOKUP(C93, Вчера_Спутник!C:BG, 21, FALSE)</f>
        <v>#N/A</v>
      </c>
      <c r="AT93" s="34" t="e">
        <f>Y93-Z93-VLOOKUP(C93, Вчера_Спутник!C:BG, 23, FALSE)</f>
        <v>#N/A</v>
      </c>
      <c r="AU93" s="34" t="e">
        <f>AA93-VLOOKUP(C93, Вчера_Спутник!C:BG, 25, FALSE)</f>
        <v>#N/A</v>
      </c>
      <c r="AV93" s="34" t="e">
        <f>AB93-VLOOKUP(C93, Вчера_Спутник!C:BG, 27, FALSE)</f>
        <v>#N/A</v>
      </c>
    </row>
    <row r="94" spans="1:48" ht="50.1" customHeight="1" x14ac:dyDescent="0.25">
      <c r="A94" s="47"/>
      <c r="B94" s="47"/>
      <c r="C94" s="47"/>
      <c r="D94" s="48"/>
      <c r="E94" s="42"/>
      <c r="F94" s="48"/>
      <c r="G94" s="42"/>
      <c r="H94" s="48"/>
      <c r="I94" s="42"/>
      <c r="J94" s="48"/>
      <c r="K94" s="42"/>
      <c r="L94" s="48"/>
      <c r="M94" s="42"/>
      <c r="N94" s="48"/>
      <c r="O94" s="42"/>
      <c r="P94" s="48"/>
      <c r="Q94" s="42"/>
      <c r="R94" s="48"/>
      <c r="S94" s="42"/>
      <c r="T94" s="48"/>
      <c r="U94" s="42"/>
      <c r="V94" s="42"/>
      <c r="W94" s="42"/>
      <c r="X94" s="48"/>
      <c r="Y94" s="42"/>
      <c r="Z94" s="48"/>
      <c r="AA94" s="42"/>
      <c r="AB94" s="42"/>
      <c r="AC94" s="15"/>
      <c r="AD94" s="34">
        <f t="shared" si="3"/>
        <v>0</v>
      </c>
      <c r="AE94" s="34">
        <f t="shared" si="4"/>
        <v>0</v>
      </c>
      <c r="AF94" s="34"/>
      <c r="AG94" s="34"/>
      <c r="AH94" s="35"/>
      <c r="AI94" s="34" t="e">
        <f>D94-VLOOKUP(C94, Вчера_Спутник!C:BG, 2, FALSE)</f>
        <v>#N/A</v>
      </c>
      <c r="AJ94" s="34" t="e">
        <f>E94-F94-VLOOKUP(C94, Вчера_Спутник!C:BG, 3, FALSE)</f>
        <v>#N/A</v>
      </c>
      <c r="AK94" s="34" t="e">
        <f>G94-H94-VLOOKUP(C94, Вчера_Спутник!C:BG, 5, FALSE)</f>
        <v>#N/A</v>
      </c>
      <c r="AL94" s="34" t="e">
        <f>I94-J94-VLOOKUP(C94, Вчера_Спутник!C:BG, 7, FALSE)</f>
        <v>#N/A</v>
      </c>
      <c r="AM94" s="34" t="e">
        <f>K94-L94-VLOOKUP(C94, Вчера_Спутник!C:BG, 9, FALSE)</f>
        <v>#N/A</v>
      </c>
      <c r="AN94" s="34" t="e">
        <f>M94-N94-VLOOKUP(C94, Вчера_Спутник!C:BG, 11, FALSE)</f>
        <v>#N/A</v>
      </c>
      <c r="AO94" s="34" t="e">
        <f>O94-P94-VLOOKUP(C94, Вчера_Спутник!C:BG, 13, FALSE)</f>
        <v>#N/A</v>
      </c>
      <c r="AP94" s="34" t="e">
        <f>Q94-R94-VLOOKUP(C94, Вчера_Спутник!C:BG, 15, FALSE)</f>
        <v>#N/A</v>
      </c>
      <c r="AQ94" s="34" t="e">
        <f>S94-T94-VLOOKUP(C94, Вчера_Спутник!C:BG, 17, FALSE)</f>
        <v>#N/A</v>
      </c>
      <c r="AR94" s="34" t="e">
        <f>U94-V94-VLOOKUP(C94, Вчера_Спутник!C:BG, 19, FALSE)</f>
        <v>#N/A</v>
      </c>
      <c r="AS94" s="34" t="e">
        <f>W94-X94-VLOOKUP(C94, Вчера_Спутник!C:BG, 21, FALSE)</f>
        <v>#N/A</v>
      </c>
      <c r="AT94" s="34" t="e">
        <f>Y94-Z94-VLOOKUP(C94, Вчера_Спутник!C:BG, 23, FALSE)</f>
        <v>#N/A</v>
      </c>
      <c r="AU94" s="34" t="e">
        <f>AA94-VLOOKUP(C94, Вчера_Спутник!C:BG, 25, FALSE)</f>
        <v>#N/A</v>
      </c>
      <c r="AV94" s="34" t="e">
        <f>AB94-VLOOKUP(C94, Вчера_Спутник!C:BG, 27, FALSE)</f>
        <v>#N/A</v>
      </c>
    </row>
    <row r="95" spans="1:48" ht="50.1" customHeight="1" x14ac:dyDescent="0.25">
      <c r="A95" s="47"/>
      <c r="B95" s="47"/>
      <c r="C95" s="47"/>
      <c r="D95" s="48"/>
      <c r="E95" s="42"/>
      <c r="F95" s="48"/>
      <c r="G95" s="42"/>
      <c r="H95" s="48"/>
      <c r="I95" s="42"/>
      <c r="J95" s="48"/>
      <c r="K95" s="42"/>
      <c r="L95" s="48"/>
      <c r="M95" s="42"/>
      <c r="N95" s="48"/>
      <c r="O95" s="42"/>
      <c r="P95" s="48"/>
      <c r="Q95" s="42"/>
      <c r="R95" s="48"/>
      <c r="S95" s="42"/>
      <c r="T95" s="48"/>
      <c r="U95" s="42"/>
      <c r="V95" s="42"/>
      <c r="W95" s="42"/>
      <c r="X95" s="48"/>
      <c r="Y95" s="42"/>
      <c r="Z95" s="48"/>
      <c r="AA95" s="42"/>
      <c r="AB95" s="42"/>
      <c r="AC95" s="15"/>
      <c r="AD95" s="34">
        <f t="shared" si="3"/>
        <v>0</v>
      </c>
      <c r="AE95" s="34">
        <f t="shared" si="4"/>
        <v>0</v>
      </c>
      <c r="AF95" s="34"/>
      <c r="AG95" s="34"/>
      <c r="AH95" s="35"/>
      <c r="AI95" s="34" t="e">
        <f>D95-VLOOKUP(C95, Вчера_Спутник!C:BG, 2, FALSE)</f>
        <v>#N/A</v>
      </c>
      <c r="AJ95" s="34" t="e">
        <f>E95-F95-VLOOKUP(C95, Вчера_Спутник!C:BG, 3, FALSE)</f>
        <v>#N/A</v>
      </c>
      <c r="AK95" s="34" t="e">
        <f>G95-H95-VLOOKUP(C95, Вчера_Спутник!C:BG, 5, FALSE)</f>
        <v>#N/A</v>
      </c>
      <c r="AL95" s="34" t="e">
        <f>I95-J95-VLOOKUP(C95, Вчера_Спутник!C:BG, 7, FALSE)</f>
        <v>#N/A</v>
      </c>
      <c r="AM95" s="34" t="e">
        <f>K95-L95-VLOOKUP(C95, Вчера_Спутник!C:BG, 9, FALSE)</f>
        <v>#N/A</v>
      </c>
      <c r="AN95" s="34" t="e">
        <f>M95-N95-VLOOKUP(C95, Вчера_Спутник!C:BG, 11, FALSE)</f>
        <v>#N/A</v>
      </c>
      <c r="AO95" s="34" t="e">
        <f>O95-P95-VLOOKUP(C95, Вчера_Спутник!C:BG, 13, FALSE)</f>
        <v>#N/A</v>
      </c>
      <c r="AP95" s="34" t="e">
        <f>Q95-R95-VLOOKUP(C95, Вчера_Спутник!C:BG, 15, FALSE)</f>
        <v>#N/A</v>
      </c>
      <c r="AQ95" s="34" t="e">
        <f>S95-T95-VLOOKUP(C95, Вчера_Спутник!C:BG, 17, FALSE)</f>
        <v>#N/A</v>
      </c>
      <c r="AR95" s="34" t="e">
        <f>U95-V95-VLOOKUP(C95, Вчера_Спутник!C:BG, 19, FALSE)</f>
        <v>#N/A</v>
      </c>
      <c r="AS95" s="34" t="e">
        <f>W95-X95-VLOOKUP(C95, Вчера_Спутник!C:BG, 21, FALSE)</f>
        <v>#N/A</v>
      </c>
      <c r="AT95" s="34" t="e">
        <f>Y95-Z95-VLOOKUP(C95, Вчера_Спутник!C:BG, 23, FALSE)</f>
        <v>#N/A</v>
      </c>
      <c r="AU95" s="34" t="e">
        <f>AA95-VLOOKUP(C95, Вчера_Спутник!C:BG, 25, FALSE)</f>
        <v>#N/A</v>
      </c>
      <c r="AV95" s="34" t="e">
        <f>AB95-VLOOKUP(C95, Вчера_Спутник!C:BG, 27, FALSE)</f>
        <v>#N/A</v>
      </c>
    </row>
    <row r="96" spans="1:48" ht="50.1" customHeight="1" x14ac:dyDescent="0.25">
      <c r="A96" s="47"/>
      <c r="B96" s="47"/>
      <c r="C96" s="47"/>
      <c r="D96" s="48"/>
      <c r="E96" s="42"/>
      <c r="F96" s="48"/>
      <c r="G96" s="42"/>
      <c r="H96" s="48"/>
      <c r="I96" s="42"/>
      <c r="J96" s="48"/>
      <c r="K96" s="42"/>
      <c r="L96" s="48"/>
      <c r="M96" s="42"/>
      <c r="N96" s="48"/>
      <c r="O96" s="42"/>
      <c r="P96" s="48"/>
      <c r="Q96" s="42"/>
      <c r="R96" s="48"/>
      <c r="S96" s="42"/>
      <c r="T96" s="48"/>
      <c r="U96" s="42"/>
      <c r="V96" s="42"/>
      <c r="W96" s="42"/>
      <c r="X96" s="48"/>
      <c r="Y96" s="42"/>
      <c r="Z96" s="48"/>
      <c r="AA96" s="42"/>
      <c r="AB96" s="42"/>
      <c r="AC96" s="15"/>
      <c r="AD96" s="34">
        <f t="shared" si="3"/>
        <v>0</v>
      </c>
      <c r="AE96" s="34">
        <f t="shared" si="4"/>
        <v>0</v>
      </c>
      <c r="AF96" s="34"/>
      <c r="AG96" s="34"/>
      <c r="AH96" s="35"/>
      <c r="AI96" s="34" t="e">
        <f>D96-VLOOKUP(C96, Вчера_Спутник!C:BG, 2, FALSE)</f>
        <v>#N/A</v>
      </c>
      <c r="AJ96" s="34" t="e">
        <f>E96-F96-VLOOKUP(C96, Вчера_Спутник!C:BG, 3, FALSE)</f>
        <v>#N/A</v>
      </c>
      <c r="AK96" s="34" t="e">
        <f>G96-H96-VLOOKUP(C96, Вчера_Спутник!C:BG, 5, FALSE)</f>
        <v>#N/A</v>
      </c>
      <c r="AL96" s="34" t="e">
        <f>I96-J96-VLOOKUP(C96, Вчера_Спутник!C:BG, 7, FALSE)</f>
        <v>#N/A</v>
      </c>
      <c r="AM96" s="34" t="e">
        <f>K96-L96-VLOOKUP(C96, Вчера_Спутник!C:BG, 9, FALSE)</f>
        <v>#N/A</v>
      </c>
      <c r="AN96" s="34" t="e">
        <f>M96-N96-VLOOKUP(C96, Вчера_Спутник!C:BG, 11, FALSE)</f>
        <v>#N/A</v>
      </c>
      <c r="AO96" s="34" t="e">
        <f>O96-P96-VLOOKUP(C96, Вчера_Спутник!C:BG, 13, FALSE)</f>
        <v>#N/A</v>
      </c>
      <c r="AP96" s="34" t="e">
        <f>Q96-R96-VLOOKUP(C96, Вчера_Спутник!C:BG, 15, FALSE)</f>
        <v>#N/A</v>
      </c>
      <c r="AQ96" s="34" t="e">
        <f>S96-T96-VLOOKUP(C96, Вчера_Спутник!C:BG, 17, FALSE)</f>
        <v>#N/A</v>
      </c>
      <c r="AR96" s="34" t="e">
        <f>U96-V96-VLOOKUP(C96, Вчера_Спутник!C:BG, 19, FALSE)</f>
        <v>#N/A</v>
      </c>
      <c r="AS96" s="34" t="e">
        <f>W96-X96-VLOOKUP(C96, Вчера_Спутник!C:BG, 21, FALSE)</f>
        <v>#N/A</v>
      </c>
      <c r="AT96" s="34" t="e">
        <f>Y96-Z96-VLOOKUP(C96, Вчера_Спутник!C:BG, 23, FALSE)</f>
        <v>#N/A</v>
      </c>
      <c r="AU96" s="34" t="e">
        <f>AA96-VLOOKUP(C96, Вчера_Спутник!C:BG, 25, FALSE)</f>
        <v>#N/A</v>
      </c>
      <c r="AV96" s="34" t="e">
        <f>AB96-VLOOKUP(C96, Вчера_Спутник!C:BG, 27, FALSE)</f>
        <v>#N/A</v>
      </c>
    </row>
    <row r="97" spans="1:48" ht="50.1" customHeight="1" x14ac:dyDescent="0.25">
      <c r="A97" s="47"/>
      <c r="B97" s="47"/>
      <c r="C97" s="47"/>
      <c r="D97" s="48"/>
      <c r="E97" s="42"/>
      <c r="F97" s="48"/>
      <c r="G97" s="42"/>
      <c r="H97" s="48"/>
      <c r="I97" s="42"/>
      <c r="J97" s="48"/>
      <c r="K97" s="42"/>
      <c r="L97" s="48"/>
      <c r="M97" s="42"/>
      <c r="N97" s="48"/>
      <c r="O97" s="42"/>
      <c r="P97" s="48"/>
      <c r="Q97" s="42"/>
      <c r="R97" s="48"/>
      <c r="S97" s="42"/>
      <c r="T97" s="48"/>
      <c r="U97" s="42"/>
      <c r="V97" s="42"/>
      <c r="W97" s="42"/>
      <c r="X97" s="48"/>
      <c r="Y97" s="42"/>
      <c r="Z97" s="48"/>
      <c r="AA97" s="42"/>
      <c r="AB97" s="42"/>
      <c r="AC97" s="15"/>
      <c r="AD97" s="34">
        <f t="shared" si="3"/>
        <v>0</v>
      </c>
      <c r="AE97" s="34">
        <f t="shared" si="4"/>
        <v>0</v>
      </c>
      <c r="AF97" s="34"/>
      <c r="AG97" s="34"/>
      <c r="AH97" s="35"/>
      <c r="AI97" s="34" t="e">
        <f>D97-VLOOKUP(C97, Вчера_Спутник!C:BG, 2, FALSE)</f>
        <v>#N/A</v>
      </c>
      <c r="AJ97" s="34" t="e">
        <f>E97-F97-VLOOKUP(C97, Вчера_Спутник!C:BG, 3, FALSE)</f>
        <v>#N/A</v>
      </c>
      <c r="AK97" s="34" t="e">
        <f>G97-H97-VLOOKUP(C97, Вчера_Спутник!C:BG, 5, FALSE)</f>
        <v>#N/A</v>
      </c>
      <c r="AL97" s="34" t="e">
        <f>I97-J97-VLOOKUP(C97, Вчера_Спутник!C:BG, 7, FALSE)</f>
        <v>#N/A</v>
      </c>
      <c r="AM97" s="34" t="e">
        <f>K97-L97-VLOOKUP(C97, Вчера_Спутник!C:BG, 9, FALSE)</f>
        <v>#N/A</v>
      </c>
      <c r="AN97" s="34" t="e">
        <f>M97-N97-VLOOKUP(C97, Вчера_Спутник!C:BG, 11, FALSE)</f>
        <v>#N/A</v>
      </c>
      <c r="AO97" s="34" t="e">
        <f>O97-P97-VLOOKUP(C97, Вчера_Спутник!C:BG, 13, FALSE)</f>
        <v>#N/A</v>
      </c>
      <c r="AP97" s="34" t="e">
        <f>Q97-R97-VLOOKUP(C97, Вчера_Спутник!C:BG, 15, FALSE)</f>
        <v>#N/A</v>
      </c>
      <c r="AQ97" s="34" t="e">
        <f>S97-T97-VLOOKUP(C97, Вчера_Спутник!C:BG, 17, FALSE)</f>
        <v>#N/A</v>
      </c>
      <c r="AR97" s="34" t="e">
        <f>U97-V97-VLOOKUP(C97, Вчера_Спутник!C:BG, 19, FALSE)</f>
        <v>#N/A</v>
      </c>
      <c r="AS97" s="34" t="e">
        <f>W97-X97-VLOOKUP(C97, Вчера_Спутник!C:BG, 21, FALSE)</f>
        <v>#N/A</v>
      </c>
      <c r="AT97" s="34" t="e">
        <f>Y97-Z97-VLOOKUP(C97, Вчера_Спутник!C:BG, 23, FALSE)</f>
        <v>#N/A</v>
      </c>
      <c r="AU97" s="34" t="e">
        <f>AA97-VLOOKUP(C97, Вчера_Спутник!C:BG, 25, FALSE)</f>
        <v>#N/A</v>
      </c>
      <c r="AV97" s="34" t="e">
        <f>AB97-VLOOKUP(C97, Вчера_Спутник!C:BG, 27, FALSE)</f>
        <v>#N/A</v>
      </c>
    </row>
    <row r="98" spans="1:48" ht="50.1" customHeight="1" x14ac:dyDescent="0.25">
      <c r="A98" s="47"/>
      <c r="B98" s="47"/>
      <c r="C98" s="47"/>
      <c r="D98" s="48"/>
      <c r="E98" s="42"/>
      <c r="F98" s="48"/>
      <c r="G98" s="42"/>
      <c r="H98" s="48"/>
      <c r="I98" s="42"/>
      <c r="J98" s="48"/>
      <c r="K98" s="42"/>
      <c r="L98" s="48"/>
      <c r="M98" s="42"/>
      <c r="N98" s="48"/>
      <c r="O98" s="42"/>
      <c r="P98" s="48"/>
      <c r="Q98" s="42"/>
      <c r="R98" s="48"/>
      <c r="S98" s="42"/>
      <c r="T98" s="48"/>
      <c r="U98" s="42"/>
      <c r="V98" s="42"/>
      <c r="W98" s="42"/>
      <c r="X98" s="48"/>
      <c r="Y98" s="42"/>
      <c r="Z98" s="48"/>
      <c r="AA98" s="42"/>
      <c r="AB98" s="42"/>
      <c r="AC98" s="15"/>
      <c r="AD98" s="34">
        <f t="shared" si="3"/>
        <v>0</v>
      </c>
      <c r="AE98" s="34">
        <f t="shared" si="4"/>
        <v>0</v>
      </c>
      <c r="AF98" s="34"/>
      <c r="AG98" s="34"/>
      <c r="AH98" s="35"/>
      <c r="AI98" s="34" t="e">
        <f>D98-VLOOKUP(C98, Вчера_Спутник!C:BG, 2, FALSE)</f>
        <v>#N/A</v>
      </c>
      <c r="AJ98" s="34" t="e">
        <f>E98-F98-VLOOKUP(C98, Вчера_Спутник!C:BG, 3, FALSE)</f>
        <v>#N/A</v>
      </c>
      <c r="AK98" s="34" t="e">
        <f>G98-H98-VLOOKUP(C98, Вчера_Спутник!C:BG, 5, FALSE)</f>
        <v>#N/A</v>
      </c>
      <c r="AL98" s="34" t="e">
        <f>I98-J98-VLOOKUP(C98, Вчера_Спутник!C:BG, 7, FALSE)</f>
        <v>#N/A</v>
      </c>
      <c r="AM98" s="34" t="e">
        <f>K98-L98-VLOOKUP(C98, Вчера_Спутник!C:BG, 9, FALSE)</f>
        <v>#N/A</v>
      </c>
      <c r="AN98" s="34" t="e">
        <f>M98-N98-VLOOKUP(C98, Вчера_Спутник!C:BG, 11, FALSE)</f>
        <v>#N/A</v>
      </c>
      <c r="AO98" s="34" t="e">
        <f>O98-P98-VLOOKUP(C98, Вчера_Спутник!C:BG, 13, FALSE)</f>
        <v>#N/A</v>
      </c>
      <c r="AP98" s="34" t="e">
        <f>Q98-R98-VLOOKUP(C98, Вчера_Спутник!C:BG, 15, FALSE)</f>
        <v>#N/A</v>
      </c>
      <c r="AQ98" s="34" t="e">
        <f>S98-T98-VLOOKUP(C98, Вчера_Спутник!C:BG, 17, FALSE)</f>
        <v>#N/A</v>
      </c>
      <c r="AR98" s="34" t="e">
        <f>U98-V98-VLOOKUP(C98, Вчера_Спутник!C:BG, 19, FALSE)</f>
        <v>#N/A</v>
      </c>
      <c r="AS98" s="34" t="e">
        <f>W98-X98-VLOOKUP(C98, Вчера_Спутник!C:BG, 21, FALSE)</f>
        <v>#N/A</v>
      </c>
      <c r="AT98" s="34" t="e">
        <f>Y98-Z98-VLOOKUP(C98, Вчера_Спутник!C:BG, 23, FALSE)</f>
        <v>#N/A</v>
      </c>
      <c r="AU98" s="34" t="e">
        <f>AA98-VLOOKUP(C98, Вчера_Спутник!C:BG, 25, FALSE)</f>
        <v>#N/A</v>
      </c>
      <c r="AV98" s="34" t="e">
        <f>AB98-VLOOKUP(C98, Вчера_Спутник!C:BG, 27, FALSE)</f>
        <v>#N/A</v>
      </c>
    </row>
    <row r="99" spans="1:48" ht="50.1" customHeight="1" x14ac:dyDescent="0.25">
      <c r="A99" s="47"/>
      <c r="B99" s="47"/>
      <c r="C99" s="47"/>
      <c r="D99" s="48"/>
      <c r="E99" s="42"/>
      <c r="F99" s="48"/>
      <c r="G99" s="42"/>
      <c r="H99" s="48"/>
      <c r="I99" s="42"/>
      <c r="J99" s="48"/>
      <c r="K99" s="42"/>
      <c r="L99" s="48"/>
      <c r="M99" s="42"/>
      <c r="N99" s="48"/>
      <c r="O99" s="42"/>
      <c r="P99" s="48"/>
      <c r="Q99" s="42"/>
      <c r="R99" s="48"/>
      <c r="S99" s="42"/>
      <c r="T99" s="48"/>
      <c r="U99" s="42"/>
      <c r="V99" s="42"/>
      <c r="W99" s="42"/>
      <c r="X99" s="48"/>
      <c r="Y99" s="42"/>
      <c r="Z99" s="48"/>
      <c r="AA99" s="42"/>
      <c r="AB99" s="42"/>
      <c r="AC99" s="15"/>
      <c r="AD99" s="34">
        <f t="shared" si="3"/>
        <v>0</v>
      </c>
      <c r="AE99" s="34">
        <f t="shared" si="4"/>
        <v>0</v>
      </c>
      <c r="AF99" s="34"/>
      <c r="AG99" s="34"/>
      <c r="AH99" s="35"/>
      <c r="AI99" s="34" t="e">
        <f>D99-VLOOKUP(C99, Вчера_Спутник!C:BG, 2, FALSE)</f>
        <v>#N/A</v>
      </c>
      <c r="AJ99" s="34" t="e">
        <f>E99-F99-VLOOKUP(C99, Вчера_Спутник!C:BG, 3, FALSE)</f>
        <v>#N/A</v>
      </c>
      <c r="AK99" s="34" t="e">
        <f>G99-H99-VLOOKUP(C99, Вчера_Спутник!C:BG, 5, FALSE)</f>
        <v>#N/A</v>
      </c>
      <c r="AL99" s="34" t="e">
        <f>I99-J99-VLOOKUP(C99, Вчера_Спутник!C:BG, 7, FALSE)</f>
        <v>#N/A</v>
      </c>
      <c r="AM99" s="34" t="e">
        <f>K99-L99-VLOOKUP(C99, Вчера_Спутник!C:BG, 9, FALSE)</f>
        <v>#N/A</v>
      </c>
      <c r="AN99" s="34" t="e">
        <f>M99-N99-VLOOKUP(C99, Вчера_Спутник!C:BG, 11, FALSE)</f>
        <v>#N/A</v>
      </c>
      <c r="AO99" s="34" t="e">
        <f>O99-P99-VLOOKUP(C99, Вчера_Спутник!C:BG, 13, FALSE)</f>
        <v>#N/A</v>
      </c>
      <c r="AP99" s="34" t="e">
        <f>Q99-R99-VLOOKUP(C99, Вчера_Спутник!C:BG, 15, FALSE)</f>
        <v>#N/A</v>
      </c>
      <c r="AQ99" s="34" t="e">
        <f>S99-T99-VLOOKUP(C99, Вчера_Спутник!C:BG, 17, FALSE)</f>
        <v>#N/A</v>
      </c>
      <c r="AR99" s="34" t="e">
        <f>U99-V99-VLOOKUP(C99, Вчера_Спутник!C:BG, 19, FALSE)</f>
        <v>#N/A</v>
      </c>
      <c r="AS99" s="34" t="e">
        <f>W99-X99-VLOOKUP(C99, Вчера_Спутник!C:BG, 21, FALSE)</f>
        <v>#N/A</v>
      </c>
      <c r="AT99" s="34" t="e">
        <f>Y99-Z99-VLOOKUP(C99, Вчера_Спутник!C:BG, 23, FALSE)</f>
        <v>#N/A</v>
      </c>
      <c r="AU99" s="34" t="e">
        <f>AA99-VLOOKUP(C99, Вчера_Спутник!C:BG, 25, FALSE)</f>
        <v>#N/A</v>
      </c>
      <c r="AV99" s="34" t="e">
        <f>AB99-VLOOKUP(C99, Вчера_Спутник!C:BG, 27, FALSE)</f>
        <v>#N/A</v>
      </c>
    </row>
    <row r="100" spans="1:48" ht="50.1" customHeight="1" x14ac:dyDescent="0.25">
      <c r="A100" s="47"/>
      <c r="B100" s="47"/>
      <c r="C100" s="47"/>
      <c r="D100" s="48"/>
      <c r="E100" s="42"/>
      <c r="F100" s="48"/>
      <c r="G100" s="42"/>
      <c r="H100" s="48"/>
      <c r="I100" s="42"/>
      <c r="J100" s="48"/>
      <c r="K100" s="42"/>
      <c r="L100" s="48"/>
      <c r="M100" s="42"/>
      <c r="N100" s="48"/>
      <c r="O100" s="42"/>
      <c r="P100" s="48"/>
      <c r="Q100" s="42"/>
      <c r="R100" s="48"/>
      <c r="S100" s="42"/>
      <c r="T100" s="48"/>
      <c r="U100" s="42"/>
      <c r="V100" s="42"/>
      <c r="W100" s="42"/>
      <c r="X100" s="48"/>
      <c r="Y100" s="42"/>
      <c r="Z100" s="48"/>
      <c r="AA100" s="42"/>
      <c r="AB100" s="42"/>
      <c r="AC100" s="15"/>
      <c r="AD100" s="34">
        <f t="shared" si="3"/>
        <v>0</v>
      </c>
      <c r="AE100" s="34">
        <f t="shared" si="4"/>
        <v>0</v>
      </c>
      <c r="AF100" s="34"/>
      <c r="AG100" s="34"/>
      <c r="AH100" s="35"/>
      <c r="AI100" s="34" t="e">
        <f>D100-VLOOKUP(C100, Вчера_Спутник!C:BG, 2, FALSE)</f>
        <v>#N/A</v>
      </c>
      <c r="AJ100" s="34" t="e">
        <f>E100-F100-VLOOKUP(C100, Вчера_Спутник!C:BG, 3, FALSE)</f>
        <v>#N/A</v>
      </c>
      <c r="AK100" s="34" t="e">
        <f>G100-H100-VLOOKUP(C100, Вчера_Спутник!C:BG, 5, FALSE)</f>
        <v>#N/A</v>
      </c>
      <c r="AL100" s="34" t="e">
        <f>I100-J100-VLOOKUP(C100, Вчера_Спутник!C:BG, 7, FALSE)</f>
        <v>#N/A</v>
      </c>
      <c r="AM100" s="34" t="e">
        <f>K100-L100-VLOOKUP(C100, Вчера_Спутник!C:BG, 9, FALSE)</f>
        <v>#N/A</v>
      </c>
      <c r="AN100" s="34" t="e">
        <f>M100-N100-VLOOKUP(C100, Вчера_Спутник!C:BG, 11, FALSE)</f>
        <v>#N/A</v>
      </c>
      <c r="AO100" s="34" t="e">
        <f>O100-P100-VLOOKUP(C100, Вчера_Спутник!C:BG, 13, FALSE)</f>
        <v>#N/A</v>
      </c>
      <c r="AP100" s="34" t="e">
        <f>Q100-R100-VLOOKUP(C100, Вчера_Спутник!C:BG, 15, FALSE)</f>
        <v>#N/A</v>
      </c>
      <c r="AQ100" s="34" t="e">
        <f>S100-T100-VLOOKUP(C100, Вчера_Спутник!C:BG, 17, FALSE)</f>
        <v>#N/A</v>
      </c>
      <c r="AR100" s="34" t="e">
        <f>U100-V100-VLOOKUP(C100, Вчера_Спутник!C:BG, 19, FALSE)</f>
        <v>#N/A</v>
      </c>
      <c r="AS100" s="34" t="e">
        <f>W100-X100-VLOOKUP(C100, Вчера_Спутник!C:BG, 21, FALSE)</f>
        <v>#N/A</v>
      </c>
      <c r="AT100" s="34" t="e">
        <f>Y100-Z100-VLOOKUP(C100, Вчера_Спутник!C:BG, 23, FALSE)</f>
        <v>#N/A</v>
      </c>
      <c r="AU100" s="34" t="e">
        <f>AA100-VLOOKUP(C100, Вчера_Спутник!C:BG, 25, FALSE)</f>
        <v>#N/A</v>
      </c>
      <c r="AV100" s="34" t="e">
        <f>AB100-VLOOKUP(C100, Вчера_Спутник!C:BG, 27, FALSE)</f>
        <v>#N/A</v>
      </c>
    </row>
    <row r="101" spans="1:48" ht="50.1" customHeight="1" x14ac:dyDescent="0.25">
      <c r="A101" s="47"/>
      <c r="B101" s="47"/>
      <c r="C101" s="47"/>
      <c r="D101" s="48"/>
      <c r="E101" s="42"/>
      <c r="F101" s="48"/>
      <c r="G101" s="42"/>
      <c r="H101" s="48"/>
      <c r="I101" s="42"/>
      <c r="J101" s="48"/>
      <c r="K101" s="42"/>
      <c r="L101" s="48"/>
      <c r="M101" s="42"/>
      <c r="N101" s="48"/>
      <c r="O101" s="42"/>
      <c r="P101" s="48"/>
      <c r="Q101" s="42"/>
      <c r="R101" s="48"/>
      <c r="S101" s="42"/>
      <c r="T101" s="48"/>
      <c r="U101" s="42"/>
      <c r="V101" s="42"/>
      <c r="W101" s="42"/>
      <c r="X101" s="48"/>
      <c r="Y101" s="42"/>
      <c r="Z101" s="48"/>
      <c r="AA101" s="42"/>
      <c r="AB101" s="42"/>
      <c r="AC101" s="15"/>
      <c r="AD101" s="34">
        <f t="shared" si="3"/>
        <v>0</v>
      </c>
      <c r="AE101" s="34">
        <f t="shared" si="4"/>
        <v>0</v>
      </c>
      <c r="AF101" s="34"/>
      <c r="AG101" s="34"/>
      <c r="AH101" s="35"/>
      <c r="AI101" s="34" t="e">
        <f>D101-VLOOKUP(C101, Вчера_Спутник!C:BG, 2, FALSE)</f>
        <v>#N/A</v>
      </c>
      <c r="AJ101" s="34" t="e">
        <f>E101-F101-VLOOKUP(C101, Вчера_Спутник!C:BG, 3, FALSE)</f>
        <v>#N/A</v>
      </c>
      <c r="AK101" s="34" t="e">
        <f>G101-H101-VLOOKUP(C101, Вчера_Спутник!C:BG, 5, FALSE)</f>
        <v>#N/A</v>
      </c>
      <c r="AL101" s="34" t="e">
        <f>I101-J101-VLOOKUP(C101, Вчера_Спутник!C:BG, 7, FALSE)</f>
        <v>#N/A</v>
      </c>
      <c r="AM101" s="34" t="e">
        <f>K101-L101-VLOOKUP(C101, Вчера_Спутник!C:BG, 9, FALSE)</f>
        <v>#N/A</v>
      </c>
      <c r="AN101" s="34" t="e">
        <f>M101-N101-VLOOKUP(C101, Вчера_Спутник!C:BG, 11, FALSE)</f>
        <v>#N/A</v>
      </c>
      <c r="AO101" s="34" t="e">
        <f>O101-P101-VLOOKUP(C101, Вчера_Спутник!C:BG, 13, FALSE)</f>
        <v>#N/A</v>
      </c>
      <c r="AP101" s="34" t="e">
        <f>Q101-R101-VLOOKUP(C101, Вчера_Спутник!C:BG, 15, FALSE)</f>
        <v>#N/A</v>
      </c>
      <c r="AQ101" s="34" t="e">
        <f>S101-T101-VLOOKUP(C101, Вчера_Спутник!C:BG, 17, FALSE)</f>
        <v>#N/A</v>
      </c>
      <c r="AR101" s="34" t="e">
        <f>U101-V101-VLOOKUP(C101, Вчера_Спутник!C:BG, 19, FALSE)</f>
        <v>#N/A</v>
      </c>
      <c r="AS101" s="34" t="e">
        <f>W101-X101-VLOOKUP(C101, Вчера_Спутник!C:BG, 21, FALSE)</f>
        <v>#N/A</v>
      </c>
      <c r="AT101" s="34" t="e">
        <f>Y101-Z101-VLOOKUP(C101, Вчера_Спутник!C:BG, 23, FALSE)</f>
        <v>#N/A</v>
      </c>
      <c r="AU101" s="34" t="e">
        <f>AA101-VLOOKUP(C101, Вчера_Спутник!C:BG, 25, FALSE)</f>
        <v>#N/A</v>
      </c>
      <c r="AV101" s="34" t="e">
        <f>AB101-VLOOKUP(C101, Вчера_Спутник!C:BG, 27, FALSE)</f>
        <v>#N/A</v>
      </c>
    </row>
    <row r="102" spans="1:48" ht="50.1" customHeight="1" x14ac:dyDescent="0.25">
      <c r="A102" s="47"/>
      <c r="B102" s="47"/>
      <c r="C102" s="47"/>
      <c r="D102" s="48"/>
      <c r="E102" s="42"/>
      <c r="F102" s="48"/>
      <c r="G102" s="42"/>
      <c r="H102" s="48"/>
      <c r="I102" s="42"/>
      <c r="J102" s="48"/>
      <c r="K102" s="42"/>
      <c r="L102" s="48"/>
      <c r="M102" s="42"/>
      <c r="N102" s="48"/>
      <c r="O102" s="42"/>
      <c r="P102" s="48"/>
      <c r="Q102" s="42"/>
      <c r="R102" s="48"/>
      <c r="S102" s="42"/>
      <c r="T102" s="48"/>
      <c r="U102" s="42"/>
      <c r="V102" s="42"/>
      <c r="W102" s="42"/>
      <c r="X102" s="48"/>
      <c r="Y102" s="42"/>
      <c r="Z102" s="48"/>
      <c r="AA102" s="42"/>
      <c r="AB102" s="42"/>
      <c r="AC102" s="15"/>
      <c r="AD102" s="34">
        <f t="shared" si="3"/>
        <v>0</v>
      </c>
      <c r="AE102" s="34">
        <f t="shared" si="4"/>
        <v>0</v>
      </c>
      <c r="AF102" s="34"/>
      <c r="AG102" s="34"/>
      <c r="AH102" s="35"/>
      <c r="AI102" s="34" t="e">
        <f>D102-VLOOKUP(C102, Вчера_Спутник!C:BG, 2, FALSE)</f>
        <v>#N/A</v>
      </c>
      <c r="AJ102" s="34" t="e">
        <f>E102-F102-VLOOKUP(C102, Вчера_Спутник!C:BG, 3, FALSE)</f>
        <v>#N/A</v>
      </c>
      <c r="AK102" s="34" t="e">
        <f>G102-H102-VLOOKUP(C102, Вчера_Спутник!C:BG, 5, FALSE)</f>
        <v>#N/A</v>
      </c>
      <c r="AL102" s="34" t="e">
        <f>I102-J102-VLOOKUP(C102, Вчера_Спутник!C:BG, 7, FALSE)</f>
        <v>#N/A</v>
      </c>
      <c r="AM102" s="34" t="e">
        <f>K102-L102-VLOOKUP(C102, Вчера_Спутник!C:BG, 9, FALSE)</f>
        <v>#N/A</v>
      </c>
      <c r="AN102" s="34" t="e">
        <f>M102-N102-VLOOKUP(C102, Вчера_Спутник!C:BG, 11, FALSE)</f>
        <v>#N/A</v>
      </c>
      <c r="AO102" s="34" t="e">
        <f>O102-P102-VLOOKUP(C102, Вчера_Спутник!C:BG, 13, FALSE)</f>
        <v>#N/A</v>
      </c>
      <c r="AP102" s="34" t="e">
        <f>Q102-R102-VLOOKUP(C102, Вчера_Спутник!C:BG, 15, FALSE)</f>
        <v>#N/A</v>
      </c>
      <c r="AQ102" s="34" t="e">
        <f>S102-T102-VLOOKUP(C102, Вчера_Спутник!C:BG, 17, FALSE)</f>
        <v>#N/A</v>
      </c>
      <c r="AR102" s="34" t="e">
        <f>U102-V102-VLOOKUP(C102, Вчера_Спутник!C:BG, 19, FALSE)</f>
        <v>#N/A</v>
      </c>
      <c r="AS102" s="34" t="e">
        <f>W102-X102-VLOOKUP(C102, Вчера_Спутник!C:BG, 21, FALSE)</f>
        <v>#N/A</v>
      </c>
      <c r="AT102" s="34" t="e">
        <f>Y102-Z102-VLOOKUP(C102, Вчера_Спутник!C:BG, 23, FALSE)</f>
        <v>#N/A</v>
      </c>
      <c r="AU102" s="34" t="e">
        <f>AA102-VLOOKUP(C102, Вчера_Спутник!C:BG, 25, FALSE)</f>
        <v>#N/A</v>
      </c>
      <c r="AV102" s="34" t="e">
        <f>AB102-VLOOKUP(C102, Вчера_Спутник!C:BG, 27, FALSE)</f>
        <v>#N/A</v>
      </c>
    </row>
    <row r="103" spans="1:48" ht="50.1" customHeight="1" x14ac:dyDescent="0.25">
      <c r="A103" s="47"/>
      <c r="B103" s="47"/>
      <c r="C103" s="47"/>
      <c r="D103" s="48"/>
      <c r="E103" s="42"/>
      <c r="F103" s="48"/>
      <c r="G103" s="42"/>
      <c r="H103" s="48"/>
      <c r="I103" s="42"/>
      <c r="J103" s="48"/>
      <c r="K103" s="42"/>
      <c r="L103" s="48"/>
      <c r="M103" s="42"/>
      <c r="N103" s="48"/>
      <c r="O103" s="42"/>
      <c r="P103" s="48"/>
      <c r="Q103" s="42"/>
      <c r="R103" s="48"/>
      <c r="S103" s="42"/>
      <c r="T103" s="48"/>
      <c r="U103" s="42"/>
      <c r="V103" s="42"/>
      <c r="W103" s="42"/>
      <c r="X103" s="48"/>
      <c r="Y103" s="42"/>
      <c r="Z103" s="48"/>
      <c r="AA103" s="42"/>
      <c r="AB103" s="42"/>
      <c r="AC103" s="15"/>
      <c r="AD103" s="34">
        <f t="shared" si="3"/>
        <v>0</v>
      </c>
      <c r="AE103" s="34">
        <f t="shared" si="4"/>
        <v>0</v>
      </c>
      <c r="AF103" s="34"/>
      <c r="AG103" s="34"/>
      <c r="AH103" s="35"/>
      <c r="AI103" s="34" t="e">
        <f>D103-VLOOKUP(C103, Вчера_Спутник!C:BG, 2, FALSE)</f>
        <v>#N/A</v>
      </c>
      <c r="AJ103" s="34" t="e">
        <f>E103-F103-VLOOKUP(C103, Вчера_Спутник!C:BG, 3, FALSE)</f>
        <v>#N/A</v>
      </c>
      <c r="AK103" s="34" t="e">
        <f>G103-H103-VLOOKUP(C103, Вчера_Спутник!C:BG, 5, FALSE)</f>
        <v>#N/A</v>
      </c>
      <c r="AL103" s="34" t="e">
        <f>I103-J103-VLOOKUP(C103, Вчера_Спутник!C:BG, 7, FALSE)</f>
        <v>#N/A</v>
      </c>
      <c r="AM103" s="34" t="e">
        <f>K103-L103-VLOOKUP(C103, Вчера_Спутник!C:BG, 9, FALSE)</f>
        <v>#N/A</v>
      </c>
      <c r="AN103" s="34" t="e">
        <f>M103-N103-VLOOKUP(C103, Вчера_Спутник!C:BG, 11, FALSE)</f>
        <v>#N/A</v>
      </c>
      <c r="AO103" s="34" t="e">
        <f>O103-P103-VLOOKUP(C103, Вчера_Спутник!C:BG, 13, FALSE)</f>
        <v>#N/A</v>
      </c>
      <c r="AP103" s="34" t="e">
        <f>Q103-R103-VLOOKUP(C103, Вчера_Спутник!C:BG, 15, FALSE)</f>
        <v>#N/A</v>
      </c>
      <c r="AQ103" s="34" t="e">
        <f>S103-T103-VLOOKUP(C103, Вчера_Спутник!C:BG, 17, FALSE)</f>
        <v>#N/A</v>
      </c>
      <c r="AR103" s="34" t="e">
        <f>U103-V103-VLOOKUP(C103, Вчера_Спутник!C:BG, 19, FALSE)</f>
        <v>#N/A</v>
      </c>
      <c r="AS103" s="34" t="e">
        <f>W103-X103-VLOOKUP(C103, Вчера_Спутник!C:BG, 21, FALSE)</f>
        <v>#N/A</v>
      </c>
      <c r="AT103" s="34" t="e">
        <f>Y103-Z103-VLOOKUP(C103, Вчера_Спутник!C:BG, 23, FALSE)</f>
        <v>#N/A</v>
      </c>
      <c r="AU103" s="34" t="e">
        <f>AA103-VLOOKUP(C103, Вчера_Спутник!C:BG, 25, FALSE)</f>
        <v>#N/A</v>
      </c>
      <c r="AV103" s="34" t="e">
        <f>AB103-VLOOKUP(C103, Вчера_Спутник!C:BG, 27, FALSE)</f>
        <v>#N/A</v>
      </c>
    </row>
    <row r="104" spans="1:48" ht="50.1" customHeight="1" x14ac:dyDescent="0.25">
      <c r="A104" s="47"/>
      <c r="B104" s="47"/>
      <c r="C104" s="47"/>
      <c r="D104" s="48"/>
      <c r="E104" s="42"/>
      <c r="F104" s="48"/>
      <c r="G104" s="42"/>
      <c r="H104" s="48"/>
      <c r="I104" s="42"/>
      <c r="J104" s="48"/>
      <c r="K104" s="42"/>
      <c r="L104" s="48"/>
      <c r="M104" s="42"/>
      <c r="N104" s="48"/>
      <c r="O104" s="42"/>
      <c r="P104" s="48"/>
      <c r="Q104" s="42"/>
      <c r="R104" s="48"/>
      <c r="S104" s="42"/>
      <c r="T104" s="48"/>
      <c r="U104" s="42"/>
      <c r="V104" s="42"/>
      <c r="W104" s="42"/>
      <c r="X104" s="48"/>
      <c r="Y104" s="42"/>
      <c r="Z104" s="48"/>
      <c r="AA104" s="42"/>
      <c r="AB104" s="42"/>
      <c r="AC104" s="15"/>
      <c r="AD104" s="34">
        <f t="shared" si="3"/>
        <v>0</v>
      </c>
      <c r="AE104" s="34">
        <f t="shared" si="4"/>
        <v>0</v>
      </c>
      <c r="AF104" s="34"/>
      <c r="AG104" s="34"/>
      <c r="AH104" s="35"/>
      <c r="AI104" s="34" t="e">
        <f>D104-VLOOKUP(C104, Вчера_Спутник!C:BG, 2, FALSE)</f>
        <v>#N/A</v>
      </c>
      <c r="AJ104" s="34" t="e">
        <f>E104-F104-VLOOKUP(C104, Вчера_Спутник!C:BG, 3, FALSE)</f>
        <v>#N/A</v>
      </c>
      <c r="AK104" s="34" t="e">
        <f>G104-H104-VLOOKUP(C104, Вчера_Спутник!C:BG, 5, FALSE)</f>
        <v>#N/A</v>
      </c>
      <c r="AL104" s="34" t="e">
        <f>I104-J104-VLOOKUP(C104, Вчера_Спутник!C:BG, 7, FALSE)</f>
        <v>#N/A</v>
      </c>
      <c r="AM104" s="34" t="e">
        <f>K104-L104-VLOOKUP(C104, Вчера_Спутник!C:BG, 9, FALSE)</f>
        <v>#N/A</v>
      </c>
      <c r="AN104" s="34" t="e">
        <f>M104-N104-VLOOKUP(C104, Вчера_Спутник!C:BG, 11, FALSE)</f>
        <v>#N/A</v>
      </c>
      <c r="AO104" s="34" t="e">
        <f>O104-P104-VLOOKUP(C104, Вчера_Спутник!C:BG, 13, FALSE)</f>
        <v>#N/A</v>
      </c>
      <c r="AP104" s="34" t="e">
        <f>Q104-R104-VLOOKUP(C104, Вчера_Спутник!C:BG, 15, FALSE)</f>
        <v>#N/A</v>
      </c>
      <c r="AQ104" s="34" t="e">
        <f>S104-T104-VLOOKUP(C104, Вчера_Спутник!C:BG, 17, FALSE)</f>
        <v>#N/A</v>
      </c>
      <c r="AR104" s="34" t="e">
        <f>U104-V104-VLOOKUP(C104, Вчера_Спутник!C:BG, 19, FALSE)</f>
        <v>#N/A</v>
      </c>
      <c r="AS104" s="34" t="e">
        <f>W104-X104-VLOOKUP(C104, Вчера_Спутник!C:BG, 21, FALSE)</f>
        <v>#N/A</v>
      </c>
      <c r="AT104" s="34" t="e">
        <f>Y104-Z104-VLOOKUP(C104, Вчера_Спутник!C:BG, 23, FALSE)</f>
        <v>#N/A</v>
      </c>
      <c r="AU104" s="34" t="e">
        <f>AA104-VLOOKUP(C104, Вчера_Спутник!C:BG, 25, FALSE)</f>
        <v>#N/A</v>
      </c>
      <c r="AV104" s="34" t="e">
        <f>AB104-VLOOKUP(C104, Вчера_Спутник!C:BG, 27, FALSE)</f>
        <v>#N/A</v>
      </c>
    </row>
    <row r="105" spans="1:48" ht="50.1" customHeight="1" x14ac:dyDescent="0.25">
      <c r="A105" s="47"/>
      <c r="B105" s="47"/>
      <c r="C105" s="47"/>
      <c r="D105" s="48"/>
      <c r="E105" s="42"/>
      <c r="F105" s="48"/>
      <c r="G105" s="42"/>
      <c r="H105" s="48"/>
      <c r="I105" s="42"/>
      <c r="J105" s="48"/>
      <c r="K105" s="42"/>
      <c r="L105" s="48"/>
      <c r="M105" s="42"/>
      <c r="N105" s="48"/>
      <c r="O105" s="42"/>
      <c r="P105" s="48"/>
      <c r="Q105" s="42"/>
      <c r="R105" s="48"/>
      <c r="S105" s="42"/>
      <c r="T105" s="48"/>
      <c r="U105" s="42"/>
      <c r="V105" s="42"/>
      <c r="W105" s="42"/>
      <c r="X105" s="48"/>
      <c r="Y105" s="42"/>
      <c r="Z105" s="48"/>
      <c r="AA105" s="42"/>
      <c r="AB105" s="42"/>
      <c r="AC105" s="15"/>
      <c r="AD105" s="34">
        <f t="shared" si="3"/>
        <v>0</v>
      </c>
      <c r="AE105" s="34">
        <f t="shared" si="4"/>
        <v>0</v>
      </c>
      <c r="AF105" s="34"/>
      <c r="AG105" s="34"/>
      <c r="AH105" s="35"/>
      <c r="AI105" s="34" t="e">
        <f>D105-VLOOKUP(C105, Вчера_Спутник!C:BG, 2, FALSE)</f>
        <v>#N/A</v>
      </c>
      <c r="AJ105" s="34" t="e">
        <f>E105-F105-VLOOKUP(C105, Вчера_Спутник!C:BG, 3, FALSE)</f>
        <v>#N/A</v>
      </c>
      <c r="AK105" s="34" t="e">
        <f>G105-H105-VLOOKUP(C105, Вчера_Спутник!C:BG, 5, FALSE)</f>
        <v>#N/A</v>
      </c>
      <c r="AL105" s="34" t="e">
        <f>I105-J105-VLOOKUP(C105, Вчера_Спутник!C:BG, 7, FALSE)</f>
        <v>#N/A</v>
      </c>
      <c r="AM105" s="34" t="e">
        <f>K105-L105-VLOOKUP(C105, Вчера_Спутник!C:BG, 9, FALSE)</f>
        <v>#N/A</v>
      </c>
      <c r="AN105" s="34" t="e">
        <f>M105-N105-VLOOKUP(C105, Вчера_Спутник!C:BG, 11, FALSE)</f>
        <v>#N/A</v>
      </c>
      <c r="AO105" s="34" t="e">
        <f>O105-P105-VLOOKUP(C105, Вчера_Спутник!C:BG, 13, FALSE)</f>
        <v>#N/A</v>
      </c>
      <c r="AP105" s="34" t="e">
        <f>Q105-R105-VLOOKUP(C105, Вчера_Спутник!C:BG, 15, FALSE)</f>
        <v>#N/A</v>
      </c>
      <c r="AQ105" s="34" t="e">
        <f>S105-T105-VLOOKUP(C105, Вчера_Спутник!C:BG, 17, FALSE)</f>
        <v>#N/A</v>
      </c>
      <c r="AR105" s="34" t="e">
        <f>U105-V105-VLOOKUP(C105, Вчера_Спутник!C:BG, 19, FALSE)</f>
        <v>#N/A</v>
      </c>
      <c r="AS105" s="34" t="e">
        <f>W105-X105-VLOOKUP(C105, Вчера_Спутник!C:BG, 21, FALSE)</f>
        <v>#N/A</v>
      </c>
      <c r="AT105" s="34" t="e">
        <f>Y105-Z105-VLOOKUP(C105, Вчера_Спутник!C:BG, 23, FALSE)</f>
        <v>#N/A</v>
      </c>
      <c r="AU105" s="34" t="e">
        <f>AA105-VLOOKUP(C105, Вчера_Спутник!C:BG, 25, FALSE)</f>
        <v>#N/A</v>
      </c>
      <c r="AV105" s="34" t="e">
        <f>AB105-VLOOKUP(C105, Вчера_Спутник!C:BG, 27, FALSE)</f>
        <v>#N/A</v>
      </c>
    </row>
    <row r="106" spans="1:48" ht="50.1" customHeight="1" x14ac:dyDescent="0.25">
      <c r="A106" s="47"/>
      <c r="B106" s="47"/>
      <c r="C106" s="47"/>
      <c r="D106" s="48"/>
      <c r="E106" s="42"/>
      <c r="F106" s="48"/>
      <c r="G106" s="42"/>
      <c r="H106" s="48"/>
      <c r="I106" s="42"/>
      <c r="J106" s="48"/>
      <c r="K106" s="42"/>
      <c r="L106" s="48"/>
      <c r="M106" s="42"/>
      <c r="N106" s="48"/>
      <c r="O106" s="42"/>
      <c r="P106" s="48"/>
      <c r="Q106" s="42"/>
      <c r="R106" s="48"/>
      <c r="S106" s="42"/>
      <c r="T106" s="48"/>
      <c r="U106" s="42"/>
      <c r="V106" s="42"/>
      <c r="W106" s="42"/>
      <c r="X106" s="48"/>
      <c r="Y106" s="42"/>
      <c r="Z106" s="48"/>
      <c r="AA106" s="42"/>
      <c r="AB106" s="42"/>
      <c r="AC106" s="15"/>
      <c r="AD106" s="34">
        <f t="shared" si="3"/>
        <v>0</v>
      </c>
      <c r="AE106" s="34">
        <f t="shared" si="4"/>
        <v>0</v>
      </c>
      <c r="AF106" s="34"/>
      <c r="AG106" s="34"/>
      <c r="AH106" s="35"/>
      <c r="AI106" s="34" t="e">
        <f>D106-VLOOKUP(C106, Вчера_Спутник!C:BG, 2, FALSE)</f>
        <v>#N/A</v>
      </c>
      <c r="AJ106" s="34" t="e">
        <f>E106-F106-VLOOKUP(C106, Вчера_Спутник!C:BG, 3, FALSE)</f>
        <v>#N/A</v>
      </c>
      <c r="AK106" s="34" t="e">
        <f>G106-H106-VLOOKUP(C106, Вчера_Спутник!C:BG, 5, FALSE)</f>
        <v>#N/A</v>
      </c>
      <c r="AL106" s="34" t="e">
        <f>I106-J106-VLOOKUP(C106, Вчера_Спутник!C:BG, 7, FALSE)</f>
        <v>#N/A</v>
      </c>
      <c r="AM106" s="34" t="e">
        <f>K106-L106-VLOOKUP(C106, Вчера_Спутник!C:BG, 9, FALSE)</f>
        <v>#N/A</v>
      </c>
      <c r="AN106" s="34" t="e">
        <f>M106-N106-VLOOKUP(C106, Вчера_Спутник!C:BG, 11, FALSE)</f>
        <v>#N/A</v>
      </c>
      <c r="AO106" s="34" t="e">
        <f>O106-P106-VLOOKUP(C106, Вчера_Спутник!C:BG, 13, FALSE)</f>
        <v>#N/A</v>
      </c>
      <c r="AP106" s="34" t="e">
        <f>Q106-R106-VLOOKUP(C106, Вчера_Спутник!C:BG, 15, FALSE)</f>
        <v>#N/A</v>
      </c>
      <c r="AQ106" s="34" t="e">
        <f>S106-T106-VLOOKUP(C106, Вчера_Спутник!C:BG, 17, FALSE)</f>
        <v>#N/A</v>
      </c>
      <c r="AR106" s="34" t="e">
        <f>U106-V106-VLOOKUP(C106, Вчера_Спутник!C:BG, 19, FALSE)</f>
        <v>#N/A</v>
      </c>
      <c r="AS106" s="34" t="e">
        <f>W106-X106-VLOOKUP(C106, Вчера_Спутник!C:BG, 21, FALSE)</f>
        <v>#N/A</v>
      </c>
      <c r="AT106" s="34" t="e">
        <f>Y106-Z106-VLOOKUP(C106, Вчера_Спутник!C:BG, 23, FALSE)</f>
        <v>#N/A</v>
      </c>
      <c r="AU106" s="34" t="e">
        <f>AA106-VLOOKUP(C106, Вчера_Спутник!C:BG, 25, FALSE)</f>
        <v>#N/A</v>
      </c>
      <c r="AV106" s="34" t="e">
        <f>AB106-VLOOKUP(C106, Вчера_Спутник!C:BG, 27, FALSE)</f>
        <v>#N/A</v>
      </c>
    </row>
    <row r="107" spans="1:48" ht="50.1" customHeight="1" x14ac:dyDescent="0.25">
      <c r="A107" s="47"/>
      <c r="B107" s="47"/>
      <c r="C107" s="47"/>
      <c r="D107" s="48"/>
      <c r="E107" s="42"/>
      <c r="F107" s="48"/>
      <c r="G107" s="42"/>
      <c r="H107" s="48"/>
      <c r="I107" s="42"/>
      <c r="J107" s="48"/>
      <c r="K107" s="42"/>
      <c r="L107" s="48"/>
      <c r="M107" s="42"/>
      <c r="N107" s="48"/>
      <c r="O107" s="42"/>
      <c r="P107" s="48"/>
      <c r="Q107" s="42"/>
      <c r="R107" s="48"/>
      <c r="S107" s="42"/>
      <c r="T107" s="48"/>
      <c r="U107" s="42"/>
      <c r="V107" s="42"/>
      <c r="W107" s="42"/>
      <c r="X107" s="48"/>
      <c r="Y107" s="42"/>
      <c r="Z107" s="48"/>
      <c r="AA107" s="42"/>
      <c r="AB107" s="42"/>
      <c r="AC107" s="15"/>
      <c r="AD107" s="34">
        <f t="shared" si="3"/>
        <v>0</v>
      </c>
      <c r="AE107" s="34">
        <f t="shared" si="4"/>
        <v>0</v>
      </c>
      <c r="AF107" s="34"/>
      <c r="AG107" s="34"/>
      <c r="AH107" s="35"/>
      <c r="AI107" s="34" t="e">
        <f>D107-VLOOKUP(C107, Вчера_Спутник!C:BG, 2, FALSE)</f>
        <v>#N/A</v>
      </c>
      <c r="AJ107" s="34" t="e">
        <f>E107-F107-VLOOKUP(C107, Вчера_Спутник!C:BG, 3, FALSE)</f>
        <v>#N/A</v>
      </c>
      <c r="AK107" s="34" t="e">
        <f>G107-H107-VLOOKUP(C107, Вчера_Спутник!C:BG, 5, FALSE)</f>
        <v>#N/A</v>
      </c>
      <c r="AL107" s="34" t="e">
        <f>I107-J107-VLOOKUP(C107, Вчера_Спутник!C:BG, 7, FALSE)</f>
        <v>#N/A</v>
      </c>
      <c r="AM107" s="34" t="e">
        <f>K107-L107-VLOOKUP(C107, Вчера_Спутник!C:BG, 9, FALSE)</f>
        <v>#N/A</v>
      </c>
      <c r="AN107" s="34" t="e">
        <f>M107-N107-VLOOKUP(C107, Вчера_Спутник!C:BG, 11, FALSE)</f>
        <v>#N/A</v>
      </c>
      <c r="AO107" s="34" t="e">
        <f>O107-P107-VLOOKUP(C107, Вчера_Спутник!C:BG, 13, FALSE)</f>
        <v>#N/A</v>
      </c>
      <c r="AP107" s="34" t="e">
        <f>Q107-R107-VLOOKUP(C107, Вчера_Спутник!C:BG, 15, FALSE)</f>
        <v>#N/A</v>
      </c>
      <c r="AQ107" s="34" t="e">
        <f>S107-T107-VLOOKUP(C107, Вчера_Спутник!C:BG, 17, FALSE)</f>
        <v>#N/A</v>
      </c>
      <c r="AR107" s="34" t="e">
        <f>U107-V107-VLOOKUP(C107, Вчера_Спутник!C:BG, 19, FALSE)</f>
        <v>#N/A</v>
      </c>
      <c r="AS107" s="34" t="e">
        <f>W107-X107-VLOOKUP(C107, Вчера_Спутник!C:BG, 21, FALSE)</f>
        <v>#N/A</v>
      </c>
      <c r="AT107" s="34" t="e">
        <f>Y107-Z107-VLOOKUP(C107, Вчера_Спутник!C:BG, 23, FALSE)</f>
        <v>#N/A</v>
      </c>
      <c r="AU107" s="34" t="e">
        <f>AA107-VLOOKUP(C107, Вчера_Спутник!C:BG, 25, FALSE)</f>
        <v>#N/A</v>
      </c>
      <c r="AV107" s="34" t="e">
        <f>AB107-VLOOKUP(C107, Вчера_Спутник!C:BG, 27, FALSE)</f>
        <v>#N/A</v>
      </c>
    </row>
    <row r="108" spans="1:48" ht="50.1" customHeight="1" x14ac:dyDescent="0.25">
      <c r="A108" s="47"/>
      <c r="B108" s="47"/>
      <c r="C108" s="47"/>
      <c r="D108" s="48"/>
      <c r="E108" s="42"/>
      <c r="F108" s="48"/>
      <c r="G108" s="42"/>
      <c r="H108" s="48"/>
      <c r="I108" s="42"/>
      <c r="J108" s="48"/>
      <c r="K108" s="42"/>
      <c r="L108" s="48"/>
      <c r="M108" s="42"/>
      <c r="N108" s="48"/>
      <c r="O108" s="42"/>
      <c r="P108" s="48"/>
      <c r="Q108" s="42"/>
      <c r="R108" s="48"/>
      <c r="S108" s="42"/>
      <c r="T108" s="48"/>
      <c r="U108" s="42"/>
      <c r="V108" s="42"/>
      <c r="W108" s="42"/>
      <c r="X108" s="48"/>
      <c r="Y108" s="42"/>
      <c r="Z108" s="48"/>
      <c r="AA108" s="42"/>
      <c r="AB108" s="42"/>
      <c r="AC108" s="15"/>
      <c r="AD108" s="34">
        <f t="shared" si="3"/>
        <v>0</v>
      </c>
      <c r="AE108" s="34">
        <f t="shared" si="4"/>
        <v>0</v>
      </c>
      <c r="AF108" s="34"/>
      <c r="AG108" s="34"/>
      <c r="AH108" s="35"/>
      <c r="AI108" s="34" t="e">
        <f>D108-VLOOKUP(C108, Вчера_Спутник!C:BG, 2, FALSE)</f>
        <v>#N/A</v>
      </c>
      <c r="AJ108" s="34" t="e">
        <f>E108-F108-VLOOKUP(C108, Вчера_Спутник!C:BG, 3, FALSE)</f>
        <v>#N/A</v>
      </c>
      <c r="AK108" s="34" t="e">
        <f>G108-H108-VLOOKUP(C108, Вчера_Спутник!C:BG, 5, FALSE)</f>
        <v>#N/A</v>
      </c>
      <c r="AL108" s="34" t="e">
        <f>I108-J108-VLOOKUP(C108, Вчера_Спутник!C:BG, 7, FALSE)</f>
        <v>#N/A</v>
      </c>
      <c r="AM108" s="34" t="e">
        <f>K108-L108-VLOOKUP(C108, Вчера_Спутник!C:BG, 9, FALSE)</f>
        <v>#N/A</v>
      </c>
      <c r="AN108" s="34" t="e">
        <f>M108-N108-VLOOKUP(C108, Вчера_Спутник!C:BG, 11, FALSE)</f>
        <v>#N/A</v>
      </c>
      <c r="AO108" s="34" t="e">
        <f>O108-P108-VLOOKUP(C108, Вчера_Спутник!C:BG, 13, FALSE)</f>
        <v>#N/A</v>
      </c>
      <c r="AP108" s="34" t="e">
        <f>Q108-R108-VLOOKUP(C108, Вчера_Спутник!C:BG, 15, FALSE)</f>
        <v>#N/A</v>
      </c>
      <c r="AQ108" s="34" t="e">
        <f>S108-T108-VLOOKUP(C108, Вчера_Спутник!C:BG, 17, FALSE)</f>
        <v>#N/A</v>
      </c>
      <c r="AR108" s="34" t="e">
        <f>U108-V108-VLOOKUP(C108, Вчера_Спутник!C:BG, 19, FALSE)</f>
        <v>#N/A</v>
      </c>
      <c r="AS108" s="34" t="e">
        <f>W108-X108-VLOOKUP(C108, Вчера_Спутник!C:BG, 21, FALSE)</f>
        <v>#N/A</v>
      </c>
      <c r="AT108" s="34" t="e">
        <f>Y108-Z108-VLOOKUP(C108, Вчера_Спутник!C:BG, 23, FALSE)</f>
        <v>#N/A</v>
      </c>
      <c r="AU108" s="34" t="e">
        <f>AA108-VLOOKUP(C108, Вчера_Спутник!C:BG, 25, FALSE)</f>
        <v>#N/A</v>
      </c>
      <c r="AV108" s="34" t="e">
        <f>AB108-VLOOKUP(C108, Вчера_Спутник!C:BG, 27, FALSE)</f>
        <v>#N/A</v>
      </c>
    </row>
    <row r="109" spans="1:48" ht="50.1" customHeight="1" x14ac:dyDescent="0.25">
      <c r="A109" s="47"/>
      <c r="B109" s="47"/>
      <c r="C109" s="47"/>
      <c r="D109" s="48"/>
      <c r="E109" s="42"/>
      <c r="F109" s="48"/>
      <c r="G109" s="42"/>
      <c r="H109" s="48"/>
      <c r="I109" s="42"/>
      <c r="J109" s="48"/>
      <c r="K109" s="42"/>
      <c r="L109" s="48"/>
      <c r="M109" s="42"/>
      <c r="N109" s="48"/>
      <c r="O109" s="42"/>
      <c r="P109" s="48"/>
      <c r="Q109" s="42"/>
      <c r="R109" s="48"/>
      <c r="S109" s="42"/>
      <c r="T109" s="48"/>
      <c r="U109" s="42"/>
      <c r="V109" s="42"/>
      <c r="W109" s="42"/>
      <c r="X109" s="48"/>
      <c r="Y109" s="42"/>
      <c r="Z109" s="48"/>
      <c r="AA109" s="42"/>
      <c r="AB109" s="42"/>
      <c r="AC109" s="15"/>
      <c r="AD109" s="34">
        <f t="shared" si="3"/>
        <v>0</v>
      </c>
      <c r="AE109" s="34">
        <f t="shared" si="4"/>
        <v>0</v>
      </c>
      <c r="AF109" s="34"/>
      <c r="AG109" s="34"/>
      <c r="AH109" s="35"/>
      <c r="AI109" s="34" t="e">
        <f>D109-VLOOKUP(C109, Вчера_Спутник!C:BG, 2, FALSE)</f>
        <v>#N/A</v>
      </c>
      <c r="AJ109" s="34" t="e">
        <f>E109-F109-VLOOKUP(C109, Вчера_Спутник!C:BG, 3, FALSE)</f>
        <v>#N/A</v>
      </c>
      <c r="AK109" s="34" t="e">
        <f>G109-H109-VLOOKUP(C109, Вчера_Спутник!C:BG, 5, FALSE)</f>
        <v>#N/A</v>
      </c>
      <c r="AL109" s="34" t="e">
        <f>I109-J109-VLOOKUP(C109, Вчера_Спутник!C:BG, 7, FALSE)</f>
        <v>#N/A</v>
      </c>
      <c r="AM109" s="34" t="e">
        <f>K109-L109-VLOOKUP(C109, Вчера_Спутник!C:BG, 9, FALSE)</f>
        <v>#N/A</v>
      </c>
      <c r="AN109" s="34" t="e">
        <f>M109-N109-VLOOKUP(C109, Вчера_Спутник!C:BG, 11, FALSE)</f>
        <v>#N/A</v>
      </c>
      <c r="AO109" s="34" t="e">
        <f>O109-P109-VLOOKUP(C109, Вчера_Спутник!C:BG, 13, FALSE)</f>
        <v>#N/A</v>
      </c>
      <c r="AP109" s="34" t="e">
        <f>Q109-R109-VLOOKUP(C109, Вчера_Спутник!C:BG, 15, FALSE)</f>
        <v>#N/A</v>
      </c>
      <c r="AQ109" s="34" t="e">
        <f>S109-T109-VLOOKUP(C109, Вчера_Спутник!C:BG, 17, FALSE)</f>
        <v>#N/A</v>
      </c>
      <c r="AR109" s="34" t="e">
        <f>U109-V109-VLOOKUP(C109, Вчера_Спутник!C:BG, 19, FALSE)</f>
        <v>#N/A</v>
      </c>
      <c r="AS109" s="34" t="e">
        <f>W109-X109-VLOOKUP(C109, Вчера_Спутник!C:BG, 21, FALSE)</f>
        <v>#N/A</v>
      </c>
      <c r="AT109" s="34" t="e">
        <f>Y109-Z109-VLOOKUP(C109, Вчера_Спутник!C:BG, 23, FALSE)</f>
        <v>#N/A</v>
      </c>
      <c r="AU109" s="34" t="e">
        <f>AA109-VLOOKUP(C109, Вчера_Спутник!C:BG, 25, FALSE)</f>
        <v>#N/A</v>
      </c>
      <c r="AV109" s="34" t="e">
        <f>AB109-VLOOKUP(C109, Вчера_Спутник!C:BG, 27, FALSE)</f>
        <v>#N/A</v>
      </c>
    </row>
    <row r="110" spans="1:48" ht="50.1" customHeight="1" x14ac:dyDescent="0.25">
      <c r="A110" s="47"/>
      <c r="B110" s="47"/>
      <c r="C110" s="47"/>
      <c r="D110" s="48"/>
      <c r="E110" s="42"/>
      <c r="F110" s="48"/>
      <c r="G110" s="42"/>
      <c r="H110" s="48"/>
      <c r="I110" s="42"/>
      <c r="J110" s="48"/>
      <c r="K110" s="42"/>
      <c r="L110" s="48"/>
      <c r="M110" s="42"/>
      <c r="N110" s="48"/>
      <c r="O110" s="42"/>
      <c r="P110" s="48"/>
      <c r="Q110" s="42"/>
      <c r="R110" s="48"/>
      <c r="S110" s="42"/>
      <c r="T110" s="48"/>
      <c r="U110" s="42"/>
      <c r="V110" s="42"/>
      <c r="W110" s="42"/>
      <c r="X110" s="48"/>
      <c r="Y110" s="42"/>
      <c r="Z110" s="48"/>
      <c r="AA110" s="42"/>
      <c r="AB110" s="42"/>
      <c r="AC110" s="15"/>
      <c r="AD110" s="34">
        <f t="shared" si="3"/>
        <v>0</v>
      </c>
      <c r="AE110" s="34">
        <f t="shared" si="4"/>
        <v>0</v>
      </c>
      <c r="AF110" s="34"/>
      <c r="AG110" s="34"/>
      <c r="AH110" s="35"/>
      <c r="AI110" s="34" t="e">
        <f>D110-VLOOKUP(C110, Вчера_Спутник!C:BG, 2, FALSE)</f>
        <v>#N/A</v>
      </c>
      <c r="AJ110" s="34" t="e">
        <f>E110-F110-VLOOKUP(C110, Вчера_Спутник!C:BG, 3, FALSE)</f>
        <v>#N/A</v>
      </c>
      <c r="AK110" s="34" t="e">
        <f>G110-H110-VLOOKUP(C110, Вчера_Спутник!C:BG, 5, FALSE)</f>
        <v>#N/A</v>
      </c>
      <c r="AL110" s="34" t="e">
        <f>I110-J110-VLOOKUP(C110, Вчера_Спутник!C:BG, 7, FALSE)</f>
        <v>#N/A</v>
      </c>
      <c r="AM110" s="34" t="e">
        <f>K110-L110-VLOOKUP(C110, Вчера_Спутник!C:BG, 9, FALSE)</f>
        <v>#N/A</v>
      </c>
      <c r="AN110" s="34" t="e">
        <f>M110-N110-VLOOKUP(C110, Вчера_Спутник!C:BG, 11, FALSE)</f>
        <v>#N/A</v>
      </c>
      <c r="AO110" s="34" t="e">
        <f>O110-P110-VLOOKUP(C110, Вчера_Спутник!C:BG, 13, FALSE)</f>
        <v>#N/A</v>
      </c>
      <c r="AP110" s="34" t="e">
        <f>Q110-R110-VLOOKUP(C110, Вчера_Спутник!C:BG, 15, FALSE)</f>
        <v>#N/A</v>
      </c>
      <c r="AQ110" s="34" t="e">
        <f>S110-T110-VLOOKUP(C110, Вчера_Спутник!C:BG, 17, FALSE)</f>
        <v>#N/A</v>
      </c>
      <c r="AR110" s="34" t="e">
        <f>U110-V110-VLOOKUP(C110, Вчера_Спутник!C:BG, 19, FALSE)</f>
        <v>#N/A</v>
      </c>
      <c r="AS110" s="34" t="e">
        <f>W110-X110-VLOOKUP(C110, Вчера_Спутник!C:BG, 21, FALSE)</f>
        <v>#N/A</v>
      </c>
      <c r="AT110" s="34" t="e">
        <f>Y110-Z110-VLOOKUP(C110, Вчера_Спутник!C:BG, 23, FALSE)</f>
        <v>#N/A</v>
      </c>
      <c r="AU110" s="34" t="e">
        <f>AA110-VLOOKUP(C110, Вчера_Спутник!C:BG, 25, FALSE)</f>
        <v>#N/A</v>
      </c>
      <c r="AV110" s="34" t="e">
        <f>AB110-VLOOKUP(C110, Вчера_Спутник!C:BG, 27, FALSE)</f>
        <v>#N/A</v>
      </c>
    </row>
    <row r="111" spans="1:48" ht="50.1" customHeight="1" x14ac:dyDescent="0.25">
      <c r="A111" s="47"/>
      <c r="B111" s="47"/>
      <c r="C111" s="47"/>
      <c r="D111" s="48"/>
      <c r="E111" s="42"/>
      <c r="F111" s="48"/>
      <c r="G111" s="42"/>
      <c r="H111" s="48"/>
      <c r="I111" s="42"/>
      <c r="J111" s="48"/>
      <c r="K111" s="42"/>
      <c r="L111" s="48"/>
      <c r="M111" s="42"/>
      <c r="N111" s="48"/>
      <c r="O111" s="42"/>
      <c r="P111" s="48"/>
      <c r="Q111" s="42"/>
      <c r="R111" s="48"/>
      <c r="S111" s="42"/>
      <c r="T111" s="48"/>
      <c r="U111" s="42"/>
      <c r="V111" s="42"/>
      <c r="W111" s="42"/>
      <c r="X111" s="48"/>
      <c r="Y111" s="42"/>
      <c r="Z111" s="48"/>
      <c r="AA111" s="42"/>
      <c r="AB111" s="42"/>
      <c r="AC111" s="15"/>
      <c r="AD111" s="34">
        <f t="shared" si="3"/>
        <v>0</v>
      </c>
      <c r="AE111" s="34">
        <f t="shared" si="4"/>
        <v>0</v>
      </c>
      <c r="AF111" s="34"/>
      <c r="AG111" s="34"/>
      <c r="AH111" s="35"/>
      <c r="AI111" s="34" t="e">
        <f>D111-VLOOKUP(C111, Вчера_Спутник!C:BG, 2, FALSE)</f>
        <v>#N/A</v>
      </c>
      <c r="AJ111" s="34" t="e">
        <f>E111-F111-VLOOKUP(C111, Вчера_Спутник!C:BG, 3, FALSE)</f>
        <v>#N/A</v>
      </c>
      <c r="AK111" s="34" t="e">
        <f>G111-H111-VLOOKUP(C111, Вчера_Спутник!C:BG, 5, FALSE)</f>
        <v>#N/A</v>
      </c>
      <c r="AL111" s="34" t="e">
        <f>I111-J111-VLOOKUP(C111, Вчера_Спутник!C:BG, 7, FALSE)</f>
        <v>#N/A</v>
      </c>
      <c r="AM111" s="34" t="e">
        <f>K111-L111-VLOOKUP(C111, Вчера_Спутник!C:BG, 9, FALSE)</f>
        <v>#N/A</v>
      </c>
      <c r="AN111" s="34" t="e">
        <f>M111-N111-VLOOKUP(C111, Вчера_Спутник!C:BG, 11, FALSE)</f>
        <v>#N/A</v>
      </c>
      <c r="AO111" s="34" t="e">
        <f>O111-P111-VLOOKUP(C111, Вчера_Спутник!C:BG, 13, FALSE)</f>
        <v>#N/A</v>
      </c>
      <c r="AP111" s="34" t="e">
        <f>Q111-R111-VLOOKUP(C111, Вчера_Спутник!C:BG, 15, FALSE)</f>
        <v>#N/A</v>
      </c>
      <c r="AQ111" s="34" t="e">
        <f>S111-T111-VLOOKUP(C111, Вчера_Спутник!C:BG, 17, FALSE)</f>
        <v>#N/A</v>
      </c>
      <c r="AR111" s="34" t="e">
        <f>U111-V111-VLOOKUP(C111, Вчера_Спутник!C:BG, 19, FALSE)</f>
        <v>#N/A</v>
      </c>
      <c r="AS111" s="34" t="e">
        <f>W111-X111-VLOOKUP(C111, Вчера_Спутник!C:BG, 21, FALSE)</f>
        <v>#N/A</v>
      </c>
      <c r="AT111" s="34" t="e">
        <f>Y111-Z111-VLOOKUP(C111, Вчера_Спутник!C:BG, 23, FALSE)</f>
        <v>#N/A</v>
      </c>
      <c r="AU111" s="34" t="e">
        <f>AA111-VLOOKUP(C111, Вчера_Спутник!C:BG, 25, FALSE)</f>
        <v>#N/A</v>
      </c>
      <c r="AV111" s="34" t="e">
        <f>AB111-VLOOKUP(C111, Вчера_Спутник!C:BG, 27, FALSE)</f>
        <v>#N/A</v>
      </c>
    </row>
    <row r="112" spans="1:48" ht="50.1" customHeight="1" x14ac:dyDescent="0.25">
      <c r="A112" s="47"/>
      <c r="B112" s="47"/>
      <c r="C112" s="47"/>
      <c r="D112" s="48"/>
      <c r="E112" s="42"/>
      <c r="F112" s="48"/>
      <c r="G112" s="42"/>
      <c r="H112" s="48"/>
      <c r="I112" s="42"/>
      <c r="J112" s="48"/>
      <c r="K112" s="42"/>
      <c r="L112" s="48"/>
      <c r="M112" s="42"/>
      <c r="N112" s="48"/>
      <c r="O112" s="42"/>
      <c r="P112" s="48"/>
      <c r="Q112" s="42"/>
      <c r="R112" s="48"/>
      <c r="S112" s="42"/>
      <c r="T112" s="48"/>
      <c r="U112" s="42"/>
      <c r="V112" s="42"/>
      <c r="W112" s="42"/>
      <c r="X112" s="48"/>
      <c r="Y112" s="42"/>
      <c r="Z112" s="48"/>
      <c r="AA112" s="42"/>
      <c r="AB112" s="42"/>
      <c r="AC112" s="15"/>
      <c r="AD112" s="34">
        <f t="shared" si="3"/>
        <v>0</v>
      </c>
      <c r="AE112" s="34">
        <f t="shared" si="4"/>
        <v>0</v>
      </c>
      <c r="AF112" s="34"/>
      <c r="AG112" s="34"/>
      <c r="AH112" s="35"/>
      <c r="AI112" s="34" t="e">
        <f>D112-VLOOKUP(C112, Вчера_Спутник!C:BG, 2, FALSE)</f>
        <v>#N/A</v>
      </c>
      <c r="AJ112" s="34" t="e">
        <f>E112-F112-VLOOKUP(C112, Вчера_Спутник!C:BG, 3, FALSE)</f>
        <v>#N/A</v>
      </c>
      <c r="AK112" s="34" t="e">
        <f>G112-H112-VLOOKUP(C112, Вчера_Спутник!C:BG, 5, FALSE)</f>
        <v>#N/A</v>
      </c>
      <c r="AL112" s="34" t="e">
        <f>I112-J112-VLOOKUP(C112, Вчера_Спутник!C:BG, 7, FALSE)</f>
        <v>#N/A</v>
      </c>
      <c r="AM112" s="34" t="e">
        <f>K112-L112-VLOOKUP(C112, Вчера_Спутник!C:BG, 9, FALSE)</f>
        <v>#N/A</v>
      </c>
      <c r="AN112" s="34" t="e">
        <f>M112-N112-VLOOKUP(C112, Вчера_Спутник!C:BG, 11, FALSE)</f>
        <v>#N/A</v>
      </c>
      <c r="AO112" s="34" t="e">
        <f>O112-P112-VLOOKUP(C112, Вчера_Спутник!C:BG, 13, FALSE)</f>
        <v>#N/A</v>
      </c>
      <c r="AP112" s="34" t="e">
        <f>Q112-R112-VLOOKUP(C112, Вчера_Спутник!C:BG, 15, FALSE)</f>
        <v>#N/A</v>
      </c>
      <c r="AQ112" s="34" t="e">
        <f>S112-T112-VLOOKUP(C112, Вчера_Спутник!C:BG, 17, FALSE)</f>
        <v>#N/A</v>
      </c>
      <c r="AR112" s="34" t="e">
        <f>U112-V112-VLOOKUP(C112, Вчера_Спутник!C:BG, 19, FALSE)</f>
        <v>#N/A</v>
      </c>
      <c r="AS112" s="34" t="e">
        <f>W112-X112-VLOOKUP(C112, Вчера_Спутник!C:BG, 21, FALSE)</f>
        <v>#N/A</v>
      </c>
      <c r="AT112" s="34" t="e">
        <f>Y112-Z112-VLOOKUP(C112, Вчера_Спутник!C:BG, 23, FALSE)</f>
        <v>#N/A</v>
      </c>
      <c r="AU112" s="34" t="e">
        <f>AA112-VLOOKUP(C112, Вчера_Спутник!C:BG, 25, FALSE)</f>
        <v>#N/A</v>
      </c>
      <c r="AV112" s="34" t="e">
        <f>AB112-VLOOKUP(C112, Вчера_Спутник!C:BG, 27, FALSE)</f>
        <v>#N/A</v>
      </c>
    </row>
    <row r="113" spans="1:48" ht="50.1" customHeight="1" x14ac:dyDescent="0.25">
      <c r="A113" s="47"/>
      <c r="B113" s="47"/>
      <c r="C113" s="47"/>
      <c r="D113" s="48"/>
      <c r="E113" s="42"/>
      <c r="F113" s="48"/>
      <c r="G113" s="42"/>
      <c r="H113" s="48"/>
      <c r="I113" s="42"/>
      <c r="J113" s="48"/>
      <c r="K113" s="42"/>
      <c r="L113" s="48"/>
      <c r="M113" s="42"/>
      <c r="N113" s="48"/>
      <c r="O113" s="42"/>
      <c r="P113" s="48"/>
      <c r="Q113" s="42"/>
      <c r="R113" s="48"/>
      <c r="S113" s="42"/>
      <c r="T113" s="48"/>
      <c r="U113" s="42"/>
      <c r="V113" s="42"/>
      <c r="W113" s="42"/>
      <c r="X113" s="48"/>
      <c r="Y113" s="42"/>
      <c r="Z113" s="48"/>
      <c r="AA113" s="42"/>
      <c r="AB113" s="42"/>
      <c r="AC113" s="15"/>
      <c r="AD113" s="34">
        <f t="shared" si="3"/>
        <v>0</v>
      </c>
      <c r="AE113" s="34">
        <f t="shared" si="4"/>
        <v>0</v>
      </c>
      <c r="AF113" s="34"/>
      <c r="AG113" s="34"/>
      <c r="AH113" s="35"/>
      <c r="AI113" s="34" t="e">
        <f>D113-VLOOKUP(C113, Вчера_Спутник!C:BG, 2, FALSE)</f>
        <v>#N/A</v>
      </c>
      <c r="AJ113" s="34" t="e">
        <f>E113-F113-VLOOKUP(C113, Вчера_Спутник!C:BG, 3, FALSE)</f>
        <v>#N/A</v>
      </c>
      <c r="AK113" s="34" t="e">
        <f>G113-H113-VLOOKUP(C113, Вчера_Спутник!C:BG, 5, FALSE)</f>
        <v>#N/A</v>
      </c>
      <c r="AL113" s="34" t="e">
        <f>I113-J113-VLOOKUP(C113, Вчера_Спутник!C:BG, 7, FALSE)</f>
        <v>#N/A</v>
      </c>
      <c r="AM113" s="34" t="e">
        <f>K113-L113-VLOOKUP(C113, Вчера_Спутник!C:BG, 9, FALSE)</f>
        <v>#N/A</v>
      </c>
      <c r="AN113" s="34" t="e">
        <f>M113-N113-VLOOKUP(C113, Вчера_Спутник!C:BG, 11, FALSE)</f>
        <v>#N/A</v>
      </c>
      <c r="AO113" s="34" t="e">
        <f>O113-P113-VLOOKUP(C113, Вчера_Спутник!C:BG, 13, FALSE)</f>
        <v>#N/A</v>
      </c>
      <c r="AP113" s="34" t="e">
        <f>Q113-R113-VLOOKUP(C113, Вчера_Спутник!C:BG, 15, FALSE)</f>
        <v>#N/A</v>
      </c>
      <c r="AQ113" s="34" t="e">
        <f>S113-T113-VLOOKUP(C113, Вчера_Спутник!C:BG, 17, FALSE)</f>
        <v>#N/A</v>
      </c>
      <c r="AR113" s="34" t="e">
        <f>U113-V113-VLOOKUP(C113, Вчера_Спутник!C:BG, 19, FALSE)</f>
        <v>#N/A</v>
      </c>
      <c r="AS113" s="34" t="e">
        <f>W113-X113-VLOOKUP(C113, Вчера_Спутник!C:BG, 21, FALSE)</f>
        <v>#N/A</v>
      </c>
      <c r="AT113" s="34" t="e">
        <f>Y113-Z113-VLOOKUP(C113, Вчера_Спутник!C:BG, 23, FALSE)</f>
        <v>#N/A</v>
      </c>
      <c r="AU113" s="34" t="e">
        <f>AA113-VLOOKUP(C113, Вчера_Спутник!C:BG, 25, FALSE)</f>
        <v>#N/A</v>
      </c>
      <c r="AV113" s="34" t="e">
        <f>AB113-VLOOKUP(C113, Вчера_Спутник!C:BG, 27, FALSE)</f>
        <v>#N/A</v>
      </c>
    </row>
    <row r="114" spans="1:48" ht="50.1" customHeight="1" x14ac:dyDescent="0.25">
      <c r="A114" s="47"/>
      <c r="B114" s="47"/>
      <c r="C114" s="47"/>
      <c r="D114" s="48"/>
      <c r="E114" s="42"/>
      <c r="F114" s="48"/>
      <c r="G114" s="42"/>
      <c r="H114" s="48"/>
      <c r="I114" s="42"/>
      <c r="J114" s="48"/>
      <c r="K114" s="42"/>
      <c r="L114" s="48"/>
      <c r="M114" s="42"/>
      <c r="N114" s="48"/>
      <c r="O114" s="42"/>
      <c r="P114" s="48"/>
      <c r="Q114" s="42"/>
      <c r="R114" s="48"/>
      <c r="S114" s="42"/>
      <c r="T114" s="48"/>
      <c r="U114" s="42"/>
      <c r="V114" s="42"/>
      <c r="W114" s="42"/>
      <c r="X114" s="48"/>
      <c r="Y114" s="42"/>
      <c r="Z114" s="48"/>
      <c r="AA114" s="42"/>
      <c r="AB114" s="42"/>
      <c r="AC114" s="15"/>
      <c r="AD114" s="34">
        <f t="shared" si="3"/>
        <v>0</v>
      </c>
      <c r="AE114" s="34">
        <f t="shared" si="4"/>
        <v>0</v>
      </c>
      <c r="AF114" s="34"/>
      <c r="AG114" s="34"/>
      <c r="AH114" s="35"/>
      <c r="AI114" s="34" t="e">
        <f>D114-VLOOKUP(C114, Вчера_Спутник!C:BG, 2, FALSE)</f>
        <v>#N/A</v>
      </c>
      <c r="AJ114" s="34" t="e">
        <f>E114-F114-VLOOKUP(C114, Вчера_Спутник!C:BG, 3, FALSE)</f>
        <v>#N/A</v>
      </c>
      <c r="AK114" s="34" t="e">
        <f>G114-H114-VLOOKUP(C114, Вчера_Спутник!C:BG, 5, FALSE)</f>
        <v>#N/A</v>
      </c>
      <c r="AL114" s="34" t="e">
        <f>I114-J114-VLOOKUP(C114, Вчера_Спутник!C:BG, 7, FALSE)</f>
        <v>#N/A</v>
      </c>
      <c r="AM114" s="34" t="e">
        <f>K114-L114-VLOOKUP(C114, Вчера_Спутник!C:BG, 9, FALSE)</f>
        <v>#N/A</v>
      </c>
      <c r="AN114" s="34" t="e">
        <f>M114-N114-VLOOKUP(C114, Вчера_Спутник!C:BG, 11, FALSE)</f>
        <v>#N/A</v>
      </c>
      <c r="AO114" s="34" t="e">
        <f>O114-P114-VLOOKUP(C114, Вчера_Спутник!C:BG, 13, FALSE)</f>
        <v>#N/A</v>
      </c>
      <c r="AP114" s="34" t="e">
        <f>Q114-R114-VLOOKUP(C114, Вчера_Спутник!C:BG, 15, FALSE)</f>
        <v>#N/A</v>
      </c>
      <c r="AQ114" s="34" t="e">
        <f>S114-T114-VLOOKUP(C114, Вчера_Спутник!C:BG, 17, FALSE)</f>
        <v>#N/A</v>
      </c>
      <c r="AR114" s="34" t="e">
        <f>U114-V114-VLOOKUP(C114, Вчера_Спутник!C:BG, 19, FALSE)</f>
        <v>#N/A</v>
      </c>
      <c r="AS114" s="34" t="e">
        <f>W114-X114-VLOOKUP(C114, Вчера_Спутник!C:BG, 21, FALSE)</f>
        <v>#N/A</v>
      </c>
      <c r="AT114" s="34" t="e">
        <f>Y114-Z114-VLOOKUP(C114, Вчера_Спутник!C:BG, 23, FALSE)</f>
        <v>#N/A</v>
      </c>
      <c r="AU114" s="34" t="e">
        <f>AA114-VLOOKUP(C114, Вчера_Спутник!C:BG, 25, FALSE)</f>
        <v>#N/A</v>
      </c>
      <c r="AV114" s="34" t="e">
        <f>AB114-VLOOKUP(C114, Вчера_Спутник!C:BG, 27, FALSE)</f>
        <v>#N/A</v>
      </c>
    </row>
    <row r="115" spans="1:48" ht="50.1" customHeight="1" x14ac:dyDescent="0.25">
      <c r="A115" s="47"/>
      <c r="B115" s="47"/>
      <c r="C115" s="47"/>
      <c r="D115" s="48"/>
      <c r="E115" s="42"/>
      <c r="F115" s="48"/>
      <c r="G115" s="42"/>
      <c r="H115" s="48"/>
      <c r="I115" s="42"/>
      <c r="J115" s="48"/>
      <c r="K115" s="42"/>
      <c r="L115" s="48"/>
      <c r="M115" s="42"/>
      <c r="N115" s="48"/>
      <c r="O115" s="42"/>
      <c r="P115" s="48"/>
      <c r="Q115" s="42"/>
      <c r="R115" s="48"/>
      <c r="S115" s="42"/>
      <c r="T115" s="48"/>
      <c r="U115" s="42"/>
      <c r="V115" s="42"/>
      <c r="W115" s="42"/>
      <c r="X115" s="48"/>
      <c r="Y115" s="42"/>
      <c r="Z115" s="48"/>
      <c r="AA115" s="42"/>
      <c r="AB115" s="42"/>
      <c r="AC115" s="15"/>
      <c r="AD115" s="34">
        <f t="shared" si="3"/>
        <v>0</v>
      </c>
      <c r="AE115" s="34">
        <f t="shared" si="4"/>
        <v>0</v>
      </c>
      <c r="AF115" s="34"/>
      <c r="AG115" s="34"/>
      <c r="AH115" s="35"/>
      <c r="AI115" s="34" t="e">
        <f>D115-VLOOKUP(C115, Вчера_Спутник!C:BG, 2, FALSE)</f>
        <v>#N/A</v>
      </c>
      <c r="AJ115" s="34" t="e">
        <f>E115-F115-VLOOKUP(C115, Вчера_Спутник!C:BG, 3, FALSE)</f>
        <v>#N/A</v>
      </c>
      <c r="AK115" s="34" t="e">
        <f>G115-H115-VLOOKUP(C115, Вчера_Спутник!C:BG, 5, FALSE)</f>
        <v>#N/A</v>
      </c>
      <c r="AL115" s="34" t="e">
        <f>I115-J115-VLOOKUP(C115, Вчера_Спутник!C:BG, 7, FALSE)</f>
        <v>#N/A</v>
      </c>
      <c r="AM115" s="34" t="e">
        <f>K115-L115-VLOOKUP(C115, Вчера_Спутник!C:BG, 9, FALSE)</f>
        <v>#N/A</v>
      </c>
      <c r="AN115" s="34" t="e">
        <f>M115-N115-VLOOKUP(C115, Вчера_Спутник!C:BG, 11, FALSE)</f>
        <v>#N/A</v>
      </c>
      <c r="AO115" s="34" t="e">
        <f>O115-P115-VLOOKUP(C115, Вчера_Спутник!C:BG, 13, FALSE)</f>
        <v>#N/A</v>
      </c>
      <c r="AP115" s="34" t="e">
        <f>Q115-R115-VLOOKUP(C115, Вчера_Спутник!C:BG, 15, FALSE)</f>
        <v>#N/A</v>
      </c>
      <c r="AQ115" s="34" t="e">
        <f>S115-T115-VLOOKUP(C115, Вчера_Спутник!C:BG, 17, FALSE)</f>
        <v>#N/A</v>
      </c>
      <c r="AR115" s="34" t="e">
        <f>U115-V115-VLOOKUP(C115, Вчера_Спутник!C:BG, 19, FALSE)</f>
        <v>#N/A</v>
      </c>
      <c r="AS115" s="34" t="e">
        <f>W115-X115-VLOOKUP(C115, Вчера_Спутник!C:BG, 21, FALSE)</f>
        <v>#N/A</v>
      </c>
      <c r="AT115" s="34" t="e">
        <f>Y115-Z115-VLOOKUP(C115, Вчера_Спутник!C:BG, 23, FALSE)</f>
        <v>#N/A</v>
      </c>
      <c r="AU115" s="34" t="e">
        <f>AA115-VLOOKUP(C115, Вчера_Спутник!C:BG, 25, FALSE)</f>
        <v>#N/A</v>
      </c>
      <c r="AV115" s="34" t="e">
        <f>AB115-VLOOKUP(C115, Вчера_Спутник!C:BG, 27, FALSE)</f>
        <v>#N/A</v>
      </c>
    </row>
    <row r="116" spans="1:48" ht="50.1" customHeight="1" x14ac:dyDescent="0.25">
      <c r="A116" s="47"/>
      <c r="B116" s="47"/>
      <c r="C116" s="47"/>
      <c r="D116" s="48"/>
      <c r="E116" s="42"/>
      <c r="F116" s="48"/>
      <c r="G116" s="42"/>
      <c r="H116" s="48"/>
      <c r="I116" s="42"/>
      <c r="J116" s="48"/>
      <c r="K116" s="42"/>
      <c r="L116" s="48"/>
      <c r="M116" s="42"/>
      <c r="N116" s="48"/>
      <c r="O116" s="42"/>
      <c r="P116" s="48"/>
      <c r="Q116" s="42"/>
      <c r="R116" s="48"/>
      <c r="S116" s="42"/>
      <c r="T116" s="48"/>
      <c r="U116" s="42"/>
      <c r="V116" s="42"/>
      <c r="W116" s="42"/>
      <c r="X116" s="48"/>
      <c r="Y116" s="42"/>
      <c r="Z116" s="48"/>
      <c r="AA116" s="42"/>
      <c r="AB116" s="42"/>
      <c r="AC116" s="15"/>
      <c r="AD116" s="34">
        <f t="shared" si="3"/>
        <v>0</v>
      </c>
      <c r="AE116" s="34">
        <f t="shared" si="4"/>
        <v>0</v>
      </c>
      <c r="AF116" s="34"/>
      <c r="AG116" s="34"/>
      <c r="AH116" s="35"/>
      <c r="AI116" s="34" t="e">
        <f>D116-VLOOKUP(C116, Вчера_Спутник!C:BG, 2, FALSE)</f>
        <v>#N/A</v>
      </c>
      <c r="AJ116" s="34" t="e">
        <f>E116-F116-VLOOKUP(C116, Вчера_Спутник!C:BG, 3, FALSE)</f>
        <v>#N/A</v>
      </c>
      <c r="AK116" s="34" t="e">
        <f>G116-H116-VLOOKUP(C116, Вчера_Спутник!C:BG, 5, FALSE)</f>
        <v>#N/A</v>
      </c>
      <c r="AL116" s="34" t="e">
        <f>I116-J116-VLOOKUP(C116, Вчера_Спутник!C:BG, 7, FALSE)</f>
        <v>#N/A</v>
      </c>
      <c r="AM116" s="34" t="e">
        <f>K116-L116-VLOOKUP(C116, Вчера_Спутник!C:BG, 9, FALSE)</f>
        <v>#N/A</v>
      </c>
      <c r="AN116" s="34" t="e">
        <f>M116-N116-VLOOKUP(C116, Вчера_Спутник!C:BG, 11, FALSE)</f>
        <v>#N/A</v>
      </c>
      <c r="AO116" s="34" t="e">
        <f>O116-P116-VLOOKUP(C116, Вчера_Спутник!C:BG, 13, FALSE)</f>
        <v>#N/A</v>
      </c>
      <c r="AP116" s="34" t="e">
        <f>Q116-R116-VLOOKUP(C116, Вчера_Спутник!C:BG, 15, FALSE)</f>
        <v>#N/A</v>
      </c>
      <c r="AQ116" s="34" t="e">
        <f>S116-T116-VLOOKUP(C116, Вчера_Спутник!C:BG, 17, FALSE)</f>
        <v>#N/A</v>
      </c>
      <c r="AR116" s="34" t="e">
        <f>U116-V116-VLOOKUP(C116, Вчера_Спутник!C:BG, 19, FALSE)</f>
        <v>#N/A</v>
      </c>
      <c r="AS116" s="34" t="e">
        <f>W116-X116-VLOOKUP(C116, Вчера_Спутник!C:BG, 21, FALSE)</f>
        <v>#N/A</v>
      </c>
      <c r="AT116" s="34" t="e">
        <f>Y116-Z116-VLOOKUP(C116, Вчера_Спутник!C:BG, 23, FALSE)</f>
        <v>#N/A</v>
      </c>
      <c r="AU116" s="34" t="e">
        <f>AA116-VLOOKUP(C116, Вчера_Спутник!C:BG, 25, FALSE)</f>
        <v>#N/A</v>
      </c>
      <c r="AV116" s="34" t="e">
        <f>AB116-VLOOKUP(C116, Вчера_Спутник!C:BG, 27, FALSE)</f>
        <v>#N/A</v>
      </c>
    </row>
    <row r="117" spans="1:48" ht="50.1" customHeight="1" x14ac:dyDescent="0.25">
      <c r="A117" s="47"/>
      <c r="B117" s="47"/>
      <c r="C117" s="47"/>
      <c r="D117" s="48"/>
      <c r="E117" s="42"/>
      <c r="F117" s="48"/>
      <c r="G117" s="42"/>
      <c r="H117" s="48"/>
      <c r="I117" s="42"/>
      <c r="J117" s="48"/>
      <c r="K117" s="42"/>
      <c r="L117" s="48"/>
      <c r="M117" s="42"/>
      <c r="N117" s="48"/>
      <c r="O117" s="42"/>
      <c r="P117" s="48"/>
      <c r="Q117" s="42"/>
      <c r="R117" s="48"/>
      <c r="S117" s="42"/>
      <c r="T117" s="48"/>
      <c r="U117" s="42"/>
      <c r="V117" s="42"/>
      <c r="W117" s="42"/>
      <c r="X117" s="48"/>
      <c r="Y117" s="42"/>
      <c r="Z117" s="48"/>
      <c r="AA117" s="42"/>
      <c r="AB117" s="42"/>
      <c r="AC117" s="15"/>
      <c r="AD117" s="34">
        <f t="shared" si="3"/>
        <v>0</v>
      </c>
      <c r="AE117" s="34">
        <f t="shared" si="4"/>
        <v>0</v>
      </c>
      <c r="AF117" s="34"/>
      <c r="AG117" s="34"/>
      <c r="AH117" s="35"/>
      <c r="AI117" s="34" t="e">
        <f>D117-VLOOKUP(C117, Вчера_Спутник!C:BG, 2, FALSE)</f>
        <v>#N/A</v>
      </c>
      <c r="AJ117" s="34" t="e">
        <f>E117-F117-VLOOKUP(C117, Вчера_Спутник!C:BG, 3, FALSE)</f>
        <v>#N/A</v>
      </c>
      <c r="AK117" s="34" t="e">
        <f>G117-H117-VLOOKUP(C117, Вчера_Спутник!C:BG, 5, FALSE)</f>
        <v>#N/A</v>
      </c>
      <c r="AL117" s="34" t="e">
        <f>I117-J117-VLOOKUP(C117, Вчера_Спутник!C:BG, 7, FALSE)</f>
        <v>#N/A</v>
      </c>
      <c r="AM117" s="34" t="e">
        <f>K117-L117-VLOOKUP(C117, Вчера_Спутник!C:BG, 9, FALSE)</f>
        <v>#N/A</v>
      </c>
      <c r="AN117" s="34" t="e">
        <f>M117-N117-VLOOKUP(C117, Вчера_Спутник!C:BG, 11, FALSE)</f>
        <v>#N/A</v>
      </c>
      <c r="AO117" s="34" t="e">
        <f>O117-P117-VLOOKUP(C117, Вчера_Спутник!C:BG, 13, FALSE)</f>
        <v>#N/A</v>
      </c>
      <c r="AP117" s="34" t="e">
        <f>Q117-R117-VLOOKUP(C117, Вчера_Спутник!C:BG, 15, FALSE)</f>
        <v>#N/A</v>
      </c>
      <c r="AQ117" s="34" t="e">
        <f>S117-T117-VLOOKUP(C117, Вчера_Спутник!C:BG, 17, FALSE)</f>
        <v>#N/A</v>
      </c>
      <c r="AR117" s="34" t="e">
        <f>U117-V117-VLOOKUP(C117, Вчера_Спутник!C:BG, 19, FALSE)</f>
        <v>#N/A</v>
      </c>
      <c r="AS117" s="34" t="e">
        <f>W117-X117-VLOOKUP(C117, Вчера_Спутник!C:BG, 21, FALSE)</f>
        <v>#N/A</v>
      </c>
      <c r="AT117" s="34" t="e">
        <f>Y117-Z117-VLOOKUP(C117, Вчера_Спутник!C:BG, 23, FALSE)</f>
        <v>#N/A</v>
      </c>
      <c r="AU117" s="34" t="e">
        <f>AA117-VLOOKUP(C117, Вчера_Спутник!C:BG, 25, FALSE)</f>
        <v>#N/A</v>
      </c>
      <c r="AV117" s="34" t="e">
        <f>AB117-VLOOKUP(C117, Вчера_Спутник!C:BG, 27, FALSE)</f>
        <v>#N/A</v>
      </c>
    </row>
    <row r="118" spans="1:48" ht="50.1" customHeight="1" x14ac:dyDescent="0.25">
      <c r="A118" s="47"/>
      <c r="B118" s="47"/>
      <c r="C118" s="47"/>
      <c r="D118" s="48"/>
      <c r="E118" s="42"/>
      <c r="F118" s="48"/>
      <c r="G118" s="42"/>
      <c r="H118" s="48"/>
      <c r="I118" s="42"/>
      <c r="J118" s="48"/>
      <c r="K118" s="42"/>
      <c r="L118" s="48"/>
      <c r="M118" s="42"/>
      <c r="N118" s="48"/>
      <c r="O118" s="42"/>
      <c r="P118" s="48"/>
      <c r="Q118" s="42"/>
      <c r="R118" s="48"/>
      <c r="S118" s="42"/>
      <c r="T118" s="48"/>
      <c r="U118" s="42"/>
      <c r="V118" s="42"/>
      <c r="W118" s="42"/>
      <c r="X118" s="48"/>
      <c r="Y118" s="42"/>
      <c r="Z118" s="48"/>
      <c r="AA118" s="42"/>
      <c r="AB118" s="42"/>
      <c r="AC118" s="15"/>
      <c r="AD118" s="34">
        <f t="shared" si="3"/>
        <v>0</v>
      </c>
      <c r="AE118" s="34">
        <f t="shared" si="4"/>
        <v>0</v>
      </c>
      <c r="AF118" s="34"/>
      <c r="AG118" s="34"/>
      <c r="AH118" s="35"/>
      <c r="AI118" s="34" t="e">
        <f>D118-VLOOKUP(C118, Вчера_Спутник!C:BG, 2, FALSE)</f>
        <v>#N/A</v>
      </c>
      <c r="AJ118" s="34" t="e">
        <f>E118-F118-VLOOKUP(C118, Вчера_Спутник!C:BG, 3, FALSE)</f>
        <v>#N/A</v>
      </c>
      <c r="AK118" s="34" t="e">
        <f>G118-H118-VLOOKUP(C118, Вчера_Спутник!C:BG, 5, FALSE)</f>
        <v>#N/A</v>
      </c>
      <c r="AL118" s="34" t="e">
        <f>I118-J118-VLOOKUP(C118, Вчера_Спутник!C:BG, 7, FALSE)</f>
        <v>#N/A</v>
      </c>
      <c r="AM118" s="34" t="e">
        <f>K118-L118-VLOOKUP(C118, Вчера_Спутник!C:BG, 9, FALSE)</f>
        <v>#N/A</v>
      </c>
      <c r="AN118" s="34" t="e">
        <f>M118-N118-VLOOKUP(C118, Вчера_Спутник!C:BG, 11, FALSE)</f>
        <v>#N/A</v>
      </c>
      <c r="AO118" s="34" t="e">
        <f>O118-P118-VLOOKUP(C118, Вчера_Спутник!C:BG, 13, FALSE)</f>
        <v>#N/A</v>
      </c>
      <c r="AP118" s="34" t="e">
        <f>Q118-R118-VLOOKUP(C118, Вчера_Спутник!C:BG, 15, FALSE)</f>
        <v>#N/A</v>
      </c>
      <c r="AQ118" s="34" t="e">
        <f>S118-T118-VLOOKUP(C118, Вчера_Спутник!C:BG, 17, FALSE)</f>
        <v>#N/A</v>
      </c>
      <c r="AR118" s="34" t="e">
        <f>U118-V118-VLOOKUP(C118, Вчера_Спутник!C:BG, 19, FALSE)</f>
        <v>#N/A</v>
      </c>
      <c r="AS118" s="34" t="e">
        <f>W118-X118-VLOOKUP(C118, Вчера_Спутник!C:BG, 21, FALSE)</f>
        <v>#N/A</v>
      </c>
      <c r="AT118" s="34" t="e">
        <f>Y118-Z118-VLOOKUP(C118, Вчера_Спутник!C:BG, 23, FALSE)</f>
        <v>#N/A</v>
      </c>
      <c r="AU118" s="34" t="e">
        <f>AA118-VLOOKUP(C118, Вчера_Спутник!C:BG, 25, FALSE)</f>
        <v>#N/A</v>
      </c>
      <c r="AV118" s="34" t="e">
        <f>AB118-VLOOKUP(C118, Вчера_Спутник!C:BG, 27, FALSE)</f>
        <v>#N/A</v>
      </c>
    </row>
    <row r="119" spans="1:48" ht="50.1" customHeight="1" x14ac:dyDescent="0.25">
      <c r="A119" s="47"/>
      <c r="B119" s="47"/>
      <c r="C119" s="47"/>
      <c r="D119" s="48"/>
      <c r="E119" s="42"/>
      <c r="F119" s="48"/>
      <c r="G119" s="42"/>
      <c r="H119" s="48"/>
      <c r="I119" s="42"/>
      <c r="J119" s="48"/>
      <c r="K119" s="42"/>
      <c r="L119" s="48"/>
      <c r="M119" s="42"/>
      <c r="N119" s="48"/>
      <c r="O119" s="42"/>
      <c r="P119" s="48"/>
      <c r="Q119" s="42"/>
      <c r="R119" s="48"/>
      <c r="S119" s="42"/>
      <c r="T119" s="48"/>
      <c r="U119" s="42"/>
      <c r="V119" s="42"/>
      <c r="W119" s="42"/>
      <c r="X119" s="48"/>
      <c r="Y119" s="42"/>
      <c r="Z119" s="48"/>
      <c r="AA119" s="42"/>
      <c r="AB119" s="42"/>
      <c r="AC119" s="15"/>
      <c r="AD119" s="34">
        <f t="shared" si="3"/>
        <v>0</v>
      </c>
      <c r="AE119" s="34">
        <f t="shared" si="4"/>
        <v>0</v>
      </c>
      <c r="AF119" s="34"/>
      <c r="AG119" s="34"/>
      <c r="AH119" s="35"/>
      <c r="AI119" s="34" t="e">
        <f>D119-VLOOKUP(C119, Вчера_Спутник!C:BG, 2, FALSE)</f>
        <v>#N/A</v>
      </c>
      <c r="AJ119" s="34" t="e">
        <f>E119-F119-VLOOKUP(C119, Вчера_Спутник!C:BG, 3, FALSE)</f>
        <v>#N/A</v>
      </c>
      <c r="AK119" s="34" t="e">
        <f>G119-H119-VLOOKUP(C119, Вчера_Спутник!C:BG, 5, FALSE)</f>
        <v>#N/A</v>
      </c>
      <c r="AL119" s="34" t="e">
        <f>I119-J119-VLOOKUP(C119, Вчера_Спутник!C:BG, 7, FALSE)</f>
        <v>#N/A</v>
      </c>
      <c r="AM119" s="34" t="e">
        <f>K119-L119-VLOOKUP(C119, Вчера_Спутник!C:BG, 9, FALSE)</f>
        <v>#N/A</v>
      </c>
      <c r="AN119" s="34" t="e">
        <f>M119-N119-VLOOKUP(C119, Вчера_Спутник!C:BG, 11, FALSE)</f>
        <v>#N/A</v>
      </c>
      <c r="AO119" s="34" t="e">
        <f>O119-P119-VLOOKUP(C119, Вчера_Спутник!C:BG, 13, FALSE)</f>
        <v>#N/A</v>
      </c>
      <c r="AP119" s="34" t="e">
        <f>Q119-R119-VLOOKUP(C119, Вчера_Спутник!C:BG, 15, FALSE)</f>
        <v>#N/A</v>
      </c>
      <c r="AQ119" s="34" t="e">
        <f>S119-T119-VLOOKUP(C119, Вчера_Спутник!C:BG, 17, FALSE)</f>
        <v>#N/A</v>
      </c>
      <c r="AR119" s="34" t="e">
        <f>U119-V119-VLOOKUP(C119, Вчера_Спутник!C:BG, 19, FALSE)</f>
        <v>#N/A</v>
      </c>
      <c r="AS119" s="34" t="e">
        <f>W119-X119-VLOOKUP(C119, Вчера_Спутник!C:BG, 21, FALSE)</f>
        <v>#N/A</v>
      </c>
      <c r="AT119" s="34" t="e">
        <f>Y119-Z119-VLOOKUP(C119, Вчера_Спутник!C:BG, 23, FALSE)</f>
        <v>#N/A</v>
      </c>
      <c r="AU119" s="34" t="e">
        <f>AA119-VLOOKUP(C119, Вчера_Спутник!C:BG, 25, FALSE)</f>
        <v>#N/A</v>
      </c>
      <c r="AV119" s="34" t="e">
        <f>AB119-VLOOKUP(C119, Вчера_Спутник!C:BG, 27, FALSE)</f>
        <v>#N/A</v>
      </c>
    </row>
    <row r="120" spans="1:48" ht="50.1" customHeight="1" x14ac:dyDescent="0.25">
      <c r="A120" s="47"/>
      <c r="B120" s="47"/>
      <c r="C120" s="47"/>
      <c r="D120" s="48"/>
      <c r="E120" s="42"/>
      <c r="F120" s="48"/>
      <c r="G120" s="42"/>
      <c r="H120" s="48"/>
      <c r="I120" s="42"/>
      <c r="J120" s="48"/>
      <c r="K120" s="42"/>
      <c r="L120" s="48"/>
      <c r="M120" s="42"/>
      <c r="N120" s="48"/>
      <c r="O120" s="42"/>
      <c r="P120" s="48"/>
      <c r="Q120" s="42"/>
      <c r="R120" s="48"/>
      <c r="S120" s="42"/>
      <c r="T120" s="48"/>
      <c r="U120" s="42"/>
      <c r="V120" s="42"/>
      <c r="W120" s="42"/>
      <c r="X120" s="48"/>
      <c r="Y120" s="42"/>
      <c r="Z120" s="48"/>
      <c r="AA120" s="42"/>
      <c r="AB120" s="42"/>
      <c r="AC120" s="15"/>
      <c r="AD120" s="34">
        <f t="shared" si="3"/>
        <v>0</v>
      </c>
      <c r="AE120" s="34">
        <f t="shared" si="4"/>
        <v>0</v>
      </c>
      <c r="AF120" s="34"/>
      <c r="AG120" s="34"/>
      <c r="AH120" s="35"/>
      <c r="AI120" s="34" t="e">
        <f>D120-VLOOKUP(C120, Вчера_Спутник!C:BG, 2, FALSE)</f>
        <v>#N/A</v>
      </c>
      <c r="AJ120" s="34" t="e">
        <f>E120-F120-VLOOKUP(C120, Вчера_Спутник!C:BG, 3, FALSE)</f>
        <v>#N/A</v>
      </c>
      <c r="AK120" s="34" t="e">
        <f>G120-H120-VLOOKUP(C120, Вчера_Спутник!C:BG, 5, FALSE)</f>
        <v>#N/A</v>
      </c>
      <c r="AL120" s="34" t="e">
        <f>I120-J120-VLOOKUP(C120, Вчера_Спутник!C:BG, 7, FALSE)</f>
        <v>#N/A</v>
      </c>
      <c r="AM120" s="34" t="e">
        <f>K120-L120-VLOOKUP(C120, Вчера_Спутник!C:BG, 9, FALSE)</f>
        <v>#N/A</v>
      </c>
      <c r="AN120" s="34" t="e">
        <f>M120-N120-VLOOKUP(C120, Вчера_Спутник!C:BG, 11, FALSE)</f>
        <v>#N/A</v>
      </c>
      <c r="AO120" s="34" t="e">
        <f>O120-P120-VLOOKUP(C120, Вчера_Спутник!C:BG, 13, FALSE)</f>
        <v>#N/A</v>
      </c>
      <c r="AP120" s="34" t="e">
        <f>Q120-R120-VLOOKUP(C120, Вчера_Спутник!C:BG, 15, FALSE)</f>
        <v>#N/A</v>
      </c>
      <c r="AQ120" s="34" t="e">
        <f>S120-T120-VLOOKUP(C120, Вчера_Спутник!C:BG, 17, FALSE)</f>
        <v>#N/A</v>
      </c>
      <c r="AR120" s="34" t="e">
        <f>U120-V120-VLOOKUP(C120, Вчера_Спутник!C:BG, 19, FALSE)</f>
        <v>#N/A</v>
      </c>
      <c r="AS120" s="34" t="e">
        <f>W120-X120-VLOOKUP(C120, Вчера_Спутник!C:BG, 21, FALSE)</f>
        <v>#N/A</v>
      </c>
      <c r="AT120" s="34" t="e">
        <f>Y120-Z120-VLOOKUP(C120, Вчера_Спутник!C:BG, 23, FALSE)</f>
        <v>#N/A</v>
      </c>
      <c r="AU120" s="34" t="e">
        <f>AA120-VLOOKUP(C120, Вчера_Спутник!C:BG, 25, FALSE)</f>
        <v>#N/A</v>
      </c>
      <c r="AV120" s="34" t="e">
        <f>AB120-VLOOKUP(C120, Вчера_Спутник!C:BG, 27, FALSE)</f>
        <v>#N/A</v>
      </c>
    </row>
    <row r="121" spans="1:48" ht="50.1" customHeight="1" x14ac:dyDescent="0.25">
      <c r="A121" s="47"/>
      <c r="B121" s="47"/>
      <c r="C121" s="47"/>
      <c r="D121" s="48"/>
      <c r="E121" s="42"/>
      <c r="F121" s="48"/>
      <c r="G121" s="42"/>
      <c r="H121" s="48"/>
      <c r="I121" s="42"/>
      <c r="J121" s="48"/>
      <c r="K121" s="42"/>
      <c r="L121" s="48"/>
      <c r="M121" s="42"/>
      <c r="N121" s="48"/>
      <c r="O121" s="42"/>
      <c r="P121" s="48"/>
      <c r="Q121" s="42"/>
      <c r="R121" s="48"/>
      <c r="S121" s="42"/>
      <c r="T121" s="48"/>
      <c r="U121" s="42"/>
      <c r="V121" s="42"/>
      <c r="W121" s="42"/>
      <c r="X121" s="48"/>
      <c r="Y121" s="42"/>
      <c r="Z121" s="48"/>
      <c r="AA121" s="42"/>
      <c r="AB121" s="42"/>
      <c r="AC121" s="15"/>
      <c r="AD121" s="34">
        <f t="shared" si="3"/>
        <v>0</v>
      </c>
      <c r="AE121" s="34">
        <f t="shared" si="4"/>
        <v>0</v>
      </c>
      <c r="AF121" s="34"/>
      <c r="AG121" s="34"/>
      <c r="AH121" s="35"/>
      <c r="AI121" s="34" t="e">
        <f>D121-VLOOKUP(C121, Вчера_Спутник!C:BG, 2, FALSE)</f>
        <v>#N/A</v>
      </c>
      <c r="AJ121" s="34" t="e">
        <f>E121-F121-VLOOKUP(C121, Вчера_Спутник!C:BG, 3, FALSE)</f>
        <v>#N/A</v>
      </c>
      <c r="AK121" s="34" t="e">
        <f>G121-H121-VLOOKUP(C121, Вчера_Спутник!C:BG, 5, FALSE)</f>
        <v>#N/A</v>
      </c>
      <c r="AL121" s="34" t="e">
        <f>I121-J121-VLOOKUP(C121, Вчера_Спутник!C:BG, 7, FALSE)</f>
        <v>#N/A</v>
      </c>
      <c r="AM121" s="34" t="e">
        <f>K121-L121-VLOOKUP(C121, Вчера_Спутник!C:BG, 9, FALSE)</f>
        <v>#N/A</v>
      </c>
      <c r="AN121" s="34" t="e">
        <f>M121-N121-VLOOKUP(C121, Вчера_Спутник!C:BG, 11, FALSE)</f>
        <v>#N/A</v>
      </c>
      <c r="AO121" s="34" t="e">
        <f>O121-P121-VLOOKUP(C121, Вчера_Спутник!C:BG, 13, FALSE)</f>
        <v>#N/A</v>
      </c>
      <c r="AP121" s="34" t="e">
        <f>Q121-R121-VLOOKUP(C121, Вчера_Спутник!C:BG, 15, FALSE)</f>
        <v>#N/A</v>
      </c>
      <c r="AQ121" s="34" t="e">
        <f>S121-T121-VLOOKUP(C121, Вчера_Спутник!C:BG, 17, FALSE)</f>
        <v>#N/A</v>
      </c>
      <c r="AR121" s="34" t="e">
        <f>U121-V121-VLOOKUP(C121, Вчера_Спутник!C:BG, 19, FALSE)</f>
        <v>#N/A</v>
      </c>
      <c r="AS121" s="34" t="e">
        <f>W121-X121-VLOOKUP(C121, Вчера_Спутник!C:BG, 21, FALSE)</f>
        <v>#N/A</v>
      </c>
      <c r="AT121" s="34" t="e">
        <f>Y121-Z121-VLOOKUP(C121, Вчера_Спутник!C:BG, 23, FALSE)</f>
        <v>#N/A</v>
      </c>
      <c r="AU121" s="34" t="e">
        <f>AA121-VLOOKUP(C121, Вчера_Спутник!C:BG, 25, FALSE)</f>
        <v>#N/A</v>
      </c>
      <c r="AV121" s="34" t="e">
        <f>AB121-VLOOKUP(C121, Вчера_Спутник!C:BG, 27, FALSE)</f>
        <v>#N/A</v>
      </c>
    </row>
    <row r="122" spans="1:48" ht="50.1" customHeight="1" x14ac:dyDescent="0.25">
      <c r="A122" s="47"/>
      <c r="B122" s="47"/>
      <c r="C122" s="47"/>
      <c r="D122" s="48"/>
      <c r="E122" s="42"/>
      <c r="F122" s="48"/>
      <c r="G122" s="42"/>
      <c r="H122" s="48"/>
      <c r="I122" s="42"/>
      <c r="J122" s="48"/>
      <c r="K122" s="42"/>
      <c r="L122" s="48"/>
      <c r="M122" s="42"/>
      <c r="N122" s="48"/>
      <c r="O122" s="42"/>
      <c r="P122" s="48"/>
      <c r="Q122" s="42"/>
      <c r="R122" s="48"/>
      <c r="S122" s="42"/>
      <c r="T122" s="48"/>
      <c r="U122" s="42"/>
      <c r="V122" s="42"/>
      <c r="W122" s="42"/>
      <c r="X122" s="48"/>
      <c r="Y122" s="42"/>
      <c r="Z122" s="48"/>
      <c r="AA122" s="42"/>
      <c r="AB122" s="42"/>
      <c r="AC122" s="15"/>
      <c r="AD122" s="34">
        <f t="shared" si="3"/>
        <v>0</v>
      </c>
      <c r="AE122" s="34">
        <f t="shared" si="4"/>
        <v>0</v>
      </c>
      <c r="AF122" s="34"/>
      <c r="AG122" s="34"/>
      <c r="AH122" s="35"/>
      <c r="AI122" s="34" t="e">
        <f>D122-VLOOKUP(C122, Вчера_Спутник!C:BG, 2, FALSE)</f>
        <v>#N/A</v>
      </c>
      <c r="AJ122" s="34" t="e">
        <f>E122-F122-VLOOKUP(C122, Вчера_Спутник!C:BG, 3, FALSE)</f>
        <v>#N/A</v>
      </c>
      <c r="AK122" s="34" t="e">
        <f>G122-H122-VLOOKUP(C122, Вчера_Спутник!C:BG, 5, FALSE)</f>
        <v>#N/A</v>
      </c>
      <c r="AL122" s="34" t="e">
        <f>I122-J122-VLOOKUP(C122, Вчера_Спутник!C:BG, 7, FALSE)</f>
        <v>#N/A</v>
      </c>
      <c r="AM122" s="34" t="e">
        <f>K122-L122-VLOOKUP(C122, Вчера_Спутник!C:BG, 9, FALSE)</f>
        <v>#N/A</v>
      </c>
      <c r="AN122" s="34" t="e">
        <f>M122-N122-VLOOKUP(C122, Вчера_Спутник!C:BG, 11, FALSE)</f>
        <v>#N/A</v>
      </c>
      <c r="AO122" s="34" t="e">
        <f>O122-P122-VLOOKUP(C122, Вчера_Спутник!C:BG, 13, FALSE)</f>
        <v>#N/A</v>
      </c>
      <c r="AP122" s="34" t="e">
        <f>Q122-R122-VLOOKUP(C122, Вчера_Спутник!C:BG, 15, FALSE)</f>
        <v>#N/A</v>
      </c>
      <c r="AQ122" s="34" t="e">
        <f>S122-T122-VLOOKUP(C122, Вчера_Спутник!C:BG, 17, FALSE)</f>
        <v>#N/A</v>
      </c>
      <c r="AR122" s="34" t="e">
        <f>U122-V122-VLOOKUP(C122, Вчера_Спутник!C:BG, 19, FALSE)</f>
        <v>#N/A</v>
      </c>
      <c r="AS122" s="34" t="e">
        <f>W122-X122-VLOOKUP(C122, Вчера_Спутник!C:BG, 21, FALSE)</f>
        <v>#N/A</v>
      </c>
      <c r="AT122" s="34" t="e">
        <f>Y122-Z122-VLOOKUP(C122, Вчера_Спутник!C:BG, 23, FALSE)</f>
        <v>#N/A</v>
      </c>
      <c r="AU122" s="34" t="e">
        <f>AA122-VLOOKUP(C122, Вчера_Спутник!C:BG, 25, FALSE)</f>
        <v>#N/A</v>
      </c>
      <c r="AV122" s="34" t="e">
        <f>AB122-VLOOKUP(C122, Вчера_Спутник!C:BG, 27, FALSE)</f>
        <v>#N/A</v>
      </c>
    </row>
    <row r="123" spans="1:48" ht="50.1" customHeight="1" x14ac:dyDescent="0.25">
      <c r="A123" s="47"/>
      <c r="B123" s="47"/>
      <c r="C123" s="47"/>
      <c r="D123" s="48"/>
      <c r="E123" s="42"/>
      <c r="F123" s="48"/>
      <c r="G123" s="42"/>
      <c r="H123" s="48"/>
      <c r="I123" s="42"/>
      <c r="J123" s="48"/>
      <c r="K123" s="42"/>
      <c r="L123" s="48"/>
      <c r="M123" s="42"/>
      <c r="N123" s="48"/>
      <c r="O123" s="42"/>
      <c r="P123" s="48"/>
      <c r="Q123" s="42"/>
      <c r="R123" s="48"/>
      <c r="S123" s="42"/>
      <c r="T123" s="48"/>
      <c r="U123" s="42"/>
      <c r="V123" s="42"/>
      <c r="W123" s="42"/>
      <c r="X123" s="48"/>
      <c r="Y123" s="42"/>
      <c r="Z123" s="48"/>
      <c r="AA123" s="42"/>
      <c r="AB123" s="42"/>
      <c r="AC123" s="15"/>
      <c r="AD123" s="34">
        <f t="shared" si="3"/>
        <v>0</v>
      </c>
      <c r="AE123" s="34">
        <f t="shared" si="4"/>
        <v>0</v>
      </c>
      <c r="AF123" s="34"/>
      <c r="AG123" s="34"/>
      <c r="AH123" s="35"/>
      <c r="AI123" s="34" t="e">
        <f>D123-VLOOKUP(C123, Вчера_Спутник!C:BG, 2, FALSE)</f>
        <v>#N/A</v>
      </c>
      <c r="AJ123" s="34" t="e">
        <f>E123-F123-VLOOKUP(C123, Вчера_Спутник!C:BG, 3, FALSE)</f>
        <v>#N/A</v>
      </c>
      <c r="AK123" s="34" t="e">
        <f>G123-H123-VLOOKUP(C123, Вчера_Спутник!C:BG, 5, FALSE)</f>
        <v>#N/A</v>
      </c>
      <c r="AL123" s="34" t="e">
        <f>I123-J123-VLOOKUP(C123, Вчера_Спутник!C:BG, 7, FALSE)</f>
        <v>#N/A</v>
      </c>
      <c r="AM123" s="34" t="e">
        <f>K123-L123-VLOOKUP(C123, Вчера_Спутник!C:BG, 9, FALSE)</f>
        <v>#N/A</v>
      </c>
      <c r="AN123" s="34" t="e">
        <f>M123-N123-VLOOKUP(C123, Вчера_Спутник!C:BG, 11, FALSE)</f>
        <v>#N/A</v>
      </c>
      <c r="AO123" s="34" t="e">
        <f>O123-P123-VLOOKUP(C123, Вчера_Спутник!C:BG, 13, FALSE)</f>
        <v>#N/A</v>
      </c>
      <c r="AP123" s="34" t="e">
        <f>Q123-R123-VLOOKUP(C123, Вчера_Спутник!C:BG, 15, FALSE)</f>
        <v>#N/A</v>
      </c>
      <c r="AQ123" s="34" t="e">
        <f>S123-T123-VLOOKUP(C123, Вчера_Спутник!C:BG, 17, FALSE)</f>
        <v>#N/A</v>
      </c>
      <c r="AR123" s="34" t="e">
        <f>U123-V123-VLOOKUP(C123, Вчера_Спутник!C:BG, 19, FALSE)</f>
        <v>#N/A</v>
      </c>
      <c r="AS123" s="34" t="e">
        <f>W123-X123-VLOOKUP(C123, Вчера_Спутник!C:BG, 21, FALSE)</f>
        <v>#N/A</v>
      </c>
      <c r="AT123" s="34" t="e">
        <f>Y123-Z123-VLOOKUP(C123, Вчера_Спутник!C:BG, 23, FALSE)</f>
        <v>#N/A</v>
      </c>
      <c r="AU123" s="34" t="e">
        <f>AA123-VLOOKUP(C123, Вчера_Спутник!C:BG, 25, FALSE)</f>
        <v>#N/A</v>
      </c>
      <c r="AV123" s="34" t="e">
        <f>AB123-VLOOKUP(C123, Вчера_Спутник!C:BG, 27, FALSE)</f>
        <v>#N/A</v>
      </c>
    </row>
    <row r="124" spans="1:48" ht="50.1" customHeight="1" x14ac:dyDescent="0.25">
      <c r="A124" s="47"/>
      <c r="B124" s="47"/>
      <c r="C124" s="47"/>
      <c r="D124" s="48"/>
      <c r="E124" s="42"/>
      <c r="F124" s="48"/>
      <c r="G124" s="42"/>
      <c r="H124" s="48"/>
      <c r="I124" s="42"/>
      <c r="J124" s="48"/>
      <c r="K124" s="42"/>
      <c r="L124" s="48"/>
      <c r="M124" s="42"/>
      <c r="N124" s="48"/>
      <c r="O124" s="42"/>
      <c r="P124" s="48"/>
      <c r="Q124" s="42"/>
      <c r="R124" s="48"/>
      <c r="S124" s="42"/>
      <c r="T124" s="48"/>
      <c r="U124" s="42"/>
      <c r="V124" s="42"/>
      <c r="W124" s="42"/>
      <c r="X124" s="48"/>
      <c r="Y124" s="42"/>
      <c r="Z124" s="48"/>
      <c r="AA124" s="42"/>
      <c r="AB124" s="42"/>
      <c r="AC124" s="15"/>
      <c r="AD124" s="34">
        <f t="shared" si="3"/>
        <v>0</v>
      </c>
      <c r="AE124" s="34">
        <f t="shared" si="4"/>
        <v>0</v>
      </c>
      <c r="AF124" s="34"/>
      <c r="AG124" s="34"/>
      <c r="AH124" s="35"/>
      <c r="AI124" s="34" t="e">
        <f>D124-VLOOKUP(C124, Вчера_Спутник!C:BG, 2, FALSE)</f>
        <v>#N/A</v>
      </c>
      <c r="AJ124" s="34" t="e">
        <f>E124-F124-VLOOKUP(C124, Вчера_Спутник!C:BG, 3, FALSE)</f>
        <v>#N/A</v>
      </c>
      <c r="AK124" s="34" t="e">
        <f>G124-H124-VLOOKUP(C124, Вчера_Спутник!C:BG, 5, FALSE)</f>
        <v>#N/A</v>
      </c>
      <c r="AL124" s="34" t="e">
        <f>I124-J124-VLOOKUP(C124, Вчера_Спутник!C:BG, 7, FALSE)</f>
        <v>#N/A</v>
      </c>
      <c r="AM124" s="34" t="e">
        <f>K124-L124-VLOOKUP(C124, Вчера_Спутник!C:BG, 9, FALSE)</f>
        <v>#N/A</v>
      </c>
      <c r="AN124" s="34" t="e">
        <f>M124-N124-VLOOKUP(C124, Вчера_Спутник!C:BG, 11, FALSE)</f>
        <v>#N/A</v>
      </c>
      <c r="AO124" s="34" t="e">
        <f>O124-P124-VLOOKUP(C124, Вчера_Спутник!C:BG, 13, FALSE)</f>
        <v>#N/A</v>
      </c>
      <c r="AP124" s="34" t="e">
        <f>Q124-R124-VLOOKUP(C124, Вчера_Спутник!C:BG, 15, FALSE)</f>
        <v>#N/A</v>
      </c>
      <c r="AQ124" s="34" t="e">
        <f>S124-T124-VLOOKUP(C124, Вчера_Спутник!C:BG, 17, FALSE)</f>
        <v>#N/A</v>
      </c>
      <c r="AR124" s="34" t="e">
        <f>U124-V124-VLOOKUP(C124, Вчера_Спутник!C:BG, 19, FALSE)</f>
        <v>#N/A</v>
      </c>
      <c r="AS124" s="34" t="e">
        <f>W124-X124-VLOOKUP(C124, Вчера_Спутник!C:BG, 21, FALSE)</f>
        <v>#N/A</v>
      </c>
      <c r="AT124" s="34" t="e">
        <f>Y124-Z124-VLOOKUP(C124, Вчера_Спутник!C:BG, 23, FALSE)</f>
        <v>#N/A</v>
      </c>
      <c r="AU124" s="34" t="e">
        <f>AA124-VLOOKUP(C124, Вчера_Спутник!C:BG, 25, FALSE)</f>
        <v>#N/A</v>
      </c>
      <c r="AV124" s="34" t="e">
        <f>AB124-VLOOKUP(C124, Вчера_Спутник!C:BG, 27, FALSE)</f>
        <v>#N/A</v>
      </c>
    </row>
    <row r="125" spans="1:48" ht="50.1" customHeight="1" x14ac:dyDescent="0.25">
      <c r="A125" s="47"/>
      <c r="B125" s="47"/>
      <c r="C125" s="47"/>
      <c r="D125" s="48"/>
      <c r="E125" s="42"/>
      <c r="F125" s="48"/>
      <c r="G125" s="42"/>
      <c r="H125" s="48"/>
      <c r="I125" s="42"/>
      <c r="J125" s="48"/>
      <c r="K125" s="42"/>
      <c r="L125" s="48"/>
      <c r="M125" s="42"/>
      <c r="N125" s="48"/>
      <c r="O125" s="42"/>
      <c r="P125" s="48"/>
      <c r="Q125" s="42"/>
      <c r="R125" s="48"/>
      <c r="S125" s="42"/>
      <c r="T125" s="48"/>
      <c r="U125" s="42"/>
      <c r="V125" s="42"/>
      <c r="W125" s="42"/>
      <c r="X125" s="48"/>
      <c r="Y125" s="42"/>
      <c r="Z125" s="48"/>
      <c r="AA125" s="42"/>
      <c r="AB125" s="42"/>
      <c r="AC125" s="15"/>
      <c r="AD125" s="34">
        <f t="shared" si="3"/>
        <v>0</v>
      </c>
      <c r="AE125" s="34">
        <f t="shared" si="4"/>
        <v>0</v>
      </c>
      <c r="AF125" s="34"/>
      <c r="AG125" s="34"/>
      <c r="AH125" s="35"/>
      <c r="AI125" s="34" t="e">
        <f>D125-VLOOKUP(C125, Вчера_Спутник!C:BG, 2, FALSE)</f>
        <v>#N/A</v>
      </c>
      <c r="AJ125" s="34" t="e">
        <f>E125-F125-VLOOKUP(C125, Вчера_Спутник!C:BG, 3, FALSE)</f>
        <v>#N/A</v>
      </c>
      <c r="AK125" s="34" t="e">
        <f>G125-H125-VLOOKUP(C125, Вчера_Спутник!C:BG, 5, FALSE)</f>
        <v>#N/A</v>
      </c>
      <c r="AL125" s="34" t="e">
        <f>I125-J125-VLOOKUP(C125, Вчера_Спутник!C:BG, 7, FALSE)</f>
        <v>#N/A</v>
      </c>
      <c r="AM125" s="34" t="e">
        <f>K125-L125-VLOOKUP(C125, Вчера_Спутник!C:BG, 9, FALSE)</f>
        <v>#N/A</v>
      </c>
      <c r="AN125" s="34" t="e">
        <f>M125-N125-VLOOKUP(C125, Вчера_Спутник!C:BG, 11, FALSE)</f>
        <v>#N/A</v>
      </c>
      <c r="AO125" s="34" t="e">
        <f>O125-P125-VLOOKUP(C125, Вчера_Спутник!C:BG, 13, FALSE)</f>
        <v>#N/A</v>
      </c>
      <c r="AP125" s="34" t="e">
        <f>Q125-R125-VLOOKUP(C125, Вчера_Спутник!C:BG, 15, FALSE)</f>
        <v>#N/A</v>
      </c>
      <c r="AQ125" s="34" t="e">
        <f>S125-T125-VLOOKUP(C125, Вчера_Спутник!C:BG, 17, FALSE)</f>
        <v>#N/A</v>
      </c>
      <c r="AR125" s="34" t="e">
        <f>U125-V125-VLOOKUP(C125, Вчера_Спутник!C:BG, 19, FALSE)</f>
        <v>#N/A</v>
      </c>
      <c r="AS125" s="34" t="e">
        <f>W125-X125-VLOOKUP(C125, Вчера_Спутник!C:BG, 21, FALSE)</f>
        <v>#N/A</v>
      </c>
      <c r="AT125" s="34" t="e">
        <f>Y125-Z125-VLOOKUP(C125, Вчера_Спутник!C:BG, 23, FALSE)</f>
        <v>#N/A</v>
      </c>
      <c r="AU125" s="34" t="e">
        <f>AA125-VLOOKUP(C125, Вчера_Спутник!C:BG, 25, FALSE)</f>
        <v>#N/A</v>
      </c>
      <c r="AV125" s="34" t="e">
        <f>AB125-VLOOKUP(C125, Вчера_Спутник!C:BG, 27, FALSE)</f>
        <v>#N/A</v>
      </c>
    </row>
    <row r="126" spans="1:48" ht="50.1" customHeight="1" x14ac:dyDescent="0.25">
      <c r="A126" s="47"/>
      <c r="B126" s="47"/>
      <c r="C126" s="47"/>
      <c r="D126" s="48"/>
      <c r="E126" s="42"/>
      <c r="F126" s="48"/>
      <c r="G126" s="42"/>
      <c r="H126" s="48"/>
      <c r="I126" s="42"/>
      <c r="J126" s="48"/>
      <c r="K126" s="42"/>
      <c r="L126" s="48"/>
      <c r="M126" s="42"/>
      <c r="N126" s="48"/>
      <c r="O126" s="42"/>
      <c r="P126" s="48"/>
      <c r="Q126" s="42"/>
      <c r="R126" s="48"/>
      <c r="S126" s="42"/>
      <c r="T126" s="48"/>
      <c r="U126" s="42"/>
      <c r="V126" s="42"/>
      <c r="W126" s="42"/>
      <c r="X126" s="48"/>
      <c r="Y126" s="42"/>
      <c r="Z126" s="48"/>
      <c r="AA126" s="42"/>
      <c r="AB126" s="42"/>
      <c r="AC126" s="15"/>
      <c r="AD126" s="34">
        <f t="shared" si="3"/>
        <v>0</v>
      </c>
      <c r="AE126" s="34">
        <f t="shared" si="4"/>
        <v>0</v>
      </c>
      <c r="AF126" s="34"/>
      <c r="AG126" s="34"/>
      <c r="AH126" s="35"/>
      <c r="AI126" s="34" t="e">
        <f>D126-VLOOKUP(C126, Вчера_Спутник!C:BG, 2, FALSE)</f>
        <v>#N/A</v>
      </c>
      <c r="AJ126" s="34" t="e">
        <f>E126-F126-VLOOKUP(C126, Вчера_Спутник!C:BG, 3, FALSE)</f>
        <v>#N/A</v>
      </c>
      <c r="AK126" s="34" t="e">
        <f>G126-H126-VLOOKUP(C126, Вчера_Спутник!C:BG, 5, FALSE)</f>
        <v>#N/A</v>
      </c>
      <c r="AL126" s="34" t="e">
        <f>I126-J126-VLOOKUP(C126, Вчера_Спутник!C:BG, 7, FALSE)</f>
        <v>#N/A</v>
      </c>
      <c r="AM126" s="34" t="e">
        <f>K126-L126-VLOOKUP(C126, Вчера_Спутник!C:BG, 9, FALSE)</f>
        <v>#N/A</v>
      </c>
      <c r="AN126" s="34" t="e">
        <f>M126-N126-VLOOKUP(C126, Вчера_Спутник!C:BG, 11, FALSE)</f>
        <v>#N/A</v>
      </c>
      <c r="AO126" s="34" t="e">
        <f>O126-P126-VLOOKUP(C126, Вчера_Спутник!C:BG, 13, FALSE)</f>
        <v>#N/A</v>
      </c>
      <c r="AP126" s="34" t="e">
        <f>Q126-R126-VLOOKUP(C126, Вчера_Спутник!C:BG, 15, FALSE)</f>
        <v>#N/A</v>
      </c>
      <c r="AQ126" s="34" t="e">
        <f>S126-T126-VLOOKUP(C126, Вчера_Спутник!C:BG, 17, FALSE)</f>
        <v>#N/A</v>
      </c>
      <c r="AR126" s="34" t="e">
        <f>U126-V126-VLOOKUP(C126, Вчера_Спутник!C:BG, 19, FALSE)</f>
        <v>#N/A</v>
      </c>
      <c r="AS126" s="34" t="e">
        <f>W126-X126-VLOOKUP(C126, Вчера_Спутник!C:BG, 21, FALSE)</f>
        <v>#N/A</v>
      </c>
      <c r="AT126" s="34" t="e">
        <f>Y126-Z126-VLOOKUP(C126, Вчера_Спутник!C:BG, 23, FALSE)</f>
        <v>#N/A</v>
      </c>
      <c r="AU126" s="34" t="e">
        <f>AA126-VLOOKUP(C126, Вчера_Спутник!C:BG, 25, FALSE)</f>
        <v>#N/A</v>
      </c>
      <c r="AV126" s="34" t="e">
        <f>AB126-VLOOKUP(C126, Вчера_Спутник!C:BG, 27, FALSE)</f>
        <v>#N/A</v>
      </c>
    </row>
    <row r="127" spans="1:48" ht="50.1" customHeight="1" x14ac:dyDescent="0.25">
      <c r="A127" s="47"/>
      <c r="B127" s="47"/>
      <c r="C127" s="47"/>
      <c r="D127" s="48"/>
      <c r="E127" s="42"/>
      <c r="F127" s="48"/>
      <c r="G127" s="42"/>
      <c r="H127" s="48"/>
      <c r="I127" s="42"/>
      <c r="J127" s="48"/>
      <c r="K127" s="42"/>
      <c r="L127" s="48"/>
      <c r="M127" s="42"/>
      <c r="N127" s="48"/>
      <c r="O127" s="42"/>
      <c r="P127" s="48"/>
      <c r="Q127" s="42"/>
      <c r="R127" s="48"/>
      <c r="S127" s="42"/>
      <c r="T127" s="48"/>
      <c r="U127" s="42"/>
      <c r="V127" s="42"/>
      <c r="W127" s="42"/>
      <c r="X127" s="48"/>
      <c r="Y127" s="42"/>
      <c r="Z127" s="48"/>
      <c r="AA127" s="42"/>
      <c r="AB127" s="42"/>
      <c r="AC127" s="15"/>
      <c r="AD127" s="34">
        <f t="shared" si="3"/>
        <v>0</v>
      </c>
      <c r="AE127" s="34">
        <f t="shared" si="4"/>
        <v>0</v>
      </c>
      <c r="AF127" s="34"/>
      <c r="AG127" s="34"/>
      <c r="AH127" s="35"/>
      <c r="AI127" s="34" t="e">
        <f>D127-VLOOKUP(C127, Вчера_Спутник!C:BG, 2, FALSE)</f>
        <v>#N/A</v>
      </c>
      <c r="AJ127" s="34" t="e">
        <f>E127-F127-VLOOKUP(C127, Вчера_Спутник!C:BG, 3, FALSE)</f>
        <v>#N/A</v>
      </c>
      <c r="AK127" s="34" t="e">
        <f>G127-H127-VLOOKUP(C127, Вчера_Спутник!C:BG, 5, FALSE)</f>
        <v>#N/A</v>
      </c>
      <c r="AL127" s="34" t="e">
        <f>I127-J127-VLOOKUP(C127, Вчера_Спутник!C:BG, 7, FALSE)</f>
        <v>#N/A</v>
      </c>
      <c r="AM127" s="34" t="e">
        <f>K127-L127-VLOOKUP(C127, Вчера_Спутник!C:BG, 9, FALSE)</f>
        <v>#N/A</v>
      </c>
      <c r="AN127" s="34" t="e">
        <f>M127-N127-VLOOKUP(C127, Вчера_Спутник!C:BG, 11, FALSE)</f>
        <v>#N/A</v>
      </c>
      <c r="AO127" s="34" t="e">
        <f>O127-P127-VLOOKUP(C127, Вчера_Спутник!C:BG, 13, FALSE)</f>
        <v>#N/A</v>
      </c>
      <c r="AP127" s="34" t="e">
        <f>Q127-R127-VLOOKUP(C127, Вчера_Спутник!C:BG, 15, FALSE)</f>
        <v>#N/A</v>
      </c>
      <c r="AQ127" s="34" t="e">
        <f>S127-T127-VLOOKUP(C127, Вчера_Спутник!C:BG, 17, FALSE)</f>
        <v>#N/A</v>
      </c>
      <c r="AR127" s="34" t="e">
        <f>U127-V127-VLOOKUP(C127, Вчера_Спутник!C:BG, 19, FALSE)</f>
        <v>#N/A</v>
      </c>
      <c r="AS127" s="34" t="e">
        <f>W127-X127-VLOOKUP(C127, Вчера_Спутник!C:BG, 21, FALSE)</f>
        <v>#N/A</v>
      </c>
      <c r="AT127" s="34" t="e">
        <f>Y127-Z127-VLOOKUP(C127, Вчера_Спутник!C:BG, 23, FALSE)</f>
        <v>#N/A</v>
      </c>
      <c r="AU127" s="34" t="e">
        <f>AA127-VLOOKUP(C127, Вчера_Спутник!C:BG, 25, FALSE)</f>
        <v>#N/A</v>
      </c>
      <c r="AV127" s="34" t="e">
        <f>AB127-VLOOKUP(C127, Вчера_Спутник!C:BG, 27, FALSE)</f>
        <v>#N/A</v>
      </c>
    </row>
    <row r="128" spans="1:48" ht="50.1" customHeight="1" x14ac:dyDescent="0.25">
      <c r="A128" s="47"/>
      <c r="B128" s="47"/>
      <c r="C128" s="47"/>
      <c r="D128" s="48"/>
      <c r="E128" s="42"/>
      <c r="F128" s="48"/>
      <c r="G128" s="42"/>
      <c r="H128" s="48"/>
      <c r="I128" s="42"/>
      <c r="J128" s="48"/>
      <c r="K128" s="42"/>
      <c r="L128" s="48"/>
      <c r="M128" s="42"/>
      <c r="N128" s="48"/>
      <c r="O128" s="42"/>
      <c r="P128" s="48"/>
      <c r="Q128" s="42"/>
      <c r="R128" s="48"/>
      <c r="S128" s="42"/>
      <c r="T128" s="48"/>
      <c r="U128" s="42"/>
      <c r="V128" s="42"/>
      <c r="W128" s="42"/>
      <c r="X128" s="48"/>
      <c r="Y128" s="42"/>
      <c r="Z128" s="48"/>
      <c r="AA128" s="42"/>
      <c r="AB128" s="42"/>
      <c r="AC128" s="15"/>
      <c r="AD128" s="34">
        <f t="shared" si="3"/>
        <v>0</v>
      </c>
      <c r="AE128" s="34">
        <f t="shared" si="4"/>
        <v>0</v>
      </c>
      <c r="AF128" s="34"/>
      <c r="AG128" s="34"/>
      <c r="AH128" s="35"/>
      <c r="AI128" s="34" t="e">
        <f>D128-VLOOKUP(C128, Вчера_Спутник!C:BG, 2, FALSE)</f>
        <v>#N/A</v>
      </c>
      <c r="AJ128" s="34" t="e">
        <f>E128-F128-VLOOKUP(C128, Вчера_Спутник!C:BG, 3, FALSE)</f>
        <v>#N/A</v>
      </c>
      <c r="AK128" s="34" t="e">
        <f>G128-H128-VLOOKUP(C128, Вчера_Спутник!C:BG, 5, FALSE)</f>
        <v>#N/A</v>
      </c>
      <c r="AL128" s="34" t="e">
        <f>I128-J128-VLOOKUP(C128, Вчера_Спутник!C:BG, 7, FALSE)</f>
        <v>#N/A</v>
      </c>
      <c r="AM128" s="34" t="e">
        <f>K128-L128-VLOOKUP(C128, Вчера_Спутник!C:BG, 9, FALSE)</f>
        <v>#N/A</v>
      </c>
      <c r="AN128" s="34" t="e">
        <f>M128-N128-VLOOKUP(C128, Вчера_Спутник!C:BG, 11, FALSE)</f>
        <v>#N/A</v>
      </c>
      <c r="AO128" s="34" t="e">
        <f>O128-P128-VLOOKUP(C128, Вчера_Спутник!C:BG, 13, FALSE)</f>
        <v>#N/A</v>
      </c>
      <c r="AP128" s="34" t="e">
        <f>Q128-R128-VLOOKUP(C128, Вчера_Спутник!C:BG, 15, FALSE)</f>
        <v>#N/A</v>
      </c>
      <c r="AQ128" s="34" t="e">
        <f>S128-T128-VLOOKUP(C128, Вчера_Спутник!C:BG, 17, FALSE)</f>
        <v>#N/A</v>
      </c>
      <c r="AR128" s="34" t="e">
        <f>U128-V128-VLOOKUP(C128, Вчера_Спутник!C:BG, 19, FALSE)</f>
        <v>#N/A</v>
      </c>
      <c r="AS128" s="34" t="e">
        <f>W128-X128-VLOOKUP(C128, Вчера_Спутник!C:BG, 21, FALSE)</f>
        <v>#N/A</v>
      </c>
      <c r="AT128" s="34" t="e">
        <f>Y128-Z128-VLOOKUP(C128, Вчера_Спутник!C:BG, 23, FALSE)</f>
        <v>#N/A</v>
      </c>
      <c r="AU128" s="34" t="e">
        <f>AA128-VLOOKUP(C128, Вчера_Спутник!C:BG, 25, FALSE)</f>
        <v>#N/A</v>
      </c>
      <c r="AV128" s="34" t="e">
        <f>AB128-VLOOKUP(C128, Вчера_Спутник!C:BG, 27, FALSE)</f>
        <v>#N/A</v>
      </c>
    </row>
    <row r="129" spans="1:48" ht="50.1" customHeight="1" x14ac:dyDescent="0.25">
      <c r="A129" s="47"/>
      <c r="B129" s="47"/>
      <c r="C129" s="47"/>
      <c r="D129" s="48"/>
      <c r="E129" s="42"/>
      <c r="F129" s="48"/>
      <c r="G129" s="42"/>
      <c r="H129" s="48"/>
      <c r="I129" s="42"/>
      <c r="J129" s="48"/>
      <c r="K129" s="42"/>
      <c r="L129" s="48"/>
      <c r="M129" s="42"/>
      <c r="N129" s="48"/>
      <c r="O129" s="42"/>
      <c r="P129" s="48"/>
      <c r="Q129" s="42"/>
      <c r="R129" s="48"/>
      <c r="S129" s="42"/>
      <c r="T129" s="48"/>
      <c r="U129" s="42"/>
      <c r="V129" s="42"/>
      <c r="W129" s="42"/>
      <c r="X129" s="48"/>
      <c r="Y129" s="42"/>
      <c r="Z129" s="48"/>
      <c r="AA129" s="42"/>
      <c r="AB129" s="42"/>
      <c r="AC129" s="15"/>
      <c r="AD129" s="34">
        <f t="shared" si="3"/>
        <v>0</v>
      </c>
      <c r="AE129" s="34">
        <f t="shared" si="4"/>
        <v>0</v>
      </c>
      <c r="AF129" s="34"/>
      <c r="AG129" s="34"/>
      <c r="AH129" s="35"/>
      <c r="AI129" s="34" t="e">
        <f>D129-VLOOKUP(C129, Вчера_Спутник!C:BG, 2, FALSE)</f>
        <v>#N/A</v>
      </c>
      <c r="AJ129" s="34" t="e">
        <f>E129-F129-VLOOKUP(C129, Вчера_Спутник!C:BG, 3, FALSE)</f>
        <v>#N/A</v>
      </c>
      <c r="AK129" s="34" t="e">
        <f>G129-H129-VLOOKUP(C129, Вчера_Спутник!C:BG, 5, FALSE)</f>
        <v>#N/A</v>
      </c>
      <c r="AL129" s="34" t="e">
        <f>I129-J129-VLOOKUP(C129, Вчера_Спутник!C:BG, 7, FALSE)</f>
        <v>#N/A</v>
      </c>
      <c r="AM129" s="34" t="e">
        <f>K129-L129-VLOOKUP(C129, Вчера_Спутник!C:BG, 9, FALSE)</f>
        <v>#N/A</v>
      </c>
      <c r="AN129" s="34" t="e">
        <f>M129-N129-VLOOKUP(C129, Вчера_Спутник!C:BG, 11, FALSE)</f>
        <v>#N/A</v>
      </c>
      <c r="AO129" s="34" t="e">
        <f>O129-P129-VLOOKUP(C129, Вчера_Спутник!C:BG, 13, FALSE)</f>
        <v>#N/A</v>
      </c>
      <c r="AP129" s="34" t="e">
        <f>Q129-R129-VLOOKUP(C129, Вчера_Спутник!C:BG, 15, FALSE)</f>
        <v>#N/A</v>
      </c>
      <c r="AQ129" s="34" t="e">
        <f>S129-T129-VLOOKUP(C129, Вчера_Спутник!C:BG, 17, FALSE)</f>
        <v>#N/A</v>
      </c>
      <c r="AR129" s="34" t="e">
        <f>U129-V129-VLOOKUP(C129, Вчера_Спутник!C:BG, 19, FALSE)</f>
        <v>#N/A</v>
      </c>
      <c r="AS129" s="34" t="e">
        <f>W129-X129-VLOOKUP(C129, Вчера_Спутник!C:BG, 21, FALSE)</f>
        <v>#N/A</v>
      </c>
      <c r="AT129" s="34" t="e">
        <f>Y129-Z129-VLOOKUP(C129, Вчера_Спутник!C:BG, 23, FALSE)</f>
        <v>#N/A</v>
      </c>
      <c r="AU129" s="34" t="e">
        <f>AA129-VLOOKUP(C129, Вчера_Спутник!C:BG, 25, FALSE)</f>
        <v>#N/A</v>
      </c>
      <c r="AV129" s="34" t="e">
        <f>AB129-VLOOKUP(C129, Вчера_Спутник!C:BG, 27, FALSE)</f>
        <v>#N/A</v>
      </c>
    </row>
    <row r="130" spans="1:48" ht="50.1" customHeight="1" x14ac:dyDescent="0.25">
      <c r="A130" s="47"/>
      <c r="B130" s="47"/>
      <c r="C130" s="47"/>
      <c r="D130" s="48"/>
      <c r="E130" s="42"/>
      <c r="F130" s="48"/>
      <c r="G130" s="42"/>
      <c r="H130" s="48"/>
      <c r="I130" s="42"/>
      <c r="J130" s="48"/>
      <c r="K130" s="42"/>
      <c r="L130" s="48"/>
      <c r="M130" s="42"/>
      <c r="N130" s="48"/>
      <c r="O130" s="42"/>
      <c r="P130" s="48"/>
      <c r="Q130" s="42"/>
      <c r="R130" s="48"/>
      <c r="S130" s="42"/>
      <c r="T130" s="48"/>
      <c r="U130" s="42"/>
      <c r="V130" s="42"/>
      <c r="W130" s="42"/>
      <c r="X130" s="48"/>
      <c r="Y130" s="42"/>
      <c r="Z130" s="48"/>
      <c r="AA130" s="42"/>
      <c r="AB130" s="42"/>
      <c r="AC130" s="15"/>
      <c r="AD130" s="34">
        <f t="shared" si="3"/>
        <v>0</v>
      </c>
      <c r="AE130" s="34">
        <f t="shared" si="4"/>
        <v>0</v>
      </c>
      <c r="AF130" s="34"/>
      <c r="AG130" s="34"/>
      <c r="AH130" s="35"/>
      <c r="AI130" s="34" t="e">
        <f>D130-VLOOKUP(C130, Вчера_Спутник!C:BG, 2, FALSE)</f>
        <v>#N/A</v>
      </c>
      <c r="AJ130" s="34" t="e">
        <f>E130-F130-VLOOKUP(C130, Вчера_Спутник!C:BG, 3, FALSE)</f>
        <v>#N/A</v>
      </c>
      <c r="AK130" s="34" t="e">
        <f>G130-H130-VLOOKUP(C130, Вчера_Спутник!C:BG, 5, FALSE)</f>
        <v>#N/A</v>
      </c>
      <c r="AL130" s="34" t="e">
        <f>I130-J130-VLOOKUP(C130, Вчера_Спутник!C:BG, 7, FALSE)</f>
        <v>#N/A</v>
      </c>
      <c r="AM130" s="34" t="e">
        <f>K130-L130-VLOOKUP(C130, Вчера_Спутник!C:BG, 9, FALSE)</f>
        <v>#N/A</v>
      </c>
      <c r="AN130" s="34" t="e">
        <f>M130-N130-VLOOKUP(C130, Вчера_Спутник!C:BG, 11, FALSE)</f>
        <v>#N/A</v>
      </c>
      <c r="AO130" s="34" t="e">
        <f>O130-P130-VLOOKUP(C130, Вчера_Спутник!C:BG, 13, FALSE)</f>
        <v>#N/A</v>
      </c>
      <c r="AP130" s="34" t="e">
        <f>Q130-R130-VLOOKUP(C130, Вчера_Спутник!C:BG, 15, FALSE)</f>
        <v>#N/A</v>
      </c>
      <c r="AQ130" s="34" t="e">
        <f>S130-T130-VLOOKUP(C130, Вчера_Спутник!C:BG, 17, FALSE)</f>
        <v>#N/A</v>
      </c>
      <c r="AR130" s="34" t="e">
        <f>U130-V130-VLOOKUP(C130, Вчера_Спутник!C:BG, 19, FALSE)</f>
        <v>#N/A</v>
      </c>
      <c r="AS130" s="34" t="e">
        <f>W130-X130-VLOOKUP(C130, Вчера_Спутник!C:BG, 21, FALSE)</f>
        <v>#N/A</v>
      </c>
      <c r="AT130" s="34" t="e">
        <f>Y130-Z130-VLOOKUP(C130, Вчера_Спутник!C:BG, 23, FALSE)</f>
        <v>#N/A</v>
      </c>
      <c r="AU130" s="34" t="e">
        <f>AA130-VLOOKUP(C130, Вчера_Спутник!C:BG, 25, FALSE)</f>
        <v>#N/A</v>
      </c>
      <c r="AV130" s="34" t="e">
        <f>AB130-VLOOKUP(C130, Вчера_Спутник!C:BG, 27, FALSE)</f>
        <v>#N/A</v>
      </c>
    </row>
    <row r="131" spans="1:48" ht="50.1" customHeight="1" x14ac:dyDescent="0.25">
      <c r="A131" s="47"/>
      <c r="B131" s="47"/>
      <c r="C131" s="47"/>
      <c r="D131" s="48"/>
      <c r="E131" s="42"/>
      <c r="F131" s="48"/>
      <c r="G131" s="42"/>
      <c r="H131" s="48"/>
      <c r="I131" s="42"/>
      <c r="J131" s="48"/>
      <c r="K131" s="42"/>
      <c r="L131" s="48"/>
      <c r="M131" s="42"/>
      <c r="N131" s="48"/>
      <c r="O131" s="42"/>
      <c r="P131" s="48"/>
      <c r="Q131" s="42"/>
      <c r="R131" s="48"/>
      <c r="S131" s="42"/>
      <c r="T131" s="48"/>
      <c r="U131" s="42"/>
      <c r="V131" s="42"/>
      <c r="W131" s="42"/>
      <c r="X131" s="48"/>
      <c r="Y131" s="42"/>
      <c r="Z131" s="48"/>
      <c r="AA131" s="42"/>
      <c r="AB131" s="42"/>
      <c r="AC131" s="15"/>
      <c r="AD131" s="34">
        <f t="shared" si="3"/>
        <v>0</v>
      </c>
      <c r="AE131" s="34">
        <f t="shared" si="4"/>
        <v>0</v>
      </c>
      <c r="AF131" s="34"/>
      <c r="AG131" s="34"/>
      <c r="AH131" s="35"/>
      <c r="AI131" s="34" t="e">
        <f>D131-VLOOKUP(C131, Вчера_Спутник!C:BG, 2, FALSE)</f>
        <v>#N/A</v>
      </c>
      <c r="AJ131" s="34" t="e">
        <f>E131-F131-VLOOKUP(C131, Вчера_Спутник!C:BG, 3, FALSE)</f>
        <v>#N/A</v>
      </c>
      <c r="AK131" s="34" t="e">
        <f>G131-H131-VLOOKUP(C131, Вчера_Спутник!C:BG, 5, FALSE)</f>
        <v>#N/A</v>
      </c>
      <c r="AL131" s="34" t="e">
        <f>I131-J131-VLOOKUP(C131, Вчера_Спутник!C:BG, 7, FALSE)</f>
        <v>#N/A</v>
      </c>
      <c r="AM131" s="34" t="e">
        <f>K131-L131-VLOOKUP(C131, Вчера_Спутник!C:BG, 9, FALSE)</f>
        <v>#N/A</v>
      </c>
      <c r="AN131" s="34" t="e">
        <f>M131-N131-VLOOKUP(C131, Вчера_Спутник!C:BG, 11, FALSE)</f>
        <v>#N/A</v>
      </c>
      <c r="AO131" s="34" t="e">
        <f>O131-P131-VLOOKUP(C131, Вчера_Спутник!C:BG, 13, FALSE)</f>
        <v>#N/A</v>
      </c>
      <c r="AP131" s="34" t="e">
        <f>Q131-R131-VLOOKUP(C131, Вчера_Спутник!C:BG, 15, FALSE)</f>
        <v>#N/A</v>
      </c>
      <c r="AQ131" s="34" t="e">
        <f>S131-T131-VLOOKUP(C131, Вчера_Спутник!C:BG, 17, FALSE)</f>
        <v>#N/A</v>
      </c>
      <c r="AR131" s="34" t="e">
        <f>U131-V131-VLOOKUP(C131, Вчера_Спутник!C:BG, 19, FALSE)</f>
        <v>#N/A</v>
      </c>
      <c r="AS131" s="34" t="e">
        <f>W131-X131-VLOOKUP(C131, Вчера_Спутник!C:BG, 21, FALSE)</f>
        <v>#N/A</v>
      </c>
      <c r="AT131" s="34" t="e">
        <f>Y131-Z131-VLOOKUP(C131, Вчера_Спутник!C:BG, 23, FALSE)</f>
        <v>#N/A</v>
      </c>
      <c r="AU131" s="34" t="e">
        <f>AA131-VLOOKUP(C131, Вчера_Спутник!C:BG, 25, FALSE)</f>
        <v>#N/A</v>
      </c>
      <c r="AV131" s="34" t="e">
        <f>AB131-VLOOKUP(C131, Вчера_Спутник!C:BG, 27, FALSE)</f>
        <v>#N/A</v>
      </c>
    </row>
    <row r="132" spans="1:48" ht="50.1" customHeight="1" x14ac:dyDescent="0.25">
      <c r="A132" s="47"/>
      <c r="B132" s="47"/>
      <c r="C132" s="47"/>
      <c r="D132" s="48"/>
      <c r="E132" s="42"/>
      <c r="F132" s="48"/>
      <c r="G132" s="42"/>
      <c r="H132" s="48"/>
      <c r="I132" s="42"/>
      <c r="J132" s="48"/>
      <c r="K132" s="42"/>
      <c r="L132" s="48"/>
      <c r="M132" s="42"/>
      <c r="N132" s="48"/>
      <c r="O132" s="42"/>
      <c r="P132" s="48"/>
      <c r="Q132" s="42"/>
      <c r="R132" s="48"/>
      <c r="S132" s="42"/>
      <c r="T132" s="48"/>
      <c r="U132" s="42"/>
      <c r="V132" s="42"/>
      <c r="W132" s="42"/>
      <c r="X132" s="48"/>
      <c r="Y132" s="42"/>
      <c r="Z132" s="48"/>
      <c r="AA132" s="42"/>
      <c r="AB132" s="42"/>
      <c r="AC132" s="15"/>
      <c r="AD132" s="34">
        <f t="shared" si="3"/>
        <v>0</v>
      </c>
      <c r="AE132" s="34">
        <f t="shared" si="4"/>
        <v>0</v>
      </c>
      <c r="AF132" s="34"/>
      <c r="AG132" s="34"/>
      <c r="AH132" s="35"/>
      <c r="AI132" s="34" t="e">
        <f>D132-VLOOKUP(C132, Вчера_Спутник!C:BG, 2, FALSE)</f>
        <v>#N/A</v>
      </c>
      <c r="AJ132" s="34" t="e">
        <f>E132-F132-VLOOKUP(C132, Вчера_Спутник!C:BG, 3, FALSE)</f>
        <v>#N/A</v>
      </c>
      <c r="AK132" s="34" t="e">
        <f>G132-H132-VLOOKUP(C132, Вчера_Спутник!C:BG, 5, FALSE)</f>
        <v>#N/A</v>
      </c>
      <c r="AL132" s="34" t="e">
        <f>I132-J132-VLOOKUP(C132, Вчера_Спутник!C:BG, 7, FALSE)</f>
        <v>#N/A</v>
      </c>
      <c r="AM132" s="34" t="e">
        <f>K132-L132-VLOOKUP(C132, Вчера_Спутник!C:BG, 9, FALSE)</f>
        <v>#N/A</v>
      </c>
      <c r="AN132" s="34" t="e">
        <f>M132-N132-VLOOKUP(C132, Вчера_Спутник!C:BG, 11, FALSE)</f>
        <v>#N/A</v>
      </c>
      <c r="AO132" s="34" t="e">
        <f>O132-P132-VLOOKUP(C132, Вчера_Спутник!C:BG, 13, FALSE)</f>
        <v>#N/A</v>
      </c>
      <c r="AP132" s="34" t="e">
        <f>Q132-R132-VLOOKUP(C132, Вчера_Спутник!C:BG, 15, FALSE)</f>
        <v>#N/A</v>
      </c>
      <c r="AQ132" s="34" t="e">
        <f>S132-T132-VLOOKUP(C132, Вчера_Спутник!C:BG, 17, FALSE)</f>
        <v>#N/A</v>
      </c>
      <c r="AR132" s="34" t="e">
        <f>U132-V132-VLOOKUP(C132, Вчера_Спутник!C:BG, 19, FALSE)</f>
        <v>#N/A</v>
      </c>
      <c r="AS132" s="34" t="e">
        <f>W132-X132-VLOOKUP(C132, Вчера_Спутник!C:BG, 21, FALSE)</f>
        <v>#N/A</v>
      </c>
      <c r="AT132" s="34" t="e">
        <f>Y132-Z132-VLOOKUP(C132, Вчера_Спутник!C:BG, 23, FALSE)</f>
        <v>#N/A</v>
      </c>
      <c r="AU132" s="34" t="e">
        <f>AA132-VLOOKUP(C132, Вчера_Спутник!C:BG, 25, FALSE)</f>
        <v>#N/A</v>
      </c>
      <c r="AV132" s="34" t="e">
        <f>AB132-VLOOKUP(C132, Вчера_Спутник!C:BG, 27, FALSE)</f>
        <v>#N/A</v>
      </c>
    </row>
    <row r="133" spans="1:48" ht="50.1" customHeight="1" x14ac:dyDescent="0.25">
      <c r="A133" s="47"/>
      <c r="B133" s="47"/>
      <c r="C133" s="47"/>
      <c r="D133" s="48"/>
      <c r="E133" s="42"/>
      <c r="F133" s="48"/>
      <c r="G133" s="42"/>
      <c r="H133" s="48"/>
      <c r="I133" s="42"/>
      <c r="J133" s="48"/>
      <c r="K133" s="42"/>
      <c r="L133" s="48"/>
      <c r="M133" s="42"/>
      <c r="N133" s="48"/>
      <c r="O133" s="42"/>
      <c r="P133" s="48"/>
      <c r="Q133" s="42"/>
      <c r="R133" s="48"/>
      <c r="S133" s="42"/>
      <c r="T133" s="48"/>
      <c r="U133" s="42"/>
      <c r="V133" s="42"/>
      <c r="W133" s="42"/>
      <c r="X133" s="48"/>
      <c r="Y133" s="42"/>
      <c r="Z133" s="48"/>
      <c r="AA133" s="42"/>
      <c r="AB133" s="42"/>
      <c r="AC133" s="15"/>
      <c r="AD133" s="34">
        <f t="shared" ref="AD133:AD196" si="5">E133-U133-Y133</f>
        <v>0</v>
      </c>
      <c r="AE133" s="34">
        <f t="shared" ref="AE133:AE196" si="6">E133-W133</f>
        <v>0</v>
      </c>
      <c r="AF133" s="34"/>
      <c r="AG133" s="34"/>
      <c r="AH133" s="35"/>
      <c r="AI133" s="34" t="e">
        <f>D133-VLOOKUP(C133, Вчера_Спутник!C:BG, 2, FALSE)</f>
        <v>#N/A</v>
      </c>
      <c r="AJ133" s="34" t="e">
        <f>E133-F133-VLOOKUP(C133, Вчера_Спутник!C:BG, 3, FALSE)</f>
        <v>#N/A</v>
      </c>
      <c r="AK133" s="34" t="e">
        <f>G133-H133-VLOOKUP(C133, Вчера_Спутник!C:BG, 5, FALSE)</f>
        <v>#N/A</v>
      </c>
      <c r="AL133" s="34" t="e">
        <f>I133-J133-VLOOKUP(C133, Вчера_Спутник!C:BG, 7, FALSE)</f>
        <v>#N/A</v>
      </c>
      <c r="AM133" s="34" t="e">
        <f>K133-L133-VLOOKUP(C133, Вчера_Спутник!C:BG, 9, FALSE)</f>
        <v>#N/A</v>
      </c>
      <c r="AN133" s="34" t="e">
        <f>M133-N133-VLOOKUP(C133, Вчера_Спутник!C:BG, 11, FALSE)</f>
        <v>#N/A</v>
      </c>
      <c r="AO133" s="34" t="e">
        <f>O133-P133-VLOOKUP(C133, Вчера_Спутник!C:BG, 13, FALSE)</f>
        <v>#N/A</v>
      </c>
      <c r="AP133" s="34" t="e">
        <f>Q133-R133-VLOOKUP(C133, Вчера_Спутник!C:BG, 15, FALSE)</f>
        <v>#N/A</v>
      </c>
      <c r="AQ133" s="34" t="e">
        <f>S133-T133-VLOOKUP(C133, Вчера_Спутник!C:BG, 17, FALSE)</f>
        <v>#N/A</v>
      </c>
      <c r="AR133" s="34" t="e">
        <f>U133-V133-VLOOKUP(C133, Вчера_Спутник!C:BG, 19, FALSE)</f>
        <v>#N/A</v>
      </c>
      <c r="AS133" s="34" t="e">
        <f>W133-X133-VLOOKUP(C133, Вчера_Спутник!C:BG, 21, FALSE)</f>
        <v>#N/A</v>
      </c>
      <c r="AT133" s="34" t="e">
        <f>Y133-Z133-VLOOKUP(C133, Вчера_Спутник!C:BG, 23, FALSE)</f>
        <v>#N/A</v>
      </c>
      <c r="AU133" s="34" t="e">
        <f>AA133-VLOOKUP(C133, Вчера_Спутник!C:BG, 25, FALSE)</f>
        <v>#N/A</v>
      </c>
      <c r="AV133" s="34" t="e">
        <f>AB133-VLOOKUP(C133, Вчера_Спутник!C:BG, 27, FALSE)</f>
        <v>#N/A</v>
      </c>
    </row>
    <row r="134" spans="1:48" ht="50.1" customHeight="1" x14ac:dyDescent="0.25">
      <c r="A134" s="47"/>
      <c r="B134" s="47"/>
      <c r="C134" s="47"/>
      <c r="D134" s="48"/>
      <c r="E134" s="42"/>
      <c r="F134" s="48"/>
      <c r="G134" s="42"/>
      <c r="H134" s="48"/>
      <c r="I134" s="42"/>
      <c r="J134" s="48"/>
      <c r="K134" s="42"/>
      <c r="L134" s="48"/>
      <c r="M134" s="42"/>
      <c r="N134" s="48"/>
      <c r="O134" s="42"/>
      <c r="P134" s="48"/>
      <c r="Q134" s="42"/>
      <c r="R134" s="48"/>
      <c r="S134" s="42"/>
      <c r="T134" s="48"/>
      <c r="U134" s="42"/>
      <c r="V134" s="42"/>
      <c r="W134" s="42"/>
      <c r="X134" s="48"/>
      <c r="Y134" s="42"/>
      <c r="Z134" s="48"/>
      <c r="AA134" s="42"/>
      <c r="AB134" s="42"/>
      <c r="AC134" s="15"/>
      <c r="AD134" s="34">
        <f t="shared" si="5"/>
        <v>0</v>
      </c>
      <c r="AE134" s="34">
        <f t="shared" si="6"/>
        <v>0</v>
      </c>
      <c r="AF134" s="34"/>
      <c r="AG134" s="34"/>
      <c r="AH134" s="35"/>
      <c r="AI134" s="34" t="e">
        <f>D134-VLOOKUP(C134, Вчера_Спутник!C:BG, 2, FALSE)</f>
        <v>#N/A</v>
      </c>
      <c r="AJ134" s="34" t="e">
        <f>E134-F134-VLOOKUP(C134, Вчера_Спутник!C:BG, 3, FALSE)</f>
        <v>#N/A</v>
      </c>
      <c r="AK134" s="34" t="e">
        <f>G134-H134-VLOOKUP(C134, Вчера_Спутник!C:BG, 5, FALSE)</f>
        <v>#N/A</v>
      </c>
      <c r="AL134" s="34" t="e">
        <f>I134-J134-VLOOKUP(C134, Вчера_Спутник!C:BG, 7, FALSE)</f>
        <v>#N/A</v>
      </c>
      <c r="AM134" s="34" t="e">
        <f>K134-L134-VLOOKUP(C134, Вчера_Спутник!C:BG, 9, FALSE)</f>
        <v>#N/A</v>
      </c>
      <c r="AN134" s="34" t="e">
        <f>M134-N134-VLOOKUP(C134, Вчера_Спутник!C:BG, 11, FALSE)</f>
        <v>#N/A</v>
      </c>
      <c r="AO134" s="34" t="e">
        <f>O134-P134-VLOOKUP(C134, Вчера_Спутник!C:BG, 13, FALSE)</f>
        <v>#N/A</v>
      </c>
      <c r="AP134" s="34" t="e">
        <f>Q134-R134-VLOOKUP(C134, Вчера_Спутник!C:BG, 15, FALSE)</f>
        <v>#N/A</v>
      </c>
      <c r="AQ134" s="34" t="e">
        <f>S134-T134-VLOOKUP(C134, Вчера_Спутник!C:BG, 17, FALSE)</f>
        <v>#N/A</v>
      </c>
      <c r="AR134" s="34" t="e">
        <f>U134-V134-VLOOKUP(C134, Вчера_Спутник!C:BG, 19, FALSE)</f>
        <v>#N/A</v>
      </c>
      <c r="AS134" s="34" t="e">
        <f>W134-X134-VLOOKUP(C134, Вчера_Спутник!C:BG, 21, FALSE)</f>
        <v>#N/A</v>
      </c>
      <c r="AT134" s="34" t="e">
        <f>Y134-Z134-VLOOKUP(C134, Вчера_Спутник!C:BG, 23, FALSE)</f>
        <v>#N/A</v>
      </c>
      <c r="AU134" s="34" t="e">
        <f>AA134-VLOOKUP(C134, Вчера_Спутник!C:BG, 25, FALSE)</f>
        <v>#N/A</v>
      </c>
      <c r="AV134" s="34" t="e">
        <f>AB134-VLOOKUP(C134, Вчера_Спутник!C:BG, 27, FALSE)</f>
        <v>#N/A</v>
      </c>
    </row>
    <row r="135" spans="1:48" ht="50.1" customHeight="1" x14ac:dyDescent="0.25">
      <c r="A135" s="47"/>
      <c r="B135" s="47"/>
      <c r="C135" s="47"/>
      <c r="D135" s="48"/>
      <c r="E135" s="42"/>
      <c r="F135" s="48"/>
      <c r="G135" s="42"/>
      <c r="H135" s="48"/>
      <c r="I135" s="42"/>
      <c r="J135" s="48"/>
      <c r="K135" s="42"/>
      <c r="L135" s="48"/>
      <c r="M135" s="42"/>
      <c r="N135" s="48"/>
      <c r="O135" s="42"/>
      <c r="P135" s="48"/>
      <c r="Q135" s="42"/>
      <c r="R135" s="48"/>
      <c r="S135" s="42"/>
      <c r="T135" s="48"/>
      <c r="U135" s="42"/>
      <c r="V135" s="42"/>
      <c r="W135" s="42"/>
      <c r="X135" s="48"/>
      <c r="Y135" s="42"/>
      <c r="Z135" s="48"/>
      <c r="AA135" s="42"/>
      <c r="AB135" s="42"/>
      <c r="AC135" s="15"/>
      <c r="AD135" s="34">
        <f t="shared" si="5"/>
        <v>0</v>
      </c>
      <c r="AE135" s="34">
        <f t="shared" si="6"/>
        <v>0</v>
      </c>
      <c r="AF135" s="34"/>
      <c r="AG135" s="34"/>
      <c r="AH135" s="35"/>
      <c r="AI135" s="34" t="e">
        <f>D135-VLOOKUP(C135, Вчера_Спутник!C:BG, 2, FALSE)</f>
        <v>#N/A</v>
      </c>
      <c r="AJ135" s="34" t="e">
        <f>E135-F135-VLOOKUP(C135, Вчера_Спутник!C:BG, 3, FALSE)</f>
        <v>#N/A</v>
      </c>
      <c r="AK135" s="34" t="e">
        <f>G135-H135-VLOOKUP(C135, Вчера_Спутник!C:BG, 5, FALSE)</f>
        <v>#N/A</v>
      </c>
      <c r="AL135" s="34" t="e">
        <f>I135-J135-VLOOKUP(C135, Вчера_Спутник!C:BG, 7, FALSE)</f>
        <v>#N/A</v>
      </c>
      <c r="AM135" s="34" t="e">
        <f>K135-L135-VLOOKUP(C135, Вчера_Спутник!C:BG, 9, FALSE)</f>
        <v>#N/A</v>
      </c>
      <c r="AN135" s="34" t="e">
        <f>M135-N135-VLOOKUP(C135, Вчера_Спутник!C:BG, 11, FALSE)</f>
        <v>#N/A</v>
      </c>
      <c r="AO135" s="34" t="e">
        <f>O135-P135-VLOOKUP(C135, Вчера_Спутник!C:BG, 13, FALSE)</f>
        <v>#N/A</v>
      </c>
      <c r="AP135" s="34" t="e">
        <f>Q135-R135-VLOOKUP(C135, Вчера_Спутник!C:BG, 15, FALSE)</f>
        <v>#N/A</v>
      </c>
      <c r="AQ135" s="34" t="e">
        <f>S135-T135-VLOOKUP(C135, Вчера_Спутник!C:BG, 17, FALSE)</f>
        <v>#N/A</v>
      </c>
      <c r="AR135" s="34" t="e">
        <f>U135-V135-VLOOKUP(C135, Вчера_Спутник!C:BG, 19, FALSE)</f>
        <v>#N/A</v>
      </c>
      <c r="AS135" s="34" t="e">
        <f>W135-X135-VLOOKUP(C135, Вчера_Спутник!C:BG, 21, FALSE)</f>
        <v>#N/A</v>
      </c>
      <c r="AT135" s="34" t="e">
        <f>Y135-Z135-VLOOKUP(C135, Вчера_Спутник!C:BG, 23, FALSE)</f>
        <v>#N/A</v>
      </c>
      <c r="AU135" s="34" t="e">
        <f>AA135-VLOOKUP(C135, Вчера_Спутник!C:BG, 25, FALSE)</f>
        <v>#N/A</v>
      </c>
      <c r="AV135" s="34" t="e">
        <f>AB135-VLOOKUP(C135, Вчера_Спутник!C:BG, 27, FALSE)</f>
        <v>#N/A</v>
      </c>
    </row>
    <row r="136" spans="1:48" ht="50.1" customHeight="1" x14ac:dyDescent="0.25">
      <c r="A136" s="47"/>
      <c r="B136" s="47"/>
      <c r="C136" s="47"/>
      <c r="D136" s="48"/>
      <c r="E136" s="42"/>
      <c r="F136" s="48"/>
      <c r="G136" s="42"/>
      <c r="H136" s="48"/>
      <c r="I136" s="42"/>
      <c r="J136" s="48"/>
      <c r="K136" s="42"/>
      <c r="L136" s="48"/>
      <c r="M136" s="42"/>
      <c r="N136" s="48"/>
      <c r="O136" s="42"/>
      <c r="P136" s="48"/>
      <c r="Q136" s="42"/>
      <c r="R136" s="48"/>
      <c r="S136" s="42"/>
      <c r="T136" s="48"/>
      <c r="U136" s="42"/>
      <c r="V136" s="42"/>
      <c r="W136" s="42"/>
      <c r="X136" s="48"/>
      <c r="Y136" s="42"/>
      <c r="Z136" s="48"/>
      <c r="AA136" s="42"/>
      <c r="AB136" s="42"/>
      <c r="AC136" s="15"/>
      <c r="AD136" s="34">
        <f t="shared" si="5"/>
        <v>0</v>
      </c>
      <c r="AE136" s="34">
        <f t="shared" si="6"/>
        <v>0</v>
      </c>
      <c r="AF136" s="34"/>
      <c r="AG136" s="34"/>
      <c r="AH136" s="35"/>
      <c r="AI136" s="34" t="e">
        <f>D136-VLOOKUP(C136, Вчера_Спутник!C:BG, 2, FALSE)</f>
        <v>#N/A</v>
      </c>
      <c r="AJ136" s="34" t="e">
        <f>E136-F136-VLOOKUP(C136, Вчера_Спутник!C:BG, 3, FALSE)</f>
        <v>#N/A</v>
      </c>
      <c r="AK136" s="34" t="e">
        <f>G136-H136-VLOOKUP(C136, Вчера_Спутник!C:BG, 5, FALSE)</f>
        <v>#N/A</v>
      </c>
      <c r="AL136" s="34" t="e">
        <f>I136-J136-VLOOKUP(C136, Вчера_Спутник!C:BG, 7, FALSE)</f>
        <v>#N/A</v>
      </c>
      <c r="AM136" s="34" t="e">
        <f>K136-L136-VLOOKUP(C136, Вчера_Спутник!C:BG, 9, FALSE)</f>
        <v>#N/A</v>
      </c>
      <c r="AN136" s="34" t="e">
        <f>M136-N136-VLOOKUP(C136, Вчера_Спутник!C:BG, 11, FALSE)</f>
        <v>#N/A</v>
      </c>
      <c r="AO136" s="34" t="e">
        <f>O136-P136-VLOOKUP(C136, Вчера_Спутник!C:BG, 13, FALSE)</f>
        <v>#N/A</v>
      </c>
      <c r="AP136" s="34" t="e">
        <f>Q136-R136-VLOOKUP(C136, Вчера_Спутник!C:BG, 15, FALSE)</f>
        <v>#N/A</v>
      </c>
      <c r="AQ136" s="34" t="e">
        <f>S136-T136-VLOOKUP(C136, Вчера_Спутник!C:BG, 17, FALSE)</f>
        <v>#N/A</v>
      </c>
      <c r="AR136" s="34" t="e">
        <f>U136-V136-VLOOKUP(C136, Вчера_Спутник!C:BG, 19, FALSE)</f>
        <v>#N/A</v>
      </c>
      <c r="AS136" s="34" t="e">
        <f>W136-X136-VLOOKUP(C136, Вчера_Спутник!C:BG, 21, FALSE)</f>
        <v>#N/A</v>
      </c>
      <c r="AT136" s="34" t="e">
        <f>Y136-Z136-VLOOKUP(C136, Вчера_Спутник!C:BG, 23, FALSE)</f>
        <v>#N/A</v>
      </c>
      <c r="AU136" s="34" t="e">
        <f>AA136-VLOOKUP(C136, Вчера_Спутник!C:BG, 25, FALSE)</f>
        <v>#N/A</v>
      </c>
      <c r="AV136" s="34" t="e">
        <f>AB136-VLOOKUP(C136, Вчера_Спутник!C:BG, 27, FALSE)</f>
        <v>#N/A</v>
      </c>
    </row>
    <row r="137" spans="1:48" ht="50.1" customHeight="1" x14ac:dyDescent="0.25">
      <c r="A137" s="47"/>
      <c r="B137" s="47"/>
      <c r="C137" s="47"/>
      <c r="D137" s="48"/>
      <c r="E137" s="42"/>
      <c r="F137" s="48"/>
      <c r="G137" s="42"/>
      <c r="H137" s="48"/>
      <c r="I137" s="42"/>
      <c r="J137" s="48"/>
      <c r="K137" s="42"/>
      <c r="L137" s="48"/>
      <c r="M137" s="42"/>
      <c r="N137" s="48"/>
      <c r="O137" s="42"/>
      <c r="P137" s="48"/>
      <c r="Q137" s="42"/>
      <c r="R137" s="48"/>
      <c r="S137" s="42"/>
      <c r="T137" s="48"/>
      <c r="U137" s="42"/>
      <c r="V137" s="42"/>
      <c r="W137" s="42"/>
      <c r="X137" s="48"/>
      <c r="Y137" s="42"/>
      <c r="Z137" s="48"/>
      <c r="AA137" s="42"/>
      <c r="AB137" s="42"/>
      <c r="AC137" s="15"/>
      <c r="AD137" s="34">
        <f t="shared" si="5"/>
        <v>0</v>
      </c>
      <c r="AE137" s="34">
        <f t="shared" si="6"/>
        <v>0</v>
      </c>
      <c r="AF137" s="34"/>
      <c r="AG137" s="34"/>
      <c r="AH137" s="35"/>
      <c r="AI137" s="34" t="e">
        <f>D137-VLOOKUP(C137, Вчера_Спутник!C:BG, 2, FALSE)</f>
        <v>#N/A</v>
      </c>
      <c r="AJ137" s="34" t="e">
        <f>E137-F137-VLOOKUP(C137, Вчера_Спутник!C:BG, 3, FALSE)</f>
        <v>#N/A</v>
      </c>
      <c r="AK137" s="34" t="e">
        <f>G137-H137-VLOOKUP(C137, Вчера_Спутник!C:BG, 5, FALSE)</f>
        <v>#N/A</v>
      </c>
      <c r="AL137" s="34" t="e">
        <f>I137-J137-VLOOKUP(C137, Вчера_Спутник!C:BG, 7, FALSE)</f>
        <v>#N/A</v>
      </c>
      <c r="AM137" s="34" t="e">
        <f>K137-L137-VLOOKUP(C137, Вчера_Спутник!C:BG, 9, FALSE)</f>
        <v>#N/A</v>
      </c>
      <c r="AN137" s="34" t="e">
        <f>M137-N137-VLOOKUP(C137, Вчера_Спутник!C:BG, 11, FALSE)</f>
        <v>#N/A</v>
      </c>
      <c r="AO137" s="34" t="e">
        <f>O137-P137-VLOOKUP(C137, Вчера_Спутник!C:BG, 13, FALSE)</f>
        <v>#N/A</v>
      </c>
      <c r="AP137" s="34" t="e">
        <f>Q137-R137-VLOOKUP(C137, Вчера_Спутник!C:BG, 15, FALSE)</f>
        <v>#N/A</v>
      </c>
      <c r="AQ137" s="34" t="e">
        <f>S137-T137-VLOOKUP(C137, Вчера_Спутник!C:BG, 17, FALSE)</f>
        <v>#N/A</v>
      </c>
      <c r="AR137" s="34" t="e">
        <f>U137-V137-VLOOKUP(C137, Вчера_Спутник!C:BG, 19, FALSE)</f>
        <v>#N/A</v>
      </c>
      <c r="AS137" s="34" t="e">
        <f>W137-X137-VLOOKUP(C137, Вчера_Спутник!C:BG, 21, FALSE)</f>
        <v>#N/A</v>
      </c>
      <c r="AT137" s="34" t="e">
        <f>Y137-Z137-VLOOKUP(C137, Вчера_Спутник!C:BG, 23, FALSE)</f>
        <v>#N/A</v>
      </c>
      <c r="AU137" s="34" t="e">
        <f>AA137-VLOOKUP(C137, Вчера_Спутник!C:BG, 25, FALSE)</f>
        <v>#N/A</v>
      </c>
      <c r="AV137" s="34" t="e">
        <f>AB137-VLOOKUP(C137, Вчера_Спутник!C:BG, 27, FALSE)</f>
        <v>#N/A</v>
      </c>
    </row>
    <row r="138" spans="1:48" ht="50.1" customHeight="1" x14ac:dyDescent="0.25">
      <c r="A138" s="47"/>
      <c r="B138" s="47"/>
      <c r="C138" s="47"/>
      <c r="D138" s="48"/>
      <c r="E138" s="42"/>
      <c r="F138" s="48"/>
      <c r="G138" s="42"/>
      <c r="H138" s="48"/>
      <c r="I138" s="42"/>
      <c r="J138" s="48"/>
      <c r="K138" s="42"/>
      <c r="L138" s="48"/>
      <c r="M138" s="42"/>
      <c r="N138" s="48"/>
      <c r="O138" s="42"/>
      <c r="P138" s="48"/>
      <c r="Q138" s="42"/>
      <c r="R138" s="48"/>
      <c r="S138" s="42"/>
      <c r="T138" s="48"/>
      <c r="U138" s="42"/>
      <c r="V138" s="42"/>
      <c r="W138" s="42"/>
      <c r="X138" s="48"/>
      <c r="Y138" s="42"/>
      <c r="Z138" s="48"/>
      <c r="AA138" s="42"/>
      <c r="AB138" s="42"/>
      <c r="AC138" s="15"/>
      <c r="AD138" s="34">
        <f t="shared" si="5"/>
        <v>0</v>
      </c>
      <c r="AE138" s="34">
        <f t="shared" si="6"/>
        <v>0</v>
      </c>
      <c r="AF138" s="34"/>
      <c r="AG138" s="34"/>
      <c r="AH138" s="35"/>
      <c r="AI138" s="34" t="e">
        <f>D138-VLOOKUP(C138, Вчера_Спутник!C:BG, 2, FALSE)</f>
        <v>#N/A</v>
      </c>
      <c r="AJ138" s="34" t="e">
        <f>E138-F138-VLOOKUP(C138, Вчера_Спутник!C:BG, 3, FALSE)</f>
        <v>#N/A</v>
      </c>
      <c r="AK138" s="34" t="e">
        <f>G138-H138-VLOOKUP(C138, Вчера_Спутник!C:BG, 5, FALSE)</f>
        <v>#N/A</v>
      </c>
      <c r="AL138" s="34" t="e">
        <f>I138-J138-VLOOKUP(C138, Вчера_Спутник!C:BG, 7, FALSE)</f>
        <v>#N/A</v>
      </c>
      <c r="AM138" s="34" t="e">
        <f>K138-L138-VLOOKUP(C138, Вчера_Спутник!C:BG, 9, FALSE)</f>
        <v>#N/A</v>
      </c>
      <c r="AN138" s="34" t="e">
        <f>M138-N138-VLOOKUP(C138, Вчера_Спутник!C:BG, 11, FALSE)</f>
        <v>#N/A</v>
      </c>
      <c r="AO138" s="34" t="e">
        <f>O138-P138-VLOOKUP(C138, Вчера_Спутник!C:BG, 13, FALSE)</f>
        <v>#N/A</v>
      </c>
      <c r="AP138" s="34" t="e">
        <f>Q138-R138-VLOOKUP(C138, Вчера_Спутник!C:BG, 15, FALSE)</f>
        <v>#N/A</v>
      </c>
      <c r="AQ138" s="34" t="e">
        <f>S138-T138-VLOOKUP(C138, Вчера_Спутник!C:BG, 17, FALSE)</f>
        <v>#N/A</v>
      </c>
      <c r="AR138" s="34" t="e">
        <f>U138-V138-VLOOKUP(C138, Вчера_Спутник!C:BG, 19, FALSE)</f>
        <v>#N/A</v>
      </c>
      <c r="AS138" s="34" t="e">
        <f>W138-X138-VLOOKUP(C138, Вчера_Спутник!C:BG, 21, FALSE)</f>
        <v>#N/A</v>
      </c>
      <c r="AT138" s="34" t="e">
        <f>Y138-Z138-VLOOKUP(C138, Вчера_Спутник!C:BG, 23, FALSE)</f>
        <v>#N/A</v>
      </c>
      <c r="AU138" s="34" t="e">
        <f>AA138-VLOOKUP(C138, Вчера_Спутник!C:BG, 25, FALSE)</f>
        <v>#N/A</v>
      </c>
      <c r="AV138" s="34" t="e">
        <f>AB138-VLOOKUP(C138, Вчера_Спутник!C:BG, 27, FALSE)</f>
        <v>#N/A</v>
      </c>
    </row>
    <row r="139" spans="1:48" ht="50.1" customHeight="1" x14ac:dyDescent="0.25">
      <c r="A139" s="47"/>
      <c r="B139" s="47"/>
      <c r="C139" s="47"/>
      <c r="D139" s="48"/>
      <c r="E139" s="42"/>
      <c r="F139" s="48"/>
      <c r="G139" s="42"/>
      <c r="H139" s="48"/>
      <c r="I139" s="42"/>
      <c r="J139" s="48"/>
      <c r="K139" s="42"/>
      <c r="L139" s="48"/>
      <c r="M139" s="42"/>
      <c r="N139" s="48"/>
      <c r="O139" s="42"/>
      <c r="P139" s="48"/>
      <c r="Q139" s="42"/>
      <c r="R139" s="48"/>
      <c r="S139" s="42"/>
      <c r="T139" s="48"/>
      <c r="U139" s="42"/>
      <c r="V139" s="42"/>
      <c r="W139" s="42"/>
      <c r="X139" s="48"/>
      <c r="Y139" s="42"/>
      <c r="Z139" s="48"/>
      <c r="AA139" s="42"/>
      <c r="AB139" s="42"/>
      <c r="AC139" s="15"/>
      <c r="AD139" s="34">
        <f t="shared" si="5"/>
        <v>0</v>
      </c>
      <c r="AE139" s="34">
        <f t="shared" si="6"/>
        <v>0</v>
      </c>
      <c r="AF139" s="34"/>
      <c r="AG139" s="34"/>
      <c r="AH139" s="35"/>
      <c r="AI139" s="34" t="e">
        <f>D139-VLOOKUP(C139, Вчера_Спутник!C:BG, 2, FALSE)</f>
        <v>#N/A</v>
      </c>
      <c r="AJ139" s="34" t="e">
        <f>E139-F139-VLOOKUP(C139, Вчера_Спутник!C:BG, 3, FALSE)</f>
        <v>#N/A</v>
      </c>
      <c r="AK139" s="34" t="e">
        <f>G139-H139-VLOOKUP(C139, Вчера_Спутник!C:BG, 5, FALSE)</f>
        <v>#N/A</v>
      </c>
      <c r="AL139" s="34" t="e">
        <f>I139-J139-VLOOKUP(C139, Вчера_Спутник!C:BG, 7, FALSE)</f>
        <v>#N/A</v>
      </c>
      <c r="AM139" s="34" t="e">
        <f>K139-L139-VLOOKUP(C139, Вчера_Спутник!C:BG, 9, FALSE)</f>
        <v>#N/A</v>
      </c>
      <c r="AN139" s="34" t="e">
        <f>M139-N139-VLOOKUP(C139, Вчера_Спутник!C:BG, 11, FALSE)</f>
        <v>#N/A</v>
      </c>
      <c r="AO139" s="34" t="e">
        <f>O139-P139-VLOOKUP(C139, Вчера_Спутник!C:BG, 13, FALSE)</f>
        <v>#N/A</v>
      </c>
      <c r="AP139" s="34" t="e">
        <f>Q139-R139-VLOOKUP(C139, Вчера_Спутник!C:BG, 15, FALSE)</f>
        <v>#N/A</v>
      </c>
      <c r="AQ139" s="34" t="e">
        <f>S139-T139-VLOOKUP(C139, Вчера_Спутник!C:BG, 17, FALSE)</f>
        <v>#N/A</v>
      </c>
      <c r="AR139" s="34" t="e">
        <f>U139-V139-VLOOKUP(C139, Вчера_Спутник!C:BG, 19, FALSE)</f>
        <v>#N/A</v>
      </c>
      <c r="AS139" s="34" t="e">
        <f>W139-X139-VLOOKUP(C139, Вчера_Спутник!C:BG, 21, FALSE)</f>
        <v>#N/A</v>
      </c>
      <c r="AT139" s="34" t="e">
        <f>Y139-Z139-VLOOKUP(C139, Вчера_Спутник!C:BG, 23, FALSE)</f>
        <v>#N/A</v>
      </c>
      <c r="AU139" s="34" t="e">
        <f>AA139-VLOOKUP(C139, Вчера_Спутник!C:BG, 25, FALSE)</f>
        <v>#N/A</v>
      </c>
      <c r="AV139" s="34" t="e">
        <f>AB139-VLOOKUP(C139, Вчера_Спутник!C:BG, 27, FALSE)</f>
        <v>#N/A</v>
      </c>
    </row>
    <row r="140" spans="1:48" ht="50.1" customHeight="1" x14ac:dyDescent="0.25">
      <c r="A140" s="47"/>
      <c r="B140" s="47"/>
      <c r="C140" s="47"/>
      <c r="D140" s="48"/>
      <c r="E140" s="42"/>
      <c r="F140" s="48"/>
      <c r="G140" s="42"/>
      <c r="H140" s="48"/>
      <c r="I140" s="42"/>
      <c r="J140" s="48"/>
      <c r="K140" s="42"/>
      <c r="L140" s="48"/>
      <c r="M140" s="42"/>
      <c r="N140" s="48"/>
      <c r="O140" s="42"/>
      <c r="P140" s="48"/>
      <c r="Q140" s="42"/>
      <c r="R140" s="48"/>
      <c r="S140" s="42"/>
      <c r="T140" s="48"/>
      <c r="U140" s="42"/>
      <c r="V140" s="42"/>
      <c r="W140" s="42"/>
      <c r="X140" s="48"/>
      <c r="Y140" s="42"/>
      <c r="Z140" s="48"/>
      <c r="AA140" s="42"/>
      <c r="AB140" s="42"/>
      <c r="AC140" s="15"/>
      <c r="AD140" s="34">
        <f t="shared" si="5"/>
        <v>0</v>
      </c>
      <c r="AE140" s="34">
        <f t="shared" si="6"/>
        <v>0</v>
      </c>
      <c r="AF140" s="34"/>
      <c r="AG140" s="34"/>
      <c r="AH140" s="35"/>
      <c r="AI140" s="34" t="e">
        <f>D140-VLOOKUP(C140, Вчера_Спутник!C:BG, 2, FALSE)</f>
        <v>#N/A</v>
      </c>
      <c r="AJ140" s="34" t="e">
        <f>E140-F140-VLOOKUP(C140, Вчера_Спутник!C:BG, 3, FALSE)</f>
        <v>#N/A</v>
      </c>
      <c r="AK140" s="34" t="e">
        <f>G140-H140-VLOOKUP(C140, Вчера_Спутник!C:BG, 5, FALSE)</f>
        <v>#N/A</v>
      </c>
      <c r="AL140" s="34" t="e">
        <f>I140-J140-VLOOKUP(C140, Вчера_Спутник!C:BG, 7, FALSE)</f>
        <v>#N/A</v>
      </c>
      <c r="AM140" s="34" t="e">
        <f>K140-L140-VLOOKUP(C140, Вчера_Спутник!C:BG, 9, FALSE)</f>
        <v>#N/A</v>
      </c>
      <c r="AN140" s="34" t="e">
        <f>M140-N140-VLOOKUP(C140, Вчера_Спутник!C:BG, 11, FALSE)</f>
        <v>#N/A</v>
      </c>
      <c r="AO140" s="34" t="e">
        <f>O140-P140-VLOOKUP(C140, Вчера_Спутник!C:BG, 13, FALSE)</f>
        <v>#N/A</v>
      </c>
      <c r="AP140" s="34" t="e">
        <f>Q140-R140-VLOOKUP(C140, Вчера_Спутник!C:BG, 15, FALSE)</f>
        <v>#N/A</v>
      </c>
      <c r="AQ140" s="34" t="e">
        <f>S140-T140-VLOOKUP(C140, Вчера_Спутник!C:BG, 17, FALSE)</f>
        <v>#N/A</v>
      </c>
      <c r="AR140" s="34" t="e">
        <f>U140-V140-VLOOKUP(C140, Вчера_Спутник!C:BG, 19, FALSE)</f>
        <v>#N/A</v>
      </c>
      <c r="AS140" s="34" t="e">
        <f>W140-X140-VLOOKUP(C140, Вчера_Спутник!C:BG, 21, FALSE)</f>
        <v>#N/A</v>
      </c>
      <c r="AT140" s="34" t="e">
        <f>Y140-Z140-VLOOKUP(C140, Вчера_Спутник!C:BG, 23, FALSE)</f>
        <v>#N/A</v>
      </c>
      <c r="AU140" s="34" t="e">
        <f>AA140-VLOOKUP(C140, Вчера_Спутник!C:BG, 25, FALSE)</f>
        <v>#N/A</v>
      </c>
      <c r="AV140" s="34" t="e">
        <f>AB140-VLOOKUP(C140, Вчера_Спутник!C:BG, 27, FALSE)</f>
        <v>#N/A</v>
      </c>
    </row>
    <row r="141" spans="1:48" ht="50.1" customHeight="1" x14ac:dyDescent="0.25">
      <c r="A141" s="47"/>
      <c r="B141" s="47"/>
      <c r="C141" s="47"/>
      <c r="D141" s="48"/>
      <c r="E141" s="42"/>
      <c r="F141" s="48"/>
      <c r="G141" s="42"/>
      <c r="H141" s="48"/>
      <c r="I141" s="42"/>
      <c r="J141" s="48"/>
      <c r="K141" s="42"/>
      <c r="L141" s="48"/>
      <c r="M141" s="42"/>
      <c r="N141" s="48"/>
      <c r="O141" s="42"/>
      <c r="P141" s="48"/>
      <c r="Q141" s="42"/>
      <c r="R141" s="48"/>
      <c r="S141" s="42"/>
      <c r="T141" s="48"/>
      <c r="U141" s="42"/>
      <c r="V141" s="42"/>
      <c r="W141" s="42"/>
      <c r="X141" s="48"/>
      <c r="Y141" s="42"/>
      <c r="Z141" s="48"/>
      <c r="AA141" s="42"/>
      <c r="AB141" s="42"/>
      <c r="AC141" s="15"/>
      <c r="AD141" s="34">
        <f t="shared" si="5"/>
        <v>0</v>
      </c>
      <c r="AE141" s="34">
        <f t="shared" si="6"/>
        <v>0</v>
      </c>
      <c r="AF141" s="34"/>
      <c r="AG141" s="34"/>
      <c r="AH141" s="35"/>
      <c r="AI141" s="34" t="e">
        <f>D141-VLOOKUP(C141, Вчера_Спутник!C:BG, 2, FALSE)</f>
        <v>#N/A</v>
      </c>
      <c r="AJ141" s="34" t="e">
        <f>E141-F141-VLOOKUP(C141, Вчера_Спутник!C:BG, 3, FALSE)</f>
        <v>#N/A</v>
      </c>
      <c r="AK141" s="34" t="e">
        <f>G141-H141-VLOOKUP(C141, Вчера_Спутник!C:BG, 5, FALSE)</f>
        <v>#N/A</v>
      </c>
      <c r="AL141" s="34" t="e">
        <f>I141-J141-VLOOKUP(C141, Вчера_Спутник!C:BG, 7, FALSE)</f>
        <v>#N/A</v>
      </c>
      <c r="AM141" s="34" t="e">
        <f>K141-L141-VLOOKUP(C141, Вчера_Спутник!C:BG, 9, FALSE)</f>
        <v>#N/A</v>
      </c>
      <c r="AN141" s="34" t="e">
        <f>M141-N141-VLOOKUP(C141, Вчера_Спутник!C:BG, 11, FALSE)</f>
        <v>#N/A</v>
      </c>
      <c r="AO141" s="34" t="e">
        <f>O141-P141-VLOOKUP(C141, Вчера_Спутник!C:BG, 13, FALSE)</f>
        <v>#N/A</v>
      </c>
      <c r="AP141" s="34" t="e">
        <f>Q141-R141-VLOOKUP(C141, Вчера_Спутник!C:BG, 15, FALSE)</f>
        <v>#N/A</v>
      </c>
      <c r="AQ141" s="34" t="e">
        <f>S141-T141-VLOOKUP(C141, Вчера_Спутник!C:BG, 17, FALSE)</f>
        <v>#N/A</v>
      </c>
      <c r="AR141" s="34" t="e">
        <f>U141-V141-VLOOKUP(C141, Вчера_Спутник!C:BG, 19, FALSE)</f>
        <v>#N/A</v>
      </c>
      <c r="AS141" s="34" t="e">
        <f>W141-X141-VLOOKUP(C141, Вчера_Спутник!C:BG, 21, FALSE)</f>
        <v>#N/A</v>
      </c>
      <c r="AT141" s="34" t="e">
        <f>Y141-Z141-VLOOKUP(C141, Вчера_Спутник!C:BG, 23, FALSE)</f>
        <v>#N/A</v>
      </c>
      <c r="AU141" s="34" t="e">
        <f>AA141-VLOOKUP(C141, Вчера_Спутник!C:BG, 25, FALSE)</f>
        <v>#N/A</v>
      </c>
      <c r="AV141" s="34" t="e">
        <f>AB141-VLOOKUP(C141, Вчера_Спутник!C:BG, 27, FALSE)</f>
        <v>#N/A</v>
      </c>
    </row>
    <row r="142" spans="1:48" ht="50.1" customHeight="1" x14ac:dyDescent="0.25">
      <c r="A142" s="47"/>
      <c r="B142" s="47"/>
      <c r="C142" s="47"/>
      <c r="D142" s="48"/>
      <c r="E142" s="42"/>
      <c r="F142" s="48"/>
      <c r="G142" s="42"/>
      <c r="H142" s="48"/>
      <c r="I142" s="42"/>
      <c r="J142" s="48"/>
      <c r="K142" s="42"/>
      <c r="L142" s="48"/>
      <c r="M142" s="42"/>
      <c r="N142" s="48"/>
      <c r="O142" s="42"/>
      <c r="P142" s="48"/>
      <c r="Q142" s="42"/>
      <c r="R142" s="48"/>
      <c r="S142" s="42"/>
      <c r="T142" s="48"/>
      <c r="U142" s="42"/>
      <c r="V142" s="42"/>
      <c r="W142" s="42"/>
      <c r="X142" s="48"/>
      <c r="Y142" s="42"/>
      <c r="Z142" s="48"/>
      <c r="AA142" s="42"/>
      <c r="AB142" s="42"/>
      <c r="AC142" s="15"/>
      <c r="AD142" s="34">
        <f t="shared" si="5"/>
        <v>0</v>
      </c>
      <c r="AE142" s="34">
        <f t="shared" si="6"/>
        <v>0</v>
      </c>
      <c r="AF142" s="34"/>
      <c r="AG142" s="34"/>
      <c r="AH142" s="35"/>
      <c r="AI142" s="34" t="e">
        <f>D142-VLOOKUP(C142, Вчера_Спутник!C:BG, 2, FALSE)</f>
        <v>#N/A</v>
      </c>
      <c r="AJ142" s="34" t="e">
        <f>E142-F142-VLOOKUP(C142, Вчера_Спутник!C:BG, 3, FALSE)</f>
        <v>#N/A</v>
      </c>
      <c r="AK142" s="34" t="e">
        <f>G142-H142-VLOOKUP(C142, Вчера_Спутник!C:BG, 5, FALSE)</f>
        <v>#N/A</v>
      </c>
      <c r="AL142" s="34" t="e">
        <f>I142-J142-VLOOKUP(C142, Вчера_Спутник!C:BG, 7, FALSE)</f>
        <v>#N/A</v>
      </c>
      <c r="AM142" s="34" t="e">
        <f>K142-L142-VLOOKUP(C142, Вчера_Спутник!C:BG, 9, FALSE)</f>
        <v>#N/A</v>
      </c>
      <c r="AN142" s="34" t="e">
        <f>M142-N142-VLOOKUP(C142, Вчера_Спутник!C:BG, 11, FALSE)</f>
        <v>#N/A</v>
      </c>
      <c r="AO142" s="34" t="e">
        <f>O142-P142-VLOOKUP(C142, Вчера_Спутник!C:BG, 13, FALSE)</f>
        <v>#N/A</v>
      </c>
      <c r="AP142" s="34" t="e">
        <f>Q142-R142-VLOOKUP(C142, Вчера_Спутник!C:BG, 15, FALSE)</f>
        <v>#N/A</v>
      </c>
      <c r="AQ142" s="34" t="e">
        <f>S142-T142-VLOOKUP(C142, Вчера_Спутник!C:BG, 17, FALSE)</f>
        <v>#N/A</v>
      </c>
      <c r="AR142" s="34" t="e">
        <f>U142-V142-VLOOKUP(C142, Вчера_Спутник!C:BG, 19, FALSE)</f>
        <v>#N/A</v>
      </c>
      <c r="AS142" s="34" t="e">
        <f>W142-X142-VLOOKUP(C142, Вчера_Спутник!C:BG, 21, FALSE)</f>
        <v>#N/A</v>
      </c>
      <c r="AT142" s="34" t="e">
        <f>Y142-Z142-VLOOKUP(C142, Вчера_Спутник!C:BG, 23, FALSE)</f>
        <v>#N/A</v>
      </c>
      <c r="AU142" s="34" t="e">
        <f>AA142-VLOOKUP(C142, Вчера_Спутник!C:BG, 25, FALSE)</f>
        <v>#N/A</v>
      </c>
      <c r="AV142" s="34" t="e">
        <f>AB142-VLOOKUP(C142, Вчера_Спутник!C:BG, 27, FALSE)</f>
        <v>#N/A</v>
      </c>
    </row>
    <row r="143" spans="1:48" ht="50.1" customHeight="1" x14ac:dyDescent="0.25">
      <c r="A143" s="47"/>
      <c r="B143" s="47"/>
      <c r="C143" s="47"/>
      <c r="D143" s="48"/>
      <c r="E143" s="42"/>
      <c r="F143" s="48"/>
      <c r="G143" s="42"/>
      <c r="H143" s="48"/>
      <c r="I143" s="42"/>
      <c r="J143" s="48"/>
      <c r="K143" s="42"/>
      <c r="L143" s="48"/>
      <c r="M143" s="42"/>
      <c r="N143" s="48"/>
      <c r="O143" s="42"/>
      <c r="P143" s="48"/>
      <c r="Q143" s="42"/>
      <c r="R143" s="48"/>
      <c r="S143" s="42"/>
      <c r="T143" s="48"/>
      <c r="U143" s="42"/>
      <c r="V143" s="42"/>
      <c r="W143" s="42"/>
      <c r="X143" s="48"/>
      <c r="Y143" s="42"/>
      <c r="Z143" s="48"/>
      <c r="AA143" s="42"/>
      <c r="AB143" s="42"/>
      <c r="AC143" s="15"/>
      <c r="AD143" s="34">
        <f t="shared" si="5"/>
        <v>0</v>
      </c>
      <c r="AE143" s="34">
        <f t="shared" si="6"/>
        <v>0</v>
      </c>
      <c r="AF143" s="34"/>
      <c r="AG143" s="34"/>
      <c r="AH143" s="35"/>
      <c r="AI143" s="34" t="e">
        <f>D143-VLOOKUP(C143, Вчера_Спутник!C:BG, 2, FALSE)</f>
        <v>#N/A</v>
      </c>
      <c r="AJ143" s="34" t="e">
        <f>E143-F143-VLOOKUP(C143, Вчера_Спутник!C:BG, 3, FALSE)</f>
        <v>#N/A</v>
      </c>
      <c r="AK143" s="34" t="e">
        <f>G143-H143-VLOOKUP(C143, Вчера_Спутник!C:BG, 5, FALSE)</f>
        <v>#N/A</v>
      </c>
      <c r="AL143" s="34" t="e">
        <f>I143-J143-VLOOKUP(C143, Вчера_Спутник!C:BG, 7, FALSE)</f>
        <v>#N/A</v>
      </c>
      <c r="AM143" s="34" t="e">
        <f>K143-L143-VLOOKUP(C143, Вчера_Спутник!C:BG, 9, FALSE)</f>
        <v>#N/A</v>
      </c>
      <c r="AN143" s="34" t="e">
        <f>M143-N143-VLOOKUP(C143, Вчера_Спутник!C:BG, 11, FALSE)</f>
        <v>#N/A</v>
      </c>
      <c r="AO143" s="34" t="e">
        <f>O143-P143-VLOOKUP(C143, Вчера_Спутник!C:BG, 13, FALSE)</f>
        <v>#N/A</v>
      </c>
      <c r="AP143" s="34" t="e">
        <f>Q143-R143-VLOOKUP(C143, Вчера_Спутник!C:BG, 15, FALSE)</f>
        <v>#N/A</v>
      </c>
      <c r="AQ143" s="34" t="e">
        <f>S143-T143-VLOOKUP(C143, Вчера_Спутник!C:BG, 17, FALSE)</f>
        <v>#N/A</v>
      </c>
      <c r="AR143" s="34" t="e">
        <f>U143-V143-VLOOKUP(C143, Вчера_Спутник!C:BG, 19, FALSE)</f>
        <v>#N/A</v>
      </c>
      <c r="AS143" s="34" t="e">
        <f>W143-X143-VLOOKUP(C143, Вчера_Спутник!C:BG, 21, FALSE)</f>
        <v>#N/A</v>
      </c>
      <c r="AT143" s="34" t="e">
        <f>Y143-Z143-VLOOKUP(C143, Вчера_Спутник!C:BG, 23, FALSE)</f>
        <v>#N/A</v>
      </c>
      <c r="AU143" s="34" t="e">
        <f>AA143-VLOOKUP(C143, Вчера_Спутник!C:BG, 25, FALSE)</f>
        <v>#N/A</v>
      </c>
      <c r="AV143" s="34" t="e">
        <f>AB143-VLOOKUP(C143, Вчера_Спутник!C:BG, 27, FALSE)</f>
        <v>#N/A</v>
      </c>
    </row>
    <row r="144" spans="1:48" ht="50.1" customHeight="1" x14ac:dyDescent="0.25">
      <c r="A144" s="47"/>
      <c r="B144" s="47"/>
      <c r="C144" s="47"/>
      <c r="D144" s="48"/>
      <c r="E144" s="42"/>
      <c r="F144" s="48"/>
      <c r="G144" s="42"/>
      <c r="H144" s="48"/>
      <c r="I144" s="42"/>
      <c r="J144" s="48"/>
      <c r="K144" s="42"/>
      <c r="L144" s="48"/>
      <c r="M144" s="42"/>
      <c r="N144" s="48"/>
      <c r="O144" s="42"/>
      <c r="P144" s="48"/>
      <c r="Q144" s="42"/>
      <c r="R144" s="48"/>
      <c r="S144" s="42"/>
      <c r="T144" s="48"/>
      <c r="U144" s="42"/>
      <c r="V144" s="42"/>
      <c r="W144" s="42"/>
      <c r="X144" s="48"/>
      <c r="Y144" s="42"/>
      <c r="Z144" s="48"/>
      <c r="AA144" s="42"/>
      <c r="AB144" s="42"/>
      <c r="AC144" s="15"/>
      <c r="AD144" s="34">
        <f t="shared" si="5"/>
        <v>0</v>
      </c>
      <c r="AE144" s="34">
        <f t="shared" si="6"/>
        <v>0</v>
      </c>
      <c r="AF144" s="34"/>
      <c r="AG144" s="34"/>
      <c r="AH144" s="35"/>
      <c r="AI144" s="34" t="e">
        <f>D144-VLOOKUP(C144, Вчера_Спутник!C:BG, 2, FALSE)</f>
        <v>#N/A</v>
      </c>
      <c r="AJ144" s="34" t="e">
        <f>E144-F144-VLOOKUP(C144, Вчера_Спутник!C:BG, 3, FALSE)</f>
        <v>#N/A</v>
      </c>
      <c r="AK144" s="34" t="e">
        <f>G144-H144-VLOOKUP(C144, Вчера_Спутник!C:BG, 5, FALSE)</f>
        <v>#N/A</v>
      </c>
      <c r="AL144" s="34" t="e">
        <f>I144-J144-VLOOKUP(C144, Вчера_Спутник!C:BG, 7, FALSE)</f>
        <v>#N/A</v>
      </c>
      <c r="AM144" s="34" t="e">
        <f>K144-L144-VLOOKUP(C144, Вчера_Спутник!C:BG, 9, FALSE)</f>
        <v>#N/A</v>
      </c>
      <c r="AN144" s="34" t="e">
        <f>M144-N144-VLOOKUP(C144, Вчера_Спутник!C:BG, 11, FALSE)</f>
        <v>#N/A</v>
      </c>
      <c r="AO144" s="34" t="e">
        <f>O144-P144-VLOOKUP(C144, Вчера_Спутник!C:BG, 13, FALSE)</f>
        <v>#N/A</v>
      </c>
      <c r="AP144" s="34" t="e">
        <f>Q144-R144-VLOOKUP(C144, Вчера_Спутник!C:BG, 15, FALSE)</f>
        <v>#N/A</v>
      </c>
      <c r="AQ144" s="34" t="e">
        <f>S144-T144-VLOOKUP(C144, Вчера_Спутник!C:BG, 17, FALSE)</f>
        <v>#N/A</v>
      </c>
      <c r="AR144" s="34" t="e">
        <f>U144-V144-VLOOKUP(C144, Вчера_Спутник!C:BG, 19, FALSE)</f>
        <v>#N/A</v>
      </c>
      <c r="AS144" s="34" t="e">
        <f>W144-X144-VLOOKUP(C144, Вчера_Спутник!C:BG, 21, FALSE)</f>
        <v>#N/A</v>
      </c>
      <c r="AT144" s="34" t="e">
        <f>Y144-Z144-VLOOKUP(C144, Вчера_Спутник!C:BG, 23, FALSE)</f>
        <v>#N/A</v>
      </c>
      <c r="AU144" s="34" t="e">
        <f>AA144-VLOOKUP(C144, Вчера_Спутник!C:BG, 25, FALSE)</f>
        <v>#N/A</v>
      </c>
      <c r="AV144" s="34" t="e">
        <f>AB144-VLOOKUP(C144, Вчера_Спутник!C:BG, 27, FALSE)</f>
        <v>#N/A</v>
      </c>
    </row>
    <row r="145" spans="1:48" ht="50.1" customHeight="1" x14ac:dyDescent="0.25">
      <c r="A145" s="47"/>
      <c r="B145" s="47"/>
      <c r="C145" s="47"/>
      <c r="D145" s="48"/>
      <c r="E145" s="42"/>
      <c r="F145" s="48"/>
      <c r="G145" s="42"/>
      <c r="H145" s="48"/>
      <c r="I145" s="42"/>
      <c r="J145" s="48"/>
      <c r="K145" s="42"/>
      <c r="L145" s="48"/>
      <c r="M145" s="42"/>
      <c r="N145" s="48"/>
      <c r="O145" s="42"/>
      <c r="P145" s="48"/>
      <c r="Q145" s="42"/>
      <c r="R145" s="48"/>
      <c r="S145" s="42"/>
      <c r="T145" s="48"/>
      <c r="U145" s="42"/>
      <c r="V145" s="42"/>
      <c r="W145" s="42"/>
      <c r="X145" s="48"/>
      <c r="Y145" s="42"/>
      <c r="Z145" s="48"/>
      <c r="AA145" s="42"/>
      <c r="AB145" s="42"/>
      <c r="AC145" s="15"/>
      <c r="AD145" s="34">
        <f t="shared" si="5"/>
        <v>0</v>
      </c>
      <c r="AE145" s="34">
        <f t="shared" si="6"/>
        <v>0</v>
      </c>
      <c r="AF145" s="34"/>
      <c r="AG145" s="34"/>
      <c r="AH145" s="35"/>
      <c r="AI145" s="34" t="e">
        <f>D145-VLOOKUP(C145, Вчера_Спутник!C:BG, 2, FALSE)</f>
        <v>#N/A</v>
      </c>
      <c r="AJ145" s="34" t="e">
        <f>E145-F145-VLOOKUP(C145, Вчера_Спутник!C:BG, 3, FALSE)</f>
        <v>#N/A</v>
      </c>
      <c r="AK145" s="34" t="e">
        <f>G145-H145-VLOOKUP(C145, Вчера_Спутник!C:BG, 5, FALSE)</f>
        <v>#N/A</v>
      </c>
      <c r="AL145" s="34" t="e">
        <f>I145-J145-VLOOKUP(C145, Вчера_Спутник!C:BG, 7, FALSE)</f>
        <v>#N/A</v>
      </c>
      <c r="AM145" s="34" t="e">
        <f>K145-L145-VLOOKUP(C145, Вчера_Спутник!C:BG, 9, FALSE)</f>
        <v>#N/A</v>
      </c>
      <c r="AN145" s="34" t="e">
        <f>M145-N145-VLOOKUP(C145, Вчера_Спутник!C:BG, 11, FALSE)</f>
        <v>#N/A</v>
      </c>
      <c r="AO145" s="34" t="e">
        <f>O145-P145-VLOOKUP(C145, Вчера_Спутник!C:BG, 13, FALSE)</f>
        <v>#N/A</v>
      </c>
      <c r="AP145" s="34" t="e">
        <f>Q145-R145-VLOOKUP(C145, Вчера_Спутник!C:BG, 15, FALSE)</f>
        <v>#N/A</v>
      </c>
      <c r="AQ145" s="34" t="e">
        <f>S145-T145-VLOOKUP(C145, Вчера_Спутник!C:BG, 17, FALSE)</f>
        <v>#N/A</v>
      </c>
      <c r="AR145" s="34" t="e">
        <f>U145-V145-VLOOKUP(C145, Вчера_Спутник!C:BG, 19, FALSE)</f>
        <v>#N/A</v>
      </c>
      <c r="AS145" s="34" t="e">
        <f>W145-X145-VLOOKUP(C145, Вчера_Спутник!C:BG, 21, FALSE)</f>
        <v>#N/A</v>
      </c>
      <c r="AT145" s="34" t="e">
        <f>Y145-Z145-VLOOKUP(C145, Вчера_Спутник!C:BG, 23, FALSE)</f>
        <v>#N/A</v>
      </c>
      <c r="AU145" s="34" t="e">
        <f>AA145-VLOOKUP(C145, Вчера_Спутник!C:BG, 25, FALSE)</f>
        <v>#N/A</v>
      </c>
      <c r="AV145" s="34" t="e">
        <f>AB145-VLOOKUP(C145, Вчера_Спутник!C:BG, 27, FALSE)</f>
        <v>#N/A</v>
      </c>
    </row>
    <row r="146" spans="1:48" ht="50.1" customHeight="1" x14ac:dyDescent="0.25">
      <c r="A146" s="47"/>
      <c r="B146" s="47"/>
      <c r="C146" s="47"/>
      <c r="D146" s="48"/>
      <c r="E146" s="42"/>
      <c r="F146" s="48"/>
      <c r="G146" s="42"/>
      <c r="H146" s="48"/>
      <c r="I146" s="42"/>
      <c r="J146" s="48"/>
      <c r="K146" s="42"/>
      <c r="L146" s="48"/>
      <c r="M146" s="42"/>
      <c r="N146" s="48"/>
      <c r="O146" s="42"/>
      <c r="P146" s="48"/>
      <c r="Q146" s="42"/>
      <c r="R146" s="48"/>
      <c r="S146" s="42"/>
      <c r="T146" s="48"/>
      <c r="U146" s="42"/>
      <c r="V146" s="42"/>
      <c r="W146" s="42"/>
      <c r="X146" s="48"/>
      <c r="Y146" s="42"/>
      <c r="Z146" s="48"/>
      <c r="AA146" s="42"/>
      <c r="AB146" s="42"/>
      <c r="AC146" s="15"/>
      <c r="AD146" s="34">
        <f t="shared" si="5"/>
        <v>0</v>
      </c>
      <c r="AE146" s="34">
        <f t="shared" si="6"/>
        <v>0</v>
      </c>
      <c r="AF146" s="34"/>
      <c r="AG146" s="34"/>
      <c r="AH146" s="35"/>
      <c r="AI146" s="34" t="e">
        <f>D146-VLOOKUP(C146, Вчера_Спутник!C:BG, 2, FALSE)</f>
        <v>#N/A</v>
      </c>
      <c r="AJ146" s="34" t="e">
        <f>E146-F146-VLOOKUP(C146, Вчера_Спутник!C:BG, 3, FALSE)</f>
        <v>#N/A</v>
      </c>
      <c r="AK146" s="34" t="e">
        <f>G146-H146-VLOOKUP(C146, Вчера_Спутник!C:BG, 5, FALSE)</f>
        <v>#N/A</v>
      </c>
      <c r="AL146" s="34" t="e">
        <f>I146-J146-VLOOKUP(C146, Вчера_Спутник!C:BG, 7, FALSE)</f>
        <v>#N/A</v>
      </c>
      <c r="AM146" s="34" t="e">
        <f>K146-L146-VLOOKUP(C146, Вчера_Спутник!C:BG, 9, FALSE)</f>
        <v>#N/A</v>
      </c>
      <c r="AN146" s="34" t="e">
        <f>M146-N146-VLOOKUP(C146, Вчера_Спутник!C:BG, 11, FALSE)</f>
        <v>#N/A</v>
      </c>
      <c r="AO146" s="34" t="e">
        <f>O146-P146-VLOOKUP(C146, Вчера_Спутник!C:BG, 13, FALSE)</f>
        <v>#N/A</v>
      </c>
      <c r="AP146" s="34" t="e">
        <f>Q146-R146-VLOOKUP(C146, Вчера_Спутник!C:BG, 15, FALSE)</f>
        <v>#N/A</v>
      </c>
      <c r="AQ146" s="34" t="e">
        <f>S146-T146-VLOOKUP(C146, Вчера_Спутник!C:BG, 17, FALSE)</f>
        <v>#N/A</v>
      </c>
      <c r="AR146" s="34" t="e">
        <f>U146-V146-VLOOKUP(C146, Вчера_Спутник!C:BG, 19, FALSE)</f>
        <v>#N/A</v>
      </c>
      <c r="AS146" s="34" t="e">
        <f>W146-X146-VLOOKUP(C146, Вчера_Спутник!C:BG, 21, FALSE)</f>
        <v>#N/A</v>
      </c>
      <c r="AT146" s="34" t="e">
        <f>Y146-Z146-VLOOKUP(C146, Вчера_Спутник!C:BG, 23, FALSE)</f>
        <v>#N/A</v>
      </c>
      <c r="AU146" s="34" t="e">
        <f>AA146-VLOOKUP(C146, Вчера_Спутник!C:BG, 25, FALSE)</f>
        <v>#N/A</v>
      </c>
      <c r="AV146" s="34" t="e">
        <f>AB146-VLOOKUP(C146, Вчера_Спутник!C:BG, 27, FALSE)</f>
        <v>#N/A</v>
      </c>
    </row>
    <row r="147" spans="1:48" ht="50.1" customHeight="1" x14ac:dyDescent="0.25">
      <c r="A147" s="47"/>
      <c r="B147" s="47"/>
      <c r="C147" s="47"/>
      <c r="D147" s="48"/>
      <c r="E147" s="42"/>
      <c r="F147" s="48"/>
      <c r="G147" s="42"/>
      <c r="H147" s="48"/>
      <c r="I147" s="42"/>
      <c r="J147" s="48"/>
      <c r="K147" s="42"/>
      <c r="L147" s="48"/>
      <c r="M147" s="42"/>
      <c r="N147" s="48"/>
      <c r="O147" s="42"/>
      <c r="P147" s="48"/>
      <c r="Q147" s="42"/>
      <c r="R147" s="48"/>
      <c r="S147" s="42"/>
      <c r="T147" s="48"/>
      <c r="U147" s="42"/>
      <c r="V147" s="42"/>
      <c r="W147" s="42"/>
      <c r="X147" s="48"/>
      <c r="Y147" s="42"/>
      <c r="Z147" s="48"/>
      <c r="AA147" s="42"/>
      <c r="AB147" s="42"/>
      <c r="AC147" s="15"/>
      <c r="AD147" s="34">
        <f t="shared" si="5"/>
        <v>0</v>
      </c>
      <c r="AE147" s="34">
        <f t="shared" si="6"/>
        <v>0</v>
      </c>
      <c r="AF147" s="34"/>
      <c r="AG147" s="34"/>
      <c r="AH147" s="35"/>
      <c r="AI147" s="34" t="e">
        <f>D147-VLOOKUP(C147, Вчера_Спутник!C:BG, 2, FALSE)</f>
        <v>#N/A</v>
      </c>
      <c r="AJ147" s="34" t="e">
        <f>E147-F147-VLOOKUP(C147, Вчера_Спутник!C:BG, 3, FALSE)</f>
        <v>#N/A</v>
      </c>
      <c r="AK147" s="34" t="e">
        <f>G147-H147-VLOOKUP(C147, Вчера_Спутник!C:BG, 5, FALSE)</f>
        <v>#N/A</v>
      </c>
      <c r="AL147" s="34" t="e">
        <f>I147-J147-VLOOKUP(C147, Вчера_Спутник!C:BG, 7, FALSE)</f>
        <v>#N/A</v>
      </c>
      <c r="AM147" s="34" t="e">
        <f>K147-L147-VLOOKUP(C147, Вчера_Спутник!C:BG, 9, FALSE)</f>
        <v>#N/A</v>
      </c>
      <c r="AN147" s="34" t="e">
        <f>M147-N147-VLOOKUP(C147, Вчера_Спутник!C:BG, 11, FALSE)</f>
        <v>#N/A</v>
      </c>
      <c r="AO147" s="34" t="e">
        <f>O147-P147-VLOOKUP(C147, Вчера_Спутник!C:BG, 13, FALSE)</f>
        <v>#N/A</v>
      </c>
      <c r="AP147" s="34" t="e">
        <f>Q147-R147-VLOOKUP(C147, Вчера_Спутник!C:BG, 15, FALSE)</f>
        <v>#N/A</v>
      </c>
      <c r="AQ147" s="34" t="e">
        <f>S147-T147-VLOOKUP(C147, Вчера_Спутник!C:BG, 17, FALSE)</f>
        <v>#N/A</v>
      </c>
      <c r="AR147" s="34" t="e">
        <f>U147-V147-VLOOKUP(C147, Вчера_Спутник!C:BG, 19, FALSE)</f>
        <v>#N/A</v>
      </c>
      <c r="AS147" s="34" t="e">
        <f>W147-X147-VLOOKUP(C147, Вчера_Спутник!C:BG, 21, FALSE)</f>
        <v>#N/A</v>
      </c>
      <c r="AT147" s="34" t="e">
        <f>Y147-Z147-VLOOKUP(C147, Вчера_Спутник!C:BG, 23, FALSE)</f>
        <v>#N/A</v>
      </c>
      <c r="AU147" s="34" t="e">
        <f>AA147-VLOOKUP(C147, Вчера_Спутник!C:BG, 25, FALSE)</f>
        <v>#N/A</v>
      </c>
      <c r="AV147" s="34" t="e">
        <f>AB147-VLOOKUP(C147, Вчера_Спутник!C:BG, 27, FALSE)</f>
        <v>#N/A</v>
      </c>
    </row>
    <row r="148" spans="1:48" ht="50.1" customHeight="1" x14ac:dyDescent="0.25">
      <c r="A148" s="47"/>
      <c r="B148" s="47"/>
      <c r="C148" s="47"/>
      <c r="D148" s="48"/>
      <c r="E148" s="42"/>
      <c r="F148" s="48"/>
      <c r="G148" s="42"/>
      <c r="H148" s="48"/>
      <c r="I148" s="42"/>
      <c r="J148" s="48"/>
      <c r="K148" s="42"/>
      <c r="L148" s="48"/>
      <c r="M148" s="42"/>
      <c r="N148" s="48"/>
      <c r="O148" s="42"/>
      <c r="P148" s="48"/>
      <c r="Q148" s="42"/>
      <c r="R148" s="48"/>
      <c r="S148" s="42"/>
      <c r="T148" s="48"/>
      <c r="U148" s="42"/>
      <c r="V148" s="42"/>
      <c r="W148" s="42"/>
      <c r="X148" s="48"/>
      <c r="Y148" s="42"/>
      <c r="Z148" s="48"/>
      <c r="AA148" s="42"/>
      <c r="AB148" s="42"/>
      <c r="AC148" s="15"/>
      <c r="AD148" s="34">
        <f t="shared" si="5"/>
        <v>0</v>
      </c>
      <c r="AE148" s="34">
        <f t="shared" si="6"/>
        <v>0</v>
      </c>
      <c r="AF148" s="34"/>
      <c r="AG148" s="34"/>
      <c r="AH148" s="35"/>
      <c r="AI148" s="34" t="e">
        <f>D148-VLOOKUP(C148, Вчера_Спутник!C:BG, 2, FALSE)</f>
        <v>#N/A</v>
      </c>
      <c r="AJ148" s="34" t="e">
        <f>E148-F148-VLOOKUP(C148, Вчера_Спутник!C:BG, 3, FALSE)</f>
        <v>#N/A</v>
      </c>
      <c r="AK148" s="34" t="e">
        <f>G148-H148-VLOOKUP(C148, Вчера_Спутник!C:BG, 5, FALSE)</f>
        <v>#N/A</v>
      </c>
      <c r="AL148" s="34" t="e">
        <f>I148-J148-VLOOKUP(C148, Вчера_Спутник!C:BG, 7, FALSE)</f>
        <v>#N/A</v>
      </c>
      <c r="AM148" s="34" t="e">
        <f>K148-L148-VLOOKUP(C148, Вчера_Спутник!C:BG, 9, FALSE)</f>
        <v>#N/A</v>
      </c>
      <c r="AN148" s="34" t="e">
        <f>M148-N148-VLOOKUP(C148, Вчера_Спутник!C:BG, 11, FALSE)</f>
        <v>#N/A</v>
      </c>
      <c r="AO148" s="34" t="e">
        <f>O148-P148-VLOOKUP(C148, Вчера_Спутник!C:BG, 13, FALSE)</f>
        <v>#N/A</v>
      </c>
      <c r="AP148" s="34" t="e">
        <f>Q148-R148-VLOOKUP(C148, Вчера_Спутник!C:BG, 15, FALSE)</f>
        <v>#N/A</v>
      </c>
      <c r="AQ148" s="34" t="e">
        <f>S148-T148-VLOOKUP(C148, Вчера_Спутник!C:BG, 17, FALSE)</f>
        <v>#N/A</v>
      </c>
      <c r="AR148" s="34" t="e">
        <f>U148-V148-VLOOKUP(C148, Вчера_Спутник!C:BG, 19, FALSE)</f>
        <v>#N/A</v>
      </c>
      <c r="AS148" s="34" t="e">
        <f>W148-X148-VLOOKUP(C148, Вчера_Спутник!C:BG, 21, FALSE)</f>
        <v>#N/A</v>
      </c>
      <c r="AT148" s="34" t="e">
        <f>Y148-Z148-VLOOKUP(C148, Вчера_Спутник!C:BG, 23, FALSE)</f>
        <v>#N/A</v>
      </c>
      <c r="AU148" s="34" t="e">
        <f>AA148-VLOOKUP(C148, Вчера_Спутник!C:BG, 25, FALSE)</f>
        <v>#N/A</v>
      </c>
      <c r="AV148" s="34" t="e">
        <f>AB148-VLOOKUP(C148, Вчера_Спутник!C:BG, 27, FALSE)</f>
        <v>#N/A</v>
      </c>
    </row>
    <row r="149" spans="1:48" ht="50.1" customHeight="1" x14ac:dyDescent="0.25">
      <c r="A149" s="47"/>
      <c r="B149" s="47"/>
      <c r="C149" s="47"/>
      <c r="D149" s="48"/>
      <c r="E149" s="42"/>
      <c r="F149" s="48"/>
      <c r="G149" s="42"/>
      <c r="H149" s="48"/>
      <c r="I149" s="42"/>
      <c r="J149" s="48"/>
      <c r="K149" s="42"/>
      <c r="L149" s="48"/>
      <c r="M149" s="42"/>
      <c r="N149" s="48"/>
      <c r="O149" s="42"/>
      <c r="P149" s="48"/>
      <c r="Q149" s="42"/>
      <c r="R149" s="48"/>
      <c r="S149" s="42"/>
      <c r="T149" s="48"/>
      <c r="U149" s="42"/>
      <c r="V149" s="42"/>
      <c r="W149" s="42"/>
      <c r="X149" s="48"/>
      <c r="Y149" s="42"/>
      <c r="Z149" s="48"/>
      <c r="AA149" s="42"/>
      <c r="AB149" s="42"/>
      <c r="AC149" s="15"/>
      <c r="AD149" s="34">
        <f t="shared" si="5"/>
        <v>0</v>
      </c>
      <c r="AE149" s="34">
        <f t="shared" si="6"/>
        <v>0</v>
      </c>
      <c r="AF149" s="34"/>
      <c r="AG149" s="34"/>
      <c r="AH149" s="35"/>
      <c r="AI149" s="34" t="e">
        <f>D149-VLOOKUP(C149, Вчера_Спутник!C:BG, 2, FALSE)</f>
        <v>#N/A</v>
      </c>
      <c r="AJ149" s="34" t="e">
        <f>E149-F149-VLOOKUP(C149, Вчера_Спутник!C:BG, 3, FALSE)</f>
        <v>#N/A</v>
      </c>
      <c r="AK149" s="34" t="e">
        <f>G149-H149-VLOOKUP(C149, Вчера_Спутник!C:BG, 5, FALSE)</f>
        <v>#N/A</v>
      </c>
      <c r="AL149" s="34" t="e">
        <f>I149-J149-VLOOKUP(C149, Вчера_Спутник!C:BG, 7, FALSE)</f>
        <v>#N/A</v>
      </c>
      <c r="AM149" s="34" t="e">
        <f>K149-L149-VLOOKUP(C149, Вчера_Спутник!C:BG, 9, FALSE)</f>
        <v>#N/A</v>
      </c>
      <c r="AN149" s="34" t="e">
        <f>M149-N149-VLOOKUP(C149, Вчера_Спутник!C:BG, 11, FALSE)</f>
        <v>#N/A</v>
      </c>
      <c r="AO149" s="34" t="e">
        <f>O149-P149-VLOOKUP(C149, Вчера_Спутник!C:BG, 13, FALSE)</f>
        <v>#N/A</v>
      </c>
      <c r="AP149" s="34" t="e">
        <f>Q149-R149-VLOOKUP(C149, Вчера_Спутник!C:BG, 15, FALSE)</f>
        <v>#N/A</v>
      </c>
      <c r="AQ149" s="34" t="e">
        <f>S149-T149-VLOOKUP(C149, Вчера_Спутник!C:BG, 17, FALSE)</f>
        <v>#N/A</v>
      </c>
      <c r="AR149" s="34" t="e">
        <f>U149-V149-VLOOKUP(C149, Вчера_Спутник!C:BG, 19, FALSE)</f>
        <v>#N/A</v>
      </c>
      <c r="AS149" s="34" t="e">
        <f>W149-X149-VLOOKUP(C149, Вчера_Спутник!C:BG, 21, FALSE)</f>
        <v>#N/A</v>
      </c>
      <c r="AT149" s="34" t="e">
        <f>Y149-Z149-VLOOKUP(C149, Вчера_Спутник!C:BG, 23, FALSE)</f>
        <v>#N/A</v>
      </c>
      <c r="AU149" s="34" t="e">
        <f>AA149-VLOOKUP(C149, Вчера_Спутник!C:BG, 25, FALSE)</f>
        <v>#N/A</v>
      </c>
      <c r="AV149" s="34" t="e">
        <f>AB149-VLOOKUP(C149, Вчера_Спутник!C:BG, 27, FALSE)</f>
        <v>#N/A</v>
      </c>
    </row>
    <row r="150" spans="1:48" ht="50.1" customHeight="1" x14ac:dyDescent="0.25">
      <c r="A150" s="47"/>
      <c r="B150" s="47"/>
      <c r="C150" s="47"/>
      <c r="D150" s="48"/>
      <c r="E150" s="42"/>
      <c r="F150" s="48"/>
      <c r="G150" s="42"/>
      <c r="H150" s="48"/>
      <c r="I150" s="42"/>
      <c r="J150" s="48"/>
      <c r="K150" s="42"/>
      <c r="L150" s="48"/>
      <c r="M150" s="42"/>
      <c r="N150" s="48"/>
      <c r="O150" s="42"/>
      <c r="P150" s="48"/>
      <c r="Q150" s="42"/>
      <c r="R150" s="48"/>
      <c r="S150" s="42"/>
      <c r="T150" s="48"/>
      <c r="U150" s="42"/>
      <c r="V150" s="42"/>
      <c r="W150" s="42"/>
      <c r="X150" s="48"/>
      <c r="Y150" s="42"/>
      <c r="Z150" s="48"/>
      <c r="AA150" s="42"/>
      <c r="AB150" s="42"/>
      <c r="AC150" s="15"/>
      <c r="AD150" s="34">
        <f t="shared" si="5"/>
        <v>0</v>
      </c>
      <c r="AE150" s="34">
        <f t="shared" si="6"/>
        <v>0</v>
      </c>
      <c r="AF150" s="34"/>
      <c r="AG150" s="34"/>
      <c r="AH150" s="35"/>
      <c r="AI150" s="34" t="e">
        <f>D150-VLOOKUP(C150, Вчера_Спутник!C:BG, 2, FALSE)</f>
        <v>#N/A</v>
      </c>
      <c r="AJ150" s="34" t="e">
        <f>E150-F150-VLOOKUP(C150, Вчера_Спутник!C:BG, 3, FALSE)</f>
        <v>#N/A</v>
      </c>
      <c r="AK150" s="34" t="e">
        <f>G150-H150-VLOOKUP(C150, Вчера_Спутник!C:BG, 5, FALSE)</f>
        <v>#N/A</v>
      </c>
      <c r="AL150" s="34" t="e">
        <f>I150-J150-VLOOKUP(C150, Вчера_Спутник!C:BG, 7, FALSE)</f>
        <v>#N/A</v>
      </c>
      <c r="AM150" s="34" t="e">
        <f>K150-L150-VLOOKUP(C150, Вчера_Спутник!C:BG, 9, FALSE)</f>
        <v>#N/A</v>
      </c>
      <c r="AN150" s="34" t="e">
        <f>M150-N150-VLOOKUP(C150, Вчера_Спутник!C:BG, 11, FALSE)</f>
        <v>#N/A</v>
      </c>
      <c r="AO150" s="34" t="e">
        <f>O150-P150-VLOOKUP(C150, Вчера_Спутник!C:BG, 13, FALSE)</f>
        <v>#N/A</v>
      </c>
      <c r="AP150" s="34" t="e">
        <f>Q150-R150-VLOOKUP(C150, Вчера_Спутник!C:BG, 15, FALSE)</f>
        <v>#N/A</v>
      </c>
      <c r="AQ150" s="34" t="e">
        <f>S150-T150-VLOOKUP(C150, Вчера_Спутник!C:BG, 17, FALSE)</f>
        <v>#N/A</v>
      </c>
      <c r="AR150" s="34" t="e">
        <f>U150-V150-VLOOKUP(C150, Вчера_Спутник!C:BG, 19, FALSE)</f>
        <v>#N/A</v>
      </c>
      <c r="AS150" s="34" t="e">
        <f>W150-X150-VLOOKUP(C150, Вчера_Спутник!C:BG, 21, FALSE)</f>
        <v>#N/A</v>
      </c>
      <c r="AT150" s="34" t="e">
        <f>Y150-Z150-VLOOKUP(C150, Вчера_Спутник!C:BG, 23, FALSE)</f>
        <v>#N/A</v>
      </c>
      <c r="AU150" s="34" t="e">
        <f>AA150-VLOOKUP(C150, Вчера_Спутник!C:BG, 25, FALSE)</f>
        <v>#N/A</v>
      </c>
      <c r="AV150" s="34" t="e">
        <f>AB150-VLOOKUP(C150, Вчера_Спутник!C:BG, 27, FALSE)</f>
        <v>#N/A</v>
      </c>
    </row>
    <row r="151" spans="1:48" ht="50.1" customHeight="1" x14ac:dyDescent="0.25">
      <c r="A151" s="47"/>
      <c r="B151" s="47"/>
      <c r="C151" s="47"/>
      <c r="D151" s="48"/>
      <c r="E151" s="42"/>
      <c r="F151" s="48"/>
      <c r="G151" s="42"/>
      <c r="H151" s="48"/>
      <c r="I151" s="42"/>
      <c r="J151" s="48"/>
      <c r="K151" s="42"/>
      <c r="L151" s="48"/>
      <c r="M151" s="42"/>
      <c r="N151" s="48"/>
      <c r="O151" s="42"/>
      <c r="P151" s="48"/>
      <c r="Q151" s="42"/>
      <c r="R151" s="48"/>
      <c r="S151" s="42"/>
      <c r="T151" s="48"/>
      <c r="U151" s="42"/>
      <c r="V151" s="42"/>
      <c r="W151" s="42"/>
      <c r="X151" s="48"/>
      <c r="Y151" s="42"/>
      <c r="Z151" s="48"/>
      <c r="AA151" s="42"/>
      <c r="AB151" s="42"/>
      <c r="AC151" s="15"/>
      <c r="AD151" s="34">
        <f t="shared" si="5"/>
        <v>0</v>
      </c>
      <c r="AE151" s="34">
        <f t="shared" si="6"/>
        <v>0</v>
      </c>
      <c r="AF151" s="34"/>
      <c r="AG151" s="34"/>
      <c r="AH151" s="35"/>
      <c r="AI151" s="34" t="e">
        <f>D151-VLOOKUP(C151, Вчера_Спутник!C:BG, 2, FALSE)</f>
        <v>#N/A</v>
      </c>
      <c r="AJ151" s="34" t="e">
        <f>E151-F151-VLOOKUP(C151, Вчера_Спутник!C:BG, 3, FALSE)</f>
        <v>#N/A</v>
      </c>
      <c r="AK151" s="34" t="e">
        <f>G151-H151-VLOOKUP(C151, Вчера_Спутник!C:BG, 5, FALSE)</f>
        <v>#N/A</v>
      </c>
      <c r="AL151" s="34" t="e">
        <f>I151-J151-VLOOKUP(C151, Вчера_Спутник!C:BG, 7, FALSE)</f>
        <v>#N/A</v>
      </c>
      <c r="AM151" s="34" t="e">
        <f>K151-L151-VLOOKUP(C151, Вчера_Спутник!C:BG, 9, FALSE)</f>
        <v>#N/A</v>
      </c>
      <c r="AN151" s="34" t="e">
        <f>M151-N151-VLOOKUP(C151, Вчера_Спутник!C:BG, 11, FALSE)</f>
        <v>#N/A</v>
      </c>
      <c r="AO151" s="34" t="e">
        <f>O151-P151-VLOOKUP(C151, Вчера_Спутник!C:BG, 13, FALSE)</f>
        <v>#N/A</v>
      </c>
      <c r="AP151" s="34" t="e">
        <f>Q151-R151-VLOOKUP(C151, Вчера_Спутник!C:BG, 15, FALSE)</f>
        <v>#N/A</v>
      </c>
      <c r="AQ151" s="34" t="e">
        <f>S151-T151-VLOOKUP(C151, Вчера_Спутник!C:BG, 17, FALSE)</f>
        <v>#N/A</v>
      </c>
      <c r="AR151" s="34" t="e">
        <f>U151-V151-VLOOKUP(C151, Вчера_Спутник!C:BG, 19, FALSE)</f>
        <v>#N/A</v>
      </c>
      <c r="AS151" s="34" t="e">
        <f>W151-X151-VLOOKUP(C151, Вчера_Спутник!C:BG, 21, FALSE)</f>
        <v>#N/A</v>
      </c>
      <c r="AT151" s="34" t="e">
        <f>Y151-Z151-VLOOKUP(C151, Вчера_Спутник!C:BG, 23, FALSE)</f>
        <v>#N/A</v>
      </c>
      <c r="AU151" s="34" t="e">
        <f>AA151-VLOOKUP(C151, Вчера_Спутник!C:BG, 25, FALSE)</f>
        <v>#N/A</v>
      </c>
      <c r="AV151" s="34" t="e">
        <f>AB151-VLOOKUP(C151, Вчера_Спутник!C:BG, 27, FALSE)</f>
        <v>#N/A</v>
      </c>
    </row>
    <row r="152" spans="1:48" ht="50.1" customHeight="1" x14ac:dyDescent="0.25">
      <c r="A152" s="47"/>
      <c r="B152" s="47"/>
      <c r="C152" s="47"/>
      <c r="D152" s="48"/>
      <c r="E152" s="42"/>
      <c r="F152" s="48"/>
      <c r="G152" s="42"/>
      <c r="H152" s="48"/>
      <c r="I152" s="42"/>
      <c r="J152" s="48"/>
      <c r="K152" s="42"/>
      <c r="L152" s="48"/>
      <c r="M152" s="42"/>
      <c r="N152" s="48"/>
      <c r="O152" s="42"/>
      <c r="P152" s="48"/>
      <c r="Q152" s="42"/>
      <c r="R152" s="48"/>
      <c r="S152" s="42"/>
      <c r="T152" s="48"/>
      <c r="U152" s="42"/>
      <c r="V152" s="42"/>
      <c r="W152" s="42"/>
      <c r="X152" s="48"/>
      <c r="Y152" s="42"/>
      <c r="Z152" s="48"/>
      <c r="AA152" s="42"/>
      <c r="AB152" s="42"/>
      <c r="AC152" s="15"/>
      <c r="AD152" s="34">
        <f t="shared" si="5"/>
        <v>0</v>
      </c>
      <c r="AE152" s="34">
        <f t="shared" si="6"/>
        <v>0</v>
      </c>
      <c r="AF152" s="34"/>
      <c r="AG152" s="34"/>
      <c r="AH152" s="35"/>
      <c r="AI152" s="34" t="e">
        <f>D152-VLOOKUP(C152, Вчера_Спутник!C:BG, 2, FALSE)</f>
        <v>#N/A</v>
      </c>
      <c r="AJ152" s="34" t="e">
        <f>E152-F152-VLOOKUP(C152, Вчера_Спутник!C:BG, 3, FALSE)</f>
        <v>#N/A</v>
      </c>
      <c r="AK152" s="34" t="e">
        <f>G152-H152-VLOOKUP(C152, Вчера_Спутник!C:BG, 5, FALSE)</f>
        <v>#N/A</v>
      </c>
      <c r="AL152" s="34" t="e">
        <f>I152-J152-VLOOKUP(C152, Вчера_Спутник!C:BG, 7, FALSE)</f>
        <v>#N/A</v>
      </c>
      <c r="AM152" s="34" t="e">
        <f>K152-L152-VLOOKUP(C152, Вчера_Спутник!C:BG, 9, FALSE)</f>
        <v>#N/A</v>
      </c>
      <c r="AN152" s="34" t="e">
        <f>M152-N152-VLOOKUP(C152, Вчера_Спутник!C:BG, 11, FALSE)</f>
        <v>#N/A</v>
      </c>
      <c r="AO152" s="34" t="e">
        <f>O152-P152-VLOOKUP(C152, Вчера_Спутник!C:BG, 13, FALSE)</f>
        <v>#N/A</v>
      </c>
      <c r="AP152" s="34" t="e">
        <f>Q152-R152-VLOOKUP(C152, Вчера_Спутник!C:BG, 15, FALSE)</f>
        <v>#N/A</v>
      </c>
      <c r="AQ152" s="34" t="e">
        <f>S152-T152-VLOOKUP(C152, Вчера_Спутник!C:BG, 17, FALSE)</f>
        <v>#N/A</v>
      </c>
      <c r="AR152" s="34" t="e">
        <f>U152-V152-VLOOKUP(C152, Вчера_Спутник!C:BG, 19, FALSE)</f>
        <v>#N/A</v>
      </c>
      <c r="AS152" s="34" t="e">
        <f>W152-X152-VLOOKUP(C152, Вчера_Спутник!C:BG, 21, FALSE)</f>
        <v>#N/A</v>
      </c>
      <c r="AT152" s="34" t="e">
        <f>Y152-Z152-VLOOKUP(C152, Вчера_Спутник!C:BG, 23, FALSE)</f>
        <v>#N/A</v>
      </c>
      <c r="AU152" s="34" t="e">
        <f>AA152-VLOOKUP(C152, Вчера_Спутник!C:BG, 25, FALSE)</f>
        <v>#N/A</v>
      </c>
      <c r="AV152" s="34" t="e">
        <f>AB152-VLOOKUP(C152, Вчера_Спутник!C:BG, 27, FALSE)</f>
        <v>#N/A</v>
      </c>
    </row>
    <row r="153" spans="1:48" ht="50.1" customHeight="1" x14ac:dyDescent="0.25">
      <c r="A153" s="47"/>
      <c r="B153" s="47"/>
      <c r="C153" s="47"/>
      <c r="D153" s="48"/>
      <c r="E153" s="42"/>
      <c r="F153" s="48"/>
      <c r="G153" s="42"/>
      <c r="H153" s="48"/>
      <c r="I153" s="42"/>
      <c r="J153" s="48"/>
      <c r="K153" s="42"/>
      <c r="L153" s="48"/>
      <c r="M153" s="42"/>
      <c r="N153" s="48"/>
      <c r="O153" s="42"/>
      <c r="P153" s="48"/>
      <c r="Q153" s="42"/>
      <c r="R153" s="48"/>
      <c r="S153" s="42"/>
      <c r="T153" s="48"/>
      <c r="U153" s="42"/>
      <c r="V153" s="42"/>
      <c r="W153" s="42"/>
      <c r="X153" s="48"/>
      <c r="Y153" s="42"/>
      <c r="Z153" s="48"/>
      <c r="AA153" s="42"/>
      <c r="AB153" s="42"/>
      <c r="AC153" s="15"/>
      <c r="AD153" s="34">
        <f t="shared" si="5"/>
        <v>0</v>
      </c>
      <c r="AE153" s="34">
        <f t="shared" si="6"/>
        <v>0</v>
      </c>
      <c r="AF153" s="34"/>
      <c r="AG153" s="34"/>
      <c r="AH153" s="35"/>
      <c r="AI153" s="34" t="e">
        <f>D153-VLOOKUP(C153, Вчера_Спутник!C:BG, 2, FALSE)</f>
        <v>#N/A</v>
      </c>
      <c r="AJ153" s="34" t="e">
        <f>E153-F153-VLOOKUP(C153, Вчера_Спутник!C:BG, 3, FALSE)</f>
        <v>#N/A</v>
      </c>
      <c r="AK153" s="34" t="e">
        <f>G153-H153-VLOOKUP(C153, Вчера_Спутник!C:BG, 5, FALSE)</f>
        <v>#N/A</v>
      </c>
      <c r="AL153" s="34" t="e">
        <f>I153-J153-VLOOKUP(C153, Вчера_Спутник!C:BG, 7, FALSE)</f>
        <v>#N/A</v>
      </c>
      <c r="AM153" s="34" t="e">
        <f>K153-L153-VLOOKUP(C153, Вчера_Спутник!C:BG, 9, FALSE)</f>
        <v>#N/A</v>
      </c>
      <c r="AN153" s="34" t="e">
        <f>M153-N153-VLOOKUP(C153, Вчера_Спутник!C:BG, 11, FALSE)</f>
        <v>#N/A</v>
      </c>
      <c r="AO153" s="34" t="e">
        <f>O153-P153-VLOOKUP(C153, Вчера_Спутник!C:BG, 13, FALSE)</f>
        <v>#N/A</v>
      </c>
      <c r="AP153" s="34" t="e">
        <f>Q153-R153-VLOOKUP(C153, Вчера_Спутник!C:BG, 15, FALSE)</f>
        <v>#N/A</v>
      </c>
      <c r="AQ153" s="34" t="e">
        <f>S153-T153-VLOOKUP(C153, Вчера_Спутник!C:BG, 17, FALSE)</f>
        <v>#N/A</v>
      </c>
      <c r="AR153" s="34" t="e">
        <f>U153-V153-VLOOKUP(C153, Вчера_Спутник!C:BG, 19, FALSE)</f>
        <v>#N/A</v>
      </c>
      <c r="AS153" s="34" t="e">
        <f>W153-X153-VLOOKUP(C153, Вчера_Спутник!C:BG, 21, FALSE)</f>
        <v>#N/A</v>
      </c>
      <c r="AT153" s="34" t="e">
        <f>Y153-Z153-VLOOKUP(C153, Вчера_Спутник!C:BG, 23, FALSE)</f>
        <v>#N/A</v>
      </c>
      <c r="AU153" s="34" t="e">
        <f>AA153-VLOOKUP(C153, Вчера_Спутник!C:BG, 25, FALSE)</f>
        <v>#N/A</v>
      </c>
      <c r="AV153" s="34" t="e">
        <f>AB153-VLOOKUP(C153, Вчера_Спутник!C:BG, 27, FALSE)</f>
        <v>#N/A</v>
      </c>
    </row>
    <row r="154" spans="1:48" ht="50.1" customHeight="1" x14ac:dyDescent="0.25">
      <c r="A154" s="47"/>
      <c r="B154" s="47"/>
      <c r="C154" s="47"/>
      <c r="D154" s="48"/>
      <c r="E154" s="42"/>
      <c r="F154" s="48"/>
      <c r="G154" s="42"/>
      <c r="H154" s="48"/>
      <c r="I154" s="42"/>
      <c r="J154" s="48"/>
      <c r="K154" s="42"/>
      <c r="L154" s="48"/>
      <c r="M154" s="42"/>
      <c r="N154" s="48"/>
      <c r="O154" s="42"/>
      <c r="P154" s="48"/>
      <c r="Q154" s="42"/>
      <c r="R154" s="48"/>
      <c r="S154" s="42"/>
      <c r="T154" s="48"/>
      <c r="U154" s="42"/>
      <c r="V154" s="42"/>
      <c r="W154" s="42"/>
      <c r="X154" s="48"/>
      <c r="Y154" s="42"/>
      <c r="Z154" s="48"/>
      <c r="AA154" s="42"/>
      <c r="AB154" s="42"/>
      <c r="AC154" s="15"/>
      <c r="AD154" s="34">
        <f t="shared" si="5"/>
        <v>0</v>
      </c>
      <c r="AE154" s="34">
        <f t="shared" si="6"/>
        <v>0</v>
      </c>
      <c r="AF154" s="34"/>
      <c r="AG154" s="34"/>
      <c r="AH154" s="35"/>
      <c r="AI154" s="34" t="e">
        <f>D154-VLOOKUP(C154, Вчера_Спутник!C:BG, 2, FALSE)</f>
        <v>#N/A</v>
      </c>
      <c r="AJ154" s="34" t="e">
        <f>E154-F154-VLOOKUP(C154, Вчера_Спутник!C:BG, 3, FALSE)</f>
        <v>#N/A</v>
      </c>
      <c r="AK154" s="34" t="e">
        <f>G154-H154-VLOOKUP(C154, Вчера_Спутник!C:BG, 5, FALSE)</f>
        <v>#N/A</v>
      </c>
      <c r="AL154" s="34" t="e">
        <f>I154-J154-VLOOKUP(C154, Вчера_Спутник!C:BG, 7, FALSE)</f>
        <v>#N/A</v>
      </c>
      <c r="AM154" s="34" t="e">
        <f>K154-L154-VLOOKUP(C154, Вчера_Спутник!C:BG, 9, FALSE)</f>
        <v>#N/A</v>
      </c>
      <c r="AN154" s="34" t="e">
        <f>M154-N154-VLOOKUP(C154, Вчера_Спутник!C:BG, 11, FALSE)</f>
        <v>#N/A</v>
      </c>
      <c r="AO154" s="34" t="e">
        <f>O154-P154-VLOOKUP(C154, Вчера_Спутник!C:BG, 13, FALSE)</f>
        <v>#N/A</v>
      </c>
      <c r="AP154" s="34" t="e">
        <f>Q154-R154-VLOOKUP(C154, Вчера_Спутник!C:BG, 15, FALSE)</f>
        <v>#N/A</v>
      </c>
      <c r="AQ154" s="34" t="e">
        <f>S154-T154-VLOOKUP(C154, Вчера_Спутник!C:BG, 17, FALSE)</f>
        <v>#N/A</v>
      </c>
      <c r="AR154" s="34" t="e">
        <f>U154-V154-VLOOKUP(C154, Вчера_Спутник!C:BG, 19, FALSE)</f>
        <v>#N/A</v>
      </c>
      <c r="AS154" s="34" t="e">
        <f>W154-X154-VLOOKUP(C154, Вчера_Спутник!C:BG, 21, FALSE)</f>
        <v>#N/A</v>
      </c>
      <c r="AT154" s="34" t="e">
        <f>Y154-Z154-VLOOKUP(C154, Вчера_Спутник!C:BG, 23, FALSE)</f>
        <v>#N/A</v>
      </c>
      <c r="AU154" s="34" t="e">
        <f>AA154-VLOOKUP(C154, Вчера_Спутник!C:BG, 25, FALSE)</f>
        <v>#N/A</v>
      </c>
      <c r="AV154" s="34" t="e">
        <f>AB154-VLOOKUP(C154, Вчера_Спутник!C:BG, 27, FALSE)</f>
        <v>#N/A</v>
      </c>
    </row>
    <row r="155" spans="1:48" ht="50.1" customHeight="1" x14ac:dyDescent="0.25">
      <c r="A155" s="47"/>
      <c r="B155" s="47"/>
      <c r="C155" s="47"/>
      <c r="D155" s="48"/>
      <c r="E155" s="42"/>
      <c r="F155" s="48"/>
      <c r="G155" s="42"/>
      <c r="H155" s="48"/>
      <c r="I155" s="42"/>
      <c r="J155" s="48"/>
      <c r="K155" s="42"/>
      <c r="L155" s="48"/>
      <c r="M155" s="42"/>
      <c r="N155" s="48"/>
      <c r="O155" s="42"/>
      <c r="P155" s="48"/>
      <c r="Q155" s="42"/>
      <c r="R155" s="48"/>
      <c r="S155" s="42"/>
      <c r="T155" s="48"/>
      <c r="U155" s="42"/>
      <c r="V155" s="42"/>
      <c r="W155" s="42"/>
      <c r="X155" s="48"/>
      <c r="Y155" s="42"/>
      <c r="Z155" s="48"/>
      <c r="AA155" s="42"/>
      <c r="AB155" s="42"/>
      <c r="AC155" s="15"/>
      <c r="AD155" s="34">
        <f t="shared" si="5"/>
        <v>0</v>
      </c>
      <c r="AE155" s="34">
        <f t="shared" si="6"/>
        <v>0</v>
      </c>
      <c r="AF155" s="34"/>
      <c r="AG155" s="34"/>
      <c r="AH155" s="35"/>
      <c r="AI155" s="34" t="e">
        <f>D155-VLOOKUP(C155, Вчера_Спутник!C:BG, 2, FALSE)</f>
        <v>#N/A</v>
      </c>
      <c r="AJ155" s="34" t="e">
        <f>E155-F155-VLOOKUP(C155, Вчера_Спутник!C:BG, 3, FALSE)</f>
        <v>#N/A</v>
      </c>
      <c r="AK155" s="34" t="e">
        <f>G155-H155-VLOOKUP(C155, Вчера_Спутник!C:BG, 5, FALSE)</f>
        <v>#N/A</v>
      </c>
      <c r="AL155" s="34" t="e">
        <f>I155-J155-VLOOKUP(C155, Вчера_Спутник!C:BG, 7, FALSE)</f>
        <v>#N/A</v>
      </c>
      <c r="AM155" s="34" t="e">
        <f>K155-L155-VLOOKUP(C155, Вчера_Спутник!C:BG, 9, FALSE)</f>
        <v>#N/A</v>
      </c>
      <c r="AN155" s="34" t="e">
        <f>M155-N155-VLOOKUP(C155, Вчера_Спутник!C:BG, 11, FALSE)</f>
        <v>#N/A</v>
      </c>
      <c r="AO155" s="34" t="e">
        <f>O155-P155-VLOOKUP(C155, Вчера_Спутник!C:BG, 13, FALSE)</f>
        <v>#N/A</v>
      </c>
      <c r="AP155" s="34" t="e">
        <f>Q155-R155-VLOOKUP(C155, Вчера_Спутник!C:BG, 15, FALSE)</f>
        <v>#N/A</v>
      </c>
      <c r="AQ155" s="34" t="e">
        <f>S155-T155-VLOOKUP(C155, Вчера_Спутник!C:BG, 17, FALSE)</f>
        <v>#N/A</v>
      </c>
      <c r="AR155" s="34" t="e">
        <f>U155-V155-VLOOKUP(C155, Вчера_Спутник!C:BG, 19, FALSE)</f>
        <v>#N/A</v>
      </c>
      <c r="AS155" s="34" t="e">
        <f>W155-X155-VLOOKUP(C155, Вчера_Спутник!C:BG, 21, FALSE)</f>
        <v>#N/A</v>
      </c>
      <c r="AT155" s="34" t="e">
        <f>Y155-Z155-VLOOKUP(C155, Вчера_Спутник!C:BG, 23, FALSE)</f>
        <v>#N/A</v>
      </c>
      <c r="AU155" s="34" t="e">
        <f>AA155-VLOOKUP(C155, Вчера_Спутник!C:BG, 25, FALSE)</f>
        <v>#N/A</v>
      </c>
      <c r="AV155" s="34" t="e">
        <f>AB155-VLOOKUP(C155, Вчера_Спутник!C:BG, 27, FALSE)</f>
        <v>#N/A</v>
      </c>
    </row>
    <row r="156" spans="1:48" ht="50.1" customHeight="1" x14ac:dyDescent="0.25">
      <c r="A156" s="47"/>
      <c r="B156" s="47"/>
      <c r="C156" s="47"/>
      <c r="D156" s="48"/>
      <c r="E156" s="42"/>
      <c r="F156" s="48"/>
      <c r="G156" s="42"/>
      <c r="H156" s="48"/>
      <c r="I156" s="42"/>
      <c r="J156" s="48"/>
      <c r="K156" s="42"/>
      <c r="L156" s="48"/>
      <c r="M156" s="42"/>
      <c r="N156" s="48"/>
      <c r="O156" s="42"/>
      <c r="P156" s="48"/>
      <c r="Q156" s="42"/>
      <c r="R156" s="48"/>
      <c r="S156" s="42"/>
      <c r="T156" s="48"/>
      <c r="U156" s="42"/>
      <c r="V156" s="42"/>
      <c r="W156" s="42"/>
      <c r="X156" s="48"/>
      <c r="Y156" s="42"/>
      <c r="Z156" s="48"/>
      <c r="AA156" s="42"/>
      <c r="AB156" s="42"/>
      <c r="AC156" s="15"/>
      <c r="AD156" s="34">
        <f t="shared" si="5"/>
        <v>0</v>
      </c>
      <c r="AE156" s="34">
        <f t="shared" si="6"/>
        <v>0</v>
      </c>
      <c r="AF156" s="34"/>
      <c r="AG156" s="34"/>
      <c r="AH156" s="35"/>
      <c r="AI156" s="34" t="e">
        <f>D156-VLOOKUP(C156, Вчера_Спутник!C:BG, 2, FALSE)</f>
        <v>#N/A</v>
      </c>
      <c r="AJ156" s="34" t="e">
        <f>E156-F156-VLOOKUP(C156, Вчера_Спутник!C:BG, 3, FALSE)</f>
        <v>#N/A</v>
      </c>
      <c r="AK156" s="34" t="e">
        <f>G156-H156-VLOOKUP(C156, Вчера_Спутник!C:BG, 5, FALSE)</f>
        <v>#N/A</v>
      </c>
      <c r="AL156" s="34" t="e">
        <f>I156-J156-VLOOKUP(C156, Вчера_Спутник!C:BG, 7, FALSE)</f>
        <v>#N/A</v>
      </c>
      <c r="AM156" s="34" t="e">
        <f>K156-L156-VLOOKUP(C156, Вчера_Спутник!C:BG, 9, FALSE)</f>
        <v>#N/A</v>
      </c>
      <c r="AN156" s="34" t="e">
        <f>M156-N156-VLOOKUP(C156, Вчера_Спутник!C:BG, 11, FALSE)</f>
        <v>#N/A</v>
      </c>
      <c r="AO156" s="34" t="e">
        <f>O156-P156-VLOOKUP(C156, Вчера_Спутник!C:BG, 13, FALSE)</f>
        <v>#N/A</v>
      </c>
      <c r="AP156" s="34" t="e">
        <f>Q156-R156-VLOOKUP(C156, Вчера_Спутник!C:BG, 15, FALSE)</f>
        <v>#N/A</v>
      </c>
      <c r="AQ156" s="34" t="e">
        <f>S156-T156-VLOOKUP(C156, Вчера_Спутник!C:BG, 17, FALSE)</f>
        <v>#N/A</v>
      </c>
      <c r="AR156" s="34" t="e">
        <f>U156-V156-VLOOKUP(C156, Вчера_Спутник!C:BG, 19, FALSE)</f>
        <v>#N/A</v>
      </c>
      <c r="AS156" s="34" t="e">
        <f>W156-X156-VLOOKUP(C156, Вчера_Спутник!C:BG, 21, FALSE)</f>
        <v>#N/A</v>
      </c>
      <c r="AT156" s="34" t="e">
        <f>Y156-Z156-VLOOKUP(C156, Вчера_Спутник!C:BG, 23, FALSE)</f>
        <v>#N/A</v>
      </c>
      <c r="AU156" s="34" t="e">
        <f>AA156-VLOOKUP(C156, Вчера_Спутник!C:BG, 25, FALSE)</f>
        <v>#N/A</v>
      </c>
      <c r="AV156" s="34" t="e">
        <f>AB156-VLOOKUP(C156, Вчера_Спутник!C:BG, 27, FALSE)</f>
        <v>#N/A</v>
      </c>
    </row>
    <row r="157" spans="1:48" ht="50.1" customHeight="1" x14ac:dyDescent="0.25">
      <c r="A157" s="47"/>
      <c r="B157" s="47"/>
      <c r="C157" s="47"/>
      <c r="D157" s="48"/>
      <c r="E157" s="42"/>
      <c r="F157" s="48"/>
      <c r="G157" s="42"/>
      <c r="H157" s="48"/>
      <c r="I157" s="42"/>
      <c r="J157" s="48"/>
      <c r="K157" s="42"/>
      <c r="L157" s="48"/>
      <c r="M157" s="42"/>
      <c r="N157" s="48"/>
      <c r="O157" s="42"/>
      <c r="P157" s="48"/>
      <c r="Q157" s="42"/>
      <c r="R157" s="48"/>
      <c r="S157" s="42"/>
      <c r="T157" s="48"/>
      <c r="U157" s="42"/>
      <c r="V157" s="42"/>
      <c r="W157" s="42"/>
      <c r="X157" s="48"/>
      <c r="Y157" s="42"/>
      <c r="Z157" s="48"/>
      <c r="AA157" s="42"/>
      <c r="AB157" s="42"/>
      <c r="AC157" s="15"/>
      <c r="AD157" s="34">
        <f t="shared" si="5"/>
        <v>0</v>
      </c>
      <c r="AE157" s="34">
        <f t="shared" si="6"/>
        <v>0</v>
      </c>
      <c r="AF157" s="34"/>
      <c r="AG157" s="34"/>
      <c r="AH157" s="35"/>
      <c r="AI157" s="34" t="e">
        <f>D157-VLOOKUP(C157, Вчера_Спутник!C:BG, 2, FALSE)</f>
        <v>#N/A</v>
      </c>
      <c r="AJ157" s="34" t="e">
        <f>E157-F157-VLOOKUP(C157, Вчера_Спутник!C:BG, 3, FALSE)</f>
        <v>#N/A</v>
      </c>
      <c r="AK157" s="34" t="e">
        <f>G157-H157-VLOOKUP(C157, Вчера_Спутник!C:BG, 5, FALSE)</f>
        <v>#N/A</v>
      </c>
      <c r="AL157" s="34" t="e">
        <f>I157-J157-VLOOKUP(C157, Вчера_Спутник!C:BG, 7, FALSE)</f>
        <v>#N/A</v>
      </c>
      <c r="AM157" s="34" t="e">
        <f>K157-L157-VLOOKUP(C157, Вчера_Спутник!C:BG, 9, FALSE)</f>
        <v>#N/A</v>
      </c>
      <c r="AN157" s="34" t="e">
        <f>M157-N157-VLOOKUP(C157, Вчера_Спутник!C:BG, 11, FALSE)</f>
        <v>#N/A</v>
      </c>
      <c r="AO157" s="34" t="e">
        <f>O157-P157-VLOOKUP(C157, Вчера_Спутник!C:BG, 13, FALSE)</f>
        <v>#N/A</v>
      </c>
      <c r="AP157" s="34" t="e">
        <f>Q157-R157-VLOOKUP(C157, Вчера_Спутник!C:BG, 15, FALSE)</f>
        <v>#N/A</v>
      </c>
      <c r="AQ157" s="34" t="e">
        <f>S157-T157-VLOOKUP(C157, Вчера_Спутник!C:BG, 17, FALSE)</f>
        <v>#N/A</v>
      </c>
      <c r="AR157" s="34" t="e">
        <f>U157-V157-VLOOKUP(C157, Вчера_Спутник!C:BG, 19, FALSE)</f>
        <v>#N/A</v>
      </c>
      <c r="AS157" s="34" t="e">
        <f>W157-X157-VLOOKUP(C157, Вчера_Спутник!C:BG, 21, FALSE)</f>
        <v>#N/A</v>
      </c>
      <c r="AT157" s="34" t="e">
        <f>Y157-Z157-VLOOKUP(C157, Вчера_Спутник!C:BG, 23, FALSE)</f>
        <v>#N/A</v>
      </c>
      <c r="AU157" s="34" t="e">
        <f>AA157-VLOOKUP(C157, Вчера_Спутник!C:BG, 25, FALSE)</f>
        <v>#N/A</v>
      </c>
      <c r="AV157" s="34" t="e">
        <f>AB157-VLOOKUP(C157, Вчера_Спутник!C:BG, 27, FALSE)</f>
        <v>#N/A</v>
      </c>
    </row>
    <row r="158" spans="1:48" ht="50.1" customHeight="1" x14ac:dyDescent="0.25">
      <c r="A158" s="47"/>
      <c r="B158" s="47"/>
      <c r="C158" s="47"/>
      <c r="D158" s="48"/>
      <c r="E158" s="42"/>
      <c r="F158" s="48"/>
      <c r="G158" s="42"/>
      <c r="H158" s="48"/>
      <c r="I158" s="42"/>
      <c r="J158" s="48"/>
      <c r="K158" s="42"/>
      <c r="L158" s="48"/>
      <c r="M158" s="42"/>
      <c r="N158" s="48"/>
      <c r="O158" s="42"/>
      <c r="P158" s="48"/>
      <c r="Q158" s="42"/>
      <c r="R158" s="48"/>
      <c r="S158" s="42"/>
      <c r="T158" s="48"/>
      <c r="U158" s="42"/>
      <c r="V158" s="42"/>
      <c r="W158" s="42"/>
      <c r="X158" s="48"/>
      <c r="Y158" s="42"/>
      <c r="Z158" s="48"/>
      <c r="AA158" s="42"/>
      <c r="AB158" s="42"/>
      <c r="AC158" s="15"/>
      <c r="AD158" s="34">
        <f t="shared" si="5"/>
        <v>0</v>
      </c>
      <c r="AE158" s="34">
        <f t="shared" si="6"/>
        <v>0</v>
      </c>
      <c r="AF158" s="34"/>
      <c r="AG158" s="34"/>
      <c r="AH158" s="35"/>
      <c r="AI158" s="34" t="e">
        <f>D158-VLOOKUP(C158, Вчера_Спутник!C:BG, 2, FALSE)</f>
        <v>#N/A</v>
      </c>
      <c r="AJ158" s="34" t="e">
        <f>E158-F158-VLOOKUP(C158, Вчера_Спутник!C:BG, 3, FALSE)</f>
        <v>#N/A</v>
      </c>
      <c r="AK158" s="34" t="e">
        <f>G158-H158-VLOOKUP(C158, Вчера_Спутник!C:BG, 5, FALSE)</f>
        <v>#N/A</v>
      </c>
      <c r="AL158" s="34" t="e">
        <f>I158-J158-VLOOKUP(C158, Вчера_Спутник!C:BG, 7, FALSE)</f>
        <v>#N/A</v>
      </c>
      <c r="AM158" s="34" t="e">
        <f>K158-L158-VLOOKUP(C158, Вчера_Спутник!C:BG, 9, FALSE)</f>
        <v>#N/A</v>
      </c>
      <c r="AN158" s="34" t="e">
        <f>M158-N158-VLOOKUP(C158, Вчера_Спутник!C:BG, 11, FALSE)</f>
        <v>#N/A</v>
      </c>
      <c r="AO158" s="34" t="e">
        <f>O158-P158-VLOOKUP(C158, Вчера_Спутник!C:BG, 13, FALSE)</f>
        <v>#N/A</v>
      </c>
      <c r="AP158" s="34" t="e">
        <f>Q158-R158-VLOOKUP(C158, Вчера_Спутник!C:BG, 15, FALSE)</f>
        <v>#N/A</v>
      </c>
      <c r="AQ158" s="34" t="e">
        <f>S158-T158-VLOOKUP(C158, Вчера_Спутник!C:BG, 17, FALSE)</f>
        <v>#N/A</v>
      </c>
      <c r="AR158" s="34" t="e">
        <f>U158-V158-VLOOKUP(C158, Вчера_Спутник!C:BG, 19, FALSE)</f>
        <v>#N/A</v>
      </c>
      <c r="AS158" s="34" t="e">
        <f>W158-X158-VLOOKUP(C158, Вчера_Спутник!C:BG, 21, FALSE)</f>
        <v>#N/A</v>
      </c>
      <c r="AT158" s="34" t="e">
        <f>Y158-Z158-VLOOKUP(C158, Вчера_Спутник!C:BG, 23, FALSE)</f>
        <v>#N/A</v>
      </c>
      <c r="AU158" s="34" t="e">
        <f>AA158-VLOOKUP(C158, Вчера_Спутник!C:BG, 25, FALSE)</f>
        <v>#N/A</v>
      </c>
      <c r="AV158" s="34" t="e">
        <f>AB158-VLOOKUP(C158, Вчера_Спутник!C:BG, 27, FALSE)</f>
        <v>#N/A</v>
      </c>
    </row>
    <row r="159" spans="1:48" ht="50.1" customHeight="1" x14ac:dyDescent="0.25">
      <c r="A159" s="47"/>
      <c r="B159" s="47"/>
      <c r="C159" s="47"/>
      <c r="D159" s="48"/>
      <c r="E159" s="42"/>
      <c r="F159" s="48"/>
      <c r="G159" s="42"/>
      <c r="H159" s="48"/>
      <c r="I159" s="42"/>
      <c r="J159" s="48"/>
      <c r="K159" s="42"/>
      <c r="L159" s="48"/>
      <c r="M159" s="42"/>
      <c r="N159" s="48"/>
      <c r="O159" s="42"/>
      <c r="P159" s="48"/>
      <c r="Q159" s="42"/>
      <c r="R159" s="48"/>
      <c r="S159" s="42"/>
      <c r="T159" s="48"/>
      <c r="U159" s="42"/>
      <c r="V159" s="42"/>
      <c r="W159" s="42"/>
      <c r="X159" s="48"/>
      <c r="Y159" s="42"/>
      <c r="Z159" s="48"/>
      <c r="AA159" s="42"/>
      <c r="AB159" s="42"/>
      <c r="AC159" s="15"/>
      <c r="AD159" s="34">
        <f t="shared" si="5"/>
        <v>0</v>
      </c>
      <c r="AE159" s="34">
        <f t="shared" si="6"/>
        <v>0</v>
      </c>
      <c r="AF159" s="34"/>
      <c r="AG159" s="34"/>
      <c r="AH159" s="35"/>
      <c r="AI159" s="34" t="e">
        <f>D159-VLOOKUP(C159, Вчера_Спутник!C:BG, 2, FALSE)</f>
        <v>#N/A</v>
      </c>
      <c r="AJ159" s="34" t="e">
        <f>E159-F159-VLOOKUP(C159, Вчера_Спутник!C:BG, 3, FALSE)</f>
        <v>#N/A</v>
      </c>
      <c r="AK159" s="34" t="e">
        <f>G159-H159-VLOOKUP(C159, Вчера_Спутник!C:BG, 5, FALSE)</f>
        <v>#N/A</v>
      </c>
      <c r="AL159" s="34" t="e">
        <f>I159-J159-VLOOKUP(C159, Вчера_Спутник!C:BG, 7, FALSE)</f>
        <v>#N/A</v>
      </c>
      <c r="AM159" s="34" t="e">
        <f>K159-L159-VLOOKUP(C159, Вчера_Спутник!C:BG, 9, FALSE)</f>
        <v>#N/A</v>
      </c>
      <c r="AN159" s="34" t="e">
        <f>M159-N159-VLOOKUP(C159, Вчера_Спутник!C:BG, 11, FALSE)</f>
        <v>#N/A</v>
      </c>
      <c r="AO159" s="34" t="e">
        <f>O159-P159-VLOOKUP(C159, Вчера_Спутник!C:BG, 13, FALSE)</f>
        <v>#N/A</v>
      </c>
      <c r="AP159" s="34" t="e">
        <f>Q159-R159-VLOOKUP(C159, Вчера_Спутник!C:BG, 15, FALSE)</f>
        <v>#N/A</v>
      </c>
      <c r="AQ159" s="34" t="e">
        <f>S159-T159-VLOOKUP(C159, Вчера_Спутник!C:BG, 17, FALSE)</f>
        <v>#N/A</v>
      </c>
      <c r="AR159" s="34" t="e">
        <f>U159-V159-VLOOKUP(C159, Вчера_Спутник!C:BG, 19, FALSE)</f>
        <v>#N/A</v>
      </c>
      <c r="AS159" s="34" t="e">
        <f>W159-X159-VLOOKUP(C159, Вчера_Спутник!C:BG, 21, FALSE)</f>
        <v>#N/A</v>
      </c>
      <c r="AT159" s="34" t="e">
        <f>Y159-Z159-VLOOKUP(C159, Вчера_Спутник!C:BG, 23, FALSE)</f>
        <v>#N/A</v>
      </c>
      <c r="AU159" s="34" t="e">
        <f>AA159-VLOOKUP(C159, Вчера_Спутник!C:BG, 25, FALSE)</f>
        <v>#N/A</v>
      </c>
      <c r="AV159" s="34" t="e">
        <f>AB159-VLOOKUP(C159, Вчера_Спутник!C:BG, 27, FALSE)</f>
        <v>#N/A</v>
      </c>
    </row>
    <row r="160" spans="1:48" ht="50.1" customHeight="1" x14ac:dyDescent="0.25">
      <c r="A160" s="47"/>
      <c r="B160" s="47"/>
      <c r="C160" s="47"/>
      <c r="D160" s="48"/>
      <c r="E160" s="42"/>
      <c r="F160" s="48"/>
      <c r="G160" s="42"/>
      <c r="H160" s="48"/>
      <c r="I160" s="42"/>
      <c r="J160" s="48"/>
      <c r="K160" s="42"/>
      <c r="L160" s="48"/>
      <c r="M160" s="42"/>
      <c r="N160" s="48"/>
      <c r="O160" s="42"/>
      <c r="P160" s="48"/>
      <c r="Q160" s="42"/>
      <c r="R160" s="48"/>
      <c r="S160" s="42"/>
      <c r="T160" s="48"/>
      <c r="U160" s="42"/>
      <c r="V160" s="42"/>
      <c r="W160" s="42"/>
      <c r="X160" s="48"/>
      <c r="Y160" s="42"/>
      <c r="Z160" s="48"/>
      <c r="AA160" s="42"/>
      <c r="AB160" s="42"/>
      <c r="AC160" s="15"/>
      <c r="AD160" s="34">
        <f t="shared" si="5"/>
        <v>0</v>
      </c>
      <c r="AE160" s="34">
        <f t="shared" si="6"/>
        <v>0</v>
      </c>
      <c r="AF160" s="34"/>
      <c r="AG160" s="34"/>
      <c r="AH160" s="35"/>
      <c r="AI160" s="34" t="e">
        <f>D160-VLOOKUP(C160, Вчера_Спутник!C:BG, 2, FALSE)</f>
        <v>#N/A</v>
      </c>
      <c r="AJ160" s="34" t="e">
        <f>E160-F160-VLOOKUP(C160, Вчера_Спутник!C:BG, 3, FALSE)</f>
        <v>#N/A</v>
      </c>
      <c r="AK160" s="34" t="e">
        <f>G160-H160-VLOOKUP(C160, Вчера_Спутник!C:BG, 5, FALSE)</f>
        <v>#N/A</v>
      </c>
      <c r="AL160" s="34" t="e">
        <f>I160-J160-VLOOKUP(C160, Вчера_Спутник!C:BG, 7, FALSE)</f>
        <v>#N/A</v>
      </c>
      <c r="AM160" s="34" t="e">
        <f>K160-L160-VLOOKUP(C160, Вчера_Спутник!C:BG, 9, FALSE)</f>
        <v>#N/A</v>
      </c>
      <c r="AN160" s="34" t="e">
        <f>M160-N160-VLOOKUP(C160, Вчера_Спутник!C:BG, 11, FALSE)</f>
        <v>#N/A</v>
      </c>
      <c r="AO160" s="34" t="e">
        <f>O160-P160-VLOOKUP(C160, Вчера_Спутник!C:BG, 13, FALSE)</f>
        <v>#N/A</v>
      </c>
      <c r="AP160" s="34" t="e">
        <f>Q160-R160-VLOOKUP(C160, Вчера_Спутник!C:BG, 15, FALSE)</f>
        <v>#N/A</v>
      </c>
      <c r="AQ160" s="34" t="e">
        <f>S160-T160-VLOOKUP(C160, Вчера_Спутник!C:BG, 17, FALSE)</f>
        <v>#N/A</v>
      </c>
      <c r="AR160" s="34" t="e">
        <f>U160-V160-VLOOKUP(C160, Вчера_Спутник!C:BG, 19, FALSE)</f>
        <v>#N/A</v>
      </c>
      <c r="AS160" s="34" t="e">
        <f>W160-X160-VLOOKUP(C160, Вчера_Спутник!C:BG, 21, FALSE)</f>
        <v>#N/A</v>
      </c>
      <c r="AT160" s="34" t="e">
        <f>Y160-Z160-VLOOKUP(C160, Вчера_Спутник!C:BG, 23, FALSE)</f>
        <v>#N/A</v>
      </c>
      <c r="AU160" s="34" t="e">
        <f>AA160-VLOOKUP(C160, Вчера_Спутник!C:BG, 25, FALSE)</f>
        <v>#N/A</v>
      </c>
      <c r="AV160" s="34" t="e">
        <f>AB160-VLOOKUP(C160, Вчера_Спутник!C:BG, 27, FALSE)</f>
        <v>#N/A</v>
      </c>
    </row>
    <row r="161" spans="1:48" ht="50.1" customHeight="1" x14ac:dyDescent="0.25">
      <c r="A161" s="47"/>
      <c r="B161" s="47"/>
      <c r="C161" s="47"/>
      <c r="D161" s="48"/>
      <c r="E161" s="42"/>
      <c r="F161" s="48"/>
      <c r="G161" s="42"/>
      <c r="H161" s="48"/>
      <c r="I161" s="42"/>
      <c r="J161" s="48"/>
      <c r="K161" s="42"/>
      <c r="L161" s="48"/>
      <c r="M161" s="42"/>
      <c r="N161" s="48"/>
      <c r="O161" s="42"/>
      <c r="P161" s="48"/>
      <c r="Q161" s="42"/>
      <c r="R161" s="48"/>
      <c r="S161" s="42"/>
      <c r="T161" s="48"/>
      <c r="U161" s="42"/>
      <c r="V161" s="42"/>
      <c r="W161" s="42"/>
      <c r="X161" s="48"/>
      <c r="Y161" s="42"/>
      <c r="Z161" s="48"/>
      <c r="AA161" s="42"/>
      <c r="AB161" s="42"/>
      <c r="AC161" s="15"/>
      <c r="AD161" s="34">
        <f t="shared" si="5"/>
        <v>0</v>
      </c>
      <c r="AE161" s="34">
        <f t="shared" si="6"/>
        <v>0</v>
      </c>
      <c r="AF161" s="34"/>
      <c r="AG161" s="34"/>
      <c r="AH161" s="35"/>
      <c r="AI161" s="34" t="e">
        <f>D161-VLOOKUP(C161, Вчера_Спутник!C:BG, 2, FALSE)</f>
        <v>#N/A</v>
      </c>
      <c r="AJ161" s="34" t="e">
        <f>E161-F161-VLOOKUP(C161, Вчера_Спутник!C:BG, 3, FALSE)</f>
        <v>#N/A</v>
      </c>
      <c r="AK161" s="34" t="e">
        <f>G161-H161-VLOOKUP(C161, Вчера_Спутник!C:BG, 5, FALSE)</f>
        <v>#N/A</v>
      </c>
      <c r="AL161" s="34" t="e">
        <f>I161-J161-VLOOKUP(C161, Вчера_Спутник!C:BG, 7, FALSE)</f>
        <v>#N/A</v>
      </c>
      <c r="AM161" s="34" t="e">
        <f>K161-L161-VLOOKUP(C161, Вчера_Спутник!C:BG, 9, FALSE)</f>
        <v>#N/A</v>
      </c>
      <c r="AN161" s="34" t="e">
        <f>M161-N161-VLOOKUP(C161, Вчера_Спутник!C:BG, 11, FALSE)</f>
        <v>#N/A</v>
      </c>
      <c r="AO161" s="34" t="e">
        <f>O161-P161-VLOOKUP(C161, Вчера_Спутник!C:BG, 13, FALSE)</f>
        <v>#N/A</v>
      </c>
      <c r="AP161" s="34" t="e">
        <f>Q161-R161-VLOOKUP(C161, Вчера_Спутник!C:BG, 15, FALSE)</f>
        <v>#N/A</v>
      </c>
      <c r="AQ161" s="34" t="e">
        <f>S161-T161-VLOOKUP(C161, Вчера_Спутник!C:BG, 17, FALSE)</f>
        <v>#N/A</v>
      </c>
      <c r="AR161" s="34" t="e">
        <f>U161-V161-VLOOKUP(C161, Вчера_Спутник!C:BG, 19, FALSE)</f>
        <v>#N/A</v>
      </c>
      <c r="AS161" s="34" t="e">
        <f>W161-X161-VLOOKUP(C161, Вчера_Спутник!C:BG, 21, FALSE)</f>
        <v>#N/A</v>
      </c>
      <c r="AT161" s="34" t="e">
        <f>Y161-Z161-VLOOKUP(C161, Вчера_Спутник!C:BG, 23, FALSE)</f>
        <v>#N/A</v>
      </c>
      <c r="AU161" s="34" t="e">
        <f>AA161-VLOOKUP(C161, Вчера_Спутник!C:BG, 25, FALSE)</f>
        <v>#N/A</v>
      </c>
      <c r="AV161" s="34" t="e">
        <f>AB161-VLOOKUP(C161, Вчера_Спутник!C:BG, 27, FALSE)</f>
        <v>#N/A</v>
      </c>
    </row>
    <row r="162" spans="1:48" ht="50.1" customHeight="1" x14ac:dyDescent="0.25">
      <c r="A162" s="47"/>
      <c r="B162" s="47"/>
      <c r="C162" s="47"/>
      <c r="D162" s="48"/>
      <c r="E162" s="42"/>
      <c r="F162" s="48"/>
      <c r="G162" s="42"/>
      <c r="H162" s="48"/>
      <c r="I162" s="42"/>
      <c r="J162" s="48"/>
      <c r="K162" s="42"/>
      <c r="L162" s="48"/>
      <c r="M162" s="42"/>
      <c r="N162" s="48"/>
      <c r="O162" s="42"/>
      <c r="P162" s="48"/>
      <c r="Q162" s="42"/>
      <c r="R162" s="48"/>
      <c r="S162" s="42"/>
      <c r="T162" s="48"/>
      <c r="U162" s="42"/>
      <c r="V162" s="42"/>
      <c r="W162" s="42"/>
      <c r="X162" s="48"/>
      <c r="Y162" s="42"/>
      <c r="Z162" s="48"/>
      <c r="AA162" s="42"/>
      <c r="AB162" s="42"/>
      <c r="AC162" s="15"/>
      <c r="AD162" s="34">
        <f t="shared" si="5"/>
        <v>0</v>
      </c>
      <c r="AE162" s="34">
        <f t="shared" si="6"/>
        <v>0</v>
      </c>
      <c r="AF162" s="34"/>
      <c r="AG162" s="34"/>
      <c r="AH162" s="35"/>
      <c r="AI162" s="34" t="e">
        <f>D162-VLOOKUP(C162, Вчера_Спутник!C:BG, 2, FALSE)</f>
        <v>#N/A</v>
      </c>
      <c r="AJ162" s="34" t="e">
        <f>E162-F162-VLOOKUP(C162, Вчера_Спутник!C:BG, 3, FALSE)</f>
        <v>#N/A</v>
      </c>
      <c r="AK162" s="34" t="e">
        <f>G162-H162-VLOOKUP(C162, Вчера_Спутник!C:BG, 5, FALSE)</f>
        <v>#N/A</v>
      </c>
      <c r="AL162" s="34" t="e">
        <f>I162-J162-VLOOKUP(C162, Вчера_Спутник!C:BG, 7, FALSE)</f>
        <v>#N/A</v>
      </c>
      <c r="AM162" s="34" t="e">
        <f>K162-L162-VLOOKUP(C162, Вчера_Спутник!C:BG, 9, FALSE)</f>
        <v>#N/A</v>
      </c>
      <c r="AN162" s="34" t="e">
        <f>M162-N162-VLOOKUP(C162, Вчера_Спутник!C:BG, 11, FALSE)</f>
        <v>#N/A</v>
      </c>
      <c r="AO162" s="34" t="e">
        <f>O162-P162-VLOOKUP(C162, Вчера_Спутник!C:BG, 13, FALSE)</f>
        <v>#N/A</v>
      </c>
      <c r="AP162" s="34" t="e">
        <f>Q162-R162-VLOOKUP(C162, Вчера_Спутник!C:BG, 15, FALSE)</f>
        <v>#N/A</v>
      </c>
      <c r="AQ162" s="34" t="e">
        <f>S162-T162-VLOOKUP(C162, Вчера_Спутник!C:BG, 17, FALSE)</f>
        <v>#N/A</v>
      </c>
      <c r="AR162" s="34" t="e">
        <f>U162-V162-VLOOKUP(C162, Вчера_Спутник!C:BG, 19, FALSE)</f>
        <v>#N/A</v>
      </c>
      <c r="AS162" s="34" t="e">
        <f>W162-X162-VLOOKUP(C162, Вчера_Спутник!C:BG, 21, FALSE)</f>
        <v>#N/A</v>
      </c>
      <c r="AT162" s="34" t="e">
        <f>Y162-Z162-VLOOKUP(C162, Вчера_Спутник!C:BG, 23, FALSE)</f>
        <v>#N/A</v>
      </c>
      <c r="AU162" s="34" t="e">
        <f>AA162-VLOOKUP(C162, Вчера_Спутник!C:BG, 25, FALSE)</f>
        <v>#N/A</v>
      </c>
      <c r="AV162" s="34" t="e">
        <f>AB162-VLOOKUP(C162, Вчера_Спутник!C:BG, 27, FALSE)</f>
        <v>#N/A</v>
      </c>
    </row>
    <row r="163" spans="1:48" ht="50.1" customHeight="1" x14ac:dyDescent="0.25">
      <c r="A163" s="47"/>
      <c r="B163" s="47"/>
      <c r="C163" s="47"/>
      <c r="D163" s="48"/>
      <c r="E163" s="42"/>
      <c r="F163" s="48"/>
      <c r="G163" s="42"/>
      <c r="H163" s="48"/>
      <c r="I163" s="42"/>
      <c r="J163" s="48"/>
      <c r="K163" s="42"/>
      <c r="L163" s="48"/>
      <c r="M163" s="42"/>
      <c r="N163" s="48"/>
      <c r="O163" s="42"/>
      <c r="P163" s="48"/>
      <c r="Q163" s="42"/>
      <c r="R163" s="48"/>
      <c r="S163" s="42"/>
      <c r="T163" s="48"/>
      <c r="U163" s="42"/>
      <c r="V163" s="42"/>
      <c r="W163" s="42"/>
      <c r="X163" s="48"/>
      <c r="Y163" s="42"/>
      <c r="Z163" s="48"/>
      <c r="AA163" s="42"/>
      <c r="AB163" s="42"/>
      <c r="AC163" s="15"/>
      <c r="AD163" s="34">
        <f t="shared" si="5"/>
        <v>0</v>
      </c>
      <c r="AE163" s="34">
        <f t="shared" si="6"/>
        <v>0</v>
      </c>
      <c r="AF163" s="34"/>
      <c r="AG163" s="34"/>
      <c r="AH163" s="35"/>
      <c r="AI163" s="34" t="e">
        <f>D163-VLOOKUP(C163, Вчера_Спутник!C:BG, 2, FALSE)</f>
        <v>#N/A</v>
      </c>
      <c r="AJ163" s="34" t="e">
        <f>E163-F163-VLOOKUP(C163, Вчера_Спутник!C:BG, 3, FALSE)</f>
        <v>#N/A</v>
      </c>
      <c r="AK163" s="34" t="e">
        <f>G163-H163-VLOOKUP(C163, Вчера_Спутник!C:BG, 5, FALSE)</f>
        <v>#N/A</v>
      </c>
      <c r="AL163" s="34" t="e">
        <f>I163-J163-VLOOKUP(C163, Вчера_Спутник!C:BG, 7, FALSE)</f>
        <v>#N/A</v>
      </c>
      <c r="AM163" s="34" t="e">
        <f>K163-L163-VLOOKUP(C163, Вчера_Спутник!C:BG, 9, FALSE)</f>
        <v>#N/A</v>
      </c>
      <c r="AN163" s="34" t="e">
        <f>M163-N163-VLOOKUP(C163, Вчера_Спутник!C:BG, 11, FALSE)</f>
        <v>#N/A</v>
      </c>
      <c r="AO163" s="34" t="e">
        <f>O163-P163-VLOOKUP(C163, Вчера_Спутник!C:BG, 13, FALSE)</f>
        <v>#N/A</v>
      </c>
      <c r="AP163" s="34" t="e">
        <f>Q163-R163-VLOOKUP(C163, Вчера_Спутник!C:BG, 15, FALSE)</f>
        <v>#N/A</v>
      </c>
      <c r="AQ163" s="34" t="e">
        <f>S163-T163-VLOOKUP(C163, Вчера_Спутник!C:BG, 17, FALSE)</f>
        <v>#N/A</v>
      </c>
      <c r="AR163" s="34" t="e">
        <f>U163-V163-VLOOKUP(C163, Вчера_Спутник!C:BG, 19, FALSE)</f>
        <v>#N/A</v>
      </c>
      <c r="AS163" s="34" t="e">
        <f>W163-X163-VLOOKUP(C163, Вчера_Спутник!C:BG, 21, FALSE)</f>
        <v>#N/A</v>
      </c>
      <c r="AT163" s="34" t="e">
        <f>Y163-Z163-VLOOKUP(C163, Вчера_Спутник!C:BG, 23, FALSE)</f>
        <v>#N/A</v>
      </c>
      <c r="AU163" s="34" t="e">
        <f>AA163-VLOOKUP(C163, Вчера_Спутник!C:BG, 25, FALSE)</f>
        <v>#N/A</v>
      </c>
      <c r="AV163" s="34" t="e">
        <f>AB163-VLOOKUP(C163, Вчера_Спутник!C:BG, 27, FALSE)</f>
        <v>#N/A</v>
      </c>
    </row>
    <row r="164" spans="1:48" ht="50.1" customHeight="1" x14ac:dyDescent="0.25">
      <c r="A164" s="47"/>
      <c r="B164" s="47"/>
      <c r="C164" s="47"/>
      <c r="D164" s="48"/>
      <c r="E164" s="42"/>
      <c r="F164" s="48"/>
      <c r="G164" s="42"/>
      <c r="H164" s="48"/>
      <c r="I164" s="42"/>
      <c r="J164" s="48"/>
      <c r="K164" s="42"/>
      <c r="L164" s="48"/>
      <c r="M164" s="42"/>
      <c r="N164" s="48"/>
      <c r="O164" s="42"/>
      <c r="P164" s="48"/>
      <c r="Q164" s="42"/>
      <c r="R164" s="48"/>
      <c r="S164" s="42"/>
      <c r="T164" s="48"/>
      <c r="U164" s="42"/>
      <c r="V164" s="42"/>
      <c r="W164" s="42"/>
      <c r="X164" s="48"/>
      <c r="Y164" s="42"/>
      <c r="Z164" s="48"/>
      <c r="AA164" s="42"/>
      <c r="AB164" s="42"/>
      <c r="AC164" s="15"/>
      <c r="AD164" s="34">
        <f t="shared" si="5"/>
        <v>0</v>
      </c>
      <c r="AE164" s="34">
        <f t="shared" si="6"/>
        <v>0</v>
      </c>
      <c r="AF164" s="34"/>
      <c r="AG164" s="34"/>
      <c r="AH164" s="35"/>
      <c r="AI164" s="34" t="e">
        <f>D164-VLOOKUP(C164, Вчера_Спутник!C:BG, 2, FALSE)</f>
        <v>#N/A</v>
      </c>
      <c r="AJ164" s="34" t="e">
        <f>E164-F164-VLOOKUP(C164, Вчера_Спутник!C:BG, 3, FALSE)</f>
        <v>#N/A</v>
      </c>
      <c r="AK164" s="34" t="e">
        <f>G164-H164-VLOOKUP(C164, Вчера_Спутник!C:BG, 5, FALSE)</f>
        <v>#N/A</v>
      </c>
      <c r="AL164" s="34" t="e">
        <f>I164-J164-VLOOKUP(C164, Вчера_Спутник!C:BG, 7, FALSE)</f>
        <v>#N/A</v>
      </c>
      <c r="AM164" s="34" t="e">
        <f>K164-L164-VLOOKUP(C164, Вчера_Спутник!C:BG, 9, FALSE)</f>
        <v>#N/A</v>
      </c>
      <c r="AN164" s="34" t="e">
        <f>M164-N164-VLOOKUP(C164, Вчера_Спутник!C:BG, 11, FALSE)</f>
        <v>#N/A</v>
      </c>
      <c r="AO164" s="34" t="e">
        <f>O164-P164-VLOOKUP(C164, Вчера_Спутник!C:BG, 13, FALSE)</f>
        <v>#N/A</v>
      </c>
      <c r="AP164" s="34" t="e">
        <f>Q164-R164-VLOOKUP(C164, Вчера_Спутник!C:BG, 15, FALSE)</f>
        <v>#N/A</v>
      </c>
      <c r="AQ164" s="34" t="e">
        <f>S164-T164-VLOOKUP(C164, Вчера_Спутник!C:BG, 17, FALSE)</f>
        <v>#N/A</v>
      </c>
      <c r="AR164" s="34" t="e">
        <f>U164-V164-VLOOKUP(C164, Вчера_Спутник!C:BG, 19, FALSE)</f>
        <v>#N/A</v>
      </c>
      <c r="AS164" s="34" t="e">
        <f>W164-X164-VLOOKUP(C164, Вчера_Спутник!C:BG, 21, FALSE)</f>
        <v>#N/A</v>
      </c>
      <c r="AT164" s="34" t="e">
        <f>Y164-Z164-VLOOKUP(C164, Вчера_Спутник!C:BG, 23, FALSE)</f>
        <v>#N/A</v>
      </c>
      <c r="AU164" s="34" t="e">
        <f>AA164-VLOOKUP(C164, Вчера_Спутник!C:BG, 25, FALSE)</f>
        <v>#N/A</v>
      </c>
      <c r="AV164" s="34" t="e">
        <f>AB164-VLOOKUP(C164, Вчера_Спутник!C:BG, 27, FALSE)</f>
        <v>#N/A</v>
      </c>
    </row>
    <row r="165" spans="1:48" ht="50.1" customHeight="1" x14ac:dyDescent="0.25">
      <c r="A165" s="47"/>
      <c r="B165" s="47"/>
      <c r="C165" s="47"/>
      <c r="D165" s="48"/>
      <c r="E165" s="42"/>
      <c r="F165" s="48"/>
      <c r="G165" s="42"/>
      <c r="H165" s="48"/>
      <c r="I165" s="42"/>
      <c r="J165" s="48"/>
      <c r="K165" s="42"/>
      <c r="L165" s="48"/>
      <c r="M165" s="42"/>
      <c r="N165" s="48"/>
      <c r="O165" s="42"/>
      <c r="P165" s="48"/>
      <c r="Q165" s="42"/>
      <c r="R165" s="48"/>
      <c r="S165" s="42"/>
      <c r="T165" s="48"/>
      <c r="U165" s="42"/>
      <c r="V165" s="42"/>
      <c r="W165" s="42"/>
      <c r="X165" s="48"/>
      <c r="Y165" s="42"/>
      <c r="Z165" s="48"/>
      <c r="AA165" s="42"/>
      <c r="AB165" s="42"/>
      <c r="AC165" s="15"/>
      <c r="AD165" s="34">
        <f t="shared" si="5"/>
        <v>0</v>
      </c>
      <c r="AE165" s="34">
        <f t="shared" si="6"/>
        <v>0</v>
      </c>
      <c r="AF165" s="34"/>
      <c r="AG165" s="34"/>
      <c r="AH165" s="35"/>
      <c r="AI165" s="34" t="e">
        <f>D165-VLOOKUP(C165, Вчера_Спутник!C:BG, 2, FALSE)</f>
        <v>#N/A</v>
      </c>
      <c r="AJ165" s="34" t="e">
        <f>E165-F165-VLOOKUP(C165, Вчера_Спутник!C:BG, 3, FALSE)</f>
        <v>#N/A</v>
      </c>
      <c r="AK165" s="34" t="e">
        <f>G165-H165-VLOOKUP(C165, Вчера_Спутник!C:BG, 5, FALSE)</f>
        <v>#N/A</v>
      </c>
      <c r="AL165" s="34" t="e">
        <f>I165-J165-VLOOKUP(C165, Вчера_Спутник!C:BG, 7, FALSE)</f>
        <v>#N/A</v>
      </c>
      <c r="AM165" s="34" t="e">
        <f>K165-L165-VLOOKUP(C165, Вчера_Спутник!C:BG, 9, FALSE)</f>
        <v>#N/A</v>
      </c>
      <c r="AN165" s="34" t="e">
        <f>M165-N165-VLOOKUP(C165, Вчера_Спутник!C:BG, 11, FALSE)</f>
        <v>#N/A</v>
      </c>
      <c r="AO165" s="34" t="e">
        <f>O165-P165-VLOOKUP(C165, Вчера_Спутник!C:BG, 13, FALSE)</f>
        <v>#N/A</v>
      </c>
      <c r="AP165" s="34" t="e">
        <f>Q165-R165-VLOOKUP(C165, Вчера_Спутник!C:BG, 15, FALSE)</f>
        <v>#N/A</v>
      </c>
      <c r="AQ165" s="34" t="e">
        <f>S165-T165-VLOOKUP(C165, Вчера_Спутник!C:BG, 17, FALSE)</f>
        <v>#N/A</v>
      </c>
      <c r="AR165" s="34" t="e">
        <f>U165-V165-VLOOKUP(C165, Вчера_Спутник!C:BG, 19, FALSE)</f>
        <v>#N/A</v>
      </c>
      <c r="AS165" s="34" t="e">
        <f>W165-X165-VLOOKUP(C165, Вчера_Спутник!C:BG, 21, FALSE)</f>
        <v>#N/A</v>
      </c>
      <c r="AT165" s="34" t="e">
        <f>Y165-Z165-VLOOKUP(C165, Вчера_Спутник!C:BG, 23, FALSE)</f>
        <v>#N/A</v>
      </c>
      <c r="AU165" s="34" t="e">
        <f>AA165-VLOOKUP(C165, Вчера_Спутник!C:BG, 25, FALSE)</f>
        <v>#N/A</v>
      </c>
      <c r="AV165" s="34" t="e">
        <f>AB165-VLOOKUP(C165, Вчера_Спутник!C:BG, 27, FALSE)</f>
        <v>#N/A</v>
      </c>
    </row>
    <row r="166" spans="1:48" ht="50.1" customHeight="1" x14ac:dyDescent="0.25">
      <c r="A166" s="47"/>
      <c r="B166" s="47"/>
      <c r="C166" s="47"/>
      <c r="D166" s="48"/>
      <c r="E166" s="42"/>
      <c r="F166" s="48"/>
      <c r="G166" s="42"/>
      <c r="H166" s="48"/>
      <c r="I166" s="42"/>
      <c r="J166" s="48"/>
      <c r="K166" s="42"/>
      <c r="L166" s="48"/>
      <c r="M166" s="42"/>
      <c r="N166" s="48"/>
      <c r="O166" s="42"/>
      <c r="P166" s="48"/>
      <c r="Q166" s="42"/>
      <c r="R166" s="48"/>
      <c r="S166" s="42"/>
      <c r="T166" s="48"/>
      <c r="U166" s="42"/>
      <c r="V166" s="42"/>
      <c r="W166" s="42"/>
      <c r="X166" s="48"/>
      <c r="Y166" s="42"/>
      <c r="Z166" s="48"/>
      <c r="AA166" s="42"/>
      <c r="AB166" s="42"/>
      <c r="AC166" s="15"/>
      <c r="AD166" s="34">
        <f t="shared" si="5"/>
        <v>0</v>
      </c>
      <c r="AE166" s="34">
        <f t="shared" si="6"/>
        <v>0</v>
      </c>
      <c r="AF166" s="34"/>
      <c r="AG166" s="34"/>
      <c r="AH166" s="35"/>
      <c r="AI166" s="34" t="e">
        <f>D166-VLOOKUP(C166, Вчера_Спутник!C:BG, 2, FALSE)</f>
        <v>#N/A</v>
      </c>
      <c r="AJ166" s="34" t="e">
        <f>E166-F166-VLOOKUP(C166, Вчера_Спутник!C:BG, 3, FALSE)</f>
        <v>#N/A</v>
      </c>
      <c r="AK166" s="34" t="e">
        <f>G166-H166-VLOOKUP(C166, Вчера_Спутник!C:BG, 5, FALSE)</f>
        <v>#N/A</v>
      </c>
      <c r="AL166" s="34" t="e">
        <f>I166-J166-VLOOKUP(C166, Вчера_Спутник!C:BG, 7, FALSE)</f>
        <v>#N/A</v>
      </c>
      <c r="AM166" s="34" t="e">
        <f>K166-L166-VLOOKUP(C166, Вчера_Спутник!C:BG, 9, FALSE)</f>
        <v>#N/A</v>
      </c>
      <c r="AN166" s="34" t="e">
        <f>M166-N166-VLOOKUP(C166, Вчера_Спутник!C:BG, 11, FALSE)</f>
        <v>#N/A</v>
      </c>
      <c r="AO166" s="34" t="e">
        <f>O166-P166-VLOOKUP(C166, Вчера_Спутник!C:BG, 13, FALSE)</f>
        <v>#N/A</v>
      </c>
      <c r="AP166" s="34" t="e">
        <f>Q166-R166-VLOOKUP(C166, Вчера_Спутник!C:BG, 15, FALSE)</f>
        <v>#N/A</v>
      </c>
      <c r="AQ166" s="34" t="e">
        <f>S166-T166-VLOOKUP(C166, Вчера_Спутник!C:BG, 17, FALSE)</f>
        <v>#N/A</v>
      </c>
      <c r="AR166" s="34" t="e">
        <f>U166-V166-VLOOKUP(C166, Вчера_Спутник!C:BG, 19, FALSE)</f>
        <v>#N/A</v>
      </c>
      <c r="AS166" s="34" t="e">
        <f>W166-X166-VLOOKUP(C166, Вчера_Спутник!C:BG, 21, FALSE)</f>
        <v>#N/A</v>
      </c>
      <c r="AT166" s="34" t="e">
        <f>Y166-Z166-VLOOKUP(C166, Вчера_Спутник!C:BG, 23, FALSE)</f>
        <v>#N/A</v>
      </c>
      <c r="AU166" s="34" t="e">
        <f>AA166-VLOOKUP(C166, Вчера_Спутник!C:BG, 25, FALSE)</f>
        <v>#N/A</v>
      </c>
      <c r="AV166" s="34" t="e">
        <f>AB166-VLOOKUP(C166, Вчера_Спутник!C:BG, 27, FALSE)</f>
        <v>#N/A</v>
      </c>
    </row>
    <row r="167" spans="1:48" ht="50.1" customHeight="1" x14ac:dyDescent="0.25">
      <c r="A167" s="47"/>
      <c r="B167" s="47"/>
      <c r="C167" s="47"/>
      <c r="D167" s="48"/>
      <c r="E167" s="42"/>
      <c r="F167" s="48"/>
      <c r="G167" s="42"/>
      <c r="H167" s="48"/>
      <c r="I167" s="42"/>
      <c r="J167" s="48"/>
      <c r="K167" s="42"/>
      <c r="L167" s="48"/>
      <c r="M167" s="42"/>
      <c r="N167" s="48"/>
      <c r="O167" s="42"/>
      <c r="P167" s="48"/>
      <c r="Q167" s="42"/>
      <c r="R167" s="48"/>
      <c r="S167" s="42"/>
      <c r="T167" s="48"/>
      <c r="U167" s="42"/>
      <c r="V167" s="42"/>
      <c r="W167" s="42"/>
      <c r="X167" s="48"/>
      <c r="Y167" s="42"/>
      <c r="Z167" s="48"/>
      <c r="AA167" s="42"/>
      <c r="AB167" s="42"/>
      <c r="AC167" s="15"/>
      <c r="AD167" s="34">
        <f t="shared" si="5"/>
        <v>0</v>
      </c>
      <c r="AE167" s="34">
        <f t="shared" si="6"/>
        <v>0</v>
      </c>
      <c r="AF167" s="34"/>
      <c r="AG167" s="34"/>
      <c r="AH167" s="35"/>
      <c r="AI167" s="34" t="e">
        <f>D167-VLOOKUP(C167, Вчера_Спутник!C:BG, 2, FALSE)</f>
        <v>#N/A</v>
      </c>
      <c r="AJ167" s="34" t="e">
        <f>E167-F167-VLOOKUP(C167, Вчера_Спутник!C:BG, 3, FALSE)</f>
        <v>#N/A</v>
      </c>
      <c r="AK167" s="34" t="e">
        <f>G167-H167-VLOOKUP(C167, Вчера_Спутник!C:BG, 5, FALSE)</f>
        <v>#N/A</v>
      </c>
      <c r="AL167" s="34" t="e">
        <f>I167-J167-VLOOKUP(C167, Вчера_Спутник!C:BG, 7, FALSE)</f>
        <v>#N/A</v>
      </c>
      <c r="AM167" s="34" t="e">
        <f>K167-L167-VLOOKUP(C167, Вчера_Спутник!C:BG, 9, FALSE)</f>
        <v>#N/A</v>
      </c>
      <c r="AN167" s="34" t="e">
        <f>M167-N167-VLOOKUP(C167, Вчера_Спутник!C:BG, 11, FALSE)</f>
        <v>#N/A</v>
      </c>
      <c r="AO167" s="34" t="e">
        <f>O167-P167-VLOOKUP(C167, Вчера_Спутник!C:BG, 13, FALSE)</f>
        <v>#N/A</v>
      </c>
      <c r="AP167" s="34" t="e">
        <f>Q167-R167-VLOOKUP(C167, Вчера_Спутник!C:BG, 15, FALSE)</f>
        <v>#N/A</v>
      </c>
      <c r="AQ167" s="34" t="e">
        <f>S167-T167-VLOOKUP(C167, Вчера_Спутник!C:BG, 17, FALSE)</f>
        <v>#N/A</v>
      </c>
      <c r="AR167" s="34" t="e">
        <f>U167-V167-VLOOKUP(C167, Вчера_Спутник!C:BG, 19, FALSE)</f>
        <v>#N/A</v>
      </c>
      <c r="AS167" s="34" t="e">
        <f>W167-X167-VLOOKUP(C167, Вчера_Спутник!C:BG, 21, FALSE)</f>
        <v>#N/A</v>
      </c>
      <c r="AT167" s="34" t="e">
        <f>Y167-Z167-VLOOKUP(C167, Вчера_Спутник!C:BG, 23, FALSE)</f>
        <v>#N/A</v>
      </c>
      <c r="AU167" s="34" t="e">
        <f>AA167-VLOOKUP(C167, Вчера_Спутник!C:BG, 25, FALSE)</f>
        <v>#N/A</v>
      </c>
      <c r="AV167" s="34" t="e">
        <f>AB167-VLOOKUP(C167, Вчера_Спутник!C:BG, 27, FALSE)</f>
        <v>#N/A</v>
      </c>
    </row>
    <row r="168" spans="1:48" ht="50.1" customHeight="1" x14ac:dyDescent="0.25">
      <c r="A168" s="47"/>
      <c r="B168" s="47"/>
      <c r="C168" s="47"/>
      <c r="D168" s="48"/>
      <c r="E168" s="42"/>
      <c r="F168" s="48"/>
      <c r="G168" s="42"/>
      <c r="H168" s="48"/>
      <c r="I168" s="42"/>
      <c r="J168" s="48"/>
      <c r="K168" s="42"/>
      <c r="L168" s="48"/>
      <c r="M168" s="42"/>
      <c r="N168" s="48"/>
      <c r="O168" s="42"/>
      <c r="P168" s="48"/>
      <c r="Q168" s="42"/>
      <c r="R168" s="48"/>
      <c r="S168" s="42"/>
      <c r="T168" s="48"/>
      <c r="U168" s="42"/>
      <c r="V168" s="42"/>
      <c r="W168" s="42"/>
      <c r="X168" s="48"/>
      <c r="Y168" s="42"/>
      <c r="Z168" s="48"/>
      <c r="AA168" s="42"/>
      <c r="AB168" s="42"/>
      <c r="AC168" s="15"/>
      <c r="AD168" s="34">
        <f t="shared" si="5"/>
        <v>0</v>
      </c>
      <c r="AE168" s="34">
        <f t="shared" si="6"/>
        <v>0</v>
      </c>
      <c r="AF168" s="34"/>
      <c r="AG168" s="34"/>
      <c r="AH168" s="35"/>
      <c r="AI168" s="34" t="e">
        <f>D168-VLOOKUP(C168, Вчера_Спутник!C:BG, 2, FALSE)</f>
        <v>#N/A</v>
      </c>
      <c r="AJ168" s="34" t="e">
        <f>E168-F168-VLOOKUP(C168, Вчера_Спутник!C:BG, 3, FALSE)</f>
        <v>#N/A</v>
      </c>
      <c r="AK168" s="34" t="e">
        <f>G168-H168-VLOOKUP(C168, Вчера_Спутник!C:BG, 5, FALSE)</f>
        <v>#N/A</v>
      </c>
      <c r="AL168" s="34" t="e">
        <f>I168-J168-VLOOKUP(C168, Вчера_Спутник!C:BG, 7, FALSE)</f>
        <v>#N/A</v>
      </c>
      <c r="AM168" s="34" t="e">
        <f>K168-L168-VLOOKUP(C168, Вчера_Спутник!C:BG, 9, FALSE)</f>
        <v>#N/A</v>
      </c>
      <c r="AN168" s="34" t="e">
        <f>M168-N168-VLOOKUP(C168, Вчера_Спутник!C:BG, 11, FALSE)</f>
        <v>#N/A</v>
      </c>
      <c r="AO168" s="34" t="e">
        <f>O168-P168-VLOOKUP(C168, Вчера_Спутник!C:BG, 13, FALSE)</f>
        <v>#N/A</v>
      </c>
      <c r="AP168" s="34" t="e">
        <f>Q168-R168-VLOOKUP(C168, Вчера_Спутник!C:BG, 15, FALSE)</f>
        <v>#N/A</v>
      </c>
      <c r="AQ168" s="34" t="e">
        <f>S168-T168-VLOOKUP(C168, Вчера_Спутник!C:BG, 17, FALSE)</f>
        <v>#N/A</v>
      </c>
      <c r="AR168" s="34" t="e">
        <f>U168-V168-VLOOKUP(C168, Вчера_Спутник!C:BG, 19, FALSE)</f>
        <v>#N/A</v>
      </c>
      <c r="AS168" s="34" t="e">
        <f>W168-X168-VLOOKUP(C168, Вчера_Спутник!C:BG, 21, FALSE)</f>
        <v>#N/A</v>
      </c>
      <c r="AT168" s="34" t="e">
        <f>Y168-Z168-VLOOKUP(C168, Вчера_Спутник!C:BG, 23, FALSE)</f>
        <v>#N/A</v>
      </c>
      <c r="AU168" s="34" t="e">
        <f>AA168-VLOOKUP(C168, Вчера_Спутник!C:BG, 25, FALSE)</f>
        <v>#N/A</v>
      </c>
      <c r="AV168" s="34" t="e">
        <f>AB168-VLOOKUP(C168, Вчера_Спутник!C:BG, 27, FALSE)</f>
        <v>#N/A</v>
      </c>
    </row>
    <row r="169" spans="1:48" ht="50.1" customHeight="1" x14ac:dyDescent="0.25">
      <c r="A169" s="47"/>
      <c r="B169" s="47"/>
      <c r="C169" s="47"/>
      <c r="D169" s="48"/>
      <c r="E169" s="42"/>
      <c r="F169" s="48"/>
      <c r="G169" s="42"/>
      <c r="H169" s="48"/>
      <c r="I169" s="42"/>
      <c r="J169" s="48"/>
      <c r="K169" s="42"/>
      <c r="L169" s="48"/>
      <c r="M169" s="42"/>
      <c r="N169" s="48"/>
      <c r="O169" s="42"/>
      <c r="P169" s="48"/>
      <c r="Q169" s="42"/>
      <c r="R169" s="48"/>
      <c r="S169" s="42"/>
      <c r="T169" s="48"/>
      <c r="U169" s="42"/>
      <c r="V169" s="42"/>
      <c r="W169" s="42"/>
      <c r="X169" s="48"/>
      <c r="Y169" s="42"/>
      <c r="Z169" s="48"/>
      <c r="AA169" s="42"/>
      <c r="AB169" s="42"/>
      <c r="AC169" s="15"/>
      <c r="AD169" s="34">
        <f t="shared" si="5"/>
        <v>0</v>
      </c>
      <c r="AE169" s="34">
        <f t="shared" si="6"/>
        <v>0</v>
      </c>
      <c r="AF169" s="34"/>
      <c r="AG169" s="34"/>
      <c r="AH169" s="35"/>
      <c r="AI169" s="34" t="e">
        <f>D169-VLOOKUP(C169, Вчера_Спутник!C:BG, 2, FALSE)</f>
        <v>#N/A</v>
      </c>
      <c r="AJ169" s="34" t="e">
        <f>E169-F169-VLOOKUP(C169, Вчера_Спутник!C:BG, 3, FALSE)</f>
        <v>#N/A</v>
      </c>
      <c r="AK169" s="34" t="e">
        <f>G169-H169-VLOOKUP(C169, Вчера_Спутник!C:BG, 5, FALSE)</f>
        <v>#N/A</v>
      </c>
      <c r="AL169" s="34" t="e">
        <f>I169-J169-VLOOKUP(C169, Вчера_Спутник!C:BG, 7, FALSE)</f>
        <v>#N/A</v>
      </c>
      <c r="AM169" s="34" t="e">
        <f>K169-L169-VLOOKUP(C169, Вчера_Спутник!C:BG, 9, FALSE)</f>
        <v>#N/A</v>
      </c>
      <c r="AN169" s="34" t="e">
        <f>M169-N169-VLOOKUP(C169, Вчера_Спутник!C:BG, 11, FALSE)</f>
        <v>#N/A</v>
      </c>
      <c r="AO169" s="34" t="e">
        <f>O169-P169-VLOOKUP(C169, Вчера_Спутник!C:BG, 13, FALSE)</f>
        <v>#N/A</v>
      </c>
      <c r="AP169" s="34" t="e">
        <f>Q169-R169-VLOOKUP(C169, Вчера_Спутник!C:BG, 15, FALSE)</f>
        <v>#N/A</v>
      </c>
      <c r="AQ169" s="34" t="e">
        <f>S169-T169-VLOOKUP(C169, Вчера_Спутник!C:BG, 17, FALSE)</f>
        <v>#N/A</v>
      </c>
      <c r="AR169" s="34" t="e">
        <f>U169-V169-VLOOKUP(C169, Вчера_Спутник!C:BG, 19, FALSE)</f>
        <v>#N/A</v>
      </c>
      <c r="AS169" s="34" t="e">
        <f>W169-X169-VLOOKUP(C169, Вчера_Спутник!C:BG, 21, FALSE)</f>
        <v>#N/A</v>
      </c>
      <c r="AT169" s="34" t="e">
        <f>Y169-Z169-VLOOKUP(C169, Вчера_Спутник!C:BG, 23, FALSE)</f>
        <v>#N/A</v>
      </c>
      <c r="AU169" s="34" t="e">
        <f>AA169-VLOOKUP(C169, Вчера_Спутник!C:BG, 25, FALSE)</f>
        <v>#N/A</v>
      </c>
      <c r="AV169" s="34" t="e">
        <f>AB169-VLOOKUP(C169, Вчера_Спутник!C:BG, 27, FALSE)</f>
        <v>#N/A</v>
      </c>
    </row>
    <row r="170" spans="1:48" ht="50.1" customHeight="1" x14ac:dyDescent="0.25">
      <c r="A170" s="47"/>
      <c r="B170" s="47"/>
      <c r="C170" s="47"/>
      <c r="D170" s="48"/>
      <c r="E170" s="42"/>
      <c r="F170" s="48"/>
      <c r="G170" s="42"/>
      <c r="H170" s="48"/>
      <c r="I170" s="42"/>
      <c r="J170" s="48"/>
      <c r="K170" s="42"/>
      <c r="L170" s="48"/>
      <c r="M170" s="42"/>
      <c r="N170" s="48"/>
      <c r="O170" s="42"/>
      <c r="P170" s="48"/>
      <c r="Q170" s="42"/>
      <c r="R170" s="48"/>
      <c r="S170" s="42"/>
      <c r="T170" s="48"/>
      <c r="U170" s="42"/>
      <c r="V170" s="42"/>
      <c r="W170" s="42"/>
      <c r="X170" s="48"/>
      <c r="Y170" s="42"/>
      <c r="Z170" s="48"/>
      <c r="AA170" s="42"/>
      <c r="AB170" s="42"/>
      <c r="AC170" s="15"/>
      <c r="AD170" s="34">
        <f t="shared" si="5"/>
        <v>0</v>
      </c>
      <c r="AE170" s="34">
        <f t="shared" si="6"/>
        <v>0</v>
      </c>
      <c r="AF170" s="34"/>
      <c r="AG170" s="34"/>
      <c r="AH170" s="35"/>
      <c r="AI170" s="34" t="e">
        <f>D170-VLOOKUP(C170, Вчера_Спутник!C:BG, 2, FALSE)</f>
        <v>#N/A</v>
      </c>
      <c r="AJ170" s="34" t="e">
        <f>E170-F170-VLOOKUP(C170, Вчера_Спутник!C:BG, 3, FALSE)</f>
        <v>#N/A</v>
      </c>
      <c r="AK170" s="34" t="e">
        <f>G170-H170-VLOOKUP(C170, Вчера_Спутник!C:BG, 5, FALSE)</f>
        <v>#N/A</v>
      </c>
      <c r="AL170" s="34" t="e">
        <f>I170-J170-VLOOKUP(C170, Вчера_Спутник!C:BG, 7, FALSE)</f>
        <v>#N/A</v>
      </c>
      <c r="AM170" s="34" t="e">
        <f>K170-L170-VLOOKUP(C170, Вчера_Спутник!C:BG, 9, FALSE)</f>
        <v>#N/A</v>
      </c>
      <c r="AN170" s="34" t="e">
        <f>M170-N170-VLOOKUP(C170, Вчера_Спутник!C:BG, 11, FALSE)</f>
        <v>#N/A</v>
      </c>
      <c r="AO170" s="34" t="e">
        <f>O170-P170-VLOOKUP(C170, Вчера_Спутник!C:BG, 13, FALSE)</f>
        <v>#N/A</v>
      </c>
      <c r="AP170" s="34" t="e">
        <f>Q170-R170-VLOOKUP(C170, Вчера_Спутник!C:BG, 15, FALSE)</f>
        <v>#N/A</v>
      </c>
      <c r="AQ170" s="34" t="e">
        <f>S170-T170-VLOOKUP(C170, Вчера_Спутник!C:BG, 17, FALSE)</f>
        <v>#N/A</v>
      </c>
      <c r="AR170" s="34" t="e">
        <f>U170-V170-VLOOKUP(C170, Вчера_Спутник!C:BG, 19, FALSE)</f>
        <v>#N/A</v>
      </c>
      <c r="AS170" s="34" t="e">
        <f>W170-X170-VLOOKUP(C170, Вчера_Спутник!C:BG, 21, FALSE)</f>
        <v>#N/A</v>
      </c>
      <c r="AT170" s="34" t="e">
        <f>Y170-Z170-VLOOKUP(C170, Вчера_Спутник!C:BG, 23, FALSE)</f>
        <v>#N/A</v>
      </c>
      <c r="AU170" s="34" t="e">
        <f>AA170-VLOOKUP(C170, Вчера_Спутник!C:BG, 25, FALSE)</f>
        <v>#N/A</v>
      </c>
      <c r="AV170" s="34" t="e">
        <f>AB170-VLOOKUP(C170, Вчера_Спутник!C:BG, 27, FALSE)</f>
        <v>#N/A</v>
      </c>
    </row>
    <row r="171" spans="1:48" ht="50.1" customHeight="1" x14ac:dyDescent="0.25">
      <c r="A171" s="47"/>
      <c r="B171" s="47"/>
      <c r="C171" s="47"/>
      <c r="D171" s="48"/>
      <c r="E171" s="42"/>
      <c r="F171" s="48"/>
      <c r="G171" s="42"/>
      <c r="H171" s="48"/>
      <c r="I171" s="42"/>
      <c r="J171" s="48"/>
      <c r="K171" s="42"/>
      <c r="L171" s="48"/>
      <c r="M171" s="42"/>
      <c r="N171" s="48"/>
      <c r="O171" s="42"/>
      <c r="P171" s="48"/>
      <c r="Q171" s="42"/>
      <c r="R171" s="48"/>
      <c r="S171" s="42"/>
      <c r="T171" s="48"/>
      <c r="U171" s="42"/>
      <c r="V171" s="42"/>
      <c r="W171" s="42"/>
      <c r="X171" s="48"/>
      <c r="Y171" s="42"/>
      <c r="Z171" s="48"/>
      <c r="AA171" s="42"/>
      <c r="AB171" s="42"/>
      <c r="AC171" s="15"/>
      <c r="AD171" s="34">
        <f t="shared" si="5"/>
        <v>0</v>
      </c>
      <c r="AE171" s="34">
        <f t="shared" si="6"/>
        <v>0</v>
      </c>
      <c r="AF171" s="34"/>
      <c r="AG171" s="34"/>
      <c r="AH171" s="35"/>
      <c r="AI171" s="34" t="e">
        <f>D171-VLOOKUP(C171, Вчера_Спутник!C:BG, 2, FALSE)</f>
        <v>#N/A</v>
      </c>
      <c r="AJ171" s="34" t="e">
        <f>E171-F171-VLOOKUP(C171, Вчера_Спутник!C:BG, 3, FALSE)</f>
        <v>#N/A</v>
      </c>
      <c r="AK171" s="34" t="e">
        <f>G171-H171-VLOOKUP(C171, Вчера_Спутник!C:BG, 5, FALSE)</f>
        <v>#N/A</v>
      </c>
      <c r="AL171" s="34" t="e">
        <f>I171-J171-VLOOKUP(C171, Вчера_Спутник!C:BG, 7, FALSE)</f>
        <v>#N/A</v>
      </c>
      <c r="AM171" s="34" t="e">
        <f>K171-L171-VLOOKUP(C171, Вчера_Спутник!C:BG, 9, FALSE)</f>
        <v>#N/A</v>
      </c>
      <c r="AN171" s="34" t="e">
        <f>M171-N171-VLOOKUP(C171, Вчера_Спутник!C:BG, 11, FALSE)</f>
        <v>#N/A</v>
      </c>
      <c r="AO171" s="34" t="e">
        <f>O171-P171-VLOOKUP(C171, Вчера_Спутник!C:BG, 13, FALSE)</f>
        <v>#N/A</v>
      </c>
      <c r="AP171" s="34" t="e">
        <f>Q171-R171-VLOOKUP(C171, Вчера_Спутник!C:BG, 15, FALSE)</f>
        <v>#N/A</v>
      </c>
      <c r="AQ171" s="34" t="e">
        <f>S171-T171-VLOOKUP(C171, Вчера_Спутник!C:BG, 17, FALSE)</f>
        <v>#N/A</v>
      </c>
      <c r="AR171" s="34" t="e">
        <f>U171-V171-VLOOKUP(C171, Вчера_Спутник!C:BG, 19, FALSE)</f>
        <v>#N/A</v>
      </c>
      <c r="AS171" s="34" t="e">
        <f>W171-X171-VLOOKUP(C171, Вчера_Спутник!C:BG, 21, FALSE)</f>
        <v>#N/A</v>
      </c>
      <c r="AT171" s="34" t="e">
        <f>Y171-Z171-VLOOKUP(C171, Вчера_Спутник!C:BG, 23, FALSE)</f>
        <v>#N/A</v>
      </c>
      <c r="AU171" s="34" t="e">
        <f>AA171-VLOOKUP(C171, Вчера_Спутник!C:BG, 25, FALSE)</f>
        <v>#N/A</v>
      </c>
      <c r="AV171" s="34" t="e">
        <f>AB171-VLOOKUP(C171, Вчера_Спутник!C:BG, 27, FALSE)</f>
        <v>#N/A</v>
      </c>
    </row>
    <row r="172" spans="1:48" ht="50.1" customHeight="1" x14ac:dyDescent="0.25">
      <c r="A172" s="47"/>
      <c r="B172" s="47"/>
      <c r="C172" s="47"/>
      <c r="D172" s="48"/>
      <c r="E172" s="42"/>
      <c r="F172" s="48"/>
      <c r="G172" s="42"/>
      <c r="H172" s="48"/>
      <c r="I172" s="42"/>
      <c r="J172" s="48"/>
      <c r="K172" s="42"/>
      <c r="L172" s="48"/>
      <c r="M172" s="42"/>
      <c r="N172" s="48"/>
      <c r="O172" s="42"/>
      <c r="P172" s="48"/>
      <c r="Q172" s="42"/>
      <c r="R172" s="48"/>
      <c r="S172" s="42"/>
      <c r="T172" s="48"/>
      <c r="U172" s="42"/>
      <c r="V172" s="42"/>
      <c r="W172" s="42"/>
      <c r="X172" s="48"/>
      <c r="Y172" s="42"/>
      <c r="Z172" s="48"/>
      <c r="AA172" s="42"/>
      <c r="AB172" s="42"/>
      <c r="AC172" s="15"/>
      <c r="AD172" s="34">
        <f t="shared" si="5"/>
        <v>0</v>
      </c>
      <c r="AE172" s="34">
        <f t="shared" si="6"/>
        <v>0</v>
      </c>
      <c r="AF172" s="34"/>
      <c r="AG172" s="34"/>
      <c r="AH172" s="35"/>
      <c r="AI172" s="34" t="e">
        <f>D172-VLOOKUP(C172, Вчера_Спутник!C:BG, 2, FALSE)</f>
        <v>#N/A</v>
      </c>
      <c r="AJ172" s="34" t="e">
        <f>E172-F172-VLOOKUP(C172, Вчера_Спутник!C:BG, 3, FALSE)</f>
        <v>#N/A</v>
      </c>
      <c r="AK172" s="34" t="e">
        <f>G172-H172-VLOOKUP(C172, Вчера_Спутник!C:BG, 5, FALSE)</f>
        <v>#N/A</v>
      </c>
      <c r="AL172" s="34" t="e">
        <f>I172-J172-VLOOKUP(C172, Вчера_Спутник!C:BG, 7, FALSE)</f>
        <v>#N/A</v>
      </c>
      <c r="AM172" s="34" t="e">
        <f>K172-L172-VLOOKUP(C172, Вчера_Спутник!C:BG, 9, FALSE)</f>
        <v>#N/A</v>
      </c>
      <c r="AN172" s="34" t="e">
        <f>M172-N172-VLOOKUP(C172, Вчера_Спутник!C:BG, 11, FALSE)</f>
        <v>#N/A</v>
      </c>
      <c r="AO172" s="34" t="e">
        <f>O172-P172-VLOOKUP(C172, Вчера_Спутник!C:BG, 13, FALSE)</f>
        <v>#N/A</v>
      </c>
      <c r="AP172" s="34" t="e">
        <f>Q172-R172-VLOOKUP(C172, Вчера_Спутник!C:BG, 15, FALSE)</f>
        <v>#N/A</v>
      </c>
      <c r="AQ172" s="34" t="e">
        <f>S172-T172-VLOOKUP(C172, Вчера_Спутник!C:BG, 17, FALSE)</f>
        <v>#N/A</v>
      </c>
      <c r="AR172" s="34" t="e">
        <f>U172-V172-VLOOKUP(C172, Вчера_Спутник!C:BG, 19, FALSE)</f>
        <v>#N/A</v>
      </c>
      <c r="AS172" s="34" t="e">
        <f>W172-X172-VLOOKUP(C172, Вчера_Спутник!C:BG, 21, FALSE)</f>
        <v>#N/A</v>
      </c>
      <c r="AT172" s="34" t="e">
        <f>Y172-Z172-VLOOKUP(C172, Вчера_Спутник!C:BG, 23, FALSE)</f>
        <v>#N/A</v>
      </c>
      <c r="AU172" s="34" t="e">
        <f>AA172-VLOOKUP(C172, Вчера_Спутник!C:BG, 25, FALSE)</f>
        <v>#N/A</v>
      </c>
      <c r="AV172" s="34" t="e">
        <f>AB172-VLOOKUP(C172, Вчера_Спутник!C:BG, 27, FALSE)</f>
        <v>#N/A</v>
      </c>
    </row>
    <row r="173" spans="1:48" ht="50.1" customHeight="1" x14ac:dyDescent="0.25">
      <c r="A173" s="47"/>
      <c r="B173" s="47"/>
      <c r="C173" s="47"/>
      <c r="D173" s="48"/>
      <c r="E173" s="42"/>
      <c r="F173" s="48"/>
      <c r="G173" s="42"/>
      <c r="H173" s="48"/>
      <c r="I173" s="42"/>
      <c r="J173" s="48"/>
      <c r="K173" s="42"/>
      <c r="L173" s="48"/>
      <c r="M173" s="42"/>
      <c r="N173" s="48"/>
      <c r="O173" s="42"/>
      <c r="P173" s="48"/>
      <c r="Q173" s="42"/>
      <c r="R173" s="48"/>
      <c r="S173" s="42"/>
      <c r="T173" s="48"/>
      <c r="U173" s="42"/>
      <c r="V173" s="42"/>
      <c r="W173" s="42"/>
      <c r="X173" s="48"/>
      <c r="Y173" s="42"/>
      <c r="Z173" s="48"/>
      <c r="AA173" s="42"/>
      <c r="AB173" s="42"/>
      <c r="AC173" s="15"/>
      <c r="AD173" s="34">
        <f t="shared" si="5"/>
        <v>0</v>
      </c>
      <c r="AE173" s="34">
        <f t="shared" si="6"/>
        <v>0</v>
      </c>
      <c r="AF173" s="34"/>
      <c r="AG173" s="34"/>
      <c r="AH173" s="35"/>
      <c r="AI173" s="34" t="e">
        <f>D173-VLOOKUP(C173, Вчера_Спутник!C:BG, 2, FALSE)</f>
        <v>#N/A</v>
      </c>
      <c r="AJ173" s="34" t="e">
        <f>E173-F173-VLOOKUP(C173, Вчера_Спутник!C:BG, 3, FALSE)</f>
        <v>#N/A</v>
      </c>
      <c r="AK173" s="34" t="e">
        <f>G173-H173-VLOOKUP(C173, Вчера_Спутник!C:BG, 5, FALSE)</f>
        <v>#N/A</v>
      </c>
      <c r="AL173" s="34" t="e">
        <f>I173-J173-VLOOKUP(C173, Вчера_Спутник!C:BG, 7, FALSE)</f>
        <v>#N/A</v>
      </c>
      <c r="AM173" s="34" t="e">
        <f>K173-L173-VLOOKUP(C173, Вчера_Спутник!C:BG, 9, FALSE)</f>
        <v>#N/A</v>
      </c>
      <c r="AN173" s="34" t="e">
        <f>M173-N173-VLOOKUP(C173, Вчера_Спутник!C:BG, 11, FALSE)</f>
        <v>#N/A</v>
      </c>
      <c r="AO173" s="34" t="e">
        <f>O173-P173-VLOOKUP(C173, Вчера_Спутник!C:BG, 13, FALSE)</f>
        <v>#N/A</v>
      </c>
      <c r="AP173" s="34" t="e">
        <f>Q173-R173-VLOOKUP(C173, Вчера_Спутник!C:BG, 15, FALSE)</f>
        <v>#N/A</v>
      </c>
      <c r="AQ173" s="34" t="e">
        <f>S173-T173-VLOOKUP(C173, Вчера_Спутник!C:BG, 17, FALSE)</f>
        <v>#N/A</v>
      </c>
      <c r="AR173" s="34" t="e">
        <f>U173-V173-VLOOKUP(C173, Вчера_Спутник!C:BG, 19, FALSE)</f>
        <v>#N/A</v>
      </c>
      <c r="AS173" s="34" t="e">
        <f>W173-X173-VLOOKUP(C173, Вчера_Спутник!C:BG, 21, FALSE)</f>
        <v>#N/A</v>
      </c>
      <c r="AT173" s="34" t="e">
        <f>Y173-Z173-VLOOKUP(C173, Вчера_Спутник!C:BG, 23, FALSE)</f>
        <v>#N/A</v>
      </c>
      <c r="AU173" s="34" t="e">
        <f>AA173-VLOOKUP(C173, Вчера_Спутник!C:BG, 25, FALSE)</f>
        <v>#N/A</v>
      </c>
      <c r="AV173" s="34" t="e">
        <f>AB173-VLOOKUP(C173, Вчера_Спутник!C:BG, 27, FALSE)</f>
        <v>#N/A</v>
      </c>
    </row>
    <row r="174" spans="1:48" ht="50.1" customHeight="1" x14ac:dyDescent="0.25">
      <c r="A174" s="47"/>
      <c r="B174" s="47"/>
      <c r="C174" s="47"/>
      <c r="D174" s="48"/>
      <c r="E174" s="42"/>
      <c r="F174" s="48"/>
      <c r="G174" s="42"/>
      <c r="H174" s="48"/>
      <c r="I174" s="42"/>
      <c r="J174" s="48"/>
      <c r="K174" s="42"/>
      <c r="L174" s="48"/>
      <c r="M174" s="42"/>
      <c r="N174" s="48"/>
      <c r="O174" s="42"/>
      <c r="P174" s="48"/>
      <c r="Q174" s="42"/>
      <c r="R174" s="48"/>
      <c r="S174" s="42"/>
      <c r="T174" s="48"/>
      <c r="U174" s="42"/>
      <c r="V174" s="42"/>
      <c r="W174" s="42"/>
      <c r="X174" s="48"/>
      <c r="Y174" s="42"/>
      <c r="Z174" s="48"/>
      <c r="AA174" s="42"/>
      <c r="AB174" s="42"/>
      <c r="AC174" s="15"/>
      <c r="AD174" s="34">
        <f t="shared" si="5"/>
        <v>0</v>
      </c>
      <c r="AE174" s="34">
        <f t="shared" si="6"/>
        <v>0</v>
      </c>
      <c r="AF174" s="34"/>
      <c r="AG174" s="34"/>
      <c r="AH174" s="35"/>
      <c r="AI174" s="34" t="e">
        <f>D174-VLOOKUP(C174, Вчера_Спутник!C:BG, 2, FALSE)</f>
        <v>#N/A</v>
      </c>
      <c r="AJ174" s="34" t="e">
        <f>E174-F174-VLOOKUP(C174, Вчера_Спутник!C:BG, 3, FALSE)</f>
        <v>#N/A</v>
      </c>
      <c r="AK174" s="34" t="e">
        <f>G174-H174-VLOOKUP(C174, Вчера_Спутник!C:BG, 5, FALSE)</f>
        <v>#N/A</v>
      </c>
      <c r="AL174" s="34" t="e">
        <f>I174-J174-VLOOKUP(C174, Вчера_Спутник!C:BG, 7, FALSE)</f>
        <v>#N/A</v>
      </c>
      <c r="AM174" s="34" t="e">
        <f>K174-L174-VLOOKUP(C174, Вчера_Спутник!C:BG, 9, FALSE)</f>
        <v>#N/A</v>
      </c>
      <c r="AN174" s="34" t="e">
        <f>M174-N174-VLOOKUP(C174, Вчера_Спутник!C:BG, 11, FALSE)</f>
        <v>#N/A</v>
      </c>
      <c r="AO174" s="34" t="e">
        <f>O174-P174-VLOOKUP(C174, Вчера_Спутник!C:BG, 13, FALSE)</f>
        <v>#N/A</v>
      </c>
      <c r="AP174" s="34" t="e">
        <f>Q174-R174-VLOOKUP(C174, Вчера_Спутник!C:BG, 15, FALSE)</f>
        <v>#N/A</v>
      </c>
      <c r="AQ174" s="34" t="e">
        <f>S174-T174-VLOOKUP(C174, Вчера_Спутник!C:BG, 17, FALSE)</f>
        <v>#N/A</v>
      </c>
      <c r="AR174" s="34" t="e">
        <f>U174-V174-VLOOKUP(C174, Вчера_Спутник!C:BG, 19, FALSE)</f>
        <v>#N/A</v>
      </c>
      <c r="AS174" s="34" t="e">
        <f>W174-X174-VLOOKUP(C174, Вчера_Спутник!C:BG, 21, FALSE)</f>
        <v>#N/A</v>
      </c>
      <c r="AT174" s="34" t="e">
        <f>Y174-Z174-VLOOKUP(C174, Вчера_Спутник!C:BG, 23, FALSE)</f>
        <v>#N/A</v>
      </c>
      <c r="AU174" s="34" t="e">
        <f>AA174-VLOOKUP(C174, Вчера_Спутник!C:BG, 25, FALSE)</f>
        <v>#N/A</v>
      </c>
      <c r="AV174" s="34" t="e">
        <f>AB174-VLOOKUP(C174, Вчера_Спутник!C:BG, 27, FALSE)</f>
        <v>#N/A</v>
      </c>
    </row>
    <row r="175" spans="1:48" ht="50.1" customHeight="1" x14ac:dyDescent="0.25">
      <c r="A175" s="47"/>
      <c r="B175" s="47"/>
      <c r="C175" s="47"/>
      <c r="D175" s="48"/>
      <c r="E175" s="42"/>
      <c r="F175" s="48"/>
      <c r="G175" s="42"/>
      <c r="H175" s="48"/>
      <c r="I175" s="42"/>
      <c r="J175" s="48"/>
      <c r="K175" s="42"/>
      <c r="L175" s="48"/>
      <c r="M175" s="42"/>
      <c r="N175" s="48"/>
      <c r="O175" s="42"/>
      <c r="P175" s="48"/>
      <c r="Q175" s="42"/>
      <c r="R175" s="48"/>
      <c r="S175" s="42"/>
      <c r="T175" s="48"/>
      <c r="U175" s="42"/>
      <c r="V175" s="42"/>
      <c r="W175" s="42"/>
      <c r="X175" s="48"/>
      <c r="Y175" s="42"/>
      <c r="Z175" s="48"/>
      <c r="AA175" s="42"/>
      <c r="AB175" s="42"/>
      <c r="AC175" s="15"/>
      <c r="AD175" s="34">
        <f t="shared" si="5"/>
        <v>0</v>
      </c>
      <c r="AE175" s="34">
        <f t="shared" si="6"/>
        <v>0</v>
      </c>
      <c r="AF175" s="34"/>
      <c r="AG175" s="34"/>
      <c r="AH175" s="35"/>
      <c r="AI175" s="34" t="e">
        <f>D175-VLOOKUP(C175, Вчера_Спутник!C:BG, 2, FALSE)</f>
        <v>#N/A</v>
      </c>
      <c r="AJ175" s="34" t="e">
        <f>E175-F175-VLOOKUP(C175, Вчера_Спутник!C:BG, 3, FALSE)</f>
        <v>#N/A</v>
      </c>
      <c r="AK175" s="34" t="e">
        <f>G175-H175-VLOOKUP(C175, Вчера_Спутник!C:BG, 5, FALSE)</f>
        <v>#N/A</v>
      </c>
      <c r="AL175" s="34" t="e">
        <f>I175-J175-VLOOKUP(C175, Вчера_Спутник!C:BG, 7, FALSE)</f>
        <v>#N/A</v>
      </c>
      <c r="AM175" s="34" t="e">
        <f>K175-L175-VLOOKUP(C175, Вчера_Спутник!C:BG, 9, FALSE)</f>
        <v>#N/A</v>
      </c>
      <c r="AN175" s="34" t="e">
        <f>M175-N175-VLOOKUP(C175, Вчера_Спутник!C:BG, 11, FALSE)</f>
        <v>#N/A</v>
      </c>
      <c r="AO175" s="34" t="e">
        <f>O175-P175-VLOOKUP(C175, Вчера_Спутник!C:BG, 13, FALSE)</f>
        <v>#N/A</v>
      </c>
      <c r="AP175" s="34" t="e">
        <f>Q175-R175-VLOOKUP(C175, Вчера_Спутник!C:BG, 15, FALSE)</f>
        <v>#N/A</v>
      </c>
      <c r="AQ175" s="34" t="e">
        <f>S175-T175-VLOOKUP(C175, Вчера_Спутник!C:BG, 17, FALSE)</f>
        <v>#N/A</v>
      </c>
      <c r="AR175" s="34" t="e">
        <f>U175-V175-VLOOKUP(C175, Вчера_Спутник!C:BG, 19, FALSE)</f>
        <v>#N/A</v>
      </c>
      <c r="AS175" s="34" t="e">
        <f>W175-X175-VLOOKUP(C175, Вчера_Спутник!C:BG, 21, FALSE)</f>
        <v>#N/A</v>
      </c>
      <c r="AT175" s="34" t="e">
        <f>Y175-Z175-VLOOKUP(C175, Вчера_Спутник!C:BG, 23, FALSE)</f>
        <v>#N/A</v>
      </c>
      <c r="AU175" s="34" t="e">
        <f>AA175-VLOOKUP(C175, Вчера_Спутник!C:BG, 25, FALSE)</f>
        <v>#N/A</v>
      </c>
      <c r="AV175" s="34" t="e">
        <f>AB175-VLOOKUP(C175, Вчера_Спутник!C:BG, 27, FALSE)</f>
        <v>#N/A</v>
      </c>
    </row>
    <row r="176" spans="1:48" ht="50.1" customHeight="1" x14ac:dyDescent="0.25">
      <c r="A176" s="47"/>
      <c r="B176" s="47"/>
      <c r="C176" s="47"/>
      <c r="D176" s="48"/>
      <c r="E176" s="42"/>
      <c r="F176" s="48"/>
      <c r="G176" s="42"/>
      <c r="H176" s="48"/>
      <c r="I176" s="42"/>
      <c r="J176" s="48"/>
      <c r="K176" s="42"/>
      <c r="L176" s="48"/>
      <c r="M176" s="42"/>
      <c r="N176" s="48"/>
      <c r="O176" s="42"/>
      <c r="P176" s="48"/>
      <c r="Q176" s="42"/>
      <c r="R176" s="48"/>
      <c r="S176" s="42"/>
      <c r="T176" s="48"/>
      <c r="U176" s="42"/>
      <c r="V176" s="42"/>
      <c r="W176" s="42"/>
      <c r="X176" s="48"/>
      <c r="Y176" s="42"/>
      <c r="Z176" s="48"/>
      <c r="AA176" s="42"/>
      <c r="AB176" s="42"/>
      <c r="AC176" s="15"/>
      <c r="AD176" s="34">
        <f t="shared" si="5"/>
        <v>0</v>
      </c>
      <c r="AE176" s="34">
        <f t="shared" si="6"/>
        <v>0</v>
      </c>
      <c r="AF176" s="34"/>
      <c r="AG176" s="34"/>
      <c r="AH176" s="35"/>
      <c r="AI176" s="34" t="e">
        <f>D176-VLOOKUP(C176, Вчера_Спутник!C:BG, 2, FALSE)</f>
        <v>#N/A</v>
      </c>
      <c r="AJ176" s="34" t="e">
        <f>E176-F176-VLOOKUP(C176, Вчера_Спутник!C:BG, 3, FALSE)</f>
        <v>#N/A</v>
      </c>
      <c r="AK176" s="34" t="e">
        <f>G176-H176-VLOOKUP(C176, Вчера_Спутник!C:BG, 5, FALSE)</f>
        <v>#N/A</v>
      </c>
      <c r="AL176" s="34" t="e">
        <f>I176-J176-VLOOKUP(C176, Вчера_Спутник!C:BG, 7, FALSE)</f>
        <v>#N/A</v>
      </c>
      <c r="AM176" s="34" t="e">
        <f>K176-L176-VLOOKUP(C176, Вчера_Спутник!C:BG, 9, FALSE)</f>
        <v>#N/A</v>
      </c>
      <c r="AN176" s="34" t="e">
        <f>M176-N176-VLOOKUP(C176, Вчера_Спутник!C:BG, 11, FALSE)</f>
        <v>#N/A</v>
      </c>
      <c r="AO176" s="34" t="e">
        <f>O176-P176-VLOOKUP(C176, Вчера_Спутник!C:BG, 13, FALSE)</f>
        <v>#N/A</v>
      </c>
      <c r="AP176" s="34" t="e">
        <f>Q176-R176-VLOOKUP(C176, Вчера_Спутник!C:BG, 15, FALSE)</f>
        <v>#N/A</v>
      </c>
      <c r="AQ176" s="34" t="e">
        <f>S176-T176-VLOOKUP(C176, Вчера_Спутник!C:BG, 17, FALSE)</f>
        <v>#N/A</v>
      </c>
      <c r="AR176" s="34" t="e">
        <f>U176-V176-VLOOKUP(C176, Вчера_Спутник!C:BG, 19, FALSE)</f>
        <v>#N/A</v>
      </c>
      <c r="AS176" s="34" t="e">
        <f>W176-X176-VLOOKUP(C176, Вчера_Спутник!C:BG, 21, FALSE)</f>
        <v>#N/A</v>
      </c>
      <c r="AT176" s="34" t="e">
        <f>Y176-Z176-VLOOKUP(C176, Вчера_Спутник!C:BG, 23, FALSE)</f>
        <v>#N/A</v>
      </c>
      <c r="AU176" s="34" t="e">
        <f>AA176-VLOOKUP(C176, Вчера_Спутник!C:BG, 25, FALSE)</f>
        <v>#N/A</v>
      </c>
      <c r="AV176" s="34" t="e">
        <f>AB176-VLOOKUP(C176, Вчера_Спутник!C:BG, 27, FALSE)</f>
        <v>#N/A</v>
      </c>
    </row>
    <row r="177" spans="1:48" ht="50.1" customHeight="1" x14ac:dyDescent="0.25">
      <c r="A177" s="47"/>
      <c r="B177" s="47"/>
      <c r="C177" s="47"/>
      <c r="D177" s="48"/>
      <c r="E177" s="42"/>
      <c r="F177" s="48"/>
      <c r="G177" s="42"/>
      <c r="H177" s="48"/>
      <c r="I177" s="42"/>
      <c r="J177" s="48"/>
      <c r="K177" s="42"/>
      <c r="L177" s="48"/>
      <c r="M177" s="42"/>
      <c r="N177" s="48"/>
      <c r="O177" s="42"/>
      <c r="P177" s="48"/>
      <c r="Q177" s="42"/>
      <c r="R177" s="48"/>
      <c r="S177" s="42"/>
      <c r="T177" s="48"/>
      <c r="U177" s="42"/>
      <c r="V177" s="42"/>
      <c r="W177" s="42"/>
      <c r="X177" s="48"/>
      <c r="Y177" s="42"/>
      <c r="Z177" s="48"/>
      <c r="AA177" s="42"/>
      <c r="AB177" s="42"/>
      <c r="AC177" s="15"/>
      <c r="AD177" s="34">
        <f t="shared" si="5"/>
        <v>0</v>
      </c>
      <c r="AE177" s="34">
        <f t="shared" si="6"/>
        <v>0</v>
      </c>
      <c r="AF177" s="34"/>
      <c r="AG177" s="34"/>
      <c r="AH177" s="35"/>
      <c r="AI177" s="34" t="e">
        <f>D177-VLOOKUP(C177, Вчера_Спутник!C:BG, 2, FALSE)</f>
        <v>#N/A</v>
      </c>
      <c r="AJ177" s="34" t="e">
        <f>E177-F177-VLOOKUP(C177, Вчера_Спутник!C:BG, 3, FALSE)</f>
        <v>#N/A</v>
      </c>
      <c r="AK177" s="34" t="e">
        <f>G177-H177-VLOOKUP(C177, Вчера_Спутник!C:BG, 5, FALSE)</f>
        <v>#N/A</v>
      </c>
      <c r="AL177" s="34" t="e">
        <f>I177-J177-VLOOKUP(C177, Вчера_Спутник!C:BG, 7, FALSE)</f>
        <v>#N/A</v>
      </c>
      <c r="AM177" s="34" t="e">
        <f>K177-L177-VLOOKUP(C177, Вчера_Спутник!C:BG, 9, FALSE)</f>
        <v>#N/A</v>
      </c>
      <c r="AN177" s="34" t="e">
        <f>M177-N177-VLOOKUP(C177, Вчера_Спутник!C:BG, 11, FALSE)</f>
        <v>#N/A</v>
      </c>
      <c r="AO177" s="34" t="e">
        <f>O177-P177-VLOOKUP(C177, Вчера_Спутник!C:BG, 13, FALSE)</f>
        <v>#N/A</v>
      </c>
      <c r="AP177" s="34" t="e">
        <f>Q177-R177-VLOOKUP(C177, Вчера_Спутник!C:BG, 15, FALSE)</f>
        <v>#N/A</v>
      </c>
      <c r="AQ177" s="34" t="e">
        <f>S177-T177-VLOOKUP(C177, Вчера_Спутник!C:BG, 17, FALSE)</f>
        <v>#N/A</v>
      </c>
      <c r="AR177" s="34" t="e">
        <f>U177-V177-VLOOKUP(C177, Вчера_Спутник!C:BG, 19, FALSE)</f>
        <v>#N/A</v>
      </c>
      <c r="AS177" s="34" t="e">
        <f>W177-X177-VLOOKUP(C177, Вчера_Спутник!C:BG, 21, FALSE)</f>
        <v>#N/A</v>
      </c>
      <c r="AT177" s="34" t="e">
        <f>Y177-Z177-VLOOKUP(C177, Вчера_Спутник!C:BG, 23, FALSE)</f>
        <v>#N/A</v>
      </c>
      <c r="AU177" s="34" t="e">
        <f>AA177-VLOOKUP(C177, Вчера_Спутник!C:BG, 25, FALSE)</f>
        <v>#N/A</v>
      </c>
      <c r="AV177" s="34" t="e">
        <f>AB177-VLOOKUP(C177, Вчера_Спутник!C:BG, 27, FALSE)</f>
        <v>#N/A</v>
      </c>
    </row>
    <row r="178" spans="1:48" ht="50.1" customHeight="1" x14ac:dyDescent="0.25">
      <c r="A178" s="47"/>
      <c r="B178" s="47"/>
      <c r="C178" s="47"/>
      <c r="D178" s="48"/>
      <c r="E178" s="42"/>
      <c r="F178" s="48"/>
      <c r="G178" s="42"/>
      <c r="H178" s="48"/>
      <c r="I178" s="42"/>
      <c r="J178" s="48"/>
      <c r="K178" s="42"/>
      <c r="L178" s="48"/>
      <c r="M178" s="42"/>
      <c r="N178" s="48"/>
      <c r="O178" s="42"/>
      <c r="P178" s="48"/>
      <c r="Q178" s="42"/>
      <c r="R178" s="48"/>
      <c r="S178" s="42"/>
      <c r="T178" s="48"/>
      <c r="U178" s="42"/>
      <c r="V178" s="42"/>
      <c r="W178" s="42"/>
      <c r="X178" s="48"/>
      <c r="Y178" s="42"/>
      <c r="Z178" s="48"/>
      <c r="AA178" s="42"/>
      <c r="AB178" s="42"/>
      <c r="AC178" s="15"/>
      <c r="AD178" s="34">
        <f t="shared" si="5"/>
        <v>0</v>
      </c>
      <c r="AE178" s="34">
        <f t="shared" si="6"/>
        <v>0</v>
      </c>
      <c r="AF178" s="34"/>
      <c r="AG178" s="34"/>
      <c r="AH178" s="35"/>
      <c r="AI178" s="34" t="e">
        <f>D178-VLOOKUP(C178, Вчера_Спутник!C:BG, 2, FALSE)</f>
        <v>#N/A</v>
      </c>
      <c r="AJ178" s="34" t="e">
        <f>E178-F178-VLOOKUP(C178, Вчера_Спутник!C:BG, 3, FALSE)</f>
        <v>#N/A</v>
      </c>
      <c r="AK178" s="34" t="e">
        <f>G178-H178-VLOOKUP(C178, Вчера_Спутник!C:BG, 5, FALSE)</f>
        <v>#N/A</v>
      </c>
      <c r="AL178" s="34" t="e">
        <f>I178-J178-VLOOKUP(C178, Вчера_Спутник!C:BG, 7, FALSE)</f>
        <v>#N/A</v>
      </c>
      <c r="AM178" s="34" t="e">
        <f>K178-L178-VLOOKUP(C178, Вчера_Спутник!C:BG, 9, FALSE)</f>
        <v>#N/A</v>
      </c>
      <c r="AN178" s="34" t="e">
        <f>M178-N178-VLOOKUP(C178, Вчера_Спутник!C:BG, 11, FALSE)</f>
        <v>#N/A</v>
      </c>
      <c r="AO178" s="34" t="e">
        <f>O178-P178-VLOOKUP(C178, Вчера_Спутник!C:BG, 13, FALSE)</f>
        <v>#N/A</v>
      </c>
      <c r="AP178" s="34" t="e">
        <f>Q178-R178-VLOOKUP(C178, Вчера_Спутник!C:BG, 15, FALSE)</f>
        <v>#N/A</v>
      </c>
      <c r="AQ178" s="34" t="e">
        <f>S178-T178-VLOOKUP(C178, Вчера_Спутник!C:BG, 17, FALSE)</f>
        <v>#N/A</v>
      </c>
      <c r="AR178" s="34" t="e">
        <f>U178-V178-VLOOKUP(C178, Вчера_Спутник!C:BG, 19, FALSE)</f>
        <v>#N/A</v>
      </c>
      <c r="AS178" s="34" t="e">
        <f>W178-X178-VLOOKUP(C178, Вчера_Спутник!C:BG, 21, FALSE)</f>
        <v>#N/A</v>
      </c>
      <c r="AT178" s="34" t="e">
        <f>Y178-Z178-VLOOKUP(C178, Вчера_Спутник!C:BG, 23, FALSE)</f>
        <v>#N/A</v>
      </c>
      <c r="AU178" s="34" t="e">
        <f>AA178-VLOOKUP(C178, Вчера_Спутник!C:BG, 25, FALSE)</f>
        <v>#N/A</v>
      </c>
      <c r="AV178" s="34" t="e">
        <f>AB178-VLOOKUP(C178, Вчера_Спутник!C:BG, 27, FALSE)</f>
        <v>#N/A</v>
      </c>
    </row>
    <row r="179" spans="1:48" ht="50.1" customHeight="1" x14ac:dyDescent="0.25">
      <c r="A179" s="47"/>
      <c r="B179" s="47"/>
      <c r="C179" s="47"/>
      <c r="D179" s="48"/>
      <c r="E179" s="42"/>
      <c r="F179" s="48"/>
      <c r="G179" s="42"/>
      <c r="H179" s="48"/>
      <c r="I179" s="42"/>
      <c r="J179" s="48"/>
      <c r="K179" s="42"/>
      <c r="L179" s="48"/>
      <c r="M179" s="42"/>
      <c r="N179" s="48"/>
      <c r="O179" s="42"/>
      <c r="P179" s="48"/>
      <c r="Q179" s="42"/>
      <c r="R179" s="48"/>
      <c r="S179" s="42"/>
      <c r="T179" s="48"/>
      <c r="U179" s="42"/>
      <c r="V179" s="42"/>
      <c r="W179" s="42"/>
      <c r="X179" s="48"/>
      <c r="Y179" s="42"/>
      <c r="Z179" s="48"/>
      <c r="AA179" s="42"/>
      <c r="AB179" s="42"/>
      <c r="AC179" s="15"/>
      <c r="AD179" s="34">
        <f t="shared" si="5"/>
        <v>0</v>
      </c>
      <c r="AE179" s="34">
        <f t="shared" si="6"/>
        <v>0</v>
      </c>
      <c r="AF179" s="34"/>
      <c r="AG179" s="34"/>
      <c r="AH179" s="35"/>
      <c r="AI179" s="34" t="e">
        <f>D179-VLOOKUP(C179, Вчера_Спутник!C:BG, 2, FALSE)</f>
        <v>#N/A</v>
      </c>
      <c r="AJ179" s="34" t="e">
        <f>E179-F179-VLOOKUP(C179, Вчера_Спутник!C:BG, 3, FALSE)</f>
        <v>#N/A</v>
      </c>
      <c r="AK179" s="34" t="e">
        <f>G179-H179-VLOOKUP(C179, Вчера_Спутник!C:BG, 5, FALSE)</f>
        <v>#N/A</v>
      </c>
      <c r="AL179" s="34" t="e">
        <f>I179-J179-VLOOKUP(C179, Вчера_Спутник!C:BG, 7, FALSE)</f>
        <v>#N/A</v>
      </c>
      <c r="AM179" s="34" t="e">
        <f>K179-L179-VLOOKUP(C179, Вчера_Спутник!C:BG, 9, FALSE)</f>
        <v>#N/A</v>
      </c>
      <c r="AN179" s="34" t="e">
        <f>M179-N179-VLOOKUP(C179, Вчера_Спутник!C:BG, 11, FALSE)</f>
        <v>#N/A</v>
      </c>
      <c r="AO179" s="34" t="e">
        <f>O179-P179-VLOOKUP(C179, Вчера_Спутник!C:BG, 13, FALSE)</f>
        <v>#N/A</v>
      </c>
      <c r="AP179" s="34" t="e">
        <f>Q179-R179-VLOOKUP(C179, Вчера_Спутник!C:BG, 15, FALSE)</f>
        <v>#N/A</v>
      </c>
      <c r="AQ179" s="34" t="e">
        <f>S179-T179-VLOOKUP(C179, Вчера_Спутник!C:BG, 17, FALSE)</f>
        <v>#N/A</v>
      </c>
      <c r="AR179" s="34" t="e">
        <f>U179-V179-VLOOKUP(C179, Вчера_Спутник!C:BG, 19, FALSE)</f>
        <v>#N/A</v>
      </c>
      <c r="AS179" s="34" t="e">
        <f>W179-X179-VLOOKUP(C179, Вчера_Спутник!C:BG, 21, FALSE)</f>
        <v>#N/A</v>
      </c>
      <c r="AT179" s="34" t="e">
        <f>Y179-Z179-VLOOKUP(C179, Вчера_Спутник!C:BG, 23, FALSE)</f>
        <v>#N/A</v>
      </c>
      <c r="AU179" s="34" t="e">
        <f>AA179-VLOOKUP(C179, Вчера_Спутник!C:BG, 25, FALSE)</f>
        <v>#N/A</v>
      </c>
      <c r="AV179" s="34" t="e">
        <f>AB179-VLOOKUP(C179, Вчера_Спутник!C:BG, 27, FALSE)</f>
        <v>#N/A</v>
      </c>
    </row>
    <row r="180" spans="1:48" ht="50.1" customHeight="1" x14ac:dyDescent="0.25">
      <c r="A180" s="47"/>
      <c r="B180" s="47"/>
      <c r="C180" s="47"/>
      <c r="D180" s="48"/>
      <c r="E180" s="42"/>
      <c r="F180" s="48"/>
      <c r="G180" s="42"/>
      <c r="H180" s="48"/>
      <c r="I180" s="42"/>
      <c r="J180" s="48"/>
      <c r="K180" s="42"/>
      <c r="L180" s="48"/>
      <c r="M180" s="42"/>
      <c r="N180" s="48"/>
      <c r="O180" s="42"/>
      <c r="P180" s="48"/>
      <c r="Q180" s="42"/>
      <c r="R180" s="48"/>
      <c r="S180" s="42"/>
      <c r="T180" s="48"/>
      <c r="U180" s="42"/>
      <c r="V180" s="42"/>
      <c r="W180" s="42"/>
      <c r="X180" s="48"/>
      <c r="Y180" s="42"/>
      <c r="Z180" s="48"/>
      <c r="AA180" s="42"/>
      <c r="AB180" s="42"/>
      <c r="AC180" s="15"/>
      <c r="AD180" s="34">
        <f t="shared" si="5"/>
        <v>0</v>
      </c>
      <c r="AE180" s="34">
        <f t="shared" si="6"/>
        <v>0</v>
      </c>
      <c r="AF180" s="34"/>
      <c r="AG180" s="34"/>
      <c r="AH180" s="35"/>
      <c r="AI180" s="34" t="e">
        <f>D180-VLOOKUP(C180, Вчера_Спутник!C:BG, 2, FALSE)</f>
        <v>#N/A</v>
      </c>
      <c r="AJ180" s="34" t="e">
        <f>E180-F180-VLOOKUP(C180, Вчера_Спутник!C:BG, 3, FALSE)</f>
        <v>#N/A</v>
      </c>
      <c r="AK180" s="34" t="e">
        <f>G180-H180-VLOOKUP(C180, Вчера_Спутник!C:BG, 5, FALSE)</f>
        <v>#N/A</v>
      </c>
      <c r="AL180" s="34" t="e">
        <f>I180-J180-VLOOKUP(C180, Вчера_Спутник!C:BG, 7, FALSE)</f>
        <v>#N/A</v>
      </c>
      <c r="AM180" s="34" t="e">
        <f>K180-L180-VLOOKUP(C180, Вчера_Спутник!C:BG, 9, FALSE)</f>
        <v>#N/A</v>
      </c>
      <c r="AN180" s="34" t="e">
        <f>M180-N180-VLOOKUP(C180, Вчера_Спутник!C:BG, 11, FALSE)</f>
        <v>#N/A</v>
      </c>
      <c r="AO180" s="34" t="e">
        <f>O180-P180-VLOOKUP(C180, Вчера_Спутник!C:BG, 13, FALSE)</f>
        <v>#N/A</v>
      </c>
      <c r="AP180" s="34" t="e">
        <f>Q180-R180-VLOOKUP(C180, Вчера_Спутник!C:BG, 15, FALSE)</f>
        <v>#N/A</v>
      </c>
      <c r="AQ180" s="34" t="e">
        <f>S180-T180-VLOOKUP(C180, Вчера_Спутник!C:BG, 17, FALSE)</f>
        <v>#N/A</v>
      </c>
      <c r="AR180" s="34" t="e">
        <f>U180-V180-VLOOKUP(C180, Вчера_Спутник!C:BG, 19, FALSE)</f>
        <v>#N/A</v>
      </c>
      <c r="AS180" s="34" t="e">
        <f>W180-X180-VLOOKUP(C180, Вчера_Спутник!C:BG, 21, FALSE)</f>
        <v>#N/A</v>
      </c>
      <c r="AT180" s="34" t="e">
        <f>Y180-Z180-VLOOKUP(C180, Вчера_Спутник!C:BG, 23, FALSE)</f>
        <v>#N/A</v>
      </c>
      <c r="AU180" s="34" t="e">
        <f>AA180-VLOOKUP(C180, Вчера_Спутник!C:BG, 25, FALSE)</f>
        <v>#N/A</v>
      </c>
      <c r="AV180" s="34" t="e">
        <f>AB180-VLOOKUP(C180, Вчера_Спутник!C:BG, 27, FALSE)</f>
        <v>#N/A</v>
      </c>
    </row>
    <row r="181" spans="1:48" ht="50.1" customHeight="1" x14ac:dyDescent="0.25">
      <c r="A181" s="47"/>
      <c r="B181" s="47"/>
      <c r="C181" s="47"/>
      <c r="D181" s="48"/>
      <c r="E181" s="42"/>
      <c r="F181" s="48"/>
      <c r="G181" s="42"/>
      <c r="H181" s="48"/>
      <c r="I181" s="42"/>
      <c r="J181" s="48"/>
      <c r="K181" s="42"/>
      <c r="L181" s="48"/>
      <c r="M181" s="42"/>
      <c r="N181" s="48"/>
      <c r="O181" s="42"/>
      <c r="P181" s="48"/>
      <c r="Q181" s="42"/>
      <c r="R181" s="48"/>
      <c r="S181" s="42"/>
      <c r="T181" s="48"/>
      <c r="U181" s="42"/>
      <c r="V181" s="42"/>
      <c r="W181" s="42"/>
      <c r="X181" s="48"/>
      <c r="Y181" s="42"/>
      <c r="Z181" s="48"/>
      <c r="AA181" s="42"/>
      <c r="AB181" s="42"/>
      <c r="AC181" s="15"/>
      <c r="AD181" s="34">
        <f t="shared" si="5"/>
        <v>0</v>
      </c>
      <c r="AE181" s="34">
        <f t="shared" si="6"/>
        <v>0</v>
      </c>
      <c r="AF181" s="34"/>
      <c r="AG181" s="34"/>
      <c r="AH181" s="35"/>
      <c r="AI181" s="34" t="e">
        <f>D181-VLOOKUP(C181, Вчера_Спутник!C:BG, 2, FALSE)</f>
        <v>#N/A</v>
      </c>
      <c r="AJ181" s="34" t="e">
        <f>E181-F181-VLOOKUP(C181, Вчера_Спутник!C:BG, 3, FALSE)</f>
        <v>#N/A</v>
      </c>
      <c r="AK181" s="34" t="e">
        <f>G181-H181-VLOOKUP(C181, Вчера_Спутник!C:BG, 5, FALSE)</f>
        <v>#N/A</v>
      </c>
      <c r="AL181" s="34" t="e">
        <f>I181-J181-VLOOKUP(C181, Вчера_Спутник!C:BG, 7, FALSE)</f>
        <v>#N/A</v>
      </c>
      <c r="AM181" s="34" t="e">
        <f>K181-L181-VLOOKUP(C181, Вчера_Спутник!C:BG, 9, FALSE)</f>
        <v>#N/A</v>
      </c>
      <c r="AN181" s="34" t="e">
        <f>M181-N181-VLOOKUP(C181, Вчера_Спутник!C:BG, 11, FALSE)</f>
        <v>#N/A</v>
      </c>
      <c r="AO181" s="34" t="e">
        <f>O181-P181-VLOOKUP(C181, Вчера_Спутник!C:BG, 13, FALSE)</f>
        <v>#N/A</v>
      </c>
      <c r="AP181" s="34" t="e">
        <f>Q181-R181-VLOOKUP(C181, Вчера_Спутник!C:BG, 15, FALSE)</f>
        <v>#N/A</v>
      </c>
      <c r="AQ181" s="34" t="e">
        <f>S181-T181-VLOOKUP(C181, Вчера_Спутник!C:BG, 17, FALSE)</f>
        <v>#N/A</v>
      </c>
      <c r="AR181" s="34" t="e">
        <f>U181-V181-VLOOKUP(C181, Вчера_Спутник!C:BG, 19, FALSE)</f>
        <v>#N/A</v>
      </c>
      <c r="AS181" s="34" t="e">
        <f>W181-X181-VLOOKUP(C181, Вчера_Спутник!C:BG, 21, FALSE)</f>
        <v>#N/A</v>
      </c>
      <c r="AT181" s="34" t="e">
        <f>Y181-Z181-VLOOKUP(C181, Вчера_Спутник!C:BG, 23, FALSE)</f>
        <v>#N/A</v>
      </c>
      <c r="AU181" s="34" t="e">
        <f>AA181-VLOOKUP(C181, Вчера_Спутник!C:BG, 25, FALSE)</f>
        <v>#N/A</v>
      </c>
      <c r="AV181" s="34" t="e">
        <f>AB181-VLOOKUP(C181, Вчера_Спутник!C:BG, 27, FALSE)</f>
        <v>#N/A</v>
      </c>
    </row>
    <row r="182" spans="1:48" ht="50.1" customHeight="1" x14ac:dyDescent="0.25">
      <c r="A182" s="47"/>
      <c r="B182" s="47"/>
      <c r="C182" s="47"/>
      <c r="D182" s="48"/>
      <c r="E182" s="42"/>
      <c r="F182" s="48"/>
      <c r="G182" s="42"/>
      <c r="H182" s="48"/>
      <c r="I182" s="42"/>
      <c r="J182" s="48"/>
      <c r="K182" s="42"/>
      <c r="L182" s="48"/>
      <c r="M182" s="42"/>
      <c r="N182" s="48"/>
      <c r="O182" s="42"/>
      <c r="P182" s="48"/>
      <c r="Q182" s="42"/>
      <c r="R182" s="48"/>
      <c r="S182" s="42"/>
      <c r="T182" s="48"/>
      <c r="U182" s="42"/>
      <c r="V182" s="42"/>
      <c r="W182" s="42"/>
      <c r="X182" s="48"/>
      <c r="Y182" s="42"/>
      <c r="Z182" s="48"/>
      <c r="AA182" s="42"/>
      <c r="AB182" s="42"/>
      <c r="AC182" s="15"/>
      <c r="AD182" s="34">
        <f t="shared" si="5"/>
        <v>0</v>
      </c>
      <c r="AE182" s="34">
        <f t="shared" si="6"/>
        <v>0</v>
      </c>
      <c r="AF182" s="34"/>
      <c r="AG182" s="34"/>
      <c r="AH182" s="35"/>
      <c r="AI182" s="34" t="e">
        <f>D182-VLOOKUP(C182, Вчера_Спутник!C:BG, 2, FALSE)</f>
        <v>#N/A</v>
      </c>
      <c r="AJ182" s="34" t="e">
        <f>E182-F182-VLOOKUP(C182, Вчера_Спутник!C:BG, 3, FALSE)</f>
        <v>#N/A</v>
      </c>
      <c r="AK182" s="34" t="e">
        <f>G182-H182-VLOOKUP(C182, Вчера_Спутник!C:BG, 5, FALSE)</f>
        <v>#N/A</v>
      </c>
      <c r="AL182" s="34" t="e">
        <f>I182-J182-VLOOKUP(C182, Вчера_Спутник!C:BG, 7, FALSE)</f>
        <v>#N/A</v>
      </c>
      <c r="AM182" s="34" t="e">
        <f>K182-L182-VLOOKUP(C182, Вчера_Спутник!C:BG, 9, FALSE)</f>
        <v>#N/A</v>
      </c>
      <c r="AN182" s="34" t="e">
        <f>M182-N182-VLOOKUP(C182, Вчера_Спутник!C:BG, 11, FALSE)</f>
        <v>#N/A</v>
      </c>
      <c r="AO182" s="34" t="e">
        <f>O182-P182-VLOOKUP(C182, Вчера_Спутник!C:BG, 13, FALSE)</f>
        <v>#N/A</v>
      </c>
      <c r="AP182" s="34" t="e">
        <f>Q182-R182-VLOOKUP(C182, Вчера_Спутник!C:BG, 15, FALSE)</f>
        <v>#N/A</v>
      </c>
      <c r="AQ182" s="34" t="e">
        <f>S182-T182-VLOOKUP(C182, Вчера_Спутник!C:BG, 17, FALSE)</f>
        <v>#N/A</v>
      </c>
      <c r="AR182" s="34" t="e">
        <f>U182-V182-VLOOKUP(C182, Вчера_Спутник!C:BG, 19, FALSE)</f>
        <v>#N/A</v>
      </c>
      <c r="AS182" s="34" t="e">
        <f>W182-X182-VLOOKUP(C182, Вчера_Спутник!C:BG, 21, FALSE)</f>
        <v>#N/A</v>
      </c>
      <c r="AT182" s="34" t="e">
        <f>Y182-Z182-VLOOKUP(C182, Вчера_Спутник!C:BG, 23, FALSE)</f>
        <v>#N/A</v>
      </c>
      <c r="AU182" s="34" t="e">
        <f>AA182-VLOOKUP(C182, Вчера_Спутник!C:BG, 25, FALSE)</f>
        <v>#N/A</v>
      </c>
      <c r="AV182" s="34" t="e">
        <f>AB182-VLOOKUP(C182, Вчера_Спутник!C:BG, 27, FALSE)</f>
        <v>#N/A</v>
      </c>
    </row>
    <row r="183" spans="1:48" ht="50.1" customHeight="1" x14ac:dyDescent="0.25">
      <c r="A183" s="47"/>
      <c r="B183" s="47"/>
      <c r="C183" s="47"/>
      <c r="D183" s="48"/>
      <c r="E183" s="42"/>
      <c r="F183" s="48"/>
      <c r="G183" s="42"/>
      <c r="H183" s="48"/>
      <c r="I183" s="42"/>
      <c r="J183" s="48"/>
      <c r="K183" s="42"/>
      <c r="L183" s="48"/>
      <c r="M183" s="42"/>
      <c r="N183" s="48"/>
      <c r="O183" s="42"/>
      <c r="P183" s="48"/>
      <c r="Q183" s="42"/>
      <c r="R183" s="48"/>
      <c r="S183" s="42"/>
      <c r="T183" s="48"/>
      <c r="U183" s="42"/>
      <c r="V183" s="42"/>
      <c r="W183" s="42"/>
      <c r="X183" s="48"/>
      <c r="Y183" s="42"/>
      <c r="Z183" s="48"/>
      <c r="AA183" s="42"/>
      <c r="AB183" s="42"/>
      <c r="AC183" s="15"/>
      <c r="AD183" s="34">
        <f t="shared" si="5"/>
        <v>0</v>
      </c>
      <c r="AE183" s="34">
        <f t="shared" si="6"/>
        <v>0</v>
      </c>
      <c r="AF183" s="34"/>
      <c r="AG183" s="34"/>
      <c r="AH183" s="35"/>
      <c r="AI183" s="34" t="e">
        <f>D183-VLOOKUP(C183, Вчера_Спутник!C:BG, 2, FALSE)</f>
        <v>#N/A</v>
      </c>
      <c r="AJ183" s="34" t="e">
        <f>E183-F183-VLOOKUP(C183, Вчера_Спутник!C:BG, 3, FALSE)</f>
        <v>#N/A</v>
      </c>
      <c r="AK183" s="34" t="e">
        <f>G183-H183-VLOOKUP(C183, Вчера_Спутник!C:BG, 5, FALSE)</f>
        <v>#N/A</v>
      </c>
      <c r="AL183" s="34" t="e">
        <f>I183-J183-VLOOKUP(C183, Вчера_Спутник!C:BG, 7, FALSE)</f>
        <v>#N/A</v>
      </c>
      <c r="AM183" s="34" t="e">
        <f>K183-L183-VLOOKUP(C183, Вчера_Спутник!C:BG, 9, FALSE)</f>
        <v>#N/A</v>
      </c>
      <c r="AN183" s="34" t="e">
        <f>M183-N183-VLOOKUP(C183, Вчера_Спутник!C:BG, 11, FALSE)</f>
        <v>#N/A</v>
      </c>
      <c r="AO183" s="34" t="e">
        <f>O183-P183-VLOOKUP(C183, Вчера_Спутник!C:BG, 13, FALSE)</f>
        <v>#N/A</v>
      </c>
      <c r="AP183" s="34" t="e">
        <f>Q183-R183-VLOOKUP(C183, Вчера_Спутник!C:BG, 15, FALSE)</f>
        <v>#N/A</v>
      </c>
      <c r="AQ183" s="34" t="e">
        <f>S183-T183-VLOOKUP(C183, Вчера_Спутник!C:BG, 17, FALSE)</f>
        <v>#N/A</v>
      </c>
      <c r="AR183" s="34" t="e">
        <f>U183-V183-VLOOKUP(C183, Вчера_Спутник!C:BG, 19, FALSE)</f>
        <v>#N/A</v>
      </c>
      <c r="AS183" s="34" t="e">
        <f>W183-X183-VLOOKUP(C183, Вчера_Спутник!C:BG, 21, FALSE)</f>
        <v>#N/A</v>
      </c>
      <c r="AT183" s="34" t="e">
        <f>Y183-Z183-VLOOKUP(C183, Вчера_Спутник!C:BG, 23, FALSE)</f>
        <v>#N/A</v>
      </c>
      <c r="AU183" s="34" t="e">
        <f>AA183-VLOOKUP(C183, Вчера_Спутник!C:BG, 25, FALSE)</f>
        <v>#N/A</v>
      </c>
      <c r="AV183" s="34" t="e">
        <f>AB183-VLOOKUP(C183, Вчера_Спутник!C:BG, 27, FALSE)</f>
        <v>#N/A</v>
      </c>
    </row>
    <row r="184" spans="1:48" ht="50.1" customHeight="1" x14ac:dyDescent="0.25">
      <c r="A184" s="47"/>
      <c r="B184" s="47"/>
      <c r="C184" s="47"/>
      <c r="D184" s="48"/>
      <c r="E184" s="42"/>
      <c r="F184" s="48"/>
      <c r="G184" s="42"/>
      <c r="H184" s="48"/>
      <c r="I184" s="42"/>
      <c r="J184" s="48"/>
      <c r="K184" s="42"/>
      <c r="L184" s="48"/>
      <c r="M184" s="42"/>
      <c r="N184" s="48"/>
      <c r="O184" s="42"/>
      <c r="P184" s="48"/>
      <c r="Q184" s="42"/>
      <c r="R184" s="48"/>
      <c r="S184" s="42"/>
      <c r="T184" s="48"/>
      <c r="U184" s="42"/>
      <c r="V184" s="42"/>
      <c r="W184" s="42"/>
      <c r="X184" s="48"/>
      <c r="Y184" s="42"/>
      <c r="Z184" s="48"/>
      <c r="AA184" s="42"/>
      <c r="AB184" s="42"/>
      <c r="AC184" s="15"/>
      <c r="AD184" s="34">
        <f t="shared" si="5"/>
        <v>0</v>
      </c>
      <c r="AE184" s="34">
        <f t="shared" si="6"/>
        <v>0</v>
      </c>
      <c r="AF184" s="34"/>
      <c r="AG184" s="34"/>
      <c r="AH184" s="35"/>
      <c r="AI184" s="34" t="e">
        <f>D184-VLOOKUP(C184, Вчера_Спутник!C:BG, 2, FALSE)</f>
        <v>#N/A</v>
      </c>
      <c r="AJ184" s="34" t="e">
        <f>E184-F184-VLOOKUP(C184, Вчера_Спутник!C:BG, 3, FALSE)</f>
        <v>#N/A</v>
      </c>
      <c r="AK184" s="34" t="e">
        <f>G184-H184-VLOOKUP(C184, Вчера_Спутник!C:BG, 5, FALSE)</f>
        <v>#N/A</v>
      </c>
      <c r="AL184" s="34" t="e">
        <f>I184-J184-VLOOKUP(C184, Вчера_Спутник!C:BG, 7, FALSE)</f>
        <v>#N/A</v>
      </c>
      <c r="AM184" s="34" t="e">
        <f>K184-L184-VLOOKUP(C184, Вчера_Спутник!C:BG, 9, FALSE)</f>
        <v>#N/A</v>
      </c>
      <c r="AN184" s="34" t="e">
        <f>M184-N184-VLOOKUP(C184, Вчера_Спутник!C:BG, 11, FALSE)</f>
        <v>#N/A</v>
      </c>
      <c r="AO184" s="34" t="e">
        <f>O184-P184-VLOOKUP(C184, Вчера_Спутник!C:BG, 13, FALSE)</f>
        <v>#N/A</v>
      </c>
      <c r="AP184" s="34" t="e">
        <f>Q184-R184-VLOOKUP(C184, Вчера_Спутник!C:BG, 15, FALSE)</f>
        <v>#N/A</v>
      </c>
      <c r="AQ184" s="34" t="e">
        <f>S184-T184-VLOOKUP(C184, Вчера_Спутник!C:BG, 17, FALSE)</f>
        <v>#N/A</v>
      </c>
      <c r="AR184" s="34" t="e">
        <f>U184-V184-VLOOKUP(C184, Вчера_Спутник!C:BG, 19, FALSE)</f>
        <v>#N/A</v>
      </c>
      <c r="AS184" s="34" t="e">
        <f>W184-X184-VLOOKUP(C184, Вчера_Спутник!C:BG, 21, FALSE)</f>
        <v>#N/A</v>
      </c>
      <c r="AT184" s="34" t="e">
        <f>Y184-Z184-VLOOKUP(C184, Вчера_Спутник!C:BG, 23, FALSE)</f>
        <v>#N/A</v>
      </c>
      <c r="AU184" s="34" t="e">
        <f>AA184-VLOOKUP(C184, Вчера_Спутник!C:BG, 25, FALSE)</f>
        <v>#N/A</v>
      </c>
      <c r="AV184" s="34" t="e">
        <f>AB184-VLOOKUP(C184, Вчера_Спутник!C:BG, 27, FALSE)</f>
        <v>#N/A</v>
      </c>
    </row>
    <row r="185" spans="1:48" ht="50.1" customHeight="1" x14ac:dyDescent="0.25">
      <c r="A185" s="47"/>
      <c r="B185" s="47"/>
      <c r="C185" s="47"/>
      <c r="D185" s="48"/>
      <c r="E185" s="42"/>
      <c r="F185" s="48"/>
      <c r="G185" s="42"/>
      <c r="H185" s="48"/>
      <c r="I185" s="42"/>
      <c r="J185" s="48"/>
      <c r="K185" s="42"/>
      <c r="L185" s="48"/>
      <c r="M185" s="42"/>
      <c r="N185" s="48"/>
      <c r="O185" s="42"/>
      <c r="P185" s="48"/>
      <c r="Q185" s="42"/>
      <c r="R185" s="48"/>
      <c r="S185" s="42"/>
      <c r="T185" s="48"/>
      <c r="U185" s="42"/>
      <c r="V185" s="42"/>
      <c r="W185" s="42"/>
      <c r="X185" s="48"/>
      <c r="Y185" s="42"/>
      <c r="Z185" s="48"/>
      <c r="AA185" s="42"/>
      <c r="AB185" s="42"/>
      <c r="AC185" s="15"/>
      <c r="AD185" s="34">
        <f t="shared" si="5"/>
        <v>0</v>
      </c>
      <c r="AE185" s="34">
        <f t="shared" si="6"/>
        <v>0</v>
      </c>
      <c r="AF185" s="34"/>
      <c r="AG185" s="34"/>
      <c r="AH185" s="35"/>
      <c r="AI185" s="34" t="e">
        <f>D185-VLOOKUP(C185, Вчера_Спутник!C:BG, 2, FALSE)</f>
        <v>#N/A</v>
      </c>
      <c r="AJ185" s="34" t="e">
        <f>E185-F185-VLOOKUP(C185, Вчера_Спутник!C:BG, 3, FALSE)</f>
        <v>#N/A</v>
      </c>
      <c r="AK185" s="34" t="e">
        <f>G185-H185-VLOOKUP(C185, Вчера_Спутник!C:BG, 5, FALSE)</f>
        <v>#N/A</v>
      </c>
      <c r="AL185" s="34" t="e">
        <f>I185-J185-VLOOKUP(C185, Вчера_Спутник!C:BG, 7, FALSE)</f>
        <v>#N/A</v>
      </c>
      <c r="AM185" s="34" t="e">
        <f>K185-L185-VLOOKUP(C185, Вчера_Спутник!C:BG, 9, FALSE)</f>
        <v>#N/A</v>
      </c>
      <c r="AN185" s="34" t="e">
        <f>M185-N185-VLOOKUP(C185, Вчера_Спутник!C:BG, 11, FALSE)</f>
        <v>#N/A</v>
      </c>
      <c r="AO185" s="34" t="e">
        <f>O185-P185-VLOOKUP(C185, Вчера_Спутник!C:BG, 13, FALSE)</f>
        <v>#N/A</v>
      </c>
      <c r="AP185" s="34" t="e">
        <f>Q185-R185-VLOOKUP(C185, Вчера_Спутник!C:BG, 15, FALSE)</f>
        <v>#N/A</v>
      </c>
      <c r="AQ185" s="34" t="e">
        <f>S185-T185-VLOOKUP(C185, Вчера_Спутник!C:BG, 17, FALSE)</f>
        <v>#N/A</v>
      </c>
      <c r="AR185" s="34" t="e">
        <f>U185-V185-VLOOKUP(C185, Вчера_Спутник!C:BG, 19, FALSE)</f>
        <v>#N/A</v>
      </c>
      <c r="AS185" s="34" t="e">
        <f>W185-X185-VLOOKUP(C185, Вчера_Спутник!C:BG, 21, FALSE)</f>
        <v>#N/A</v>
      </c>
      <c r="AT185" s="34" t="e">
        <f>Y185-Z185-VLOOKUP(C185, Вчера_Спутник!C:BG, 23, FALSE)</f>
        <v>#N/A</v>
      </c>
      <c r="AU185" s="34" t="e">
        <f>AA185-VLOOKUP(C185, Вчера_Спутник!C:BG, 25, FALSE)</f>
        <v>#N/A</v>
      </c>
      <c r="AV185" s="34" t="e">
        <f>AB185-VLOOKUP(C185, Вчера_Спутник!C:BG, 27, FALSE)</f>
        <v>#N/A</v>
      </c>
    </row>
    <row r="186" spans="1:48" ht="50.1" customHeight="1" x14ac:dyDescent="0.25">
      <c r="A186" s="47"/>
      <c r="B186" s="47"/>
      <c r="C186" s="47"/>
      <c r="D186" s="48"/>
      <c r="E186" s="42"/>
      <c r="F186" s="48"/>
      <c r="G186" s="42"/>
      <c r="H186" s="48"/>
      <c r="I186" s="42"/>
      <c r="J186" s="48"/>
      <c r="K186" s="42"/>
      <c r="L186" s="48"/>
      <c r="M186" s="42"/>
      <c r="N186" s="48"/>
      <c r="O186" s="42"/>
      <c r="P186" s="48"/>
      <c r="Q186" s="42"/>
      <c r="R186" s="48"/>
      <c r="S186" s="42"/>
      <c r="T186" s="48"/>
      <c r="U186" s="42"/>
      <c r="V186" s="42"/>
      <c r="W186" s="42"/>
      <c r="X186" s="48"/>
      <c r="Y186" s="42"/>
      <c r="Z186" s="48"/>
      <c r="AA186" s="42"/>
      <c r="AB186" s="42"/>
      <c r="AC186" s="15"/>
      <c r="AD186" s="34">
        <f t="shared" si="5"/>
        <v>0</v>
      </c>
      <c r="AE186" s="34">
        <f t="shared" si="6"/>
        <v>0</v>
      </c>
      <c r="AF186" s="34"/>
      <c r="AG186" s="34"/>
      <c r="AH186" s="35"/>
      <c r="AI186" s="34" t="e">
        <f>D186-VLOOKUP(C186, Вчера_Спутник!C:BG, 2, FALSE)</f>
        <v>#N/A</v>
      </c>
      <c r="AJ186" s="34" t="e">
        <f>E186-F186-VLOOKUP(C186, Вчера_Спутник!C:BG, 3, FALSE)</f>
        <v>#N/A</v>
      </c>
      <c r="AK186" s="34" t="e">
        <f>G186-H186-VLOOKUP(C186, Вчера_Спутник!C:BG, 5, FALSE)</f>
        <v>#N/A</v>
      </c>
      <c r="AL186" s="34" t="e">
        <f>I186-J186-VLOOKUP(C186, Вчера_Спутник!C:BG, 7, FALSE)</f>
        <v>#N/A</v>
      </c>
      <c r="AM186" s="34" t="e">
        <f>K186-L186-VLOOKUP(C186, Вчера_Спутник!C:BG, 9, FALSE)</f>
        <v>#N/A</v>
      </c>
      <c r="AN186" s="34" t="e">
        <f>M186-N186-VLOOKUP(C186, Вчера_Спутник!C:BG, 11, FALSE)</f>
        <v>#N/A</v>
      </c>
      <c r="AO186" s="34" t="e">
        <f>O186-P186-VLOOKUP(C186, Вчера_Спутник!C:BG, 13, FALSE)</f>
        <v>#N/A</v>
      </c>
      <c r="AP186" s="34" t="e">
        <f>Q186-R186-VLOOKUP(C186, Вчера_Спутник!C:BG, 15, FALSE)</f>
        <v>#N/A</v>
      </c>
      <c r="AQ186" s="34" t="e">
        <f>S186-T186-VLOOKUP(C186, Вчера_Спутник!C:BG, 17, FALSE)</f>
        <v>#N/A</v>
      </c>
      <c r="AR186" s="34" t="e">
        <f>U186-V186-VLOOKUP(C186, Вчера_Спутник!C:BG, 19, FALSE)</f>
        <v>#N/A</v>
      </c>
      <c r="AS186" s="34" t="e">
        <f>W186-X186-VLOOKUP(C186, Вчера_Спутник!C:BG, 21, FALSE)</f>
        <v>#N/A</v>
      </c>
      <c r="AT186" s="34" t="e">
        <f>Y186-Z186-VLOOKUP(C186, Вчера_Спутник!C:BG, 23, FALSE)</f>
        <v>#N/A</v>
      </c>
      <c r="AU186" s="34" t="e">
        <f>AA186-VLOOKUP(C186, Вчера_Спутник!C:BG, 25, FALSE)</f>
        <v>#N/A</v>
      </c>
      <c r="AV186" s="34" t="e">
        <f>AB186-VLOOKUP(C186, Вчера_Спутник!C:BG, 27, FALSE)</f>
        <v>#N/A</v>
      </c>
    </row>
    <row r="187" spans="1:48" ht="50.1" customHeight="1" x14ac:dyDescent="0.25">
      <c r="A187" s="47"/>
      <c r="B187" s="47"/>
      <c r="C187" s="47"/>
      <c r="D187" s="48"/>
      <c r="E187" s="42"/>
      <c r="F187" s="48"/>
      <c r="G187" s="42"/>
      <c r="H187" s="48"/>
      <c r="I187" s="42"/>
      <c r="J187" s="48"/>
      <c r="K187" s="42"/>
      <c r="L187" s="48"/>
      <c r="M187" s="42"/>
      <c r="N187" s="48"/>
      <c r="O187" s="42"/>
      <c r="P187" s="48"/>
      <c r="Q187" s="42"/>
      <c r="R187" s="48"/>
      <c r="S187" s="42"/>
      <c r="T187" s="48"/>
      <c r="U187" s="42"/>
      <c r="V187" s="42"/>
      <c r="W187" s="42"/>
      <c r="X187" s="48"/>
      <c r="Y187" s="42"/>
      <c r="Z187" s="48"/>
      <c r="AA187" s="42"/>
      <c r="AB187" s="42"/>
      <c r="AC187" s="15"/>
      <c r="AD187" s="34">
        <f t="shared" si="5"/>
        <v>0</v>
      </c>
      <c r="AE187" s="34">
        <f t="shared" si="6"/>
        <v>0</v>
      </c>
      <c r="AF187" s="34"/>
      <c r="AG187" s="34"/>
      <c r="AH187" s="35"/>
      <c r="AI187" s="34" t="e">
        <f>D187-VLOOKUP(C187, Вчера_Спутник!C:BG, 2, FALSE)</f>
        <v>#N/A</v>
      </c>
      <c r="AJ187" s="34" t="e">
        <f>E187-F187-VLOOKUP(C187, Вчера_Спутник!C:BG, 3, FALSE)</f>
        <v>#N/A</v>
      </c>
      <c r="AK187" s="34" t="e">
        <f>G187-H187-VLOOKUP(C187, Вчера_Спутник!C:BG, 5, FALSE)</f>
        <v>#N/A</v>
      </c>
      <c r="AL187" s="34" t="e">
        <f>I187-J187-VLOOKUP(C187, Вчера_Спутник!C:BG, 7, FALSE)</f>
        <v>#N/A</v>
      </c>
      <c r="AM187" s="34" t="e">
        <f>K187-L187-VLOOKUP(C187, Вчера_Спутник!C:BG, 9, FALSE)</f>
        <v>#N/A</v>
      </c>
      <c r="AN187" s="34" t="e">
        <f>M187-N187-VLOOKUP(C187, Вчера_Спутник!C:BG, 11, FALSE)</f>
        <v>#N/A</v>
      </c>
      <c r="AO187" s="34" t="e">
        <f>O187-P187-VLOOKUP(C187, Вчера_Спутник!C:BG, 13, FALSE)</f>
        <v>#N/A</v>
      </c>
      <c r="AP187" s="34" t="e">
        <f>Q187-R187-VLOOKUP(C187, Вчера_Спутник!C:BG, 15, FALSE)</f>
        <v>#N/A</v>
      </c>
      <c r="AQ187" s="34" t="e">
        <f>S187-T187-VLOOKUP(C187, Вчера_Спутник!C:BG, 17, FALSE)</f>
        <v>#N/A</v>
      </c>
      <c r="AR187" s="34" t="e">
        <f>U187-V187-VLOOKUP(C187, Вчера_Спутник!C:BG, 19, FALSE)</f>
        <v>#N/A</v>
      </c>
      <c r="AS187" s="34" t="e">
        <f>W187-X187-VLOOKUP(C187, Вчера_Спутник!C:BG, 21, FALSE)</f>
        <v>#N/A</v>
      </c>
      <c r="AT187" s="34" t="e">
        <f>Y187-Z187-VLOOKUP(C187, Вчера_Спутник!C:BG, 23, FALSE)</f>
        <v>#N/A</v>
      </c>
      <c r="AU187" s="34" t="e">
        <f>AA187-VLOOKUP(C187, Вчера_Спутник!C:BG, 25, FALSE)</f>
        <v>#N/A</v>
      </c>
      <c r="AV187" s="34" t="e">
        <f>AB187-VLOOKUP(C187, Вчера_Спутник!C:BG, 27, FALSE)</f>
        <v>#N/A</v>
      </c>
    </row>
    <row r="188" spans="1:48" ht="50.1" customHeight="1" x14ac:dyDescent="0.25">
      <c r="A188" s="47"/>
      <c r="B188" s="47"/>
      <c r="C188" s="47"/>
      <c r="D188" s="48"/>
      <c r="E188" s="42"/>
      <c r="F188" s="48"/>
      <c r="G188" s="42"/>
      <c r="H188" s="48"/>
      <c r="I188" s="42"/>
      <c r="J188" s="48"/>
      <c r="K188" s="42"/>
      <c r="L188" s="48"/>
      <c r="M188" s="42"/>
      <c r="N188" s="48"/>
      <c r="O188" s="42"/>
      <c r="P188" s="48"/>
      <c r="Q188" s="42"/>
      <c r="R188" s="48"/>
      <c r="S188" s="42"/>
      <c r="T188" s="48"/>
      <c r="U188" s="42"/>
      <c r="V188" s="42"/>
      <c r="W188" s="42"/>
      <c r="X188" s="48"/>
      <c r="Y188" s="42"/>
      <c r="Z188" s="48"/>
      <c r="AA188" s="42"/>
      <c r="AB188" s="42"/>
      <c r="AC188" s="15"/>
      <c r="AD188" s="34">
        <f t="shared" si="5"/>
        <v>0</v>
      </c>
      <c r="AE188" s="34">
        <f t="shared" si="6"/>
        <v>0</v>
      </c>
      <c r="AF188" s="34"/>
      <c r="AG188" s="34"/>
      <c r="AH188" s="35"/>
      <c r="AI188" s="34" t="e">
        <f>D188-VLOOKUP(C188, Вчера_Спутник!C:BG, 2, FALSE)</f>
        <v>#N/A</v>
      </c>
      <c r="AJ188" s="34" t="e">
        <f>E188-F188-VLOOKUP(C188, Вчера_Спутник!C:BG, 3, FALSE)</f>
        <v>#N/A</v>
      </c>
      <c r="AK188" s="34" t="e">
        <f>G188-H188-VLOOKUP(C188, Вчера_Спутник!C:BG, 5, FALSE)</f>
        <v>#N/A</v>
      </c>
      <c r="AL188" s="34" t="e">
        <f>I188-J188-VLOOKUP(C188, Вчера_Спутник!C:BG, 7, FALSE)</f>
        <v>#N/A</v>
      </c>
      <c r="AM188" s="34" t="e">
        <f>K188-L188-VLOOKUP(C188, Вчера_Спутник!C:BG, 9, FALSE)</f>
        <v>#N/A</v>
      </c>
      <c r="AN188" s="34" t="e">
        <f>M188-N188-VLOOKUP(C188, Вчера_Спутник!C:BG, 11, FALSE)</f>
        <v>#N/A</v>
      </c>
      <c r="AO188" s="34" t="e">
        <f>O188-P188-VLOOKUP(C188, Вчера_Спутник!C:BG, 13, FALSE)</f>
        <v>#N/A</v>
      </c>
      <c r="AP188" s="34" t="e">
        <f>Q188-R188-VLOOKUP(C188, Вчера_Спутник!C:BG, 15, FALSE)</f>
        <v>#N/A</v>
      </c>
      <c r="AQ188" s="34" t="e">
        <f>S188-T188-VLOOKUP(C188, Вчера_Спутник!C:BG, 17, FALSE)</f>
        <v>#N/A</v>
      </c>
      <c r="AR188" s="34" t="e">
        <f>U188-V188-VLOOKUP(C188, Вчера_Спутник!C:BG, 19, FALSE)</f>
        <v>#N/A</v>
      </c>
      <c r="AS188" s="34" t="e">
        <f>W188-X188-VLOOKUP(C188, Вчера_Спутник!C:BG, 21, FALSE)</f>
        <v>#N/A</v>
      </c>
      <c r="AT188" s="34" t="e">
        <f>Y188-Z188-VLOOKUP(C188, Вчера_Спутник!C:BG, 23, FALSE)</f>
        <v>#N/A</v>
      </c>
      <c r="AU188" s="34" t="e">
        <f>AA188-VLOOKUP(C188, Вчера_Спутник!C:BG, 25, FALSE)</f>
        <v>#N/A</v>
      </c>
      <c r="AV188" s="34" t="e">
        <f>AB188-VLOOKUP(C188, Вчера_Спутник!C:BG, 27, FALSE)</f>
        <v>#N/A</v>
      </c>
    </row>
    <row r="189" spans="1:48" ht="50.1" customHeight="1" x14ac:dyDescent="0.25">
      <c r="A189" s="47"/>
      <c r="B189" s="47"/>
      <c r="C189" s="47"/>
      <c r="D189" s="48"/>
      <c r="E189" s="42"/>
      <c r="F189" s="48"/>
      <c r="G189" s="42"/>
      <c r="H189" s="48"/>
      <c r="I189" s="42"/>
      <c r="J189" s="48"/>
      <c r="K189" s="42"/>
      <c r="L189" s="48"/>
      <c r="M189" s="42"/>
      <c r="N189" s="48"/>
      <c r="O189" s="42"/>
      <c r="P189" s="48"/>
      <c r="Q189" s="42"/>
      <c r="R189" s="48"/>
      <c r="S189" s="42"/>
      <c r="T189" s="48"/>
      <c r="U189" s="42"/>
      <c r="V189" s="42"/>
      <c r="W189" s="42"/>
      <c r="X189" s="48"/>
      <c r="Y189" s="42"/>
      <c r="Z189" s="48"/>
      <c r="AA189" s="42"/>
      <c r="AB189" s="42"/>
      <c r="AC189" s="15"/>
      <c r="AD189" s="34">
        <f t="shared" si="5"/>
        <v>0</v>
      </c>
      <c r="AE189" s="34">
        <f t="shared" si="6"/>
        <v>0</v>
      </c>
      <c r="AF189" s="34"/>
      <c r="AG189" s="34"/>
      <c r="AH189" s="35"/>
      <c r="AI189" s="34" t="e">
        <f>D189-VLOOKUP(C189, Вчера_Спутник!C:BG, 2, FALSE)</f>
        <v>#N/A</v>
      </c>
      <c r="AJ189" s="34" t="e">
        <f>E189-F189-VLOOKUP(C189, Вчера_Спутник!C:BG, 3, FALSE)</f>
        <v>#N/A</v>
      </c>
      <c r="AK189" s="34" t="e">
        <f>G189-H189-VLOOKUP(C189, Вчера_Спутник!C:BG, 5, FALSE)</f>
        <v>#N/A</v>
      </c>
      <c r="AL189" s="34" t="e">
        <f>I189-J189-VLOOKUP(C189, Вчера_Спутник!C:BG, 7, FALSE)</f>
        <v>#N/A</v>
      </c>
      <c r="AM189" s="34" t="e">
        <f>K189-L189-VLOOKUP(C189, Вчера_Спутник!C:BG, 9, FALSE)</f>
        <v>#N/A</v>
      </c>
      <c r="AN189" s="34" t="e">
        <f>M189-N189-VLOOKUP(C189, Вчера_Спутник!C:BG, 11, FALSE)</f>
        <v>#N/A</v>
      </c>
      <c r="AO189" s="34" t="e">
        <f>O189-P189-VLOOKUP(C189, Вчера_Спутник!C:BG, 13, FALSE)</f>
        <v>#N/A</v>
      </c>
      <c r="AP189" s="34" t="e">
        <f>Q189-R189-VLOOKUP(C189, Вчера_Спутник!C:BG, 15, FALSE)</f>
        <v>#N/A</v>
      </c>
      <c r="AQ189" s="34" t="e">
        <f>S189-T189-VLOOKUP(C189, Вчера_Спутник!C:BG, 17, FALSE)</f>
        <v>#N/A</v>
      </c>
      <c r="AR189" s="34" t="e">
        <f>U189-V189-VLOOKUP(C189, Вчера_Спутник!C:BG, 19, FALSE)</f>
        <v>#N/A</v>
      </c>
      <c r="AS189" s="34" t="e">
        <f>W189-X189-VLOOKUP(C189, Вчера_Спутник!C:BG, 21, FALSE)</f>
        <v>#N/A</v>
      </c>
      <c r="AT189" s="34" t="e">
        <f>Y189-Z189-VLOOKUP(C189, Вчера_Спутник!C:BG, 23, FALSE)</f>
        <v>#N/A</v>
      </c>
      <c r="AU189" s="34" t="e">
        <f>AA189-VLOOKUP(C189, Вчера_Спутник!C:BG, 25, FALSE)</f>
        <v>#N/A</v>
      </c>
      <c r="AV189" s="34" t="e">
        <f>AB189-VLOOKUP(C189, Вчера_Спутник!C:BG, 27, FALSE)</f>
        <v>#N/A</v>
      </c>
    </row>
    <row r="190" spans="1:48" ht="50.1" customHeight="1" x14ac:dyDescent="0.25">
      <c r="A190" s="47"/>
      <c r="B190" s="47"/>
      <c r="C190" s="47"/>
      <c r="D190" s="48"/>
      <c r="E190" s="42"/>
      <c r="F190" s="48"/>
      <c r="G190" s="42"/>
      <c r="H190" s="48"/>
      <c r="I190" s="42"/>
      <c r="J190" s="48"/>
      <c r="K190" s="42"/>
      <c r="L190" s="48"/>
      <c r="M190" s="42"/>
      <c r="N190" s="48"/>
      <c r="O190" s="42"/>
      <c r="P190" s="48"/>
      <c r="Q190" s="42"/>
      <c r="R190" s="48"/>
      <c r="S190" s="42"/>
      <c r="T190" s="48"/>
      <c r="U190" s="42"/>
      <c r="V190" s="42"/>
      <c r="W190" s="42"/>
      <c r="X190" s="48"/>
      <c r="Y190" s="42"/>
      <c r="Z190" s="48"/>
      <c r="AA190" s="42"/>
      <c r="AB190" s="42"/>
      <c r="AC190" s="15"/>
      <c r="AD190" s="34">
        <f t="shared" si="5"/>
        <v>0</v>
      </c>
      <c r="AE190" s="34">
        <f t="shared" si="6"/>
        <v>0</v>
      </c>
      <c r="AF190" s="34"/>
      <c r="AG190" s="34"/>
      <c r="AH190" s="35"/>
      <c r="AI190" s="34" t="e">
        <f>D190-VLOOKUP(C190, Вчера_Спутник!C:BG, 2, FALSE)</f>
        <v>#N/A</v>
      </c>
      <c r="AJ190" s="34" t="e">
        <f>E190-F190-VLOOKUP(C190, Вчера_Спутник!C:BG, 3, FALSE)</f>
        <v>#N/A</v>
      </c>
      <c r="AK190" s="34" t="e">
        <f>G190-H190-VLOOKUP(C190, Вчера_Спутник!C:BG, 5, FALSE)</f>
        <v>#N/A</v>
      </c>
      <c r="AL190" s="34" t="e">
        <f>I190-J190-VLOOKUP(C190, Вчера_Спутник!C:BG, 7, FALSE)</f>
        <v>#N/A</v>
      </c>
      <c r="AM190" s="34" t="e">
        <f>K190-L190-VLOOKUP(C190, Вчера_Спутник!C:BG, 9, FALSE)</f>
        <v>#N/A</v>
      </c>
      <c r="AN190" s="34" t="e">
        <f>M190-N190-VLOOKUP(C190, Вчера_Спутник!C:BG, 11, FALSE)</f>
        <v>#N/A</v>
      </c>
      <c r="AO190" s="34" t="e">
        <f>O190-P190-VLOOKUP(C190, Вчера_Спутник!C:BG, 13, FALSE)</f>
        <v>#N/A</v>
      </c>
      <c r="AP190" s="34" t="e">
        <f>Q190-R190-VLOOKUP(C190, Вчера_Спутник!C:BG, 15, FALSE)</f>
        <v>#N/A</v>
      </c>
      <c r="AQ190" s="34" t="e">
        <f>S190-T190-VLOOKUP(C190, Вчера_Спутник!C:BG, 17, FALSE)</f>
        <v>#N/A</v>
      </c>
      <c r="AR190" s="34" t="e">
        <f>U190-V190-VLOOKUP(C190, Вчера_Спутник!C:BG, 19, FALSE)</f>
        <v>#N/A</v>
      </c>
      <c r="AS190" s="34" t="e">
        <f>W190-X190-VLOOKUP(C190, Вчера_Спутник!C:BG, 21, FALSE)</f>
        <v>#N/A</v>
      </c>
      <c r="AT190" s="34" t="e">
        <f>Y190-Z190-VLOOKUP(C190, Вчера_Спутник!C:BG, 23, FALSE)</f>
        <v>#N/A</v>
      </c>
      <c r="AU190" s="34" t="e">
        <f>AA190-VLOOKUP(C190, Вчера_Спутник!C:BG, 25, FALSE)</f>
        <v>#N/A</v>
      </c>
      <c r="AV190" s="34" t="e">
        <f>AB190-VLOOKUP(C190, Вчера_Спутник!C:BG, 27, FALSE)</f>
        <v>#N/A</v>
      </c>
    </row>
    <row r="191" spans="1:48" ht="50.1" customHeight="1" x14ac:dyDescent="0.25">
      <c r="A191" s="47"/>
      <c r="B191" s="47"/>
      <c r="C191" s="47"/>
      <c r="D191" s="48"/>
      <c r="E191" s="42"/>
      <c r="F191" s="48"/>
      <c r="G191" s="42"/>
      <c r="H191" s="48"/>
      <c r="I191" s="42"/>
      <c r="J191" s="48"/>
      <c r="K191" s="42"/>
      <c r="L191" s="48"/>
      <c r="M191" s="42"/>
      <c r="N191" s="48"/>
      <c r="O191" s="42"/>
      <c r="P191" s="48"/>
      <c r="Q191" s="42"/>
      <c r="R191" s="48"/>
      <c r="S191" s="42"/>
      <c r="T191" s="48"/>
      <c r="U191" s="42"/>
      <c r="V191" s="42"/>
      <c r="W191" s="42"/>
      <c r="X191" s="48"/>
      <c r="Y191" s="42"/>
      <c r="Z191" s="48"/>
      <c r="AA191" s="42"/>
      <c r="AB191" s="42"/>
      <c r="AC191" s="15"/>
      <c r="AD191" s="34">
        <f t="shared" si="5"/>
        <v>0</v>
      </c>
      <c r="AE191" s="34">
        <f t="shared" si="6"/>
        <v>0</v>
      </c>
      <c r="AF191" s="34"/>
      <c r="AG191" s="34"/>
      <c r="AH191" s="35"/>
      <c r="AI191" s="34" t="e">
        <f>D191-VLOOKUP(C191, Вчера_Спутник!C:BG, 2, FALSE)</f>
        <v>#N/A</v>
      </c>
      <c r="AJ191" s="34" t="e">
        <f>E191-F191-VLOOKUP(C191, Вчера_Спутник!C:BG, 3, FALSE)</f>
        <v>#N/A</v>
      </c>
      <c r="AK191" s="34" t="e">
        <f>G191-H191-VLOOKUP(C191, Вчера_Спутник!C:BG, 5, FALSE)</f>
        <v>#N/A</v>
      </c>
      <c r="AL191" s="34" t="e">
        <f>I191-J191-VLOOKUP(C191, Вчера_Спутник!C:BG, 7, FALSE)</f>
        <v>#N/A</v>
      </c>
      <c r="AM191" s="34" t="e">
        <f>K191-L191-VLOOKUP(C191, Вчера_Спутник!C:BG, 9, FALSE)</f>
        <v>#N/A</v>
      </c>
      <c r="AN191" s="34" t="e">
        <f>M191-N191-VLOOKUP(C191, Вчера_Спутник!C:BG, 11, FALSE)</f>
        <v>#N/A</v>
      </c>
      <c r="AO191" s="34" t="e">
        <f>O191-P191-VLOOKUP(C191, Вчера_Спутник!C:BG, 13, FALSE)</f>
        <v>#N/A</v>
      </c>
      <c r="AP191" s="34" t="e">
        <f>Q191-R191-VLOOKUP(C191, Вчера_Спутник!C:BG, 15, FALSE)</f>
        <v>#N/A</v>
      </c>
      <c r="AQ191" s="34" t="e">
        <f>S191-T191-VLOOKUP(C191, Вчера_Спутник!C:BG, 17, FALSE)</f>
        <v>#N/A</v>
      </c>
      <c r="AR191" s="34" t="e">
        <f>U191-V191-VLOOKUP(C191, Вчера_Спутник!C:BG, 19, FALSE)</f>
        <v>#N/A</v>
      </c>
      <c r="AS191" s="34" t="e">
        <f>W191-X191-VLOOKUP(C191, Вчера_Спутник!C:BG, 21, FALSE)</f>
        <v>#N/A</v>
      </c>
      <c r="AT191" s="34" t="e">
        <f>Y191-Z191-VLOOKUP(C191, Вчера_Спутник!C:BG, 23, FALSE)</f>
        <v>#N/A</v>
      </c>
      <c r="AU191" s="34" t="e">
        <f>AA191-VLOOKUP(C191, Вчера_Спутник!C:BG, 25, FALSE)</f>
        <v>#N/A</v>
      </c>
      <c r="AV191" s="34" t="e">
        <f>AB191-VLOOKUP(C191, Вчера_Спутник!C:BG, 27, FALSE)</f>
        <v>#N/A</v>
      </c>
    </row>
    <row r="192" spans="1:48" ht="50.1" customHeight="1" x14ac:dyDescent="0.25">
      <c r="A192" s="47"/>
      <c r="B192" s="47"/>
      <c r="C192" s="47"/>
      <c r="D192" s="48"/>
      <c r="E192" s="42"/>
      <c r="F192" s="48"/>
      <c r="G192" s="42"/>
      <c r="H192" s="48"/>
      <c r="I192" s="42"/>
      <c r="J192" s="48"/>
      <c r="K192" s="42"/>
      <c r="L192" s="48"/>
      <c r="M192" s="42"/>
      <c r="N192" s="48"/>
      <c r="O192" s="42"/>
      <c r="P192" s="48"/>
      <c r="Q192" s="42"/>
      <c r="R192" s="48"/>
      <c r="S192" s="42"/>
      <c r="T192" s="48"/>
      <c r="U192" s="42"/>
      <c r="V192" s="42"/>
      <c r="W192" s="42"/>
      <c r="X192" s="48"/>
      <c r="Y192" s="42"/>
      <c r="Z192" s="48"/>
      <c r="AA192" s="42"/>
      <c r="AB192" s="42"/>
      <c r="AC192" s="15"/>
      <c r="AD192" s="34">
        <f t="shared" si="5"/>
        <v>0</v>
      </c>
      <c r="AE192" s="34">
        <f t="shared" si="6"/>
        <v>0</v>
      </c>
      <c r="AF192" s="34"/>
      <c r="AG192" s="34"/>
      <c r="AH192" s="35"/>
      <c r="AI192" s="34" t="e">
        <f>D192-VLOOKUP(C192, Вчера_Спутник!C:BG, 2, FALSE)</f>
        <v>#N/A</v>
      </c>
      <c r="AJ192" s="34" t="e">
        <f>E192-F192-VLOOKUP(C192, Вчера_Спутник!C:BG, 3, FALSE)</f>
        <v>#N/A</v>
      </c>
      <c r="AK192" s="34" t="e">
        <f>G192-H192-VLOOKUP(C192, Вчера_Спутник!C:BG, 5, FALSE)</f>
        <v>#N/A</v>
      </c>
      <c r="AL192" s="34" t="e">
        <f>I192-J192-VLOOKUP(C192, Вчера_Спутник!C:BG, 7, FALSE)</f>
        <v>#N/A</v>
      </c>
      <c r="AM192" s="34" t="e">
        <f>K192-L192-VLOOKUP(C192, Вчера_Спутник!C:BG, 9, FALSE)</f>
        <v>#N/A</v>
      </c>
      <c r="AN192" s="34" t="e">
        <f>M192-N192-VLOOKUP(C192, Вчера_Спутник!C:BG, 11, FALSE)</f>
        <v>#N/A</v>
      </c>
      <c r="AO192" s="34" t="e">
        <f>O192-P192-VLOOKUP(C192, Вчера_Спутник!C:BG, 13, FALSE)</f>
        <v>#N/A</v>
      </c>
      <c r="AP192" s="34" t="e">
        <f>Q192-R192-VLOOKUP(C192, Вчера_Спутник!C:BG, 15, FALSE)</f>
        <v>#N/A</v>
      </c>
      <c r="AQ192" s="34" t="e">
        <f>S192-T192-VLOOKUP(C192, Вчера_Спутник!C:BG, 17, FALSE)</f>
        <v>#N/A</v>
      </c>
      <c r="AR192" s="34" t="e">
        <f>U192-V192-VLOOKUP(C192, Вчера_Спутник!C:BG, 19, FALSE)</f>
        <v>#N/A</v>
      </c>
      <c r="AS192" s="34" t="e">
        <f>W192-X192-VLOOKUP(C192, Вчера_Спутник!C:BG, 21, FALSE)</f>
        <v>#N/A</v>
      </c>
      <c r="AT192" s="34" t="e">
        <f>Y192-Z192-VLOOKUP(C192, Вчера_Спутник!C:BG, 23, FALSE)</f>
        <v>#N/A</v>
      </c>
      <c r="AU192" s="34" t="e">
        <f>AA192-VLOOKUP(C192, Вчера_Спутник!C:BG, 25, FALSE)</f>
        <v>#N/A</v>
      </c>
      <c r="AV192" s="34" t="e">
        <f>AB192-VLOOKUP(C192, Вчера_Спутник!C:BG, 27, FALSE)</f>
        <v>#N/A</v>
      </c>
    </row>
    <row r="193" spans="1:48" ht="50.1" customHeight="1" x14ac:dyDescent="0.25">
      <c r="A193" s="47"/>
      <c r="B193" s="47"/>
      <c r="C193" s="47"/>
      <c r="D193" s="48"/>
      <c r="E193" s="42"/>
      <c r="F193" s="48"/>
      <c r="G193" s="42"/>
      <c r="H193" s="48"/>
      <c r="I193" s="42"/>
      <c r="J193" s="48"/>
      <c r="K193" s="42"/>
      <c r="L193" s="48"/>
      <c r="M193" s="42"/>
      <c r="N193" s="48"/>
      <c r="O193" s="42"/>
      <c r="P193" s="48"/>
      <c r="Q193" s="42"/>
      <c r="R193" s="48"/>
      <c r="S193" s="42"/>
      <c r="T193" s="48"/>
      <c r="U193" s="42"/>
      <c r="V193" s="42"/>
      <c r="W193" s="42"/>
      <c r="X193" s="48"/>
      <c r="Y193" s="42"/>
      <c r="Z193" s="48"/>
      <c r="AA193" s="42"/>
      <c r="AB193" s="42"/>
      <c r="AC193" s="15"/>
      <c r="AD193" s="34">
        <f t="shared" si="5"/>
        <v>0</v>
      </c>
      <c r="AE193" s="34">
        <f t="shared" si="6"/>
        <v>0</v>
      </c>
      <c r="AF193" s="34"/>
      <c r="AG193" s="34"/>
      <c r="AH193" s="35"/>
      <c r="AI193" s="34" t="e">
        <f>D193-VLOOKUP(C193, Вчера_Спутник!C:BG, 2, FALSE)</f>
        <v>#N/A</v>
      </c>
      <c r="AJ193" s="34" t="e">
        <f>E193-F193-VLOOKUP(C193, Вчера_Спутник!C:BG, 3, FALSE)</f>
        <v>#N/A</v>
      </c>
      <c r="AK193" s="34" t="e">
        <f>G193-H193-VLOOKUP(C193, Вчера_Спутник!C:BG, 5, FALSE)</f>
        <v>#N/A</v>
      </c>
      <c r="AL193" s="34" t="e">
        <f>I193-J193-VLOOKUP(C193, Вчера_Спутник!C:BG, 7, FALSE)</f>
        <v>#N/A</v>
      </c>
      <c r="AM193" s="34" t="e">
        <f>K193-L193-VLOOKUP(C193, Вчера_Спутник!C:BG, 9, FALSE)</f>
        <v>#N/A</v>
      </c>
      <c r="AN193" s="34" t="e">
        <f>M193-N193-VLOOKUP(C193, Вчера_Спутник!C:BG, 11, FALSE)</f>
        <v>#N/A</v>
      </c>
      <c r="AO193" s="34" t="e">
        <f>O193-P193-VLOOKUP(C193, Вчера_Спутник!C:BG, 13, FALSE)</f>
        <v>#N/A</v>
      </c>
      <c r="AP193" s="34" t="e">
        <f>Q193-R193-VLOOKUP(C193, Вчера_Спутник!C:BG, 15, FALSE)</f>
        <v>#N/A</v>
      </c>
      <c r="AQ193" s="34" t="e">
        <f>S193-T193-VLOOKUP(C193, Вчера_Спутник!C:BG, 17, FALSE)</f>
        <v>#N/A</v>
      </c>
      <c r="AR193" s="34" t="e">
        <f>U193-V193-VLOOKUP(C193, Вчера_Спутник!C:BG, 19, FALSE)</f>
        <v>#N/A</v>
      </c>
      <c r="AS193" s="34" t="e">
        <f>W193-X193-VLOOKUP(C193, Вчера_Спутник!C:BG, 21, FALSE)</f>
        <v>#N/A</v>
      </c>
      <c r="AT193" s="34" t="e">
        <f>Y193-Z193-VLOOKUP(C193, Вчера_Спутник!C:BG, 23, FALSE)</f>
        <v>#N/A</v>
      </c>
      <c r="AU193" s="34" t="e">
        <f>AA193-VLOOKUP(C193, Вчера_Спутник!C:BG, 25, FALSE)</f>
        <v>#N/A</v>
      </c>
      <c r="AV193" s="34" t="e">
        <f>AB193-VLOOKUP(C193, Вчера_Спутник!C:BG, 27, FALSE)</f>
        <v>#N/A</v>
      </c>
    </row>
    <row r="194" spans="1:48" ht="50.1" customHeight="1" x14ac:dyDescent="0.25">
      <c r="A194" s="47"/>
      <c r="B194" s="47"/>
      <c r="C194" s="47"/>
      <c r="D194" s="48"/>
      <c r="E194" s="42"/>
      <c r="F194" s="48"/>
      <c r="G194" s="42"/>
      <c r="H194" s="48"/>
      <c r="I194" s="42"/>
      <c r="J194" s="48"/>
      <c r="K194" s="42"/>
      <c r="L194" s="48"/>
      <c r="M194" s="42"/>
      <c r="N194" s="48"/>
      <c r="O194" s="42"/>
      <c r="P194" s="48"/>
      <c r="Q194" s="42"/>
      <c r="R194" s="48"/>
      <c r="S194" s="42"/>
      <c r="T194" s="48"/>
      <c r="U194" s="42"/>
      <c r="V194" s="42"/>
      <c r="W194" s="42"/>
      <c r="X194" s="48"/>
      <c r="Y194" s="42"/>
      <c r="Z194" s="48"/>
      <c r="AA194" s="42"/>
      <c r="AB194" s="42"/>
      <c r="AC194" s="15"/>
      <c r="AD194" s="34">
        <f t="shared" si="5"/>
        <v>0</v>
      </c>
      <c r="AE194" s="34">
        <f t="shared" si="6"/>
        <v>0</v>
      </c>
      <c r="AF194" s="34"/>
      <c r="AG194" s="34"/>
      <c r="AH194" s="35"/>
      <c r="AI194" s="34" t="e">
        <f>D194-VLOOKUP(C194, Вчера_Спутник!C:BG, 2, FALSE)</f>
        <v>#N/A</v>
      </c>
      <c r="AJ194" s="34" t="e">
        <f>E194-F194-VLOOKUP(C194, Вчера_Спутник!C:BG, 3, FALSE)</f>
        <v>#N/A</v>
      </c>
      <c r="AK194" s="34" t="e">
        <f>G194-H194-VLOOKUP(C194, Вчера_Спутник!C:BG, 5, FALSE)</f>
        <v>#N/A</v>
      </c>
      <c r="AL194" s="34" t="e">
        <f>I194-J194-VLOOKUP(C194, Вчера_Спутник!C:BG, 7, FALSE)</f>
        <v>#N/A</v>
      </c>
      <c r="AM194" s="34" t="e">
        <f>K194-L194-VLOOKUP(C194, Вчера_Спутник!C:BG, 9, FALSE)</f>
        <v>#N/A</v>
      </c>
      <c r="AN194" s="34" t="e">
        <f>M194-N194-VLOOKUP(C194, Вчера_Спутник!C:BG, 11, FALSE)</f>
        <v>#N/A</v>
      </c>
      <c r="AO194" s="34" t="e">
        <f>O194-P194-VLOOKUP(C194, Вчера_Спутник!C:BG, 13, FALSE)</f>
        <v>#N/A</v>
      </c>
      <c r="AP194" s="34" t="e">
        <f>Q194-R194-VLOOKUP(C194, Вчера_Спутник!C:BG, 15, FALSE)</f>
        <v>#N/A</v>
      </c>
      <c r="AQ194" s="34" t="e">
        <f>S194-T194-VLOOKUP(C194, Вчера_Спутник!C:BG, 17, FALSE)</f>
        <v>#N/A</v>
      </c>
      <c r="AR194" s="34" t="e">
        <f>U194-V194-VLOOKUP(C194, Вчера_Спутник!C:BG, 19, FALSE)</f>
        <v>#N/A</v>
      </c>
      <c r="AS194" s="34" t="e">
        <f>W194-X194-VLOOKUP(C194, Вчера_Спутник!C:BG, 21, FALSE)</f>
        <v>#N/A</v>
      </c>
      <c r="AT194" s="34" t="e">
        <f>Y194-Z194-VLOOKUP(C194, Вчера_Спутник!C:BG, 23, FALSE)</f>
        <v>#N/A</v>
      </c>
      <c r="AU194" s="34" t="e">
        <f>AA194-VLOOKUP(C194, Вчера_Спутник!C:BG, 25, FALSE)</f>
        <v>#N/A</v>
      </c>
      <c r="AV194" s="34" t="e">
        <f>AB194-VLOOKUP(C194, Вчера_Спутник!C:BG, 27, FALSE)</f>
        <v>#N/A</v>
      </c>
    </row>
    <row r="195" spans="1:48" ht="50.1" customHeight="1" x14ac:dyDescent="0.25">
      <c r="A195" s="47"/>
      <c r="B195" s="47"/>
      <c r="C195" s="47"/>
      <c r="D195" s="48"/>
      <c r="E195" s="42"/>
      <c r="F195" s="48"/>
      <c r="G195" s="42"/>
      <c r="H195" s="48"/>
      <c r="I195" s="42"/>
      <c r="J195" s="48"/>
      <c r="K195" s="42"/>
      <c r="L195" s="48"/>
      <c r="M195" s="42"/>
      <c r="N195" s="48"/>
      <c r="O195" s="42"/>
      <c r="P195" s="48"/>
      <c r="Q195" s="42"/>
      <c r="R195" s="48"/>
      <c r="S195" s="42"/>
      <c r="T195" s="48"/>
      <c r="U195" s="42"/>
      <c r="V195" s="42"/>
      <c r="W195" s="42"/>
      <c r="X195" s="48"/>
      <c r="Y195" s="42"/>
      <c r="Z195" s="48"/>
      <c r="AA195" s="42"/>
      <c r="AB195" s="42"/>
      <c r="AC195" s="15"/>
      <c r="AD195" s="34">
        <f t="shared" si="5"/>
        <v>0</v>
      </c>
      <c r="AE195" s="34">
        <f t="shared" si="6"/>
        <v>0</v>
      </c>
      <c r="AF195" s="34"/>
      <c r="AG195" s="34"/>
      <c r="AH195" s="35"/>
      <c r="AI195" s="34" t="e">
        <f>D195-VLOOKUP(C195, Вчера_Спутник!C:BG, 2, FALSE)</f>
        <v>#N/A</v>
      </c>
      <c r="AJ195" s="34" t="e">
        <f>E195-F195-VLOOKUP(C195, Вчера_Спутник!C:BG, 3, FALSE)</f>
        <v>#N/A</v>
      </c>
      <c r="AK195" s="34" t="e">
        <f>G195-H195-VLOOKUP(C195, Вчера_Спутник!C:BG, 5, FALSE)</f>
        <v>#N/A</v>
      </c>
      <c r="AL195" s="34" t="e">
        <f>I195-J195-VLOOKUP(C195, Вчера_Спутник!C:BG, 7, FALSE)</f>
        <v>#N/A</v>
      </c>
      <c r="AM195" s="34" t="e">
        <f>K195-L195-VLOOKUP(C195, Вчера_Спутник!C:BG, 9, FALSE)</f>
        <v>#N/A</v>
      </c>
      <c r="AN195" s="34" t="e">
        <f>M195-N195-VLOOKUP(C195, Вчера_Спутник!C:BG, 11, FALSE)</f>
        <v>#N/A</v>
      </c>
      <c r="AO195" s="34" t="e">
        <f>O195-P195-VLOOKUP(C195, Вчера_Спутник!C:BG, 13, FALSE)</f>
        <v>#N/A</v>
      </c>
      <c r="AP195" s="34" t="e">
        <f>Q195-R195-VLOOKUP(C195, Вчера_Спутник!C:BG, 15, FALSE)</f>
        <v>#N/A</v>
      </c>
      <c r="AQ195" s="34" t="e">
        <f>S195-T195-VLOOKUP(C195, Вчера_Спутник!C:BG, 17, FALSE)</f>
        <v>#N/A</v>
      </c>
      <c r="AR195" s="34" t="e">
        <f>U195-V195-VLOOKUP(C195, Вчера_Спутник!C:BG, 19, FALSE)</f>
        <v>#N/A</v>
      </c>
      <c r="AS195" s="34" t="e">
        <f>W195-X195-VLOOKUP(C195, Вчера_Спутник!C:BG, 21, FALSE)</f>
        <v>#N/A</v>
      </c>
      <c r="AT195" s="34" t="e">
        <f>Y195-Z195-VLOOKUP(C195, Вчера_Спутник!C:BG, 23, FALSE)</f>
        <v>#N/A</v>
      </c>
      <c r="AU195" s="34" t="e">
        <f>AA195-VLOOKUP(C195, Вчера_Спутник!C:BG, 25, FALSE)</f>
        <v>#N/A</v>
      </c>
      <c r="AV195" s="34" t="e">
        <f>AB195-VLOOKUP(C195, Вчера_Спутник!C:BG, 27, FALSE)</f>
        <v>#N/A</v>
      </c>
    </row>
    <row r="196" spans="1:48" ht="50.1" customHeight="1" x14ac:dyDescent="0.25">
      <c r="A196" s="47"/>
      <c r="B196" s="47"/>
      <c r="C196" s="47"/>
      <c r="D196" s="48"/>
      <c r="E196" s="42"/>
      <c r="F196" s="48"/>
      <c r="G196" s="42"/>
      <c r="H196" s="48"/>
      <c r="I196" s="42"/>
      <c r="J196" s="48"/>
      <c r="K196" s="42"/>
      <c r="L196" s="48"/>
      <c r="M196" s="42"/>
      <c r="N196" s="48"/>
      <c r="O196" s="42"/>
      <c r="P196" s="48"/>
      <c r="Q196" s="42"/>
      <c r="R196" s="48"/>
      <c r="S196" s="42"/>
      <c r="T196" s="48"/>
      <c r="U196" s="42"/>
      <c r="V196" s="42"/>
      <c r="W196" s="42"/>
      <c r="X196" s="48"/>
      <c r="Y196" s="42"/>
      <c r="Z196" s="48"/>
      <c r="AA196" s="42"/>
      <c r="AB196" s="42"/>
      <c r="AC196" s="15"/>
      <c r="AD196" s="34">
        <f t="shared" si="5"/>
        <v>0</v>
      </c>
      <c r="AE196" s="34">
        <f t="shared" si="6"/>
        <v>0</v>
      </c>
      <c r="AF196" s="34"/>
      <c r="AG196" s="34"/>
      <c r="AH196" s="35"/>
      <c r="AI196" s="34" t="e">
        <f>D196-VLOOKUP(C196, Вчера_Спутник!C:BG, 2, FALSE)</f>
        <v>#N/A</v>
      </c>
      <c r="AJ196" s="34" t="e">
        <f>E196-F196-VLOOKUP(C196, Вчера_Спутник!C:BG, 3, FALSE)</f>
        <v>#N/A</v>
      </c>
      <c r="AK196" s="34" t="e">
        <f>G196-H196-VLOOKUP(C196, Вчера_Спутник!C:BG, 5, FALSE)</f>
        <v>#N/A</v>
      </c>
      <c r="AL196" s="34" t="e">
        <f>I196-J196-VLOOKUP(C196, Вчера_Спутник!C:BG, 7, FALSE)</f>
        <v>#N/A</v>
      </c>
      <c r="AM196" s="34" t="e">
        <f>K196-L196-VLOOKUP(C196, Вчера_Спутник!C:BG, 9, FALSE)</f>
        <v>#N/A</v>
      </c>
      <c r="AN196" s="34" t="e">
        <f>M196-N196-VLOOKUP(C196, Вчера_Спутник!C:BG, 11, FALSE)</f>
        <v>#N/A</v>
      </c>
      <c r="AO196" s="34" t="e">
        <f>O196-P196-VLOOKUP(C196, Вчера_Спутник!C:BG, 13, FALSE)</f>
        <v>#N/A</v>
      </c>
      <c r="AP196" s="34" t="e">
        <f>Q196-R196-VLOOKUP(C196, Вчера_Спутник!C:BG, 15, FALSE)</f>
        <v>#N/A</v>
      </c>
      <c r="AQ196" s="34" t="e">
        <f>S196-T196-VLOOKUP(C196, Вчера_Спутник!C:BG, 17, FALSE)</f>
        <v>#N/A</v>
      </c>
      <c r="AR196" s="34" t="e">
        <f>U196-V196-VLOOKUP(C196, Вчера_Спутник!C:BG, 19, FALSE)</f>
        <v>#N/A</v>
      </c>
      <c r="AS196" s="34" t="e">
        <f>W196-X196-VLOOKUP(C196, Вчера_Спутник!C:BG, 21, FALSE)</f>
        <v>#N/A</v>
      </c>
      <c r="AT196" s="34" t="e">
        <f>Y196-Z196-VLOOKUP(C196, Вчера_Спутник!C:BG, 23, FALSE)</f>
        <v>#N/A</v>
      </c>
      <c r="AU196" s="34" t="e">
        <f>AA196-VLOOKUP(C196, Вчера_Спутник!C:BG, 25, FALSE)</f>
        <v>#N/A</v>
      </c>
      <c r="AV196" s="34" t="e">
        <f>AB196-VLOOKUP(C196, Вчера_Спутник!C:BG, 27, FALSE)</f>
        <v>#N/A</v>
      </c>
    </row>
    <row r="197" spans="1:48" ht="50.1" customHeight="1" x14ac:dyDescent="0.25">
      <c r="A197" s="47"/>
      <c r="B197" s="47"/>
      <c r="C197" s="47"/>
      <c r="D197" s="48"/>
      <c r="E197" s="42"/>
      <c r="F197" s="48"/>
      <c r="G197" s="42"/>
      <c r="H197" s="48"/>
      <c r="I197" s="42"/>
      <c r="J197" s="48"/>
      <c r="K197" s="42"/>
      <c r="L197" s="48"/>
      <c r="M197" s="42"/>
      <c r="N197" s="48"/>
      <c r="O197" s="42"/>
      <c r="P197" s="48"/>
      <c r="Q197" s="42"/>
      <c r="R197" s="48"/>
      <c r="S197" s="42"/>
      <c r="T197" s="48"/>
      <c r="U197" s="42"/>
      <c r="V197" s="42"/>
      <c r="W197" s="42"/>
      <c r="X197" s="48"/>
      <c r="Y197" s="42"/>
      <c r="Z197" s="48"/>
      <c r="AA197" s="42"/>
      <c r="AB197" s="42"/>
      <c r="AC197" s="15"/>
      <c r="AD197" s="34">
        <f t="shared" ref="AD197:AD260" si="7">E197-U197-Y197</f>
        <v>0</v>
      </c>
      <c r="AE197" s="34">
        <f t="shared" ref="AE197:AE260" si="8">E197-W197</f>
        <v>0</v>
      </c>
      <c r="AF197" s="34"/>
      <c r="AG197" s="34"/>
      <c r="AH197" s="35"/>
      <c r="AI197" s="34" t="e">
        <f>D197-VLOOKUP(C197, Вчера_Спутник!C:BG, 2, FALSE)</f>
        <v>#N/A</v>
      </c>
      <c r="AJ197" s="34" t="e">
        <f>E197-F197-VLOOKUP(C197, Вчера_Спутник!C:BG, 3, FALSE)</f>
        <v>#N/A</v>
      </c>
      <c r="AK197" s="34" t="e">
        <f>G197-H197-VLOOKUP(C197, Вчера_Спутник!C:BG, 5, FALSE)</f>
        <v>#N/A</v>
      </c>
      <c r="AL197" s="34" t="e">
        <f>I197-J197-VLOOKUP(C197, Вчера_Спутник!C:BG, 7, FALSE)</f>
        <v>#N/A</v>
      </c>
      <c r="AM197" s="34" t="e">
        <f>K197-L197-VLOOKUP(C197, Вчера_Спутник!C:BG, 9, FALSE)</f>
        <v>#N/A</v>
      </c>
      <c r="AN197" s="34" t="e">
        <f>M197-N197-VLOOKUP(C197, Вчера_Спутник!C:BG, 11, FALSE)</f>
        <v>#N/A</v>
      </c>
      <c r="AO197" s="34" t="e">
        <f>O197-P197-VLOOKUP(C197, Вчера_Спутник!C:BG, 13, FALSE)</f>
        <v>#N/A</v>
      </c>
      <c r="AP197" s="34" t="e">
        <f>Q197-R197-VLOOKUP(C197, Вчера_Спутник!C:BG, 15, FALSE)</f>
        <v>#N/A</v>
      </c>
      <c r="AQ197" s="34" t="e">
        <f>S197-T197-VLOOKUP(C197, Вчера_Спутник!C:BG, 17, FALSE)</f>
        <v>#N/A</v>
      </c>
      <c r="AR197" s="34" t="e">
        <f>U197-V197-VLOOKUP(C197, Вчера_Спутник!C:BG, 19, FALSE)</f>
        <v>#N/A</v>
      </c>
      <c r="AS197" s="34" t="e">
        <f>W197-X197-VLOOKUP(C197, Вчера_Спутник!C:BG, 21, FALSE)</f>
        <v>#N/A</v>
      </c>
      <c r="AT197" s="34" t="e">
        <f>Y197-Z197-VLOOKUP(C197, Вчера_Спутник!C:BG, 23, FALSE)</f>
        <v>#N/A</v>
      </c>
      <c r="AU197" s="34" t="e">
        <f>AA197-VLOOKUP(C197, Вчера_Спутник!C:BG, 25, FALSE)</f>
        <v>#N/A</v>
      </c>
      <c r="AV197" s="34" t="e">
        <f>AB197-VLOOKUP(C197, Вчера_Спутник!C:BG, 27, FALSE)</f>
        <v>#N/A</v>
      </c>
    </row>
    <row r="198" spans="1:48" ht="50.1" customHeight="1" x14ac:dyDescent="0.25">
      <c r="A198" s="47"/>
      <c r="B198" s="47"/>
      <c r="C198" s="47"/>
      <c r="D198" s="48"/>
      <c r="E198" s="42"/>
      <c r="F198" s="48"/>
      <c r="G198" s="42"/>
      <c r="H198" s="48"/>
      <c r="I198" s="42"/>
      <c r="J198" s="48"/>
      <c r="K198" s="42"/>
      <c r="L198" s="48"/>
      <c r="M198" s="42"/>
      <c r="N198" s="48"/>
      <c r="O198" s="42"/>
      <c r="P198" s="48"/>
      <c r="Q198" s="42"/>
      <c r="R198" s="48"/>
      <c r="S198" s="42"/>
      <c r="T198" s="48"/>
      <c r="U198" s="42"/>
      <c r="V198" s="42"/>
      <c r="W198" s="42"/>
      <c r="X198" s="48"/>
      <c r="Y198" s="42"/>
      <c r="Z198" s="48"/>
      <c r="AA198" s="42"/>
      <c r="AB198" s="42"/>
      <c r="AC198" s="15"/>
      <c r="AD198" s="34">
        <f t="shared" si="7"/>
        <v>0</v>
      </c>
      <c r="AE198" s="34">
        <f t="shared" si="8"/>
        <v>0</v>
      </c>
      <c r="AF198" s="34"/>
      <c r="AG198" s="34"/>
      <c r="AH198" s="35"/>
      <c r="AI198" s="34" t="e">
        <f>D198-VLOOKUP(C198, Вчера_Спутник!C:BG, 2, FALSE)</f>
        <v>#N/A</v>
      </c>
      <c r="AJ198" s="34" t="e">
        <f>E198-F198-VLOOKUP(C198, Вчера_Спутник!C:BG, 3, FALSE)</f>
        <v>#N/A</v>
      </c>
      <c r="AK198" s="34" t="e">
        <f>G198-H198-VLOOKUP(C198, Вчера_Спутник!C:BG, 5, FALSE)</f>
        <v>#N/A</v>
      </c>
      <c r="AL198" s="34" t="e">
        <f>I198-J198-VLOOKUP(C198, Вчера_Спутник!C:BG, 7, FALSE)</f>
        <v>#N/A</v>
      </c>
      <c r="AM198" s="34" t="e">
        <f>K198-L198-VLOOKUP(C198, Вчера_Спутник!C:BG, 9, FALSE)</f>
        <v>#N/A</v>
      </c>
      <c r="AN198" s="34" t="e">
        <f>M198-N198-VLOOKUP(C198, Вчера_Спутник!C:BG, 11, FALSE)</f>
        <v>#N/A</v>
      </c>
      <c r="AO198" s="34" t="e">
        <f>O198-P198-VLOOKUP(C198, Вчера_Спутник!C:BG, 13, FALSE)</f>
        <v>#N/A</v>
      </c>
      <c r="AP198" s="34" t="e">
        <f>Q198-R198-VLOOKUP(C198, Вчера_Спутник!C:BG, 15, FALSE)</f>
        <v>#N/A</v>
      </c>
      <c r="AQ198" s="34" t="e">
        <f>S198-T198-VLOOKUP(C198, Вчера_Спутник!C:BG, 17, FALSE)</f>
        <v>#N/A</v>
      </c>
      <c r="AR198" s="34" t="e">
        <f>U198-V198-VLOOKUP(C198, Вчера_Спутник!C:BG, 19, FALSE)</f>
        <v>#N/A</v>
      </c>
      <c r="AS198" s="34" t="e">
        <f>W198-X198-VLOOKUP(C198, Вчера_Спутник!C:BG, 21, FALSE)</f>
        <v>#N/A</v>
      </c>
      <c r="AT198" s="34" t="e">
        <f>Y198-Z198-VLOOKUP(C198, Вчера_Спутник!C:BG, 23, FALSE)</f>
        <v>#N/A</v>
      </c>
      <c r="AU198" s="34" t="e">
        <f>AA198-VLOOKUP(C198, Вчера_Спутник!C:BG, 25, FALSE)</f>
        <v>#N/A</v>
      </c>
      <c r="AV198" s="34" t="e">
        <f>AB198-VLOOKUP(C198, Вчера_Спутник!C:BG, 27, FALSE)</f>
        <v>#N/A</v>
      </c>
    </row>
    <row r="199" spans="1:48" ht="50.1" customHeight="1" x14ac:dyDescent="0.25">
      <c r="A199" s="47"/>
      <c r="B199" s="47"/>
      <c r="C199" s="47"/>
      <c r="D199" s="48"/>
      <c r="E199" s="42"/>
      <c r="F199" s="48"/>
      <c r="G199" s="42"/>
      <c r="H199" s="48"/>
      <c r="I199" s="42"/>
      <c r="J199" s="48"/>
      <c r="K199" s="42"/>
      <c r="L199" s="48"/>
      <c r="M199" s="42"/>
      <c r="N199" s="48"/>
      <c r="O199" s="42"/>
      <c r="P199" s="48"/>
      <c r="Q199" s="42"/>
      <c r="R199" s="48"/>
      <c r="S199" s="42"/>
      <c r="T199" s="48"/>
      <c r="U199" s="42"/>
      <c r="V199" s="42"/>
      <c r="W199" s="42"/>
      <c r="X199" s="48"/>
      <c r="Y199" s="42"/>
      <c r="Z199" s="48"/>
      <c r="AA199" s="42"/>
      <c r="AB199" s="42"/>
      <c r="AC199" s="15"/>
      <c r="AD199" s="34">
        <f t="shared" si="7"/>
        <v>0</v>
      </c>
      <c r="AE199" s="34">
        <f t="shared" si="8"/>
        <v>0</v>
      </c>
      <c r="AF199" s="34"/>
      <c r="AG199" s="34"/>
      <c r="AH199" s="35"/>
      <c r="AI199" s="34" t="e">
        <f>D199-VLOOKUP(C199, Вчера_Спутник!C:BG, 2, FALSE)</f>
        <v>#N/A</v>
      </c>
      <c r="AJ199" s="34" t="e">
        <f>E199-F199-VLOOKUP(C199, Вчера_Спутник!C:BG, 3, FALSE)</f>
        <v>#N/A</v>
      </c>
      <c r="AK199" s="34" t="e">
        <f>G199-H199-VLOOKUP(C199, Вчера_Спутник!C:BG, 5, FALSE)</f>
        <v>#N/A</v>
      </c>
      <c r="AL199" s="34" t="e">
        <f>I199-J199-VLOOKUP(C199, Вчера_Спутник!C:BG, 7, FALSE)</f>
        <v>#N/A</v>
      </c>
      <c r="AM199" s="34" t="e">
        <f>K199-L199-VLOOKUP(C199, Вчера_Спутник!C:BG, 9, FALSE)</f>
        <v>#N/A</v>
      </c>
      <c r="AN199" s="34" t="e">
        <f>M199-N199-VLOOKUP(C199, Вчера_Спутник!C:BG, 11, FALSE)</f>
        <v>#N/A</v>
      </c>
      <c r="AO199" s="34" t="e">
        <f>O199-P199-VLOOKUP(C199, Вчера_Спутник!C:BG, 13, FALSE)</f>
        <v>#N/A</v>
      </c>
      <c r="AP199" s="34" t="e">
        <f>Q199-R199-VLOOKUP(C199, Вчера_Спутник!C:BG, 15, FALSE)</f>
        <v>#N/A</v>
      </c>
      <c r="AQ199" s="34" t="e">
        <f>S199-T199-VLOOKUP(C199, Вчера_Спутник!C:BG, 17, FALSE)</f>
        <v>#N/A</v>
      </c>
      <c r="AR199" s="34" t="e">
        <f>U199-V199-VLOOKUP(C199, Вчера_Спутник!C:BG, 19, FALSE)</f>
        <v>#N/A</v>
      </c>
      <c r="AS199" s="34" t="e">
        <f>W199-X199-VLOOKUP(C199, Вчера_Спутник!C:BG, 21, FALSE)</f>
        <v>#N/A</v>
      </c>
      <c r="AT199" s="34" t="e">
        <f>Y199-Z199-VLOOKUP(C199, Вчера_Спутник!C:BG, 23, FALSE)</f>
        <v>#N/A</v>
      </c>
      <c r="AU199" s="34" t="e">
        <f>AA199-VLOOKUP(C199, Вчера_Спутник!C:BG, 25, FALSE)</f>
        <v>#N/A</v>
      </c>
      <c r="AV199" s="34" t="e">
        <f>AB199-VLOOKUP(C199, Вчера_Спутник!C:BG, 27, FALSE)</f>
        <v>#N/A</v>
      </c>
    </row>
    <row r="200" spans="1:48" ht="50.1" customHeight="1" x14ac:dyDescent="0.25">
      <c r="A200" s="47"/>
      <c r="B200" s="47"/>
      <c r="C200" s="47"/>
      <c r="D200" s="48"/>
      <c r="E200" s="42"/>
      <c r="F200" s="48"/>
      <c r="G200" s="42"/>
      <c r="H200" s="48"/>
      <c r="I200" s="42"/>
      <c r="J200" s="48"/>
      <c r="K200" s="42"/>
      <c r="L200" s="48"/>
      <c r="M200" s="42"/>
      <c r="N200" s="48"/>
      <c r="O200" s="42"/>
      <c r="P200" s="48"/>
      <c r="Q200" s="42"/>
      <c r="R200" s="48"/>
      <c r="S200" s="42"/>
      <c r="T200" s="48"/>
      <c r="U200" s="42"/>
      <c r="V200" s="42"/>
      <c r="W200" s="42"/>
      <c r="X200" s="48"/>
      <c r="Y200" s="42"/>
      <c r="Z200" s="48"/>
      <c r="AA200" s="42"/>
      <c r="AB200" s="42"/>
      <c r="AC200" s="15"/>
      <c r="AD200" s="34">
        <f t="shared" si="7"/>
        <v>0</v>
      </c>
      <c r="AE200" s="34">
        <f t="shared" si="8"/>
        <v>0</v>
      </c>
      <c r="AF200" s="34"/>
      <c r="AG200" s="34"/>
      <c r="AH200" s="35"/>
      <c r="AI200" s="34" t="e">
        <f>D200-VLOOKUP(C200, Вчера_Спутник!C:BG, 2, FALSE)</f>
        <v>#N/A</v>
      </c>
      <c r="AJ200" s="34" t="e">
        <f>E200-F200-VLOOKUP(C200, Вчера_Спутник!C:BG, 3, FALSE)</f>
        <v>#N/A</v>
      </c>
      <c r="AK200" s="34" t="e">
        <f>G200-H200-VLOOKUP(C200, Вчера_Спутник!C:BG, 5, FALSE)</f>
        <v>#N/A</v>
      </c>
      <c r="AL200" s="34" t="e">
        <f>I200-J200-VLOOKUP(C200, Вчера_Спутник!C:BG, 7, FALSE)</f>
        <v>#N/A</v>
      </c>
      <c r="AM200" s="34" t="e">
        <f>K200-L200-VLOOKUP(C200, Вчера_Спутник!C:BG, 9, FALSE)</f>
        <v>#N/A</v>
      </c>
      <c r="AN200" s="34" t="e">
        <f>M200-N200-VLOOKUP(C200, Вчера_Спутник!C:BG, 11, FALSE)</f>
        <v>#N/A</v>
      </c>
      <c r="AO200" s="34" t="e">
        <f>O200-P200-VLOOKUP(C200, Вчера_Спутник!C:BG, 13, FALSE)</f>
        <v>#N/A</v>
      </c>
      <c r="AP200" s="34" t="e">
        <f>Q200-R200-VLOOKUP(C200, Вчера_Спутник!C:BG, 15, FALSE)</f>
        <v>#N/A</v>
      </c>
      <c r="AQ200" s="34" t="e">
        <f>S200-T200-VLOOKUP(C200, Вчера_Спутник!C:BG, 17, FALSE)</f>
        <v>#N/A</v>
      </c>
      <c r="AR200" s="34" t="e">
        <f>U200-V200-VLOOKUP(C200, Вчера_Спутник!C:BG, 19, FALSE)</f>
        <v>#N/A</v>
      </c>
      <c r="AS200" s="34" t="e">
        <f>W200-X200-VLOOKUP(C200, Вчера_Спутник!C:BG, 21, FALSE)</f>
        <v>#N/A</v>
      </c>
      <c r="AT200" s="34" t="e">
        <f>Y200-Z200-VLOOKUP(C200, Вчера_Спутник!C:BG, 23, FALSE)</f>
        <v>#N/A</v>
      </c>
      <c r="AU200" s="34" t="e">
        <f>AA200-VLOOKUP(C200, Вчера_Спутник!C:BG, 25, FALSE)</f>
        <v>#N/A</v>
      </c>
      <c r="AV200" s="34" t="e">
        <f>AB200-VLOOKUP(C200, Вчера_Спутник!C:BG, 27, FALSE)</f>
        <v>#N/A</v>
      </c>
    </row>
    <row r="201" spans="1:48" ht="50.1" customHeight="1" x14ac:dyDescent="0.25">
      <c r="A201" s="47"/>
      <c r="B201" s="47"/>
      <c r="C201" s="47"/>
      <c r="D201" s="48"/>
      <c r="E201" s="42"/>
      <c r="F201" s="48"/>
      <c r="G201" s="42"/>
      <c r="H201" s="48"/>
      <c r="I201" s="42"/>
      <c r="J201" s="48"/>
      <c r="K201" s="42"/>
      <c r="L201" s="48"/>
      <c r="M201" s="42"/>
      <c r="N201" s="48"/>
      <c r="O201" s="42"/>
      <c r="P201" s="48"/>
      <c r="Q201" s="42"/>
      <c r="R201" s="48"/>
      <c r="S201" s="42"/>
      <c r="T201" s="48"/>
      <c r="U201" s="42"/>
      <c r="V201" s="42"/>
      <c r="W201" s="42"/>
      <c r="X201" s="48"/>
      <c r="Y201" s="42"/>
      <c r="Z201" s="48"/>
      <c r="AA201" s="42"/>
      <c r="AB201" s="42"/>
      <c r="AC201" s="15"/>
      <c r="AD201" s="34">
        <f t="shared" si="7"/>
        <v>0</v>
      </c>
      <c r="AE201" s="34">
        <f t="shared" si="8"/>
        <v>0</v>
      </c>
      <c r="AF201" s="34"/>
      <c r="AG201" s="34"/>
      <c r="AH201" s="35"/>
      <c r="AI201" s="34" t="e">
        <f>D201-VLOOKUP(C201, Вчера_Спутник!C:BG, 2, FALSE)</f>
        <v>#N/A</v>
      </c>
      <c r="AJ201" s="34" t="e">
        <f>E201-F201-VLOOKUP(C201, Вчера_Спутник!C:BG, 3, FALSE)</f>
        <v>#N/A</v>
      </c>
      <c r="AK201" s="34" t="e">
        <f>G201-H201-VLOOKUP(C201, Вчера_Спутник!C:BG, 5, FALSE)</f>
        <v>#N/A</v>
      </c>
      <c r="AL201" s="34" t="e">
        <f>I201-J201-VLOOKUP(C201, Вчера_Спутник!C:BG, 7, FALSE)</f>
        <v>#N/A</v>
      </c>
      <c r="AM201" s="34" t="e">
        <f>K201-L201-VLOOKUP(C201, Вчера_Спутник!C:BG, 9, FALSE)</f>
        <v>#N/A</v>
      </c>
      <c r="AN201" s="34" t="e">
        <f>M201-N201-VLOOKUP(C201, Вчера_Спутник!C:BG, 11, FALSE)</f>
        <v>#N/A</v>
      </c>
      <c r="AO201" s="34" t="e">
        <f>O201-P201-VLOOKUP(C201, Вчера_Спутник!C:BG, 13, FALSE)</f>
        <v>#N/A</v>
      </c>
      <c r="AP201" s="34" t="e">
        <f>Q201-R201-VLOOKUP(C201, Вчера_Спутник!C:BG, 15, FALSE)</f>
        <v>#N/A</v>
      </c>
      <c r="AQ201" s="34" t="e">
        <f>S201-T201-VLOOKUP(C201, Вчера_Спутник!C:BG, 17, FALSE)</f>
        <v>#N/A</v>
      </c>
      <c r="AR201" s="34" t="e">
        <f>U201-V201-VLOOKUP(C201, Вчера_Спутник!C:BG, 19, FALSE)</f>
        <v>#N/A</v>
      </c>
      <c r="AS201" s="34" t="e">
        <f>W201-X201-VLOOKUP(C201, Вчера_Спутник!C:BG, 21, FALSE)</f>
        <v>#N/A</v>
      </c>
      <c r="AT201" s="34" t="e">
        <f>Y201-Z201-VLOOKUP(C201, Вчера_Спутник!C:BG, 23, FALSE)</f>
        <v>#N/A</v>
      </c>
      <c r="AU201" s="34" t="e">
        <f>AA201-VLOOKUP(C201, Вчера_Спутник!C:BG, 25, FALSE)</f>
        <v>#N/A</v>
      </c>
      <c r="AV201" s="34" t="e">
        <f>AB201-VLOOKUP(C201, Вчера_Спутник!C:BG, 27, FALSE)</f>
        <v>#N/A</v>
      </c>
    </row>
    <row r="202" spans="1:48" ht="50.1" customHeight="1" x14ac:dyDescent="0.25">
      <c r="A202" s="47"/>
      <c r="B202" s="47"/>
      <c r="C202" s="47"/>
      <c r="D202" s="48"/>
      <c r="E202" s="42"/>
      <c r="F202" s="48"/>
      <c r="G202" s="42"/>
      <c r="H202" s="48"/>
      <c r="I202" s="42"/>
      <c r="J202" s="48"/>
      <c r="K202" s="42"/>
      <c r="L202" s="48"/>
      <c r="M202" s="42"/>
      <c r="N202" s="48"/>
      <c r="O202" s="42"/>
      <c r="P202" s="48"/>
      <c r="Q202" s="42"/>
      <c r="R202" s="48"/>
      <c r="S202" s="42"/>
      <c r="T202" s="48"/>
      <c r="U202" s="42"/>
      <c r="V202" s="42"/>
      <c r="W202" s="42"/>
      <c r="X202" s="48"/>
      <c r="Y202" s="42"/>
      <c r="Z202" s="48"/>
      <c r="AA202" s="42"/>
      <c r="AB202" s="42"/>
      <c r="AC202" s="15"/>
      <c r="AD202" s="34">
        <f t="shared" si="7"/>
        <v>0</v>
      </c>
      <c r="AE202" s="34">
        <f t="shared" si="8"/>
        <v>0</v>
      </c>
      <c r="AF202" s="34"/>
      <c r="AG202" s="34"/>
      <c r="AH202" s="35"/>
      <c r="AI202" s="34" t="e">
        <f>D202-VLOOKUP(C202, Вчера_Спутник!C:BG, 2, FALSE)</f>
        <v>#N/A</v>
      </c>
      <c r="AJ202" s="34" t="e">
        <f>E202-F202-VLOOKUP(C202, Вчера_Спутник!C:BG, 3, FALSE)</f>
        <v>#N/A</v>
      </c>
      <c r="AK202" s="34" t="e">
        <f>G202-H202-VLOOKUP(C202, Вчера_Спутник!C:BG, 5, FALSE)</f>
        <v>#N/A</v>
      </c>
      <c r="AL202" s="34" t="e">
        <f>I202-J202-VLOOKUP(C202, Вчера_Спутник!C:BG, 7, FALSE)</f>
        <v>#N/A</v>
      </c>
      <c r="AM202" s="34" t="e">
        <f>K202-L202-VLOOKUP(C202, Вчера_Спутник!C:BG, 9, FALSE)</f>
        <v>#N/A</v>
      </c>
      <c r="AN202" s="34" t="e">
        <f>M202-N202-VLOOKUP(C202, Вчера_Спутник!C:BG, 11, FALSE)</f>
        <v>#N/A</v>
      </c>
      <c r="AO202" s="34" t="e">
        <f>O202-P202-VLOOKUP(C202, Вчера_Спутник!C:BG, 13, FALSE)</f>
        <v>#N/A</v>
      </c>
      <c r="AP202" s="34" t="e">
        <f>Q202-R202-VLOOKUP(C202, Вчера_Спутник!C:BG, 15, FALSE)</f>
        <v>#N/A</v>
      </c>
      <c r="AQ202" s="34" t="e">
        <f>S202-T202-VLOOKUP(C202, Вчера_Спутник!C:BG, 17, FALSE)</f>
        <v>#N/A</v>
      </c>
      <c r="AR202" s="34" t="e">
        <f>U202-V202-VLOOKUP(C202, Вчера_Спутник!C:BG, 19, FALSE)</f>
        <v>#N/A</v>
      </c>
      <c r="AS202" s="34" t="e">
        <f>W202-X202-VLOOKUP(C202, Вчера_Спутник!C:BG, 21, FALSE)</f>
        <v>#N/A</v>
      </c>
      <c r="AT202" s="34" t="e">
        <f>Y202-Z202-VLOOKUP(C202, Вчера_Спутник!C:BG, 23, FALSE)</f>
        <v>#N/A</v>
      </c>
      <c r="AU202" s="34" t="e">
        <f>AA202-VLOOKUP(C202, Вчера_Спутник!C:BG, 25, FALSE)</f>
        <v>#N/A</v>
      </c>
      <c r="AV202" s="34" t="e">
        <f>AB202-VLOOKUP(C202, Вчера_Спутник!C:BG, 27, FALSE)</f>
        <v>#N/A</v>
      </c>
    </row>
    <row r="203" spans="1:48" ht="50.1" customHeight="1" x14ac:dyDescent="0.25">
      <c r="A203" s="47"/>
      <c r="B203" s="47"/>
      <c r="C203" s="47"/>
      <c r="D203" s="48"/>
      <c r="E203" s="42"/>
      <c r="F203" s="48"/>
      <c r="G203" s="42"/>
      <c r="H203" s="48"/>
      <c r="I203" s="42"/>
      <c r="J203" s="48"/>
      <c r="K203" s="42"/>
      <c r="L203" s="48"/>
      <c r="M203" s="42"/>
      <c r="N203" s="48"/>
      <c r="O203" s="42"/>
      <c r="P203" s="48"/>
      <c r="Q203" s="42"/>
      <c r="R203" s="48"/>
      <c r="S203" s="42"/>
      <c r="T203" s="48"/>
      <c r="U203" s="42"/>
      <c r="V203" s="42"/>
      <c r="W203" s="42"/>
      <c r="X203" s="48"/>
      <c r="Y203" s="42"/>
      <c r="Z203" s="48"/>
      <c r="AA203" s="42"/>
      <c r="AB203" s="42"/>
      <c r="AC203" s="15"/>
      <c r="AD203" s="34">
        <f t="shared" si="7"/>
        <v>0</v>
      </c>
      <c r="AE203" s="34">
        <f t="shared" si="8"/>
        <v>0</v>
      </c>
      <c r="AF203" s="34"/>
      <c r="AG203" s="34"/>
      <c r="AH203" s="35"/>
      <c r="AI203" s="34" t="e">
        <f>D203-VLOOKUP(C203, Вчера_Спутник!C:BG, 2, FALSE)</f>
        <v>#N/A</v>
      </c>
      <c r="AJ203" s="34" t="e">
        <f>E203-F203-VLOOKUP(C203, Вчера_Спутник!C:BG, 3, FALSE)</f>
        <v>#N/A</v>
      </c>
      <c r="AK203" s="34" t="e">
        <f>G203-H203-VLOOKUP(C203, Вчера_Спутник!C:BG, 5, FALSE)</f>
        <v>#N/A</v>
      </c>
      <c r="AL203" s="34" t="e">
        <f>I203-J203-VLOOKUP(C203, Вчера_Спутник!C:BG, 7, FALSE)</f>
        <v>#N/A</v>
      </c>
      <c r="AM203" s="34" t="e">
        <f>K203-L203-VLOOKUP(C203, Вчера_Спутник!C:BG, 9, FALSE)</f>
        <v>#N/A</v>
      </c>
      <c r="AN203" s="34" t="e">
        <f>M203-N203-VLOOKUP(C203, Вчера_Спутник!C:BG, 11, FALSE)</f>
        <v>#N/A</v>
      </c>
      <c r="AO203" s="34" t="e">
        <f>O203-P203-VLOOKUP(C203, Вчера_Спутник!C:BG, 13, FALSE)</f>
        <v>#N/A</v>
      </c>
      <c r="AP203" s="34" t="e">
        <f>Q203-R203-VLOOKUP(C203, Вчера_Спутник!C:BG, 15, FALSE)</f>
        <v>#N/A</v>
      </c>
      <c r="AQ203" s="34" t="e">
        <f>S203-T203-VLOOKUP(C203, Вчера_Спутник!C:BG, 17, FALSE)</f>
        <v>#N/A</v>
      </c>
      <c r="AR203" s="34" t="e">
        <f>U203-V203-VLOOKUP(C203, Вчера_Спутник!C:BG, 19, FALSE)</f>
        <v>#N/A</v>
      </c>
      <c r="AS203" s="34" t="e">
        <f>W203-X203-VLOOKUP(C203, Вчера_Спутник!C:BG, 21, FALSE)</f>
        <v>#N/A</v>
      </c>
      <c r="AT203" s="34" t="e">
        <f>Y203-Z203-VLOOKUP(C203, Вчера_Спутник!C:BG, 23, FALSE)</f>
        <v>#N/A</v>
      </c>
      <c r="AU203" s="34" t="e">
        <f>AA203-VLOOKUP(C203, Вчера_Спутник!C:BG, 25, FALSE)</f>
        <v>#N/A</v>
      </c>
      <c r="AV203" s="34" t="e">
        <f>AB203-VLOOKUP(C203, Вчера_Спутник!C:BG, 27, FALSE)</f>
        <v>#N/A</v>
      </c>
    </row>
    <row r="204" spans="1:48" ht="50.1" customHeight="1" x14ac:dyDescent="0.25">
      <c r="A204" s="47"/>
      <c r="B204" s="47"/>
      <c r="C204" s="47"/>
      <c r="D204" s="48"/>
      <c r="E204" s="42"/>
      <c r="F204" s="48"/>
      <c r="G204" s="42"/>
      <c r="H204" s="48"/>
      <c r="I204" s="42"/>
      <c r="J204" s="48"/>
      <c r="K204" s="42"/>
      <c r="L204" s="48"/>
      <c r="M204" s="42"/>
      <c r="N204" s="48"/>
      <c r="O204" s="42"/>
      <c r="P204" s="48"/>
      <c r="Q204" s="42"/>
      <c r="R204" s="48"/>
      <c r="S204" s="42"/>
      <c r="T204" s="48"/>
      <c r="U204" s="42"/>
      <c r="V204" s="42"/>
      <c r="W204" s="42"/>
      <c r="X204" s="48"/>
      <c r="Y204" s="42"/>
      <c r="Z204" s="48"/>
      <c r="AA204" s="42"/>
      <c r="AB204" s="42"/>
      <c r="AC204" s="15"/>
      <c r="AD204" s="34">
        <f t="shared" si="7"/>
        <v>0</v>
      </c>
      <c r="AE204" s="34">
        <f t="shared" si="8"/>
        <v>0</v>
      </c>
      <c r="AF204" s="34"/>
      <c r="AG204" s="34"/>
      <c r="AH204" s="35"/>
      <c r="AI204" s="34" t="e">
        <f>D204-VLOOKUP(C204, Вчера_Спутник!C:BG, 2, FALSE)</f>
        <v>#N/A</v>
      </c>
      <c r="AJ204" s="34" t="e">
        <f>E204-F204-VLOOKUP(C204, Вчера_Спутник!C:BG, 3, FALSE)</f>
        <v>#N/A</v>
      </c>
      <c r="AK204" s="34" t="e">
        <f>G204-H204-VLOOKUP(C204, Вчера_Спутник!C:BG, 5, FALSE)</f>
        <v>#N/A</v>
      </c>
      <c r="AL204" s="34" t="e">
        <f>I204-J204-VLOOKUP(C204, Вчера_Спутник!C:BG, 7, FALSE)</f>
        <v>#N/A</v>
      </c>
      <c r="AM204" s="34" t="e">
        <f>K204-L204-VLOOKUP(C204, Вчера_Спутник!C:BG, 9, FALSE)</f>
        <v>#N/A</v>
      </c>
      <c r="AN204" s="34" t="e">
        <f>M204-N204-VLOOKUP(C204, Вчера_Спутник!C:BG, 11, FALSE)</f>
        <v>#N/A</v>
      </c>
      <c r="AO204" s="34" t="e">
        <f>O204-P204-VLOOKUP(C204, Вчера_Спутник!C:BG, 13, FALSE)</f>
        <v>#N/A</v>
      </c>
      <c r="AP204" s="34" t="e">
        <f>Q204-R204-VLOOKUP(C204, Вчера_Спутник!C:BG, 15, FALSE)</f>
        <v>#N/A</v>
      </c>
      <c r="AQ204" s="34" t="e">
        <f>S204-T204-VLOOKUP(C204, Вчера_Спутник!C:BG, 17, FALSE)</f>
        <v>#N/A</v>
      </c>
      <c r="AR204" s="34" t="e">
        <f>U204-V204-VLOOKUP(C204, Вчера_Спутник!C:BG, 19, FALSE)</f>
        <v>#N/A</v>
      </c>
      <c r="AS204" s="34" t="e">
        <f>W204-X204-VLOOKUP(C204, Вчера_Спутник!C:BG, 21, FALSE)</f>
        <v>#N/A</v>
      </c>
      <c r="AT204" s="34" t="e">
        <f>Y204-Z204-VLOOKUP(C204, Вчера_Спутник!C:BG, 23, FALSE)</f>
        <v>#N/A</v>
      </c>
      <c r="AU204" s="34" t="e">
        <f>AA204-VLOOKUP(C204, Вчера_Спутник!C:BG, 25, FALSE)</f>
        <v>#N/A</v>
      </c>
      <c r="AV204" s="34" t="e">
        <f>AB204-VLOOKUP(C204, Вчера_Спутник!C:BG, 27, FALSE)</f>
        <v>#N/A</v>
      </c>
    </row>
    <row r="205" spans="1:48" ht="50.1" customHeight="1" x14ac:dyDescent="0.25">
      <c r="A205" s="47"/>
      <c r="B205" s="47"/>
      <c r="C205" s="47"/>
      <c r="D205" s="48"/>
      <c r="E205" s="42"/>
      <c r="F205" s="48"/>
      <c r="G205" s="42"/>
      <c r="H205" s="48"/>
      <c r="I205" s="42"/>
      <c r="J205" s="48"/>
      <c r="K205" s="42"/>
      <c r="L205" s="48"/>
      <c r="M205" s="42"/>
      <c r="N205" s="48"/>
      <c r="O205" s="42"/>
      <c r="P205" s="48"/>
      <c r="Q205" s="42"/>
      <c r="R205" s="48"/>
      <c r="S205" s="42"/>
      <c r="T205" s="48"/>
      <c r="U205" s="42"/>
      <c r="V205" s="42"/>
      <c r="W205" s="42"/>
      <c r="X205" s="48"/>
      <c r="Y205" s="42"/>
      <c r="Z205" s="48"/>
      <c r="AA205" s="42"/>
      <c r="AB205" s="42"/>
      <c r="AC205" s="15"/>
      <c r="AD205" s="34">
        <f t="shared" si="7"/>
        <v>0</v>
      </c>
      <c r="AE205" s="34">
        <f t="shared" si="8"/>
        <v>0</v>
      </c>
      <c r="AF205" s="34"/>
      <c r="AG205" s="34"/>
      <c r="AH205" s="35"/>
      <c r="AI205" s="34" t="e">
        <f>D205-VLOOKUP(C205, Вчера_Спутник!C:BG, 2, FALSE)</f>
        <v>#N/A</v>
      </c>
      <c r="AJ205" s="34" t="e">
        <f>E205-F205-VLOOKUP(C205, Вчера_Спутник!C:BG, 3, FALSE)</f>
        <v>#N/A</v>
      </c>
      <c r="AK205" s="34" t="e">
        <f>G205-H205-VLOOKUP(C205, Вчера_Спутник!C:BG, 5, FALSE)</f>
        <v>#N/A</v>
      </c>
      <c r="AL205" s="34" t="e">
        <f>I205-J205-VLOOKUP(C205, Вчера_Спутник!C:BG, 7, FALSE)</f>
        <v>#N/A</v>
      </c>
      <c r="AM205" s="34" t="e">
        <f>K205-L205-VLOOKUP(C205, Вчера_Спутник!C:BG, 9, FALSE)</f>
        <v>#N/A</v>
      </c>
      <c r="AN205" s="34" t="e">
        <f>M205-N205-VLOOKUP(C205, Вчера_Спутник!C:BG, 11, FALSE)</f>
        <v>#N/A</v>
      </c>
      <c r="AO205" s="34" t="e">
        <f>O205-P205-VLOOKUP(C205, Вчера_Спутник!C:BG, 13, FALSE)</f>
        <v>#N/A</v>
      </c>
      <c r="AP205" s="34" t="e">
        <f>Q205-R205-VLOOKUP(C205, Вчера_Спутник!C:BG, 15, FALSE)</f>
        <v>#N/A</v>
      </c>
      <c r="AQ205" s="34" t="e">
        <f>S205-T205-VLOOKUP(C205, Вчера_Спутник!C:BG, 17, FALSE)</f>
        <v>#N/A</v>
      </c>
      <c r="AR205" s="34" t="e">
        <f>U205-V205-VLOOKUP(C205, Вчера_Спутник!C:BG, 19, FALSE)</f>
        <v>#N/A</v>
      </c>
      <c r="AS205" s="34" t="e">
        <f>W205-X205-VLOOKUP(C205, Вчера_Спутник!C:BG, 21, FALSE)</f>
        <v>#N/A</v>
      </c>
      <c r="AT205" s="34" t="e">
        <f>Y205-Z205-VLOOKUP(C205, Вчера_Спутник!C:BG, 23, FALSE)</f>
        <v>#N/A</v>
      </c>
      <c r="AU205" s="34" t="e">
        <f>AA205-VLOOKUP(C205, Вчера_Спутник!C:BG, 25, FALSE)</f>
        <v>#N/A</v>
      </c>
      <c r="AV205" s="34" t="e">
        <f>AB205-VLOOKUP(C205, Вчера_Спутник!C:BG, 27, FALSE)</f>
        <v>#N/A</v>
      </c>
    </row>
    <row r="206" spans="1:48" ht="50.1" customHeight="1" x14ac:dyDescent="0.25">
      <c r="A206" s="47"/>
      <c r="B206" s="47"/>
      <c r="C206" s="47"/>
      <c r="D206" s="48"/>
      <c r="E206" s="42"/>
      <c r="F206" s="48"/>
      <c r="G206" s="42"/>
      <c r="H206" s="48"/>
      <c r="I206" s="42"/>
      <c r="J206" s="48"/>
      <c r="K206" s="42"/>
      <c r="L206" s="48"/>
      <c r="M206" s="42"/>
      <c r="N206" s="48"/>
      <c r="O206" s="42"/>
      <c r="P206" s="48"/>
      <c r="Q206" s="42"/>
      <c r="R206" s="48"/>
      <c r="S206" s="42"/>
      <c r="T206" s="48"/>
      <c r="U206" s="42"/>
      <c r="V206" s="42"/>
      <c r="W206" s="42"/>
      <c r="X206" s="48"/>
      <c r="Y206" s="42"/>
      <c r="Z206" s="48"/>
      <c r="AA206" s="42"/>
      <c r="AB206" s="42"/>
      <c r="AC206" s="15"/>
      <c r="AD206" s="34">
        <f t="shared" si="7"/>
        <v>0</v>
      </c>
      <c r="AE206" s="34">
        <f t="shared" si="8"/>
        <v>0</v>
      </c>
      <c r="AF206" s="34"/>
      <c r="AG206" s="34"/>
      <c r="AH206" s="35"/>
      <c r="AI206" s="34" t="e">
        <f>D206-VLOOKUP(C206, Вчера_Спутник!C:BG, 2, FALSE)</f>
        <v>#N/A</v>
      </c>
      <c r="AJ206" s="34" t="e">
        <f>E206-F206-VLOOKUP(C206, Вчера_Спутник!C:BG, 3, FALSE)</f>
        <v>#N/A</v>
      </c>
      <c r="AK206" s="34" t="e">
        <f>G206-H206-VLOOKUP(C206, Вчера_Спутник!C:BG, 5, FALSE)</f>
        <v>#N/A</v>
      </c>
      <c r="AL206" s="34" t="e">
        <f>I206-J206-VLOOKUP(C206, Вчера_Спутник!C:BG, 7, FALSE)</f>
        <v>#N/A</v>
      </c>
      <c r="AM206" s="34" t="e">
        <f>K206-L206-VLOOKUP(C206, Вчера_Спутник!C:BG, 9, FALSE)</f>
        <v>#N/A</v>
      </c>
      <c r="AN206" s="34" t="e">
        <f>M206-N206-VLOOKUP(C206, Вчера_Спутник!C:BG, 11, FALSE)</f>
        <v>#N/A</v>
      </c>
      <c r="AO206" s="34" t="e">
        <f>O206-P206-VLOOKUP(C206, Вчера_Спутник!C:BG, 13, FALSE)</f>
        <v>#N/A</v>
      </c>
      <c r="AP206" s="34" t="e">
        <f>Q206-R206-VLOOKUP(C206, Вчера_Спутник!C:BG, 15, FALSE)</f>
        <v>#N/A</v>
      </c>
      <c r="AQ206" s="34" t="e">
        <f>S206-T206-VLOOKUP(C206, Вчера_Спутник!C:BG, 17, FALSE)</f>
        <v>#N/A</v>
      </c>
      <c r="AR206" s="34" t="e">
        <f>U206-V206-VLOOKUP(C206, Вчера_Спутник!C:BG, 19, FALSE)</f>
        <v>#N/A</v>
      </c>
      <c r="AS206" s="34" t="e">
        <f>W206-X206-VLOOKUP(C206, Вчера_Спутник!C:BG, 21, FALSE)</f>
        <v>#N/A</v>
      </c>
      <c r="AT206" s="34" t="e">
        <f>Y206-Z206-VLOOKUP(C206, Вчера_Спутник!C:BG, 23, FALSE)</f>
        <v>#N/A</v>
      </c>
      <c r="AU206" s="34" t="e">
        <f>AA206-VLOOKUP(C206, Вчера_Спутник!C:BG, 25, FALSE)</f>
        <v>#N/A</v>
      </c>
      <c r="AV206" s="34" t="e">
        <f>AB206-VLOOKUP(C206, Вчера_Спутник!C:BG, 27, FALSE)</f>
        <v>#N/A</v>
      </c>
    </row>
    <row r="207" spans="1:48" ht="50.1" customHeight="1" x14ac:dyDescent="0.25">
      <c r="A207" s="47"/>
      <c r="B207" s="47"/>
      <c r="C207" s="47"/>
      <c r="D207" s="48"/>
      <c r="E207" s="42"/>
      <c r="F207" s="48"/>
      <c r="G207" s="42"/>
      <c r="H207" s="48"/>
      <c r="I207" s="42"/>
      <c r="J207" s="48"/>
      <c r="K207" s="42"/>
      <c r="L207" s="48"/>
      <c r="M207" s="42"/>
      <c r="N207" s="48"/>
      <c r="O207" s="42"/>
      <c r="P207" s="48"/>
      <c r="Q207" s="42"/>
      <c r="R207" s="48"/>
      <c r="S207" s="42"/>
      <c r="T207" s="48"/>
      <c r="U207" s="42"/>
      <c r="V207" s="42"/>
      <c r="W207" s="42"/>
      <c r="X207" s="48"/>
      <c r="Y207" s="42"/>
      <c r="Z207" s="48"/>
      <c r="AA207" s="42"/>
      <c r="AB207" s="42"/>
      <c r="AC207" s="15"/>
      <c r="AD207" s="34">
        <f t="shared" si="7"/>
        <v>0</v>
      </c>
      <c r="AE207" s="34">
        <f t="shared" si="8"/>
        <v>0</v>
      </c>
      <c r="AF207" s="34"/>
      <c r="AG207" s="34"/>
      <c r="AH207" s="35"/>
      <c r="AI207" s="34" t="e">
        <f>D207-VLOOKUP(C207, Вчера_Спутник!C:BG, 2, FALSE)</f>
        <v>#N/A</v>
      </c>
      <c r="AJ207" s="34" t="e">
        <f>E207-F207-VLOOKUP(C207, Вчера_Спутник!C:BG, 3, FALSE)</f>
        <v>#N/A</v>
      </c>
      <c r="AK207" s="34" t="e">
        <f>G207-H207-VLOOKUP(C207, Вчера_Спутник!C:BG, 5, FALSE)</f>
        <v>#N/A</v>
      </c>
      <c r="AL207" s="34" t="e">
        <f>I207-J207-VLOOKUP(C207, Вчера_Спутник!C:BG, 7, FALSE)</f>
        <v>#N/A</v>
      </c>
      <c r="AM207" s="34" t="e">
        <f>K207-L207-VLOOKUP(C207, Вчера_Спутник!C:BG, 9, FALSE)</f>
        <v>#N/A</v>
      </c>
      <c r="AN207" s="34" t="e">
        <f>M207-N207-VLOOKUP(C207, Вчера_Спутник!C:BG, 11, FALSE)</f>
        <v>#N/A</v>
      </c>
      <c r="AO207" s="34" t="e">
        <f>O207-P207-VLOOKUP(C207, Вчера_Спутник!C:BG, 13, FALSE)</f>
        <v>#N/A</v>
      </c>
      <c r="AP207" s="34" t="e">
        <f>Q207-R207-VLOOKUP(C207, Вчера_Спутник!C:BG, 15, FALSE)</f>
        <v>#N/A</v>
      </c>
      <c r="AQ207" s="34" t="e">
        <f>S207-T207-VLOOKUP(C207, Вчера_Спутник!C:BG, 17, FALSE)</f>
        <v>#N/A</v>
      </c>
      <c r="AR207" s="34" t="e">
        <f>U207-V207-VLOOKUP(C207, Вчера_Спутник!C:BG, 19, FALSE)</f>
        <v>#N/A</v>
      </c>
      <c r="AS207" s="34" t="e">
        <f>W207-X207-VLOOKUP(C207, Вчера_Спутник!C:BG, 21, FALSE)</f>
        <v>#N/A</v>
      </c>
      <c r="AT207" s="34" t="e">
        <f>Y207-Z207-VLOOKUP(C207, Вчера_Спутник!C:BG, 23, FALSE)</f>
        <v>#N/A</v>
      </c>
      <c r="AU207" s="34" t="e">
        <f>AA207-VLOOKUP(C207, Вчера_Спутник!C:BG, 25, FALSE)</f>
        <v>#N/A</v>
      </c>
      <c r="AV207" s="34" t="e">
        <f>AB207-VLOOKUP(C207, Вчера_Спутник!C:BG, 27, FALSE)</f>
        <v>#N/A</v>
      </c>
    </row>
    <row r="208" spans="1:48" ht="50.1" customHeight="1" x14ac:dyDescent="0.25">
      <c r="A208" s="47"/>
      <c r="B208" s="47"/>
      <c r="C208" s="47"/>
      <c r="D208" s="48"/>
      <c r="E208" s="42"/>
      <c r="F208" s="48"/>
      <c r="G208" s="42"/>
      <c r="H208" s="48"/>
      <c r="I208" s="42"/>
      <c r="J208" s="48"/>
      <c r="K208" s="42"/>
      <c r="L208" s="48"/>
      <c r="M208" s="42"/>
      <c r="N208" s="48"/>
      <c r="O208" s="42"/>
      <c r="P208" s="48"/>
      <c r="Q208" s="42"/>
      <c r="R208" s="48"/>
      <c r="S208" s="42"/>
      <c r="T208" s="48"/>
      <c r="U208" s="42"/>
      <c r="V208" s="42"/>
      <c r="W208" s="42"/>
      <c r="X208" s="48"/>
      <c r="Y208" s="42"/>
      <c r="Z208" s="48"/>
      <c r="AA208" s="42"/>
      <c r="AB208" s="42"/>
      <c r="AC208" s="15"/>
      <c r="AD208" s="34">
        <f t="shared" si="7"/>
        <v>0</v>
      </c>
      <c r="AE208" s="34">
        <f t="shared" si="8"/>
        <v>0</v>
      </c>
      <c r="AF208" s="34"/>
      <c r="AG208" s="34"/>
      <c r="AH208" s="35"/>
      <c r="AI208" s="34" t="e">
        <f>D208-VLOOKUP(C208, Вчера_Спутник!C:BG, 2, FALSE)</f>
        <v>#N/A</v>
      </c>
      <c r="AJ208" s="34" t="e">
        <f>E208-F208-VLOOKUP(C208, Вчера_Спутник!C:BG, 3, FALSE)</f>
        <v>#N/A</v>
      </c>
      <c r="AK208" s="34" t="e">
        <f>G208-H208-VLOOKUP(C208, Вчера_Спутник!C:BG, 5, FALSE)</f>
        <v>#N/A</v>
      </c>
      <c r="AL208" s="34" t="e">
        <f>I208-J208-VLOOKUP(C208, Вчера_Спутник!C:BG, 7, FALSE)</f>
        <v>#N/A</v>
      </c>
      <c r="AM208" s="34" t="e">
        <f>K208-L208-VLOOKUP(C208, Вчера_Спутник!C:BG, 9, FALSE)</f>
        <v>#N/A</v>
      </c>
      <c r="AN208" s="34" t="e">
        <f>M208-N208-VLOOKUP(C208, Вчера_Спутник!C:BG, 11, FALSE)</f>
        <v>#N/A</v>
      </c>
      <c r="AO208" s="34" t="e">
        <f>O208-P208-VLOOKUP(C208, Вчера_Спутник!C:BG, 13, FALSE)</f>
        <v>#N/A</v>
      </c>
      <c r="AP208" s="34" t="e">
        <f>Q208-R208-VLOOKUP(C208, Вчера_Спутник!C:BG, 15, FALSE)</f>
        <v>#N/A</v>
      </c>
      <c r="AQ208" s="34" t="e">
        <f>S208-T208-VLOOKUP(C208, Вчера_Спутник!C:BG, 17, FALSE)</f>
        <v>#N/A</v>
      </c>
      <c r="AR208" s="34" t="e">
        <f>U208-V208-VLOOKUP(C208, Вчера_Спутник!C:BG, 19, FALSE)</f>
        <v>#N/A</v>
      </c>
      <c r="AS208" s="34" t="e">
        <f>W208-X208-VLOOKUP(C208, Вчера_Спутник!C:BG, 21, FALSE)</f>
        <v>#N/A</v>
      </c>
      <c r="AT208" s="34" t="e">
        <f>Y208-Z208-VLOOKUP(C208, Вчера_Спутник!C:BG, 23, FALSE)</f>
        <v>#N/A</v>
      </c>
      <c r="AU208" s="34" t="e">
        <f>AA208-VLOOKUP(C208, Вчера_Спутник!C:BG, 25, FALSE)</f>
        <v>#N/A</v>
      </c>
      <c r="AV208" s="34" t="e">
        <f>AB208-VLOOKUP(C208, Вчера_Спутник!C:BG, 27, FALSE)</f>
        <v>#N/A</v>
      </c>
    </row>
    <row r="209" spans="1:48" ht="50.1" customHeight="1" x14ac:dyDescent="0.25">
      <c r="A209" s="47"/>
      <c r="B209" s="47"/>
      <c r="C209" s="47"/>
      <c r="D209" s="48"/>
      <c r="E209" s="42"/>
      <c r="F209" s="48"/>
      <c r="G209" s="42"/>
      <c r="H209" s="48"/>
      <c r="I209" s="42"/>
      <c r="J209" s="48"/>
      <c r="K209" s="42"/>
      <c r="L209" s="48"/>
      <c r="M209" s="42"/>
      <c r="N209" s="48"/>
      <c r="O209" s="42"/>
      <c r="P209" s="48"/>
      <c r="Q209" s="42"/>
      <c r="R209" s="48"/>
      <c r="S209" s="42"/>
      <c r="T209" s="48"/>
      <c r="U209" s="42"/>
      <c r="V209" s="42"/>
      <c r="W209" s="42"/>
      <c r="X209" s="48"/>
      <c r="Y209" s="42"/>
      <c r="Z209" s="48"/>
      <c r="AA209" s="42"/>
      <c r="AB209" s="42"/>
      <c r="AC209" s="15"/>
      <c r="AD209" s="34">
        <f t="shared" si="7"/>
        <v>0</v>
      </c>
      <c r="AE209" s="34">
        <f t="shared" si="8"/>
        <v>0</v>
      </c>
      <c r="AF209" s="34"/>
      <c r="AG209" s="34"/>
      <c r="AH209" s="35"/>
      <c r="AI209" s="34" t="e">
        <f>D209-VLOOKUP(C209, Вчера_Спутник!C:BG, 2, FALSE)</f>
        <v>#N/A</v>
      </c>
      <c r="AJ209" s="34" t="e">
        <f>E209-F209-VLOOKUP(C209, Вчера_Спутник!C:BG, 3, FALSE)</f>
        <v>#N/A</v>
      </c>
      <c r="AK209" s="34" t="e">
        <f>G209-H209-VLOOKUP(C209, Вчера_Спутник!C:BG, 5, FALSE)</f>
        <v>#N/A</v>
      </c>
      <c r="AL209" s="34" t="e">
        <f>I209-J209-VLOOKUP(C209, Вчера_Спутник!C:BG, 7, FALSE)</f>
        <v>#N/A</v>
      </c>
      <c r="AM209" s="34" t="e">
        <f>K209-L209-VLOOKUP(C209, Вчера_Спутник!C:BG, 9, FALSE)</f>
        <v>#N/A</v>
      </c>
      <c r="AN209" s="34" t="e">
        <f>M209-N209-VLOOKUP(C209, Вчера_Спутник!C:BG, 11, FALSE)</f>
        <v>#N/A</v>
      </c>
      <c r="AO209" s="34" t="e">
        <f>O209-P209-VLOOKUP(C209, Вчера_Спутник!C:BG, 13, FALSE)</f>
        <v>#N/A</v>
      </c>
      <c r="AP209" s="34" t="e">
        <f>Q209-R209-VLOOKUP(C209, Вчера_Спутник!C:BG, 15, FALSE)</f>
        <v>#N/A</v>
      </c>
      <c r="AQ209" s="34" t="e">
        <f>S209-T209-VLOOKUP(C209, Вчера_Спутник!C:BG, 17, FALSE)</f>
        <v>#N/A</v>
      </c>
      <c r="AR209" s="34" t="e">
        <f>U209-V209-VLOOKUP(C209, Вчера_Спутник!C:BG, 19, FALSE)</f>
        <v>#N/A</v>
      </c>
      <c r="AS209" s="34" t="e">
        <f>W209-X209-VLOOKUP(C209, Вчера_Спутник!C:BG, 21, FALSE)</f>
        <v>#N/A</v>
      </c>
      <c r="AT209" s="34" t="e">
        <f>Y209-Z209-VLOOKUP(C209, Вчера_Спутник!C:BG, 23, FALSE)</f>
        <v>#N/A</v>
      </c>
      <c r="AU209" s="34" t="e">
        <f>AA209-VLOOKUP(C209, Вчера_Спутник!C:BG, 25, FALSE)</f>
        <v>#N/A</v>
      </c>
      <c r="AV209" s="34" t="e">
        <f>AB209-VLOOKUP(C209, Вчера_Спутник!C:BG, 27, FALSE)</f>
        <v>#N/A</v>
      </c>
    </row>
    <row r="210" spans="1:48" ht="50.1" customHeight="1" x14ac:dyDescent="0.25">
      <c r="A210" s="47"/>
      <c r="B210" s="47"/>
      <c r="C210" s="47"/>
      <c r="D210" s="48"/>
      <c r="E210" s="42"/>
      <c r="F210" s="48"/>
      <c r="G210" s="42"/>
      <c r="H210" s="48"/>
      <c r="I210" s="42"/>
      <c r="J210" s="48"/>
      <c r="K210" s="42"/>
      <c r="L210" s="48"/>
      <c r="M210" s="42"/>
      <c r="N210" s="48"/>
      <c r="O210" s="42"/>
      <c r="P210" s="48"/>
      <c r="Q210" s="42"/>
      <c r="R210" s="48"/>
      <c r="S210" s="42"/>
      <c r="T210" s="48"/>
      <c r="U210" s="42"/>
      <c r="V210" s="42"/>
      <c r="W210" s="42"/>
      <c r="X210" s="48"/>
      <c r="Y210" s="42"/>
      <c r="Z210" s="48"/>
      <c r="AA210" s="42"/>
      <c r="AB210" s="42"/>
      <c r="AC210" s="15"/>
      <c r="AD210" s="34">
        <f t="shared" si="7"/>
        <v>0</v>
      </c>
      <c r="AE210" s="34">
        <f t="shared" si="8"/>
        <v>0</v>
      </c>
      <c r="AF210" s="34"/>
      <c r="AG210" s="34"/>
      <c r="AH210" s="35"/>
      <c r="AI210" s="34" t="e">
        <f>D210-VLOOKUP(C210, Вчера_Спутник!C:BG, 2, FALSE)</f>
        <v>#N/A</v>
      </c>
      <c r="AJ210" s="34" t="e">
        <f>E210-F210-VLOOKUP(C210, Вчера_Спутник!C:BG, 3, FALSE)</f>
        <v>#N/A</v>
      </c>
      <c r="AK210" s="34" t="e">
        <f>G210-H210-VLOOKUP(C210, Вчера_Спутник!C:BG, 5, FALSE)</f>
        <v>#N/A</v>
      </c>
      <c r="AL210" s="34" t="e">
        <f>I210-J210-VLOOKUP(C210, Вчера_Спутник!C:BG, 7, FALSE)</f>
        <v>#N/A</v>
      </c>
      <c r="AM210" s="34" t="e">
        <f>K210-L210-VLOOKUP(C210, Вчера_Спутник!C:BG, 9, FALSE)</f>
        <v>#N/A</v>
      </c>
      <c r="AN210" s="34" t="e">
        <f>M210-N210-VLOOKUP(C210, Вчера_Спутник!C:BG, 11, FALSE)</f>
        <v>#N/A</v>
      </c>
      <c r="AO210" s="34" t="e">
        <f>O210-P210-VLOOKUP(C210, Вчера_Спутник!C:BG, 13, FALSE)</f>
        <v>#N/A</v>
      </c>
      <c r="AP210" s="34" t="e">
        <f>Q210-R210-VLOOKUP(C210, Вчера_Спутник!C:BG, 15, FALSE)</f>
        <v>#N/A</v>
      </c>
      <c r="AQ210" s="34" t="e">
        <f>S210-T210-VLOOKUP(C210, Вчера_Спутник!C:BG, 17, FALSE)</f>
        <v>#N/A</v>
      </c>
      <c r="AR210" s="34" t="e">
        <f>U210-V210-VLOOKUP(C210, Вчера_Спутник!C:BG, 19, FALSE)</f>
        <v>#N/A</v>
      </c>
      <c r="AS210" s="34" t="e">
        <f>W210-X210-VLOOKUP(C210, Вчера_Спутник!C:BG, 21, FALSE)</f>
        <v>#N/A</v>
      </c>
      <c r="AT210" s="34" t="e">
        <f>Y210-Z210-VLOOKUP(C210, Вчера_Спутник!C:BG, 23, FALSE)</f>
        <v>#N/A</v>
      </c>
      <c r="AU210" s="34" t="e">
        <f>AA210-VLOOKUP(C210, Вчера_Спутник!C:BG, 25, FALSE)</f>
        <v>#N/A</v>
      </c>
      <c r="AV210" s="34" t="e">
        <f>AB210-VLOOKUP(C210, Вчера_Спутник!C:BG, 27, FALSE)</f>
        <v>#N/A</v>
      </c>
    </row>
    <row r="211" spans="1:48" ht="50.1" customHeight="1" x14ac:dyDescent="0.25">
      <c r="A211" s="47"/>
      <c r="B211" s="47"/>
      <c r="C211" s="47"/>
      <c r="D211" s="48"/>
      <c r="E211" s="42"/>
      <c r="F211" s="48"/>
      <c r="G211" s="42"/>
      <c r="H211" s="48"/>
      <c r="I211" s="42"/>
      <c r="J211" s="48"/>
      <c r="K211" s="42"/>
      <c r="L211" s="48"/>
      <c r="M211" s="42"/>
      <c r="N211" s="48"/>
      <c r="O211" s="42"/>
      <c r="P211" s="48"/>
      <c r="Q211" s="42"/>
      <c r="R211" s="48"/>
      <c r="S211" s="42"/>
      <c r="T211" s="48"/>
      <c r="U211" s="42"/>
      <c r="V211" s="42"/>
      <c r="W211" s="42"/>
      <c r="X211" s="48"/>
      <c r="Y211" s="42"/>
      <c r="Z211" s="48"/>
      <c r="AA211" s="42"/>
      <c r="AB211" s="42"/>
      <c r="AC211" s="15"/>
      <c r="AD211" s="34">
        <f t="shared" si="7"/>
        <v>0</v>
      </c>
      <c r="AE211" s="34">
        <f t="shared" si="8"/>
        <v>0</v>
      </c>
      <c r="AF211" s="34"/>
      <c r="AG211" s="34"/>
      <c r="AH211" s="35"/>
      <c r="AI211" s="34" t="e">
        <f>D211-VLOOKUP(C211, Вчера_Спутник!C:BG, 2, FALSE)</f>
        <v>#N/A</v>
      </c>
      <c r="AJ211" s="34" t="e">
        <f>E211-F211-VLOOKUP(C211, Вчера_Спутник!C:BG, 3, FALSE)</f>
        <v>#N/A</v>
      </c>
      <c r="AK211" s="34" t="e">
        <f>G211-H211-VLOOKUP(C211, Вчера_Спутник!C:BG, 5, FALSE)</f>
        <v>#N/A</v>
      </c>
      <c r="AL211" s="34" t="e">
        <f>I211-J211-VLOOKUP(C211, Вчера_Спутник!C:BG, 7, FALSE)</f>
        <v>#N/A</v>
      </c>
      <c r="AM211" s="34" t="e">
        <f>K211-L211-VLOOKUP(C211, Вчера_Спутник!C:BG, 9, FALSE)</f>
        <v>#N/A</v>
      </c>
      <c r="AN211" s="34" t="e">
        <f>M211-N211-VLOOKUP(C211, Вчера_Спутник!C:BG, 11, FALSE)</f>
        <v>#N/A</v>
      </c>
      <c r="AO211" s="34" t="e">
        <f>O211-P211-VLOOKUP(C211, Вчера_Спутник!C:BG, 13, FALSE)</f>
        <v>#N/A</v>
      </c>
      <c r="AP211" s="34" t="e">
        <f>Q211-R211-VLOOKUP(C211, Вчера_Спутник!C:BG, 15, FALSE)</f>
        <v>#N/A</v>
      </c>
      <c r="AQ211" s="34" t="e">
        <f>S211-T211-VLOOKUP(C211, Вчера_Спутник!C:BG, 17, FALSE)</f>
        <v>#N/A</v>
      </c>
      <c r="AR211" s="34" t="e">
        <f>U211-V211-VLOOKUP(C211, Вчера_Спутник!C:BG, 19, FALSE)</f>
        <v>#N/A</v>
      </c>
      <c r="AS211" s="34" t="e">
        <f>W211-X211-VLOOKUP(C211, Вчера_Спутник!C:BG, 21, FALSE)</f>
        <v>#N/A</v>
      </c>
      <c r="AT211" s="34" t="e">
        <f>Y211-Z211-VLOOKUP(C211, Вчера_Спутник!C:BG, 23, FALSE)</f>
        <v>#N/A</v>
      </c>
      <c r="AU211" s="34" t="e">
        <f>AA211-VLOOKUP(C211, Вчера_Спутник!C:BG, 25, FALSE)</f>
        <v>#N/A</v>
      </c>
      <c r="AV211" s="34" t="e">
        <f>AB211-VLOOKUP(C211, Вчера_Спутник!C:BG, 27, FALSE)</f>
        <v>#N/A</v>
      </c>
    </row>
    <row r="212" spans="1:48" ht="50.1" customHeight="1" x14ac:dyDescent="0.25">
      <c r="A212" s="47"/>
      <c r="B212" s="47"/>
      <c r="C212" s="47"/>
      <c r="D212" s="48"/>
      <c r="E212" s="42"/>
      <c r="F212" s="48"/>
      <c r="G212" s="42"/>
      <c r="H212" s="48"/>
      <c r="I212" s="42"/>
      <c r="J212" s="48"/>
      <c r="K212" s="42"/>
      <c r="L212" s="48"/>
      <c r="M212" s="42"/>
      <c r="N212" s="48"/>
      <c r="O212" s="42"/>
      <c r="P212" s="48"/>
      <c r="Q212" s="42"/>
      <c r="R212" s="48"/>
      <c r="S212" s="42"/>
      <c r="T212" s="48"/>
      <c r="U212" s="42"/>
      <c r="V212" s="42"/>
      <c r="W212" s="42"/>
      <c r="X212" s="48"/>
      <c r="Y212" s="42"/>
      <c r="Z212" s="48"/>
      <c r="AA212" s="42"/>
      <c r="AB212" s="42"/>
      <c r="AC212" s="15"/>
      <c r="AD212" s="34">
        <f t="shared" si="7"/>
        <v>0</v>
      </c>
      <c r="AE212" s="34">
        <f t="shared" si="8"/>
        <v>0</v>
      </c>
      <c r="AF212" s="34"/>
      <c r="AG212" s="34"/>
      <c r="AH212" s="35"/>
      <c r="AI212" s="34" t="e">
        <f>D212-VLOOKUP(C212, Вчера_Спутник!C:BG, 2, FALSE)</f>
        <v>#N/A</v>
      </c>
      <c r="AJ212" s="34" t="e">
        <f>E212-F212-VLOOKUP(C212, Вчера_Спутник!C:BG, 3, FALSE)</f>
        <v>#N/A</v>
      </c>
      <c r="AK212" s="34" t="e">
        <f>G212-H212-VLOOKUP(C212, Вчера_Спутник!C:BG, 5, FALSE)</f>
        <v>#N/A</v>
      </c>
      <c r="AL212" s="34" t="e">
        <f>I212-J212-VLOOKUP(C212, Вчера_Спутник!C:BG, 7, FALSE)</f>
        <v>#N/A</v>
      </c>
      <c r="AM212" s="34" t="e">
        <f>K212-L212-VLOOKUP(C212, Вчера_Спутник!C:BG, 9, FALSE)</f>
        <v>#N/A</v>
      </c>
      <c r="AN212" s="34" t="e">
        <f>M212-N212-VLOOKUP(C212, Вчера_Спутник!C:BG, 11, FALSE)</f>
        <v>#N/A</v>
      </c>
      <c r="AO212" s="34" t="e">
        <f>O212-P212-VLOOKUP(C212, Вчера_Спутник!C:BG, 13, FALSE)</f>
        <v>#N/A</v>
      </c>
      <c r="AP212" s="34" t="e">
        <f>Q212-R212-VLOOKUP(C212, Вчера_Спутник!C:BG, 15, FALSE)</f>
        <v>#N/A</v>
      </c>
      <c r="AQ212" s="34" t="e">
        <f>S212-T212-VLOOKUP(C212, Вчера_Спутник!C:BG, 17, FALSE)</f>
        <v>#N/A</v>
      </c>
      <c r="AR212" s="34" t="e">
        <f>U212-V212-VLOOKUP(C212, Вчера_Спутник!C:BG, 19, FALSE)</f>
        <v>#N/A</v>
      </c>
      <c r="AS212" s="34" t="e">
        <f>W212-X212-VLOOKUP(C212, Вчера_Спутник!C:BG, 21, FALSE)</f>
        <v>#N/A</v>
      </c>
      <c r="AT212" s="34" t="e">
        <f>Y212-Z212-VLOOKUP(C212, Вчера_Спутник!C:BG, 23, FALSE)</f>
        <v>#N/A</v>
      </c>
      <c r="AU212" s="34" t="e">
        <f>AA212-VLOOKUP(C212, Вчера_Спутник!C:BG, 25, FALSE)</f>
        <v>#N/A</v>
      </c>
      <c r="AV212" s="34" t="e">
        <f>AB212-VLOOKUP(C212, Вчера_Спутник!C:BG, 27, FALSE)</f>
        <v>#N/A</v>
      </c>
    </row>
    <row r="213" spans="1:48" ht="50.1" customHeight="1" x14ac:dyDescent="0.25">
      <c r="A213" s="47"/>
      <c r="B213" s="47"/>
      <c r="C213" s="47"/>
      <c r="D213" s="48"/>
      <c r="E213" s="42"/>
      <c r="F213" s="48"/>
      <c r="G213" s="42"/>
      <c r="H213" s="48"/>
      <c r="I213" s="42"/>
      <c r="J213" s="48"/>
      <c r="K213" s="42"/>
      <c r="L213" s="48"/>
      <c r="M213" s="42"/>
      <c r="N213" s="48"/>
      <c r="O213" s="42"/>
      <c r="P213" s="48"/>
      <c r="Q213" s="42"/>
      <c r="R213" s="48"/>
      <c r="S213" s="42"/>
      <c r="T213" s="48"/>
      <c r="U213" s="42"/>
      <c r="V213" s="42"/>
      <c r="W213" s="42"/>
      <c r="X213" s="48"/>
      <c r="Y213" s="42"/>
      <c r="Z213" s="48"/>
      <c r="AA213" s="42"/>
      <c r="AB213" s="42"/>
      <c r="AC213" s="15"/>
      <c r="AD213" s="34">
        <f t="shared" si="7"/>
        <v>0</v>
      </c>
      <c r="AE213" s="34">
        <f t="shared" si="8"/>
        <v>0</v>
      </c>
      <c r="AF213" s="34"/>
      <c r="AG213" s="34"/>
      <c r="AH213" s="35"/>
      <c r="AI213" s="34" t="e">
        <f>D213-VLOOKUP(C213, Вчера_Спутник!C:BG, 2, FALSE)</f>
        <v>#N/A</v>
      </c>
      <c r="AJ213" s="34" t="e">
        <f>E213-F213-VLOOKUP(C213, Вчера_Спутник!C:BG, 3, FALSE)</f>
        <v>#N/A</v>
      </c>
      <c r="AK213" s="34" t="e">
        <f>G213-H213-VLOOKUP(C213, Вчера_Спутник!C:BG, 5, FALSE)</f>
        <v>#N/A</v>
      </c>
      <c r="AL213" s="34" t="e">
        <f>I213-J213-VLOOKUP(C213, Вчера_Спутник!C:BG, 7, FALSE)</f>
        <v>#N/A</v>
      </c>
      <c r="AM213" s="34" t="e">
        <f>K213-L213-VLOOKUP(C213, Вчера_Спутник!C:BG, 9, FALSE)</f>
        <v>#N/A</v>
      </c>
      <c r="AN213" s="34" t="e">
        <f>M213-N213-VLOOKUP(C213, Вчера_Спутник!C:BG, 11, FALSE)</f>
        <v>#N/A</v>
      </c>
      <c r="AO213" s="34" t="e">
        <f>O213-P213-VLOOKUP(C213, Вчера_Спутник!C:BG, 13, FALSE)</f>
        <v>#N/A</v>
      </c>
      <c r="AP213" s="34" t="e">
        <f>Q213-R213-VLOOKUP(C213, Вчера_Спутник!C:BG, 15, FALSE)</f>
        <v>#N/A</v>
      </c>
      <c r="AQ213" s="34" t="e">
        <f>S213-T213-VLOOKUP(C213, Вчера_Спутник!C:BG, 17, FALSE)</f>
        <v>#N/A</v>
      </c>
      <c r="AR213" s="34" t="e">
        <f>U213-V213-VLOOKUP(C213, Вчера_Спутник!C:BG, 19, FALSE)</f>
        <v>#N/A</v>
      </c>
      <c r="AS213" s="34" t="e">
        <f>W213-X213-VLOOKUP(C213, Вчера_Спутник!C:BG, 21, FALSE)</f>
        <v>#N/A</v>
      </c>
      <c r="AT213" s="34" t="e">
        <f>Y213-Z213-VLOOKUP(C213, Вчера_Спутник!C:BG, 23, FALSE)</f>
        <v>#N/A</v>
      </c>
      <c r="AU213" s="34" t="e">
        <f>AA213-VLOOKUP(C213, Вчера_Спутник!C:BG, 25, FALSE)</f>
        <v>#N/A</v>
      </c>
      <c r="AV213" s="34" t="e">
        <f>AB213-VLOOKUP(C213, Вчера_Спутник!C:BG, 27, FALSE)</f>
        <v>#N/A</v>
      </c>
    </row>
    <row r="214" spans="1:48" ht="50.1" customHeight="1" x14ac:dyDescent="0.25">
      <c r="A214" s="47"/>
      <c r="B214" s="47"/>
      <c r="C214" s="47"/>
      <c r="D214" s="48"/>
      <c r="E214" s="42"/>
      <c r="F214" s="48"/>
      <c r="G214" s="42"/>
      <c r="H214" s="48"/>
      <c r="I214" s="42"/>
      <c r="J214" s="48"/>
      <c r="K214" s="42"/>
      <c r="L214" s="48"/>
      <c r="M214" s="42"/>
      <c r="N214" s="48"/>
      <c r="O214" s="42"/>
      <c r="P214" s="48"/>
      <c r="Q214" s="42"/>
      <c r="R214" s="48"/>
      <c r="S214" s="42"/>
      <c r="T214" s="48"/>
      <c r="U214" s="42"/>
      <c r="V214" s="42"/>
      <c r="W214" s="42"/>
      <c r="X214" s="48"/>
      <c r="Y214" s="42"/>
      <c r="Z214" s="48"/>
      <c r="AA214" s="42"/>
      <c r="AB214" s="42"/>
      <c r="AC214" s="15"/>
      <c r="AD214" s="34">
        <f t="shared" si="7"/>
        <v>0</v>
      </c>
      <c r="AE214" s="34">
        <f t="shared" si="8"/>
        <v>0</v>
      </c>
      <c r="AF214" s="34"/>
      <c r="AG214" s="34"/>
      <c r="AH214" s="35"/>
      <c r="AI214" s="34" t="e">
        <f>D214-VLOOKUP(C214, Вчера_Спутник!C:BG, 2, FALSE)</f>
        <v>#N/A</v>
      </c>
      <c r="AJ214" s="34" t="e">
        <f>E214-F214-VLOOKUP(C214, Вчера_Спутник!C:BG, 3, FALSE)</f>
        <v>#N/A</v>
      </c>
      <c r="AK214" s="34" t="e">
        <f>G214-H214-VLOOKUP(C214, Вчера_Спутник!C:BG, 5, FALSE)</f>
        <v>#N/A</v>
      </c>
      <c r="AL214" s="34" t="e">
        <f>I214-J214-VLOOKUP(C214, Вчера_Спутник!C:BG, 7, FALSE)</f>
        <v>#N/A</v>
      </c>
      <c r="AM214" s="34" t="e">
        <f>K214-L214-VLOOKUP(C214, Вчера_Спутник!C:BG, 9, FALSE)</f>
        <v>#N/A</v>
      </c>
      <c r="AN214" s="34" t="e">
        <f>M214-N214-VLOOKUP(C214, Вчера_Спутник!C:BG, 11, FALSE)</f>
        <v>#N/A</v>
      </c>
      <c r="AO214" s="34" t="e">
        <f>O214-P214-VLOOKUP(C214, Вчера_Спутник!C:BG, 13, FALSE)</f>
        <v>#N/A</v>
      </c>
      <c r="AP214" s="34" t="e">
        <f>Q214-R214-VLOOKUP(C214, Вчера_Спутник!C:BG, 15, FALSE)</f>
        <v>#N/A</v>
      </c>
      <c r="AQ214" s="34" t="e">
        <f>S214-T214-VLOOKUP(C214, Вчера_Спутник!C:BG, 17, FALSE)</f>
        <v>#N/A</v>
      </c>
      <c r="AR214" s="34" t="e">
        <f>U214-V214-VLOOKUP(C214, Вчера_Спутник!C:BG, 19, FALSE)</f>
        <v>#N/A</v>
      </c>
      <c r="AS214" s="34" t="e">
        <f>W214-X214-VLOOKUP(C214, Вчера_Спутник!C:BG, 21, FALSE)</f>
        <v>#N/A</v>
      </c>
      <c r="AT214" s="34" t="e">
        <f>Y214-Z214-VLOOKUP(C214, Вчера_Спутник!C:BG, 23, FALSE)</f>
        <v>#N/A</v>
      </c>
      <c r="AU214" s="34" t="e">
        <f>AA214-VLOOKUP(C214, Вчера_Спутник!C:BG, 25, FALSE)</f>
        <v>#N/A</v>
      </c>
      <c r="AV214" s="34" t="e">
        <f>AB214-VLOOKUP(C214, Вчера_Спутник!C:BG, 27, FALSE)</f>
        <v>#N/A</v>
      </c>
    </row>
    <row r="215" spans="1:48" ht="50.1" customHeight="1" x14ac:dyDescent="0.25">
      <c r="A215" s="47"/>
      <c r="B215" s="47"/>
      <c r="C215" s="47"/>
      <c r="D215" s="48"/>
      <c r="E215" s="42"/>
      <c r="F215" s="48"/>
      <c r="G215" s="42"/>
      <c r="H215" s="48"/>
      <c r="I215" s="42"/>
      <c r="J215" s="48"/>
      <c r="K215" s="42"/>
      <c r="L215" s="48"/>
      <c r="M215" s="42"/>
      <c r="N215" s="48"/>
      <c r="O215" s="42"/>
      <c r="P215" s="48"/>
      <c r="Q215" s="42"/>
      <c r="R215" s="48"/>
      <c r="S215" s="42"/>
      <c r="T215" s="48"/>
      <c r="U215" s="42"/>
      <c r="V215" s="42"/>
      <c r="W215" s="42"/>
      <c r="X215" s="48"/>
      <c r="Y215" s="42"/>
      <c r="Z215" s="48"/>
      <c r="AA215" s="42"/>
      <c r="AB215" s="42"/>
      <c r="AC215" s="15"/>
      <c r="AD215" s="34">
        <f t="shared" si="7"/>
        <v>0</v>
      </c>
      <c r="AE215" s="34">
        <f t="shared" si="8"/>
        <v>0</v>
      </c>
      <c r="AF215" s="34"/>
      <c r="AG215" s="34"/>
      <c r="AH215" s="35"/>
      <c r="AI215" s="34" t="e">
        <f>D215-VLOOKUP(C215, Вчера_Спутник!C:BG, 2, FALSE)</f>
        <v>#N/A</v>
      </c>
      <c r="AJ215" s="34" t="e">
        <f>E215-F215-VLOOKUP(C215, Вчера_Спутник!C:BG, 3, FALSE)</f>
        <v>#N/A</v>
      </c>
      <c r="AK215" s="34" t="e">
        <f>G215-H215-VLOOKUP(C215, Вчера_Спутник!C:BG, 5, FALSE)</f>
        <v>#N/A</v>
      </c>
      <c r="AL215" s="34" t="e">
        <f>I215-J215-VLOOKUP(C215, Вчера_Спутник!C:BG, 7, FALSE)</f>
        <v>#N/A</v>
      </c>
      <c r="AM215" s="34" t="e">
        <f>K215-L215-VLOOKUP(C215, Вчера_Спутник!C:BG, 9, FALSE)</f>
        <v>#N/A</v>
      </c>
      <c r="AN215" s="34" t="e">
        <f>M215-N215-VLOOKUP(C215, Вчера_Спутник!C:BG, 11, FALSE)</f>
        <v>#N/A</v>
      </c>
      <c r="AO215" s="34" t="e">
        <f>O215-P215-VLOOKUP(C215, Вчера_Спутник!C:BG, 13, FALSE)</f>
        <v>#N/A</v>
      </c>
      <c r="AP215" s="34" t="e">
        <f>Q215-R215-VLOOKUP(C215, Вчера_Спутник!C:BG, 15, FALSE)</f>
        <v>#N/A</v>
      </c>
      <c r="AQ215" s="34" t="e">
        <f>S215-T215-VLOOKUP(C215, Вчера_Спутник!C:BG, 17, FALSE)</f>
        <v>#N/A</v>
      </c>
      <c r="AR215" s="34" t="e">
        <f>U215-V215-VLOOKUP(C215, Вчера_Спутник!C:BG, 19, FALSE)</f>
        <v>#N/A</v>
      </c>
      <c r="AS215" s="34" t="e">
        <f>W215-X215-VLOOKUP(C215, Вчера_Спутник!C:BG, 21, FALSE)</f>
        <v>#N/A</v>
      </c>
      <c r="AT215" s="34" t="e">
        <f>Y215-Z215-VLOOKUP(C215, Вчера_Спутник!C:BG, 23, FALSE)</f>
        <v>#N/A</v>
      </c>
      <c r="AU215" s="34" t="e">
        <f>AA215-VLOOKUP(C215, Вчера_Спутник!C:BG, 25, FALSE)</f>
        <v>#N/A</v>
      </c>
      <c r="AV215" s="34" t="e">
        <f>AB215-VLOOKUP(C215, Вчера_Спутник!C:BG, 27, FALSE)</f>
        <v>#N/A</v>
      </c>
    </row>
    <row r="216" spans="1:48" ht="50.1" customHeight="1" x14ac:dyDescent="0.25">
      <c r="A216" s="47"/>
      <c r="B216" s="47"/>
      <c r="C216" s="47"/>
      <c r="D216" s="48"/>
      <c r="E216" s="42"/>
      <c r="F216" s="48"/>
      <c r="G216" s="42"/>
      <c r="H216" s="48"/>
      <c r="I216" s="42"/>
      <c r="J216" s="48"/>
      <c r="K216" s="42"/>
      <c r="L216" s="48"/>
      <c r="M216" s="42"/>
      <c r="N216" s="48"/>
      <c r="O216" s="42"/>
      <c r="P216" s="48"/>
      <c r="Q216" s="42"/>
      <c r="R216" s="48"/>
      <c r="S216" s="42"/>
      <c r="T216" s="48"/>
      <c r="U216" s="42"/>
      <c r="V216" s="42"/>
      <c r="W216" s="42"/>
      <c r="X216" s="48"/>
      <c r="Y216" s="42"/>
      <c r="Z216" s="48"/>
      <c r="AA216" s="42"/>
      <c r="AB216" s="42"/>
      <c r="AC216" s="15"/>
      <c r="AD216" s="34">
        <f t="shared" si="7"/>
        <v>0</v>
      </c>
      <c r="AE216" s="34">
        <f t="shared" si="8"/>
        <v>0</v>
      </c>
      <c r="AF216" s="34"/>
      <c r="AG216" s="34"/>
      <c r="AH216" s="35"/>
      <c r="AI216" s="34" t="e">
        <f>D216-VLOOKUP(C216, Вчера_Спутник!C:BG, 2, FALSE)</f>
        <v>#N/A</v>
      </c>
      <c r="AJ216" s="34" t="e">
        <f>E216-F216-VLOOKUP(C216, Вчера_Спутник!C:BG, 3, FALSE)</f>
        <v>#N/A</v>
      </c>
      <c r="AK216" s="34" t="e">
        <f>G216-H216-VLOOKUP(C216, Вчера_Спутник!C:BG, 5, FALSE)</f>
        <v>#N/A</v>
      </c>
      <c r="AL216" s="34" t="e">
        <f>I216-J216-VLOOKUP(C216, Вчера_Спутник!C:BG, 7, FALSE)</f>
        <v>#N/A</v>
      </c>
      <c r="AM216" s="34" t="e">
        <f>K216-L216-VLOOKUP(C216, Вчера_Спутник!C:BG, 9, FALSE)</f>
        <v>#N/A</v>
      </c>
      <c r="AN216" s="34" t="e">
        <f>M216-N216-VLOOKUP(C216, Вчера_Спутник!C:BG, 11, FALSE)</f>
        <v>#N/A</v>
      </c>
      <c r="AO216" s="34" t="e">
        <f>O216-P216-VLOOKUP(C216, Вчера_Спутник!C:BG, 13, FALSE)</f>
        <v>#N/A</v>
      </c>
      <c r="AP216" s="34" t="e">
        <f>Q216-R216-VLOOKUP(C216, Вчера_Спутник!C:BG, 15, FALSE)</f>
        <v>#N/A</v>
      </c>
      <c r="AQ216" s="34" t="e">
        <f>S216-T216-VLOOKUP(C216, Вчера_Спутник!C:BG, 17, FALSE)</f>
        <v>#N/A</v>
      </c>
      <c r="AR216" s="34" t="e">
        <f>U216-V216-VLOOKUP(C216, Вчера_Спутник!C:BG, 19, FALSE)</f>
        <v>#N/A</v>
      </c>
      <c r="AS216" s="34" t="e">
        <f>W216-X216-VLOOKUP(C216, Вчера_Спутник!C:BG, 21, FALSE)</f>
        <v>#N/A</v>
      </c>
      <c r="AT216" s="34" t="e">
        <f>Y216-Z216-VLOOKUP(C216, Вчера_Спутник!C:BG, 23, FALSE)</f>
        <v>#N/A</v>
      </c>
      <c r="AU216" s="34" t="e">
        <f>AA216-VLOOKUP(C216, Вчера_Спутник!C:BG, 25, FALSE)</f>
        <v>#N/A</v>
      </c>
      <c r="AV216" s="34" t="e">
        <f>AB216-VLOOKUP(C216, Вчера_Спутник!C:BG, 27, FALSE)</f>
        <v>#N/A</v>
      </c>
    </row>
    <row r="217" spans="1:48" ht="50.1" customHeight="1" x14ac:dyDescent="0.25">
      <c r="A217" s="47"/>
      <c r="B217" s="47"/>
      <c r="C217" s="47"/>
      <c r="D217" s="48"/>
      <c r="E217" s="42"/>
      <c r="F217" s="48"/>
      <c r="G217" s="42"/>
      <c r="H217" s="48"/>
      <c r="I217" s="42"/>
      <c r="J217" s="48"/>
      <c r="K217" s="42"/>
      <c r="L217" s="48"/>
      <c r="M217" s="42"/>
      <c r="N217" s="48"/>
      <c r="O217" s="42"/>
      <c r="P217" s="48"/>
      <c r="Q217" s="42"/>
      <c r="R217" s="48"/>
      <c r="S217" s="42"/>
      <c r="T217" s="48"/>
      <c r="U217" s="42"/>
      <c r="V217" s="42"/>
      <c r="W217" s="42"/>
      <c r="X217" s="48"/>
      <c r="Y217" s="42"/>
      <c r="Z217" s="48"/>
      <c r="AA217" s="42"/>
      <c r="AB217" s="42"/>
      <c r="AC217" s="15"/>
      <c r="AD217" s="34">
        <f t="shared" si="7"/>
        <v>0</v>
      </c>
      <c r="AE217" s="34">
        <f t="shared" si="8"/>
        <v>0</v>
      </c>
      <c r="AF217" s="34"/>
      <c r="AG217" s="34"/>
      <c r="AH217" s="35"/>
      <c r="AI217" s="34" t="e">
        <f>D217-VLOOKUP(C217, Вчера_Спутник!C:BG, 2, FALSE)</f>
        <v>#N/A</v>
      </c>
      <c r="AJ217" s="34" t="e">
        <f>E217-F217-VLOOKUP(C217, Вчера_Спутник!C:BG, 3, FALSE)</f>
        <v>#N/A</v>
      </c>
      <c r="AK217" s="34" t="e">
        <f>G217-H217-VLOOKUP(C217, Вчера_Спутник!C:BG, 5, FALSE)</f>
        <v>#N/A</v>
      </c>
      <c r="AL217" s="34" t="e">
        <f>I217-J217-VLOOKUP(C217, Вчера_Спутник!C:BG, 7, FALSE)</f>
        <v>#N/A</v>
      </c>
      <c r="AM217" s="34" t="e">
        <f>K217-L217-VLOOKUP(C217, Вчера_Спутник!C:BG, 9, FALSE)</f>
        <v>#N/A</v>
      </c>
      <c r="AN217" s="34" t="e">
        <f>M217-N217-VLOOKUP(C217, Вчера_Спутник!C:BG, 11, FALSE)</f>
        <v>#N/A</v>
      </c>
      <c r="AO217" s="34" t="e">
        <f>O217-P217-VLOOKUP(C217, Вчера_Спутник!C:BG, 13, FALSE)</f>
        <v>#N/A</v>
      </c>
      <c r="AP217" s="34" t="e">
        <f>Q217-R217-VLOOKUP(C217, Вчера_Спутник!C:BG, 15, FALSE)</f>
        <v>#N/A</v>
      </c>
      <c r="AQ217" s="34" t="e">
        <f>S217-T217-VLOOKUP(C217, Вчера_Спутник!C:BG, 17, FALSE)</f>
        <v>#N/A</v>
      </c>
      <c r="AR217" s="34" t="e">
        <f>U217-V217-VLOOKUP(C217, Вчера_Спутник!C:BG, 19, FALSE)</f>
        <v>#N/A</v>
      </c>
      <c r="AS217" s="34" t="e">
        <f>W217-X217-VLOOKUP(C217, Вчера_Спутник!C:BG, 21, FALSE)</f>
        <v>#N/A</v>
      </c>
      <c r="AT217" s="34" t="e">
        <f>Y217-Z217-VLOOKUP(C217, Вчера_Спутник!C:BG, 23, FALSE)</f>
        <v>#N/A</v>
      </c>
      <c r="AU217" s="34" t="e">
        <f>AA217-VLOOKUP(C217, Вчера_Спутник!C:BG, 25, FALSE)</f>
        <v>#N/A</v>
      </c>
      <c r="AV217" s="34" t="e">
        <f>AB217-VLOOKUP(C217, Вчера_Спутник!C:BG, 27, FALSE)</f>
        <v>#N/A</v>
      </c>
    </row>
    <row r="218" spans="1:48" ht="50.1" customHeight="1" x14ac:dyDescent="0.25">
      <c r="A218" s="47"/>
      <c r="B218" s="47"/>
      <c r="C218" s="47"/>
      <c r="D218" s="48"/>
      <c r="E218" s="42"/>
      <c r="F218" s="48"/>
      <c r="G218" s="42"/>
      <c r="H218" s="48"/>
      <c r="I218" s="42"/>
      <c r="J218" s="48"/>
      <c r="K218" s="42"/>
      <c r="L218" s="48"/>
      <c r="M218" s="42"/>
      <c r="N218" s="48"/>
      <c r="O218" s="42"/>
      <c r="P218" s="48"/>
      <c r="Q218" s="42"/>
      <c r="R218" s="48"/>
      <c r="S218" s="42"/>
      <c r="T218" s="48"/>
      <c r="U218" s="42"/>
      <c r="V218" s="42"/>
      <c r="W218" s="42"/>
      <c r="X218" s="48"/>
      <c r="Y218" s="42"/>
      <c r="Z218" s="48"/>
      <c r="AA218" s="42"/>
      <c r="AB218" s="42"/>
      <c r="AC218" s="15"/>
      <c r="AD218" s="34">
        <f t="shared" si="7"/>
        <v>0</v>
      </c>
      <c r="AE218" s="34">
        <f t="shared" si="8"/>
        <v>0</v>
      </c>
      <c r="AF218" s="34"/>
      <c r="AG218" s="34"/>
      <c r="AH218" s="35"/>
      <c r="AI218" s="34" t="e">
        <f>D218-VLOOKUP(C218, Вчера_Спутник!C:BG, 2, FALSE)</f>
        <v>#N/A</v>
      </c>
      <c r="AJ218" s="34" t="e">
        <f>E218-F218-VLOOKUP(C218, Вчера_Спутник!C:BG, 3, FALSE)</f>
        <v>#N/A</v>
      </c>
      <c r="AK218" s="34" t="e">
        <f>G218-H218-VLOOKUP(C218, Вчера_Спутник!C:BG, 5, FALSE)</f>
        <v>#N/A</v>
      </c>
      <c r="AL218" s="34" t="e">
        <f>I218-J218-VLOOKUP(C218, Вчера_Спутник!C:BG, 7, FALSE)</f>
        <v>#N/A</v>
      </c>
      <c r="AM218" s="34" t="e">
        <f>K218-L218-VLOOKUP(C218, Вчера_Спутник!C:BG, 9, FALSE)</f>
        <v>#N/A</v>
      </c>
      <c r="AN218" s="34" t="e">
        <f>M218-N218-VLOOKUP(C218, Вчера_Спутник!C:BG, 11, FALSE)</f>
        <v>#N/A</v>
      </c>
      <c r="AO218" s="34" t="e">
        <f>O218-P218-VLOOKUP(C218, Вчера_Спутник!C:BG, 13, FALSE)</f>
        <v>#N/A</v>
      </c>
      <c r="AP218" s="34" t="e">
        <f>Q218-R218-VLOOKUP(C218, Вчера_Спутник!C:BG, 15, FALSE)</f>
        <v>#N/A</v>
      </c>
      <c r="AQ218" s="34" t="e">
        <f>S218-T218-VLOOKUP(C218, Вчера_Спутник!C:BG, 17, FALSE)</f>
        <v>#N/A</v>
      </c>
      <c r="AR218" s="34" t="e">
        <f>U218-V218-VLOOKUP(C218, Вчера_Спутник!C:BG, 19, FALSE)</f>
        <v>#N/A</v>
      </c>
      <c r="AS218" s="34" t="e">
        <f>W218-X218-VLOOKUP(C218, Вчера_Спутник!C:BG, 21, FALSE)</f>
        <v>#N/A</v>
      </c>
      <c r="AT218" s="34" t="e">
        <f>Y218-Z218-VLOOKUP(C218, Вчера_Спутник!C:BG, 23, FALSE)</f>
        <v>#N/A</v>
      </c>
      <c r="AU218" s="34" t="e">
        <f>AA218-VLOOKUP(C218, Вчера_Спутник!C:BG, 25, FALSE)</f>
        <v>#N/A</v>
      </c>
      <c r="AV218" s="34" t="e">
        <f>AB218-VLOOKUP(C218, Вчера_Спутник!C:BG, 27, FALSE)</f>
        <v>#N/A</v>
      </c>
    </row>
    <row r="219" spans="1:48" ht="50.1" customHeight="1" x14ac:dyDescent="0.25">
      <c r="A219" s="47"/>
      <c r="B219" s="47"/>
      <c r="C219" s="47"/>
      <c r="D219" s="48"/>
      <c r="E219" s="42"/>
      <c r="F219" s="48"/>
      <c r="G219" s="42"/>
      <c r="H219" s="48"/>
      <c r="I219" s="42"/>
      <c r="J219" s="48"/>
      <c r="K219" s="42"/>
      <c r="L219" s="48"/>
      <c r="M219" s="42"/>
      <c r="N219" s="48"/>
      <c r="O219" s="42"/>
      <c r="P219" s="48"/>
      <c r="Q219" s="42"/>
      <c r="R219" s="48"/>
      <c r="S219" s="42"/>
      <c r="T219" s="48"/>
      <c r="U219" s="42"/>
      <c r="V219" s="42"/>
      <c r="W219" s="42"/>
      <c r="X219" s="48"/>
      <c r="Y219" s="42"/>
      <c r="Z219" s="48"/>
      <c r="AA219" s="42"/>
      <c r="AB219" s="42"/>
      <c r="AC219" s="15"/>
      <c r="AD219" s="34">
        <f t="shared" si="7"/>
        <v>0</v>
      </c>
      <c r="AE219" s="34">
        <f t="shared" si="8"/>
        <v>0</v>
      </c>
      <c r="AF219" s="34"/>
      <c r="AG219" s="34"/>
      <c r="AH219" s="35"/>
      <c r="AI219" s="34" t="e">
        <f>D219-VLOOKUP(C219, Вчера_Спутник!C:BG, 2, FALSE)</f>
        <v>#N/A</v>
      </c>
      <c r="AJ219" s="34" t="e">
        <f>E219-F219-VLOOKUP(C219, Вчера_Спутник!C:BG, 3, FALSE)</f>
        <v>#N/A</v>
      </c>
      <c r="AK219" s="34" t="e">
        <f>G219-H219-VLOOKUP(C219, Вчера_Спутник!C:BG, 5, FALSE)</f>
        <v>#N/A</v>
      </c>
      <c r="AL219" s="34" t="e">
        <f>I219-J219-VLOOKUP(C219, Вчера_Спутник!C:BG, 7, FALSE)</f>
        <v>#N/A</v>
      </c>
      <c r="AM219" s="34" t="e">
        <f>K219-L219-VLOOKUP(C219, Вчера_Спутник!C:BG, 9, FALSE)</f>
        <v>#N/A</v>
      </c>
      <c r="AN219" s="34" t="e">
        <f>M219-N219-VLOOKUP(C219, Вчера_Спутник!C:BG, 11, FALSE)</f>
        <v>#N/A</v>
      </c>
      <c r="AO219" s="34" t="e">
        <f>O219-P219-VLOOKUP(C219, Вчера_Спутник!C:BG, 13, FALSE)</f>
        <v>#N/A</v>
      </c>
      <c r="AP219" s="34" t="e">
        <f>Q219-R219-VLOOKUP(C219, Вчера_Спутник!C:BG, 15, FALSE)</f>
        <v>#N/A</v>
      </c>
      <c r="AQ219" s="34" t="e">
        <f>S219-T219-VLOOKUP(C219, Вчера_Спутник!C:BG, 17, FALSE)</f>
        <v>#N/A</v>
      </c>
      <c r="AR219" s="34" t="e">
        <f>U219-V219-VLOOKUP(C219, Вчера_Спутник!C:BG, 19, FALSE)</f>
        <v>#N/A</v>
      </c>
      <c r="AS219" s="34" t="e">
        <f>W219-X219-VLOOKUP(C219, Вчера_Спутник!C:BG, 21, FALSE)</f>
        <v>#N/A</v>
      </c>
      <c r="AT219" s="34" t="e">
        <f>Y219-Z219-VLOOKUP(C219, Вчера_Спутник!C:BG, 23, FALSE)</f>
        <v>#N/A</v>
      </c>
      <c r="AU219" s="34" t="e">
        <f>AA219-VLOOKUP(C219, Вчера_Спутник!C:BG, 25, FALSE)</f>
        <v>#N/A</v>
      </c>
      <c r="AV219" s="34" t="e">
        <f>AB219-VLOOKUP(C219, Вчера_Спутник!C:BG, 27, FALSE)</f>
        <v>#N/A</v>
      </c>
    </row>
    <row r="220" spans="1:48" ht="50.1" customHeight="1" x14ac:dyDescent="0.25">
      <c r="A220" s="47"/>
      <c r="B220" s="47"/>
      <c r="C220" s="47"/>
      <c r="D220" s="48"/>
      <c r="E220" s="42"/>
      <c r="F220" s="48"/>
      <c r="G220" s="42"/>
      <c r="H220" s="48"/>
      <c r="I220" s="42"/>
      <c r="J220" s="48"/>
      <c r="K220" s="42"/>
      <c r="L220" s="48"/>
      <c r="M220" s="42"/>
      <c r="N220" s="48"/>
      <c r="O220" s="42"/>
      <c r="P220" s="48"/>
      <c r="Q220" s="42"/>
      <c r="R220" s="48"/>
      <c r="S220" s="42"/>
      <c r="T220" s="48"/>
      <c r="U220" s="42"/>
      <c r="V220" s="42"/>
      <c r="W220" s="42"/>
      <c r="X220" s="48"/>
      <c r="Y220" s="42"/>
      <c r="Z220" s="48"/>
      <c r="AA220" s="42"/>
      <c r="AB220" s="42"/>
      <c r="AC220" s="15"/>
      <c r="AD220" s="34">
        <f t="shared" si="7"/>
        <v>0</v>
      </c>
      <c r="AE220" s="34">
        <f t="shared" si="8"/>
        <v>0</v>
      </c>
      <c r="AF220" s="34"/>
      <c r="AG220" s="34"/>
      <c r="AH220" s="35"/>
      <c r="AI220" s="34" t="e">
        <f>D220-VLOOKUP(C220, Вчера_Спутник!C:BG, 2, FALSE)</f>
        <v>#N/A</v>
      </c>
      <c r="AJ220" s="34" t="e">
        <f>E220-F220-VLOOKUP(C220, Вчера_Спутник!C:BG, 3, FALSE)</f>
        <v>#N/A</v>
      </c>
      <c r="AK220" s="34" t="e">
        <f>G220-H220-VLOOKUP(C220, Вчера_Спутник!C:BG, 5, FALSE)</f>
        <v>#N/A</v>
      </c>
      <c r="AL220" s="34" t="e">
        <f>I220-J220-VLOOKUP(C220, Вчера_Спутник!C:BG, 7, FALSE)</f>
        <v>#N/A</v>
      </c>
      <c r="AM220" s="34" t="e">
        <f>K220-L220-VLOOKUP(C220, Вчера_Спутник!C:BG, 9, FALSE)</f>
        <v>#N/A</v>
      </c>
      <c r="AN220" s="34" t="e">
        <f>M220-N220-VLOOKUP(C220, Вчера_Спутник!C:BG, 11, FALSE)</f>
        <v>#N/A</v>
      </c>
      <c r="AO220" s="34" t="e">
        <f>O220-P220-VLOOKUP(C220, Вчера_Спутник!C:BG, 13, FALSE)</f>
        <v>#N/A</v>
      </c>
      <c r="AP220" s="34" t="e">
        <f>Q220-R220-VLOOKUP(C220, Вчера_Спутник!C:BG, 15, FALSE)</f>
        <v>#N/A</v>
      </c>
      <c r="AQ220" s="34" t="e">
        <f>S220-T220-VLOOKUP(C220, Вчера_Спутник!C:BG, 17, FALSE)</f>
        <v>#N/A</v>
      </c>
      <c r="AR220" s="34" t="e">
        <f>U220-V220-VLOOKUP(C220, Вчера_Спутник!C:BG, 19, FALSE)</f>
        <v>#N/A</v>
      </c>
      <c r="AS220" s="34" t="e">
        <f>W220-X220-VLOOKUP(C220, Вчера_Спутник!C:BG, 21, FALSE)</f>
        <v>#N/A</v>
      </c>
      <c r="AT220" s="34" t="e">
        <f>Y220-Z220-VLOOKUP(C220, Вчера_Спутник!C:BG, 23, FALSE)</f>
        <v>#N/A</v>
      </c>
      <c r="AU220" s="34" t="e">
        <f>AA220-VLOOKUP(C220, Вчера_Спутник!C:BG, 25, FALSE)</f>
        <v>#N/A</v>
      </c>
      <c r="AV220" s="34" t="e">
        <f>AB220-VLOOKUP(C220, Вчера_Спутник!C:BG, 27, FALSE)</f>
        <v>#N/A</v>
      </c>
    </row>
    <row r="221" spans="1:48" ht="50.1" customHeight="1" x14ac:dyDescent="0.25">
      <c r="A221" s="47"/>
      <c r="B221" s="47"/>
      <c r="C221" s="47"/>
      <c r="D221" s="48"/>
      <c r="E221" s="42"/>
      <c r="F221" s="48"/>
      <c r="G221" s="42"/>
      <c r="H221" s="48"/>
      <c r="I221" s="42"/>
      <c r="J221" s="48"/>
      <c r="K221" s="42"/>
      <c r="L221" s="48"/>
      <c r="M221" s="42"/>
      <c r="N221" s="48"/>
      <c r="O221" s="42"/>
      <c r="P221" s="48"/>
      <c r="Q221" s="42"/>
      <c r="R221" s="48"/>
      <c r="S221" s="42"/>
      <c r="T221" s="48"/>
      <c r="U221" s="42"/>
      <c r="V221" s="42"/>
      <c r="W221" s="42"/>
      <c r="X221" s="48"/>
      <c r="Y221" s="42"/>
      <c r="Z221" s="48"/>
      <c r="AA221" s="42"/>
      <c r="AB221" s="42"/>
      <c r="AC221" s="15"/>
      <c r="AD221" s="34">
        <f t="shared" si="7"/>
        <v>0</v>
      </c>
      <c r="AE221" s="34">
        <f t="shared" si="8"/>
        <v>0</v>
      </c>
      <c r="AF221" s="34"/>
      <c r="AG221" s="34"/>
      <c r="AH221" s="35"/>
      <c r="AI221" s="34" t="e">
        <f>D221-VLOOKUP(C221, Вчера_Спутник!C:BG, 2, FALSE)</f>
        <v>#N/A</v>
      </c>
      <c r="AJ221" s="34" t="e">
        <f>E221-F221-VLOOKUP(C221, Вчера_Спутник!C:BG, 3, FALSE)</f>
        <v>#N/A</v>
      </c>
      <c r="AK221" s="34" t="e">
        <f>G221-H221-VLOOKUP(C221, Вчера_Спутник!C:BG, 5, FALSE)</f>
        <v>#N/A</v>
      </c>
      <c r="AL221" s="34" t="e">
        <f>I221-J221-VLOOKUP(C221, Вчера_Спутник!C:BG, 7, FALSE)</f>
        <v>#N/A</v>
      </c>
      <c r="AM221" s="34" t="e">
        <f>K221-L221-VLOOKUP(C221, Вчера_Спутник!C:BG, 9, FALSE)</f>
        <v>#N/A</v>
      </c>
      <c r="AN221" s="34" t="e">
        <f>M221-N221-VLOOKUP(C221, Вчера_Спутник!C:BG, 11, FALSE)</f>
        <v>#N/A</v>
      </c>
      <c r="AO221" s="34" t="e">
        <f>O221-P221-VLOOKUP(C221, Вчера_Спутник!C:BG, 13, FALSE)</f>
        <v>#N/A</v>
      </c>
      <c r="AP221" s="34" t="e">
        <f>Q221-R221-VLOOKUP(C221, Вчера_Спутник!C:BG, 15, FALSE)</f>
        <v>#N/A</v>
      </c>
      <c r="AQ221" s="34" t="e">
        <f>S221-T221-VLOOKUP(C221, Вчера_Спутник!C:BG, 17, FALSE)</f>
        <v>#N/A</v>
      </c>
      <c r="AR221" s="34" t="e">
        <f>U221-V221-VLOOKUP(C221, Вчера_Спутник!C:BG, 19, FALSE)</f>
        <v>#N/A</v>
      </c>
      <c r="AS221" s="34" t="e">
        <f>W221-X221-VLOOKUP(C221, Вчера_Спутник!C:BG, 21, FALSE)</f>
        <v>#N/A</v>
      </c>
      <c r="AT221" s="34" t="e">
        <f>Y221-Z221-VLOOKUP(C221, Вчера_Спутник!C:BG, 23, FALSE)</f>
        <v>#N/A</v>
      </c>
      <c r="AU221" s="34" t="e">
        <f>AA221-VLOOKUP(C221, Вчера_Спутник!C:BG, 25, FALSE)</f>
        <v>#N/A</v>
      </c>
      <c r="AV221" s="34" t="e">
        <f>AB221-VLOOKUP(C221, Вчера_Спутник!C:BG, 27, FALSE)</f>
        <v>#N/A</v>
      </c>
    </row>
    <row r="222" spans="1:48" ht="50.1" customHeight="1" x14ac:dyDescent="0.25">
      <c r="A222" s="47"/>
      <c r="B222" s="47"/>
      <c r="C222" s="47"/>
      <c r="D222" s="48"/>
      <c r="E222" s="42"/>
      <c r="F222" s="48"/>
      <c r="G222" s="42"/>
      <c r="H222" s="48"/>
      <c r="I222" s="42"/>
      <c r="J222" s="48"/>
      <c r="K222" s="42"/>
      <c r="L222" s="48"/>
      <c r="M222" s="42"/>
      <c r="N222" s="48"/>
      <c r="O222" s="42"/>
      <c r="P222" s="48"/>
      <c r="Q222" s="42"/>
      <c r="R222" s="48"/>
      <c r="S222" s="42"/>
      <c r="T222" s="48"/>
      <c r="U222" s="42"/>
      <c r="V222" s="42"/>
      <c r="W222" s="42"/>
      <c r="X222" s="48"/>
      <c r="Y222" s="42"/>
      <c r="Z222" s="48"/>
      <c r="AA222" s="42"/>
      <c r="AB222" s="42"/>
      <c r="AC222" s="15"/>
      <c r="AD222" s="34">
        <f t="shared" si="7"/>
        <v>0</v>
      </c>
      <c r="AE222" s="34">
        <f t="shared" si="8"/>
        <v>0</v>
      </c>
      <c r="AF222" s="34"/>
      <c r="AG222" s="34"/>
      <c r="AH222" s="35"/>
      <c r="AI222" s="34" t="e">
        <f>D222-VLOOKUP(C222, Вчера_Спутник!C:BG, 2, FALSE)</f>
        <v>#N/A</v>
      </c>
      <c r="AJ222" s="34" t="e">
        <f>E222-F222-VLOOKUP(C222, Вчера_Спутник!C:BG, 3, FALSE)</f>
        <v>#N/A</v>
      </c>
      <c r="AK222" s="34" t="e">
        <f>G222-H222-VLOOKUP(C222, Вчера_Спутник!C:BG, 5, FALSE)</f>
        <v>#N/A</v>
      </c>
      <c r="AL222" s="34" t="e">
        <f>I222-J222-VLOOKUP(C222, Вчера_Спутник!C:BG, 7, FALSE)</f>
        <v>#N/A</v>
      </c>
      <c r="AM222" s="34" t="e">
        <f>K222-L222-VLOOKUP(C222, Вчера_Спутник!C:BG, 9, FALSE)</f>
        <v>#N/A</v>
      </c>
      <c r="AN222" s="34" t="e">
        <f>M222-N222-VLOOKUP(C222, Вчера_Спутник!C:BG, 11, FALSE)</f>
        <v>#N/A</v>
      </c>
      <c r="AO222" s="34" t="e">
        <f>O222-P222-VLOOKUP(C222, Вчера_Спутник!C:BG, 13, FALSE)</f>
        <v>#N/A</v>
      </c>
      <c r="AP222" s="34" t="e">
        <f>Q222-R222-VLOOKUP(C222, Вчера_Спутник!C:BG, 15, FALSE)</f>
        <v>#N/A</v>
      </c>
      <c r="AQ222" s="34" t="e">
        <f>S222-T222-VLOOKUP(C222, Вчера_Спутник!C:BG, 17, FALSE)</f>
        <v>#N/A</v>
      </c>
      <c r="AR222" s="34" t="e">
        <f>U222-V222-VLOOKUP(C222, Вчера_Спутник!C:BG, 19, FALSE)</f>
        <v>#N/A</v>
      </c>
      <c r="AS222" s="34" t="e">
        <f>W222-X222-VLOOKUP(C222, Вчера_Спутник!C:BG, 21, FALSE)</f>
        <v>#N/A</v>
      </c>
      <c r="AT222" s="34" t="e">
        <f>Y222-Z222-VLOOKUP(C222, Вчера_Спутник!C:BG, 23, FALSE)</f>
        <v>#N/A</v>
      </c>
      <c r="AU222" s="34" t="e">
        <f>AA222-VLOOKUP(C222, Вчера_Спутник!C:BG, 25, FALSE)</f>
        <v>#N/A</v>
      </c>
      <c r="AV222" s="34" t="e">
        <f>AB222-VLOOKUP(C222, Вчера_Спутник!C:BG, 27, FALSE)</f>
        <v>#N/A</v>
      </c>
    </row>
    <row r="223" spans="1:48" ht="50.1" customHeight="1" x14ac:dyDescent="0.25">
      <c r="A223" s="47"/>
      <c r="B223" s="47"/>
      <c r="C223" s="47"/>
      <c r="D223" s="48"/>
      <c r="E223" s="42"/>
      <c r="F223" s="48"/>
      <c r="G223" s="42"/>
      <c r="H223" s="48"/>
      <c r="I223" s="42"/>
      <c r="J223" s="48"/>
      <c r="K223" s="42"/>
      <c r="L223" s="48"/>
      <c r="M223" s="42"/>
      <c r="N223" s="48"/>
      <c r="O223" s="42"/>
      <c r="P223" s="48"/>
      <c r="Q223" s="42"/>
      <c r="R223" s="48"/>
      <c r="S223" s="42"/>
      <c r="T223" s="48"/>
      <c r="U223" s="42"/>
      <c r="V223" s="42"/>
      <c r="W223" s="42"/>
      <c r="X223" s="48"/>
      <c r="Y223" s="42"/>
      <c r="Z223" s="48"/>
      <c r="AA223" s="42"/>
      <c r="AB223" s="42"/>
      <c r="AC223" s="15"/>
      <c r="AD223" s="34">
        <f t="shared" si="7"/>
        <v>0</v>
      </c>
      <c r="AE223" s="34">
        <f t="shared" si="8"/>
        <v>0</v>
      </c>
      <c r="AF223" s="34"/>
      <c r="AG223" s="34"/>
      <c r="AH223" s="35"/>
      <c r="AI223" s="34" t="e">
        <f>D223-VLOOKUP(C223, Вчера_Спутник!C:BG, 2, FALSE)</f>
        <v>#N/A</v>
      </c>
      <c r="AJ223" s="34" t="e">
        <f>E223-F223-VLOOKUP(C223, Вчера_Спутник!C:BG, 3, FALSE)</f>
        <v>#N/A</v>
      </c>
      <c r="AK223" s="34" t="e">
        <f>G223-H223-VLOOKUP(C223, Вчера_Спутник!C:BG, 5, FALSE)</f>
        <v>#N/A</v>
      </c>
      <c r="AL223" s="34" t="e">
        <f>I223-J223-VLOOKUP(C223, Вчера_Спутник!C:BG, 7, FALSE)</f>
        <v>#N/A</v>
      </c>
      <c r="AM223" s="34" t="e">
        <f>K223-L223-VLOOKUP(C223, Вчера_Спутник!C:BG, 9, FALSE)</f>
        <v>#N/A</v>
      </c>
      <c r="AN223" s="34" t="e">
        <f>M223-N223-VLOOKUP(C223, Вчера_Спутник!C:BG, 11, FALSE)</f>
        <v>#N/A</v>
      </c>
      <c r="AO223" s="34" t="e">
        <f>O223-P223-VLOOKUP(C223, Вчера_Спутник!C:BG, 13, FALSE)</f>
        <v>#N/A</v>
      </c>
      <c r="AP223" s="34" t="e">
        <f>Q223-R223-VLOOKUP(C223, Вчера_Спутник!C:BG, 15, FALSE)</f>
        <v>#N/A</v>
      </c>
      <c r="AQ223" s="34" t="e">
        <f>S223-T223-VLOOKUP(C223, Вчера_Спутник!C:BG, 17, FALSE)</f>
        <v>#N/A</v>
      </c>
      <c r="AR223" s="34" t="e">
        <f>U223-V223-VLOOKUP(C223, Вчера_Спутник!C:BG, 19, FALSE)</f>
        <v>#N/A</v>
      </c>
      <c r="AS223" s="34" t="e">
        <f>W223-X223-VLOOKUP(C223, Вчера_Спутник!C:BG, 21, FALSE)</f>
        <v>#N/A</v>
      </c>
      <c r="AT223" s="34" t="e">
        <f>Y223-Z223-VLOOKUP(C223, Вчера_Спутник!C:BG, 23, FALSE)</f>
        <v>#N/A</v>
      </c>
      <c r="AU223" s="34" t="e">
        <f>AA223-VLOOKUP(C223, Вчера_Спутник!C:BG, 25, FALSE)</f>
        <v>#N/A</v>
      </c>
      <c r="AV223" s="34" t="e">
        <f>AB223-VLOOKUP(C223, Вчера_Спутник!C:BG, 27, FALSE)</f>
        <v>#N/A</v>
      </c>
    </row>
    <row r="224" spans="1:48" ht="50.1" customHeight="1" x14ac:dyDescent="0.25">
      <c r="A224" s="47"/>
      <c r="B224" s="47"/>
      <c r="C224" s="47"/>
      <c r="D224" s="48"/>
      <c r="E224" s="42"/>
      <c r="F224" s="48"/>
      <c r="G224" s="42"/>
      <c r="H224" s="48"/>
      <c r="I224" s="42"/>
      <c r="J224" s="48"/>
      <c r="K224" s="42"/>
      <c r="L224" s="48"/>
      <c r="M224" s="42"/>
      <c r="N224" s="48"/>
      <c r="O224" s="42"/>
      <c r="P224" s="48"/>
      <c r="Q224" s="42"/>
      <c r="R224" s="48"/>
      <c r="S224" s="42"/>
      <c r="T224" s="48"/>
      <c r="U224" s="42"/>
      <c r="V224" s="42"/>
      <c r="W224" s="42"/>
      <c r="X224" s="48"/>
      <c r="Y224" s="42"/>
      <c r="Z224" s="48"/>
      <c r="AA224" s="42"/>
      <c r="AB224" s="42"/>
      <c r="AC224" s="15"/>
      <c r="AD224" s="34">
        <f t="shared" si="7"/>
        <v>0</v>
      </c>
      <c r="AE224" s="34">
        <f t="shared" si="8"/>
        <v>0</v>
      </c>
      <c r="AF224" s="34"/>
      <c r="AG224" s="34"/>
      <c r="AH224" s="35"/>
      <c r="AI224" s="34" t="e">
        <f>D224-VLOOKUP(C224, Вчера_Спутник!C:BG, 2, FALSE)</f>
        <v>#N/A</v>
      </c>
      <c r="AJ224" s="34" t="e">
        <f>E224-F224-VLOOKUP(C224, Вчера_Спутник!C:BG, 3, FALSE)</f>
        <v>#N/A</v>
      </c>
      <c r="AK224" s="34" t="e">
        <f>G224-H224-VLOOKUP(C224, Вчера_Спутник!C:BG, 5, FALSE)</f>
        <v>#N/A</v>
      </c>
      <c r="AL224" s="34" t="e">
        <f>I224-J224-VLOOKUP(C224, Вчера_Спутник!C:BG, 7, FALSE)</f>
        <v>#N/A</v>
      </c>
      <c r="AM224" s="34" t="e">
        <f>K224-L224-VLOOKUP(C224, Вчера_Спутник!C:BG, 9, FALSE)</f>
        <v>#N/A</v>
      </c>
      <c r="AN224" s="34" t="e">
        <f>M224-N224-VLOOKUP(C224, Вчера_Спутник!C:BG, 11, FALSE)</f>
        <v>#N/A</v>
      </c>
      <c r="AO224" s="34" t="e">
        <f>O224-P224-VLOOKUP(C224, Вчера_Спутник!C:BG, 13, FALSE)</f>
        <v>#N/A</v>
      </c>
      <c r="AP224" s="34" t="e">
        <f>Q224-R224-VLOOKUP(C224, Вчера_Спутник!C:BG, 15, FALSE)</f>
        <v>#N/A</v>
      </c>
      <c r="AQ224" s="34" t="e">
        <f>S224-T224-VLOOKUP(C224, Вчера_Спутник!C:BG, 17, FALSE)</f>
        <v>#N/A</v>
      </c>
      <c r="AR224" s="34" t="e">
        <f>U224-V224-VLOOKUP(C224, Вчера_Спутник!C:BG, 19, FALSE)</f>
        <v>#N/A</v>
      </c>
      <c r="AS224" s="34" t="e">
        <f>W224-X224-VLOOKUP(C224, Вчера_Спутник!C:BG, 21, FALSE)</f>
        <v>#N/A</v>
      </c>
      <c r="AT224" s="34" t="e">
        <f>Y224-Z224-VLOOKUP(C224, Вчера_Спутник!C:BG, 23, FALSE)</f>
        <v>#N/A</v>
      </c>
      <c r="AU224" s="34" t="e">
        <f>AA224-VLOOKUP(C224, Вчера_Спутник!C:BG, 25, FALSE)</f>
        <v>#N/A</v>
      </c>
      <c r="AV224" s="34" t="e">
        <f>AB224-VLOOKUP(C224, Вчера_Спутник!C:BG, 27, FALSE)</f>
        <v>#N/A</v>
      </c>
    </row>
    <row r="225" spans="1:48" ht="50.1" customHeight="1" x14ac:dyDescent="0.25">
      <c r="A225" s="47"/>
      <c r="B225" s="47"/>
      <c r="C225" s="47"/>
      <c r="D225" s="48"/>
      <c r="E225" s="42"/>
      <c r="F225" s="48"/>
      <c r="G225" s="42"/>
      <c r="H225" s="48"/>
      <c r="I225" s="42"/>
      <c r="J225" s="48"/>
      <c r="K225" s="42"/>
      <c r="L225" s="48"/>
      <c r="M225" s="42"/>
      <c r="N225" s="48"/>
      <c r="O225" s="42"/>
      <c r="P225" s="48"/>
      <c r="Q225" s="42"/>
      <c r="R225" s="48"/>
      <c r="S225" s="42"/>
      <c r="T225" s="48"/>
      <c r="U225" s="42"/>
      <c r="V225" s="42"/>
      <c r="W225" s="42"/>
      <c r="X225" s="48"/>
      <c r="Y225" s="42"/>
      <c r="Z225" s="48"/>
      <c r="AA225" s="42"/>
      <c r="AB225" s="42"/>
      <c r="AC225" s="15"/>
      <c r="AD225" s="34">
        <f t="shared" si="7"/>
        <v>0</v>
      </c>
      <c r="AE225" s="34">
        <f t="shared" si="8"/>
        <v>0</v>
      </c>
      <c r="AF225" s="34"/>
      <c r="AG225" s="34"/>
      <c r="AH225" s="35"/>
      <c r="AI225" s="34" t="e">
        <f>D225-VLOOKUP(C225, Вчера_Спутник!C:BG, 2, FALSE)</f>
        <v>#N/A</v>
      </c>
      <c r="AJ225" s="34" t="e">
        <f>E225-F225-VLOOKUP(C225, Вчера_Спутник!C:BG, 3, FALSE)</f>
        <v>#N/A</v>
      </c>
      <c r="AK225" s="34" t="e">
        <f>G225-H225-VLOOKUP(C225, Вчера_Спутник!C:BG, 5, FALSE)</f>
        <v>#N/A</v>
      </c>
      <c r="AL225" s="34" t="e">
        <f>I225-J225-VLOOKUP(C225, Вчера_Спутник!C:BG, 7, FALSE)</f>
        <v>#N/A</v>
      </c>
      <c r="AM225" s="34" t="e">
        <f>K225-L225-VLOOKUP(C225, Вчера_Спутник!C:BG, 9, FALSE)</f>
        <v>#N/A</v>
      </c>
      <c r="AN225" s="34" t="e">
        <f>M225-N225-VLOOKUP(C225, Вчера_Спутник!C:BG, 11, FALSE)</f>
        <v>#N/A</v>
      </c>
      <c r="AO225" s="34" t="e">
        <f>O225-P225-VLOOKUP(C225, Вчера_Спутник!C:BG, 13, FALSE)</f>
        <v>#N/A</v>
      </c>
      <c r="AP225" s="34" t="e">
        <f>Q225-R225-VLOOKUP(C225, Вчера_Спутник!C:BG, 15, FALSE)</f>
        <v>#N/A</v>
      </c>
      <c r="AQ225" s="34" t="e">
        <f>S225-T225-VLOOKUP(C225, Вчера_Спутник!C:BG, 17, FALSE)</f>
        <v>#N/A</v>
      </c>
      <c r="AR225" s="34" t="e">
        <f>U225-V225-VLOOKUP(C225, Вчера_Спутник!C:BG, 19, FALSE)</f>
        <v>#N/A</v>
      </c>
      <c r="AS225" s="34" t="e">
        <f>W225-X225-VLOOKUP(C225, Вчера_Спутник!C:BG, 21, FALSE)</f>
        <v>#N/A</v>
      </c>
      <c r="AT225" s="34" t="e">
        <f>Y225-Z225-VLOOKUP(C225, Вчера_Спутник!C:BG, 23, FALSE)</f>
        <v>#N/A</v>
      </c>
      <c r="AU225" s="34" t="e">
        <f>AA225-VLOOKUP(C225, Вчера_Спутник!C:BG, 25, FALSE)</f>
        <v>#N/A</v>
      </c>
      <c r="AV225" s="34" t="e">
        <f>AB225-VLOOKUP(C225, Вчера_Спутник!C:BG, 27, FALSE)</f>
        <v>#N/A</v>
      </c>
    </row>
    <row r="226" spans="1:48" ht="50.1" customHeight="1" x14ac:dyDescent="0.25">
      <c r="A226" s="47"/>
      <c r="B226" s="47"/>
      <c r="C226" s="47"/>
      <c r="D226" s="48"/>
      <c r="E226" s="42"/>
      <c r="F226" s="48"/>
      <c r="G226" s="42"/>
      <c r="H226" s="48"/>
      <c r="I226" s="42"/>
      <c r="J226" s="48"/>
      <c r="K226" s="42"/>
      <c r="L226" s="48"/>
      <c r="M226" s="42"/>
      <c r="N226" s="48"/>
      <c r="O226" s="42"/>
      <c r="P226" s="48"/>
      <c r="Q226" s="42"/>
      <c r="R226" s="48"/>
      <c r="S226" s="42"/>
      <c r="T226" s="48"/>
      <c r="U226" s="42"/>
      <c r="V226" s="42"/>
      <c r="W226" s="42"/>
      <c r="X226" s="48"/>
      <c r="Y226" s="42"/>
      <c r="Z226" s="48"/>
      <c r="AA226" s="42"/>
      <c r="AB226" s="42"/>
      <c r="AC226" s="15"/>
      <c r="AD226" s="34">
        <f t="shared" si="7"/>
        <v>0</v>
      </c>
      <c r="AE226" s="34">
        <f t="shared" si="8"/>
        <v>0</v>
      </c>
      <c r="AF226" s="34"/>
      <c r="AG226" s="34"/>
      <c r="AH226" s="35"/>
      <c r="AI226" s="34" t="e">
        <f>D226-VLOOKUP(C226, Вчера_Спутник!C:BG, 2, FALSE)</f>
        <v>#N/A</v>
      </c>
      <c r="AJ226" s="34" t="e">
        <f>E226-F226-VLOOKUP(C226, Вчера_Спутник!C:BG, 3, FALSE)</f>
        <v>#N/A</v>
      </c>
      <c r="AK226" s="34" t="e">
        <f>G226-H226-VLOOKUP(C226, Вчера_Спутник!C:BG, 5, FALSE)</f>
        <v>#N/A</v>
      </c>
      <c r="AL226" s="34" t="e">
        <f>I226-J226-VLOOKUP(C226, Вчера_Спутник!C:BG, 7, FALSE)</f>
        <v>#N/A</v>
      </c>
      <c r="AM226" s="34" t="e">
        <f>K226-L226-VLOOKUP(C226, Вчера_Спутник!C:BG, 9, FALSE)</f>
        <v>#N/A</v>
      </c>
      <c r="AN226" s="34" t="e">
        <f>M226-N226-VLOOKUP(C226, Вчера_Спутник!C:BG, 11, FALSE)</f>
        <v>#N/A</v>
      </c>
      <c r="AO226" s="34" t="e">
        <f>O226-P226-VLOOKUP(C226, Вчера_Спутник!C:BG, 13, FALSE)</f>
        <v>#N/A</v>
      </c>
      <c r="AP226" s="34" t="e">
        <f>Q226-R226-VLOOKUP(C226, Вчера_Спутник!C:BG, 15, FALSE)</f>
        <v>#N/A</v>
      </c>
      <c r="AQ226" s="34" t="e">
        <f>S226-T226-VLOOKUP(C226, Вчера_Спутник!C:BG, 17, FALSE)</f>
        <v>#N/A</v>
      </c>
      <c r="AR226" s="34" t="e">
        <f>U226-V226-VLOOKUP(C226, Вчера_Спутник!C:BG, 19, FALSE)</f>
        <v>#N/A</v>
      </c>
      <c r="AS226" s="34" t="e">
        <f>W226-X226-VLOOKUP(C226, Вчера_Спутник!C:BG, 21, FALSE)</f>
        <v>#N/A</v>
      </c>
      <c r="AT226" s="34" t="e">
        <f>Y226-Z226-VLOOKUP(C226, Вчера_Спутник!C:BG, 23, FALSE)</f>
        <v>#N/A</v>
      </c>
      <c r="AU226" s="34" t="e">
        <f>AA226-VLOOKUP(C226, Вчера_Спутник!C:BG, 25, FALSE)</f>
        <v>#N/A</v>
      </c>
      <c r="AV226" s="34" t="e">
        <f>AB226-VLOOKUP(C226, Вчера_Спутник!C:BG, 27, FALSE)</f>
        <v>#N/A</v>
      </c>
    </row>
    <row r="227" spans="1:48" ht="50.1" customHeight="1" x14ac:dyDescent="0.25">
      <c r="A227" s="47"/>
      <c r="B227" s="47"/>
      <c r="C227" s="47"/>
      <c r="D227" s="48"/>
      <c r="E227" s="42"/>
      <c r="F227" s="48"/>
      <c r="G227" s="42"/>
      <c r="H227" s="48"/>
      <c r="I227" s="42"/>
      <c r="J227" s="48"/>
      <c r="K227" s="42"/>
      <c r="L227" s="48"/>
      <c r="M227" s="42"/>
      <c r="N227" s="48"/>
      <c r="O227" s="42"/>
      <c r="P227" s="48"/>
      <c r="Q227" s="42"/>
      <c r="R227" s="48"/>
      <c r="S227" s="42"/>
      <c r="T227" s="48"/>
      <c r="U227" s="42"/>
      <c r="V227" s="42"/>
      <c r="W227" s="42"/>
      <c r="X227" s="48"/>
      <c r="Y227" s="42"/>
      <c r="Z227" s="48"/>
      <c r="AA227" s="42"/>
      <c r="AB227" s="42"/>
      <c r="AC227" s="15"/>
      <c r="AD227" s="34">
        <f t="shared" si="7"/>
        <v>0</v>
      </c>
      <c r="AE227" s="34">
        <f t="shared" si="8"/>
        <v>0</v>
      </c>
      <c r="AF227" s="34"/>
      <c r="AG227" s="34"/>
      <c r="AH227" s="35"/>
      <c r="AI227" s="34" t="e">
        <f>D227-VLOOKUP(C227, Вчера_Спутник!C:BG, 2, FALSE)</f>
        <v>#N/A</v>
      </c>
      <c r="AJ227" s="34" t="e">
        <f>E227-F227-VLOOKUP(C227, Вчера_Спутник!C:BG, 3, FALSE)</f>
        <v>#N/A</v>
      </c>
      <c r="AK227" s="34" t="e">
        <f>G227-H227-VLOOKUP(C227, Вчера_Спутник!C:BG, 5, FALSE)</f>
        <v>#N/A</v>
      </c>
      <c r="AL227" s="34" t="e">
        <f>I227-J227-VLOOKUP(C227, Вчера_Спутник!C:BG, 7, FALSE)</f>
        <v>#N/A</v>
      </c>
      <c r="AM227" s="34" t="e">
        <f>K227-L227-VLOOKUP(C227, Вчера_Спутник!C:BG, 9, FALSE)</f>
        <v>#N/A</v>
      </c>
      <c r="AN227" s="34" t="e">
        <f>M227-N227-VLOOKUP(C227, Вчера_Спутник!C:BG, 11, FALSE)</f>
        <v>#N/A</v>
      </c>
      <c r="AO227" s="34" t="e">
        <f>O227-P227-VLOOKUP(C227, Вчера_Спутник!C:BG, 13, FALSE)</f>
        <v>#N/A</v>
      </c>
      <c r="AP227" s="34" t="e">
        <f>Q227-R227-VLOOKUP(C227, Вчера_Спутник!C:BG, 15, FALSE)</f>
        <v>#N/A</v>
      </c>
      <c r="AQ227" s="34" t="e">
        <f>S227-T227-VLOOKUP(C227, Вчера_Спутник!C:BG, 17, FALSE)</f>
        <v>#N/A</v>
      </c>
      <c r="AR227" s="34" t="e">
        <f>U227-V227-VLOOKUP(C227, Вчера_Спутник!C:BG, 19, FALSE)</f>
        <v>#N/A</v>
      </c>
      <c r="AS227" s="34" t="e">
        <f>W227-X227-VLOOKUP(C227, Вчера_Спутник!C:BG, 21, FALSE)</f>
        <v>#N/A</v>
      </c>
      <c r="AT227" s="34" t="e">
        <f>Y227-Z227-VLOOKUP(C227, Вчера_Спутник!C:BG, 23, FALSE)</f>
        <v>#N/A</v>
      </c>
      <c r="AU227" s="34" t="e">
        <f>AA227-VLOOKUP(C227, Вчера_Спутник!C:BG, 25, FALSE)</f>
        <v>#N/A</v>
      </c>
      <c r="AV227" s="34" t="e">
        <f>AB227-VLOOKUP(C227, Вчера_Спутник!C:BG, 27, FALSE)</f>
        <v>#N/A</v>
      </c>
    </row>
    <row r="228" spans="1:48" ht="50.1" customHeight="1" x14ac:dyDescent="0.25">
      <c r="A228" s="1"/>
      <c r="B228" s="1"/>
      <c r="C228" s="1"/>
      <c r="D228" s="2"/>
      <c r="E228" s="3"/>
      <c r="F228" s="2"/>
      <c r="G228" s="3"/>
      <c r="H228" s="2"/>
      <c r="I228" s="3"/>
      <c r="J228" s="2"/>
      <c r="K228" s="3"/>
      <c r="L228" s="2"/>
      <c r="M228" s="3"/>
      <c r="N228" s="2"/>
      <c r="O228" s="3"/>
      <c r="P228" s="2"/>
      <c r="Q228" s="3"/>
      <c r="R228" s="2"/>
      <c r="S228" s="3"/>
      <c r="T228" s="2"/>
      <c r="U228" s="3"/>
      <c r="V228" s="3"/>
      <c r="W228" s="3"/>
      <c r="X228" s="2"/>
      <c r="Y228" s="3"/>
      <c r="Z228" s="2"/>
      <c r="AA228" s="3"/>
      <c r="AB228" s="3"/>
      <c r="AC228" s="15"/>
      <c r="AD228" s="34">
        <f t="shared" si="7"/>
        <v>0</v>
      </c>
      <c r="AE228" s="34">
        <f t="shared" si="8"/>
        <v>0</v>
      </c>
      <c r="AF228" s="34"/>
      <c r="AG228" s="34"/>
      <c r="AH228" s="35"/>
      <c r="AI228" s="34" t="e">
        <f>D228-VLOOKUP(C228, Вчера_Спутник!C:BG, 2, FALSE)</f>
        <v>#N/A</v>
      </c>
      <c r="AJ228" s="34" t="e">
        <f>E228-F228-VLOOKUP(C228, Вчера_Спутник!C:BG, 3, FALSE)</f>
        <v>#N/A</v>
      </c>
      <c r="AK228" s="34" t="e">
        <f>G228-H228-VLOOKUP(C228, Вчера_Спутник!C:BG, 5, FALSE)</f>
        <v>#N/A</v>
      </c>
      <c r="AL228" s="34" t="e">
        <f>I228-J228-VLOOKUP(C228, Вчера_Спутник!C:BG, 7, FALSE)</f>
        <v>#N/A</v>
      </c>
      <c r="AM228" s="34" t="e">
        <f>K228-L228-VLOOKUP(C228, Вчера_Спутник!C:BG, 9, FALSE)</f>
        <v>#N/A</v>
      </c>
      <c r="AN228" s="34" t="e">
        <f>M228-N228-VLOOKUP(C228, Вчера_Спутник!C:BG, 11, FALSE)</f>
        <v>#N/A</v>
      </c>
      <c r="AO228" s="34" t="e">
        <f>O228-P228-VLOOKUP(C228, Вчера_Спутник!C:BG, 13, FALSE)</f>
        <v>#N/A</v>
      </c>
      <c r="AP228" s="34" t="e">
        <f>Q228-R228-VLOOKUP(C228, Вчера_Спутник!C:BG, 15, FALSE)</f>
        <v>#N/A</v>
      </c>
      <c r="AQ228" s="34" t="e">
        <f>S228-T228-VLOOKUP(C228, Вчера_Спутник!C:BG, 17, FALSE)</f>
        <v>#N/A</v>
      </c>
      <c r="AR228" s="34" t="e">
        <f>U228-V228-VLOOKUP(C228, Вчера_Спутник!C:BG, 19, FALSE)</f>
        <v>#N/A</v>
      </c>
      <c r="AS228" s="34" t="e">
        <f>W228-X228-VLOOKUP(C228, Вчера_Спутник!C:BG, 21, FALSE)</f>
        <v>#N/A</v>
      </c>
      <c r="AT228" s="34" t="e">
        <f>Y228-Z228-VLOOKUP(C228, Вчера_Спутник!C:BG, 23, FALSE)</f>
        <v>#N/A</v>
      </c>
      <c r="AU228" s="34" t="e">
        <f>AA228-VLOOKUP(C228, Вчера_Спутник!C:BG, 25, FALSE)</f>
        <v>#N/A</v>
      </c>
      <c r="AV228" s="34" t="e">
        <f>AB228-VLOOKUP(C228, Вчера_Спутник!C:BG, 27, FALSE)</f>
        <v>#N/A</v>
      </c>
    </row>
    <row r="229" spans="1:48" ht="50.1" customHeight="1" x14ac:dyDescent="0.25">
      <c r="A229" s="1"/>
      <c r="B229" s="1"/>
      <c r="C229" s="1"/>
      <c r="D229" s="2"/>
      <c r="E229" s="3"/>
      <c r="F229" s="2"/>
      <c r="G229" s="3"/>
      <c r="H229" s="2"/>
      <c r="I229" s="3"/>
      <c r="J229" s="2"/>
      <c r="K229" s="3"/>
      <c r="L229" s="2"/>
      <c r="M229" s="3"/>
      <c r="N229" s="2"/>
      <c r="O229" s="3"/>
      <c r="P229" s="2"/>
      <c r="Q229" s="3"/>
      <c r="R229" s="2"/>
      <c r="S229" s="3"/>
      <c r="T229" s="2"/>
      <c r="U229" s="3"/>
      <c r="V229" s="3"/>
      <c r="W229" s="3"/>
      <c r="X229" s="2"/>
      <c r="Y229" s="3"/>
      <c r="Z229" s="2"/>
      <c r="AA229" s="3"/>
      <c r="AB229" s="3"/>
      <c r="AC229" s="15"/>
      <c r="AD229" s="34">
        <f t="shared" si="7"/>
        <v>0</v>
      </c>
      <c r="AE229" s="34">
        <f t="shared" si="8"/>
        <v>0</v>
      </c>
      <c r="AF229" s="34"/>
      <c r="AG229" s="34"/>
      <c r="AH229" s="35"/>
      <c r="AI229" s="34" t="e">
        <f>D229-VLOOKUP(C229, Вчера_Спутник!C:BG, 2, FALSE)</f>
        <v>#N/A</v>
      </c>
      <c r="AJ229" s="34" t="e">
        <f>E229-F229-VLOOKUP(C229, Вчера_Спутник!C:BG, 3, FALSE)</f>
        <v>#N/A</v>
      </c>
      <c r="AK229" s="34" t="e">
        <f>G229-H229-VLOOKUP(C229, Вчера_Спутник!C:BG, 5, FALSE)</f>
        <v>#N/A</v>
      </c>
      <c r="AL229" s="34" t="e">
        <f>I229-J229-VLOOKUP(C229, Вчера_Спутник!C:BG, 7, FALSE)</f>
        <v>#N/A</v>
      </c>
      <c r="AM229" s="34" t="e">
        <f>K229-L229-VLOOKUP(C229, Вчера_Спутник!C:BG, 9, FALSE)</f>
        <v>#N/A</v>
      </c>
      <c r="AN229" s="34" t="e">
        <f>M229-N229-VLOOKUP(C229, Вчера_Спутник!C:BG, 11, FALSE)</f>
        <v>#N/A</v>
      </c>
      <c r="AO229" s="34" t="e">
        <f>O229-P229-VLOOKUP(C229, Вчера_Спутник!C:BG, 13, FALSE)</f>
        <v>#N/A</v>
      </c>
      <c r="AP229" s="34" t="e">
        <f>Q229-R229-VLOOKUP(C229, Вчера_Спутник!C:BG, 15, FALSE)</f>
        <v>#N/A</v>
      </c>
      <c r="AQ229" s="34" t="e">
        <f>S229-T229-VLOOKUP(C229, Вчера_Спутник!C:BG, 17, FALSE)</f>
        <v>#N/A</v>
      </c>
      <c r="AR229" s="34" t="e">
        <f>U229-V229-VLOOKUP(C229, Вчера_Спутник!C:BG, 19, FALSE)</f>
        <v>#N/A</v>
      </c>
      <c r="AS229" s="34" t="e">
        <f>W229-X229-VLOOKUP(C229, Вчера_Спутник!C:BG, 21, FALSE)</f>
        <v>#N/A</v>
      </c>
      <c r="AT229" s="34" t="e">
        <f>Y229-Z229-VLOOKUP(C229, Вчера_Спутник!C:BG, 23, FALSE)</f>
        <v>#N/A</v>
      </c>
      <c r="AU229" s="34" t="e">
        <f>AA229-VLOOKUP(C229, Вчера_Спутник!C:BG, 25, FALSE)</f>
        <v>#N/A</v>
      </c>
      <c r="AV229" s="34" t="e">
        <f>AB229-VLOOKUP(C229, Вчера_Спутник!C:BG, 27, FALSE)</f>
        <v>#N/A</v>
      </c>
    </row>
    <row r="230" spans="1:48" ht="50.1" customHeight="1" x14ac:dyDescent="0.25">
      <c r="A230" s="1"/>
      <c r="B230" s="1"/>
      <c r="C230" s="1"/>
      <c r="D230" s="2"/>
      <c r="E230" s="3"/>
      <c r="F230" s="2"/>
      <c r="G230" s="3"/>
      <c r="H230" s="2"/>
      <c r="I230" s="3"/>
      <c r="J230" s="2"/>
      <c r="K230" s="3"/>
      <c r="L230" s="2"/>
      <c r="M230" s="3"/>
      <c r="N230" s="2"/>
      <c r="O230" s="3"/>
      <c r="P230" s="2"/>
      <c r="Q230" s="3"/>
      <c r="R230" s="2"/>
      <c r="S230" s="3"/>
      <c r="T230" s="2"/>
      <c r="U230" s="3"/>
      <c r="V230" s="3"/>
      <c r="W230" s="3"/>
      <c r="X230" s="2"/>
      <c r="Y230" s="3"/>
      <c r="Z230" s="2"/>
      <c r="AA230" s="3"/>
      <c r="AB230" s="3"/>
      <c r="AC230" s="15"/>
      <c r="AD230" s="34">
        <f t="shared" si="7"/>
        <v>0</v>
      </c>
      <c r="AE230" s="34">
        <f t="shared" si="8"/>
        <v>0</v>
      </c>
      <c r="AF230" s="34"/>
      <c r="AG230" s="34"/>
      <c r="AH230" s="35"/>
      <c r="AI230" s="34" t="e">
        <f>D230-VLOOKUP(C230, Вчера_Спутник!C:BG, 2, FALSE)</f>
        <v>#N/A</v>
      </c>
      <c r="AJ230" s="34" t="e">
        <f>E230-F230-VLOOKUP(C230, Вчера_Спутник!C:BG, 3, FALSE)</f>
        <v>#N/A</v>
      </c>
      <c r="AK230" s="34" t="e">
        <f>G230-H230-VLOOKUP(C230, Вчера_Спутник!C:BG, 5, FALSE)</f>
        <v>#N/A</v>
      </c>
      <c r="AL230" s="34" t="e">
        <f>I230-J230-VLOOKUP(C230, Вчера_Спутник!C:BG, 7, FALSE)</f>
        <v>#N/A</v>
      </c>
      <c r="AM230" s="34" t="e">
        <f>K230-L230-VLOOKUP(C230, Вчера_Спутник!C:BG, 9, FALSE)</f>
        <v>#N/A</v>
      </c>
      <c r="AN230" s="34" t="e">
        <f>M230-N230-VLOOKUP(C230, Вчера_Спутник!C:BG, 11, FALSE)</f>
        <v>#N/A</v>
      </c>
      <c r="AO230" s="34" t="e">
        <f>O230-P230-VLOOKUP(C230, Вчера_Спутник!C:BG, 13, FALSE)</f>
        <v>#N/A</v>
      </c>
      <c r="AP230" s="34" t="e">
        <f>Q230-R230-VLOOKUP(C230, Вчера_Спутник!C:BG, 15, FALSE)</f>
        <v>#N/A</v>
      </c>
      <c r="AQ230" s="34" t="e">
        <f>S230-T230-VLOOKUP(C230, Вчера_Спутник!C:BG, 17, FALSE)</f>
        <v>#N/A</v>
      </c>
      <c r="AR230" s="34" t="e">
        <f>U230-V230-VLOOKUP(C230, Вчера_Спутник!C:BG, 19, FALSE)</f>
        <v>#N/A</v>
      </c>
      <c r="AS230" s="34" t="e">
        <f>W230-X230-VLOOKUP(C230, Вчера_Спутник!C:BG, 21, FALSE)</f>
        <v>#N/A</v>
      </c>
      <c r="AT230" s="34" t="e">
        <f>Y230-Z230-VLOOKUP(C230, Вчера_Спутник!C:BG, 23, FALSE)</f>
        <v>#N/A</v>
      </c>
      <c r="AU230" s="34" t="e">
        <f>AA230-VLOOKUP(C230, Вчера_Спутник!C:BG, 25, FALSE)</f>
        <v>#N/A</v>
      </c>
      <c r="AV230" s="34" t="e">
        <f>AB230-VLOOKUP(C230, Вчера_Спутник!C:BG, 27, FALSE)</f>
        <v>#N/A</v>
      </c>
    </row>
    <row r="231" spans="1:48" ht="50.1" customHeight="1" x14ac:dyDescent="0.25">
      <c r="A231" s="1"/>
      <c r="B231" s="1"/>
      <c r="C231" s="1"/>
      <c r="D231" s="2"/>
      <c r="E231" s="3"/>
      <c r="F231" s="2"/>
      <c r="G231" s="3"/>
      <c r="H231" s="2"/>
      <c r="I231" s="3"/>
      <c r="J231" s="2"/>
      <c r="K231" s="3"/>
      <c r="L231" s="2"/>
      <c r="M231" s="3"/>
      <c r="N231" s="2"/>
      <c r="O231" s="3"/>
      <c r="P231" s="2"/>
      <c r="Q231" s="3"/>
      <c r="R231" s="2"/>
      <c r="S231" s="3"/>
      <c r="T231" s="2"/>
      <c r="U231" s="3"/>
      <c r="V231" s="3"/>
      <c r="W231" s="3"/>
      <c r="X231" s="2"/>
      <c r="Y231" s="3"/>
      <c r="Z231" s="2"/>
      <c r="AA231" s="3"/>
      <c r="AB231" s="3"/>
      <c r="AC231" s="15"/>
      <c r="AD231" s="34">
        <f t="shared" si="7"/>
        <v>0</v>
      </c>
      <c r="AE231" s="34">
        <f t="shared" si="8"/>
        <v>0</v>
      </c>
      <c r="AF231" s="34"/>
      <c r="AG231" s="34"/>
      <c r="AH231" s="35"/>
      <c r="AI231" s="34" t="e">
        <f>D231-VLOOKUP(C231, Вчера_Спутник!C:BG, 2, FALSE)</f>
        <v>#N/A</v>
      </c>
      <c r="AJ231" s="34" t="e">
        <f>E231-F231-VLOOKUP(C231, Вчера_Спутник!C:BG, 3, FALSE)</f>
        <v>#N/A</v>
      </c>
      <c r="AK231" s="34" t="e">
        <f>G231-H231-VLOOKUP(C231, Вчера_Спутник!C:BG, 5, FALSE)</f>
        <v>#N/A</v>
      </c>
      <c r="AL231" s="34" t="e">
        <f>I231-J231-VLOOKUP(C231, Вчера_Спутник!C:BG, 7, FALSE)</f>
        <v>#N/A</v>
      </c>
      <c r="AM231" s="34" t="e">
        <f>K231-L231-VLOOKUP(C231, Вчера_Спутник!C:BG, 9, FALSE)</f>
        <v>#N/A</v>
      </c>
      <c r="AN231" s="34" t="e">
        <f>M231-N231-VLOOKUP(C231, Вчера_Спутник!C:BG, 11, FALSE)</f>
        <v>#N/A</v>
      </c>
      <c r="AO231" s="34" t="e">
        <f>O231-P231-VLOOKUP(C231, Вчера_Спутник!C:BG, 13, FALSE)</f>
        <v>#N/A</v>
      </c>
      <c r="AP231" s="34" t="e">
        <f>Q231-R231-VLOOKUP(C231, Вчера_Спутник!C:BG, 15, FALSE)</f>
        <v>#N/A</v>
      </c>
      <c r="AQ231" s="34" t="e">
        <f>S231-T231-VLOOKUP(C231, Вчера_Спутник!C:BG, 17, FALSE)</f>
        <v>#N/A</v>
      </c>
      <c r="AR231" s="34" t="e">
        <f>U231-V231-VLOOKUP(C231, Вчера_Спутник!C:BG, 19, FALSE)</f>
        <v>#N/A</v>
      </c>
      <c r="AS231" s="34" t="e">
        <f>W231-X231-VLOOKUP(C231, Вчера_Спутник!C:BG, 21, FALSE)</f>
        <v>#N/A</v>
      </c>
      <c r="AT231" s="34" t="e">
        <f>Y231-Z231-VLOOKUP(C231, Вчера_Спутник!C:BG, 23, FALSE)</f>
        <v>#N/A</v>
      </c>
      <c r="AU231" s="34" t="e">
        <f>AA231-VLOOKUP(C231, Вчера_Спутник!C:BG, 25, FALSE)</f>
        <v>#N/A</v>
      </c>
      <c r="AV231" s="34" t="e">
        <f>AB231-VLOOKUP(C231, Вчера_Спутник!C:BG, 27, FALSE)</f>
        <v>#N/A</v>
      </c>
    </row>
    <row r="232" spans="1:48" ht="50.1" customHeight="1" x14ac:dyDescent="0.25">
      <c r="A232" s="1"/>
      <c r="B232" s="1"/>
      <c r="C232" s="1"/>
      <c r="D232" s="2"/>
      <c r="E232" s="3"/>
      <c r="F232" s="2"/>
      <c r="G232" s="3"/>
      <c r="H232" s="2"/>
      <c r="I232" s="3"/>
      <c r="J232" s="2"/>
      <c r="K232" s="3"/>
      <c r="L232" s="2"/>
      <c r="M232" s="3"/>
      <c r="N232" s="2"/>
      <c r="O232" s="3"/>
      <c r="P232" s="2"/>
      <c r="Q232" s="3"/>
      <c r="R232" s="2"/>
      <c r="S232" s="3"/>
      <c r="T232" s="2"/>
      <c r="U232" s="3"/>
      <c r="V232" s="3"/>
      <c r="W232" s="3"/>
      <c r="X232" s="2"/>
      <c r="Y232" s="3"/>
      <c r="Z232" s="2"/>
      <c r="AA232" s="3"/>
      <c r="AB232" s="3"/>
      <c r="AC232" s="15"/>
      <c r="AD232" s="34">
        <f t="shared" si="7"/>
        <v>0</v>
      </c>
      <c r="AE232" s="34">
        <f t="shared" si="8"/>
        <v>0</v>
      </c>
      <c r="AF232" s="34"/>
      <c r="AG232" s="34"/>
      <c r="AH232" s="35"/>
      <c r="AI232" s="34" t="e">
        <f>D232-VLOOKUP(C232, Вчера_Спутник!C:BG, 2, FALSE)</f>
        <v>#N/A</v>
      </c>
      <c r="AJ232" s="34" t="e">
        <f>E232-F232-VLOOKUP(C232, Вчера_Спутник!C:BG, 3, FALSE)</f>
        <v>#N/A</v>
      </c>
      <c r="AK232" s="34" t="e">
        <f>G232-H232-VLOOKUP(C232, Вчера_Спутник!C:BG, 5, FALSE)</f>
        <v>#N/A</v>
      </c>
      <c r="AL232" s="34" t="e">
        <f>I232-J232-VLOOKUP(C232, Вчера_Спутник!C:BG, 7, FALSE)</f>
        <v>#N/A</v>
      </c>
      <c r="AM232" s="34" t="e">
        <f>K232-L232-VLOOKUP(C232, Вчера_Спутник!C:BG, 9, FALSE)</f>
        <v>#N/A</v>
      </c>
      <c r="AN232" s="34" t="e">
        <f>M232-N232-VLOOKUP(C232, Вчера_Спутник!C:BG, 11, FALSE)</f>
        <v>#N/A</v>
      </c>
      <c r="AO232" s="34" t="e">
        <f>O232-P232-VLOOKUP(C232, Вчера_Спутник!C:BG, 13, FALSE)</f>
        <v>#N/A</v>
      </c>
      <c r="AP232" s="34" t="e">
        <f>Q232-R232-VLOOKUP(C232, Вчера_Спутник!C:BG, 15, FALSE)</f>
        <v>#N/A</v>
      </c>
      <c r="AQ232" s="34" t="e">
        <f>S232-T232-VLOOKUP(C232, Вчера_Спутник!C:BG, 17, FALSE)</f>
        <v>#N/A</v>
      </c>
      <c r="AR232" s="34" t="e">
        <f>U232-V232-VLOOKUP(C232, Вчера_Спутник!C:BG, 19, FALSE)</f>
        <v>#N/A</v>
      </c>
      <c r="AS232" s="34" t="e">
        <f>W232-X232-VLOOKUP(C232, Вчера_Спутник!C:BG, 21, FALSE)</f>
        <v>#N/A</v>
      </c>
      <c r="AT232" s="34" t="e">
        <f>Y232-Z232-VLOOKUP(C232, Вчера_Спутник!C:BG, 23, FALSE)</f>
        <v>#N/A</v>
      </c>
      <c r="AU232" s="34" t="e">
        <f>AA232-VLOOKUP(C232, Вчера_Спутник!C:BG, 25, FALSE)</f>
        <v>#N/A</v>
      </c>
      <c r="AV232" s="34" t="e">
        <f>AB232-VLOOKUP(C232, Вчера_Спутник!C:BG, 27, FALSE)</f>
        <v>#N/A</v>
      </c>
    </row>
    <row r="233" spans="1:48" ht="50.1" customHeight="1" x14ac:dyDescent="0.25">
      <c r="A233" s="1"/>
      <c r="B233" s="1"/>
      <c r="C233" s="1"/>
      <c r="D233" s="2"/>
      <c r="E233" s="3"/>
      <c r="F233" s="2"/>
      <c r="G233" s="3"/>
      <c r="H233" s="2"/>
      <c r="I233" s="3"/>
      <c r="J233" s="2"/>
      <c r="K233" s="3"/>
      <c r="L233" s="2"/>
      <c r="M233" s="3"/>
      <c r="N233" s="2"/>
      <c r="O233" s="3"/>
      <c r="P233" s="2"/>
      <c r="Q233" s="3"/>
      <c r="R233" s="2"/>
      <c r="S233" s="3"/>
      <c r="T233" s="2"/>
      <c r="U233" s="3"/>
      <c r="V233" s="3"/>
      <c r="W233" s="3"/>
      <c r="X233" s="2"/>
      <c r="Y233" s="3"/>
      <c r="Z233" s="2"/>
      <c r="AA233" s="3"/>
      <c r="AB233" s="3"/>
      <c r="AC233" s="15"/>
      <c r="AD233" s="34">
        <f t="shared" si="7"/>
        <v>0</v>
      </c>
      <c r="AE233" s="34">
        <f t="shared" si="8"/>
        <v>0</v>
      </c>
      <c r="AF233" s="34"/>
      <c r="AG233" s="34"/>
      <c r="AH233" s="35"/>
      <c r="AI233" s="34" t="e">
        <f>D233-VLOOKUP(C233, Вчера_Спутник!C:BG, 2, FALSE)</f>
        <v>#N/A</v>
      </c>
      <c r="AJ233" s="34" t="e">
        <f>E233-F233-VLOOKUP(C233, Вчера_Спутник!C:BG, 3, FALSE)</f>
        <v>#N/A</v>
      </c>
      <c r="AK233" s="34" t="e">
        <f>G233-H233-VLOOKUP(C233, Вчера_Спутник!C:BG, 5, FALSE)</f>
        <v>#N/A</v>
      </c>
      <c r="AL233" s="34" t="e">
        <f>I233-J233-VLOOKUP(C233, Вчера_Спутник!C:BG, 7, FALSE)</f>
        <v>#N/A</v>
      </c>
      <c r="AM233" s="34" t="e">
        <f>K233-L233-VLOOKUP(C233, Вчера_Спутник!C:BG, 9, FALSE)</f>
        <v>#N/A</v>
      </c>
      <c r="AN233" s="34" t="e">
        <f>M233-N233-VLOOKUP(C233, Вчера_Спутник!C:BG, 11, FALSE)</f>
        <v>#N/A</v>
      </c>
      <c r="AO233" s="34" t="e">
        <f>O233-P233-VLOOKUP(C233, Вчера_Спутник!C:BG, 13, FALSE)</f>
        <v>#N/A</v>
      </c>
      <c r="AP233" s="34" t="e">
        <f>Q233-R233-VLOOKUP(C233, Вчера_Спутник!C:BG, 15, FALSE)</f>
        <v>#N/A</v>
      </c>
      <c r="AQ233" s="34" t="e">
        <f>S233-T233-VLOOKUP(C233, Вчера_Спутник!C:BG, 17, FALSE)</f>
        <v>#N/A</v>
      </c>
      <c r="AR233" s="34" t="e">
        <f>U233-V233-VLOOKUP(C233, Вчера_Спутник!C:BG, 19, FALSE)</f>
        <v>#N/A</v>
      </c>
      <c r="AS233" s="34" t="e">
        <f>W233-X233-VLOOKUP(C233, Вчера_Спутник!C:BG, 21, FALSE)</f>
        <v>#N/A</v>
      </c>
      <c r="AT233" s="34" t="e">
        <f>Y233-Z233-VLOOKUP(C233, Вчера_Спутник!C:BG, 23, FALSE)</f>
        <v>#N/A</v>
      </c>
      <c r="AU233" s="34" t="e">
        <f>AA233-VLOOKUP(C233, Вчера_Спутник!C:BG, 25, FALSE)</f>
        <v>#N/A</v>
      </c>
      <c r="AV233" s="34" t="e">
        <f>AB233-VLOOKUP(C233, Вчера_Спутник!C:BG, 27, FALSE)</f>
        <v>#N/A</v>
      </c>
    </row>
    <row r="234" spans="1:48" ht="50.1" customHeight="1" x14ac:dyDescent="0.25">
      <c r="A234" s="1"/>
      <c r="B234" s="1"/>
      <c r="C234" s="1"/>
      <c r="D234" s="2"/>
      <c r="E234" s="3"/>
      <c r="F234" s="2"/>
      <c r="G234" s="3"/>
      <c r="H234" s="2"/>
      <c r="I234" s="3"/>
      <c r="J234" s="2"/>
      <c r="K234" s="3"/>
      <c r="L234" s="2"/>
      <c r="M234" s="3"/>
      <c r="N234" s="2"/>
      <c r="O234" s="3"/>
      <c r="P234" s="2"/>
      <c r="Q234" s="3"/>
      <c r="R234" s="2"/>
      <c r="S234" s="3"/>
      <c r="T234" s="2"/>
      <c r="U234" s="3"/>
      <c r="V234" s="3"/>
      <c r="W234" s="3"/>
      <c r="X234" s="2"/>
      <c r="Y234" s="3"/>
      <c r="Z234" s="2"/>
      <c r="AA234" s="3"/>
      <c r="AB234" s="3"/>
      <c r="AC234" s="15"/>
      <c r="AD234" s="34">
        <f t="shared" si="7"/>
        <v>0</v>
      </c>
      <c r="AE234" s="34">
        <f t="shared" si="8"/>
        <v>0</v>
      </c>
      <c r="AF234" s="34"/>
      <c r="AG234" s="34"/>
      <c r="AH234" s="35"/>
      <c r="AI234" s="34" t="e">
        <f>D234-VLOOKUP(C234, Вчера_Спутник!C:BG, 2, FALSE)</f>
        <v>#N/A</v>
      </c>
      <c r="AJ234" s="34" t="e">
        <f>E234-F234-VLOOKUP(C234, Вчера_Спутник!C:BG, 3, FALSE)</f>
        <v>#N/A</v>
      </c>
      <c r="AK234" s="34" t="e">
        <f>G234-H234-VLOOKUP(C234, Вчера_Спутник!C:BG, 5, FALSE)</f>
        <v>#N/A</v>
      </c>
      <c r="AL234" s="34" t="e">
        <f>I234-J234-VLOOKUP(C234, Вчера_Спутник!C:BG, 7, FALSE)</f>
        <v>#N/A</v>
      </c>
      <c r="AM234" s="34" t="e">
        <f>K234-L234-VLOOKUP(C234, Вчера_Спутник!C:BG, 9, FALSE)</f>
        <v>#N/A</v>
      </c>
      <c r="AN234" s="34" t="e">
        <f>M234-N234-VLOOKUP(C234, Вчера_Спутник!C:BG, 11, FALSE)</f>
        <v>#N/A</v>
      </c>
      <c r="AO234" s="34" t="e">
        <f>O234-P234-VLOOKUP(C234, Вчера_Спутник!C:BG, 13, FALSE)</f>
        <v>#N/A</v>
      </c>
      <c r="AP234" s="34" t="e">
        <f>Q234-R234-VLOOKUP(C234, Вчера_Спутник!C:BG, 15, FALSE)</f>
        <v>#N/A</v>
      </c>
      <c r="AQ234" s="34" t="e">
        <f>S234-T234-VLOOKUP(C234, Вчера_Спутник!C:BG, 17, FALSE)</f>
        <v>#N/A</v>
      </c>
      <c r="AR234" s="34" t="e">
        <f>U234-V234-VLOOKUP(C234, Вчера_Спутник!C:BG, 19, FALSE)</f>
        <v>#N/A</v>
      </c>
      <c r="AS234" s="34" t="e">
        <f>W234-X234-VLOOKUP(C234, Вчера_Спутник!C:BG, 21, FALSE)</f>
        <v>#N/A</v>
      </c>
      <c r="AT234" s="34" t="e">
        <f>Y234-Z234-VLOOKUP(C234, Вчера_Спутник!C:BG, 23, FALSE)</f>
        <v>#N/A</v>
      </c>
      <c r="AU234" s="34" t="e">
        <f>AA234-VLOOKUP(C234, Вчера_Спутник!C:BG, 25, FALSE)</f>
        <v>#N/A</v>
      </c>
      <c r="AV234" s="34" t="e">
        <f>AB234-VLOOKUP(C234, Вчера_Спутник!C:BG, 27, FALSE)</f>
        <v>#N/A</v>
      </c>
    </row>
    <row r="235" spans="1:48" ht="50.1" customHeight="1" x14ac:dyDescent="0.25">
      <c r="A235" s="1"/>
      <c r="B235" s="1"/>
      <c r="C235" s="1"/>
      <c r="D235" s="2"/>
      <c r="E235" s="3"/>
      <c r="F235" s="2"/>
      <c r="G235" s="3"/>
      <c r="H235" s="2"/>
      <c r="I235" s="3"/>
      <c r="J235" s="2"/>
      <c r="K235" s="3"/>
      <c r="L235" s="2"/>
      <c r="M235" s="3"/>
      <c r="N235" s="2"/>
      <c r="O235" s="3"/>
      <c r="P235" s="2"/>
      <c r="Q235" s="3"/>
      <c r="R235" s="2"/>
      <c r="S235" s="3"/>
      <c r="T235" s="2"/>
      <c r="U235" s="3"/>
      <c r="V235" s="3"/>
      <c r="W235" s="3"/>
      <c r="X235" s="2"/>
      <c r="Y235" s="3"/>
      <c r="Z235" s="2"/>
      <c r="AA235" s="3"/>
      <c r="AB235" s="3"/>
      <c r="AC235" s="15"/>
      <c r="AD235" s="34">
        <f t="shared" si="7"/>
        <v>0</v>
      </c>
      <c r="AE235" s="34">
        <f t="shared" si="8"/>
        <v>0</v>
      </c>
      <c r="AF235" s="34"/>
      <c r="AG235" s="34"/>
      <c r="AH235" s="35"/>
      <c r="AI235" s="34" t="e">
        <f>D235-VLOOKUP(C235, Вчера_Спутник!C:BG, 2, FALSE)</f>
        <v>#N/A</v>
      </c>
      <c r="AJ235" s="34" t="e">
        <f>E235-F235-VLOOKUP(C235, Вчера_Спутник!C:BG, 3, FALSE)</f>
        <v>#N/A</v>
      </c>
      <c r="AK235" s="34" t="e">
        <f>G235-H235-VLOOKUP(C235, Вчера_Спутник!C:BG, 5, FALSE)</f>
        <v>#N/A</v>
      </c>
      <c r="AL235" s="34" t="e">
        <f>I235-J235-VLOOKUP(C235, Вчера_Спутник!C:BG, 7, FALSE)</f>
        <v>#N/A</v>
      </c>
      <c r="AM235" s="34" t="e">
        <f>K235-L235-VLOOKUP(C235, Вчера_Спутник!C:BG, 9, FALSE)</f>
        <v>#N/A</v>
      </c>
      <c r="AN235" s="34" t="e">
        <f>M235-N235-VLOOKUP(C235, Вчера_Спутник!C:BG, 11, FALSE)</f>
        <v>#N/A</v>
      </c>
      <c r="AO235" s="34" t="e">
        <f>O235-P235-VLOOKUP(C235, Вчера_Спутник!C:BG, 13, FALSE)</f>
        <v>#N/A</v>
      </c>
      <c r="AP235" s="34" t="e">
        <f>Q235-R235-VLOOKUP(C235, Вчера_Спутник!C:BG, 15, FALSE)</f>
        <v>#N/A</v>
      </c>
      <c r="AQ235" s="34" t="e">
        <f>S235-T235-VLOOKUP(C235, Вчера_Спутник!C:BG, 17, FALSE)</f>
        <v>#N/A</v>
      </c>
      <c r="AR235" s="34" t="e">
        <f>U235-V235-VLOOKUP(C235, Вчера_Спутник!C:BG, 19, FALSE)</f>
        <v>#N/A</v>
      </c>
      <c r="AS235" s="34" t="e">
        <f>W235-X235-VLOOKUP(C235, Вчера_Спутник!C:BG, 21, FALSE)</f>
        <v>#N/A</v>
      </c>
      <c r="AT235" s="34" t="e">
        <f>Y235-Z235-VLOOKUP(C235, Вчера_Спутник!C:BG, 23, FALSE)</f>
        <v>#N/A</v>
      </c>
      <c r="AU235" s="34" t="e">
        <f>AA235-VLOOKUP(C235, Вчера_Спутник!C:BG, 25, FALSE)</f>
        <v>#N/A</v>
      </c>
      <c r="AV235" s="34" t="e">
        <f>AB235-VLOOKUP(C235, Вчера_Спутник!C:BG, 27, FALSE)</f>
        <v>#N/A</v>
      </c>
    </row>
    <row r="236" spans="1:48" ht="50.1" customHeight="1" x14ac:dyDescent="0.25">
      <c r="A236" s="1"/>
      <c r="B236" s="1"/>
      <c r="C236" s="1"/>
      <c r="D236" s="2"/>
      <c r="E236" s="3"/>
      <c r="F236" s="2"/>
      <c r="G236" s="3"/>
      <c r="H236" s="2"/>
      <c r="I236" s="3"/>
      <c r="J236" s="2"/>
      <c r="K236" s="3"/>
      <c r="L236" s="2"/>
      <c r="M236" s="3"/>
      <c r="N236" s="2"/>
      <c r="O236" s="3"/>
      <c r="P236" s="2"/>
      <c r="Q236" s="3"/>
      <c r="R236" s="2"/>
      <c r="S236" s="3"/>
      <c r="T236" s="2"/>
      <c r="U236" s="3"/>
      <c r="V236" s="3"/>
      <c r="W236" s="3"/>
      <c r="X236" s="2"/>
      <c r="Y236" s="3"/>
      <c r="Z236" s="2"/>
      <c r="AA236" s="3"/>
      <c r="AB236" s="3"/>
      <c r="AC236" s="15"/>
      <c r="AD236" s="34">
        <f t="shared" si="7"/>
        <v>0</v>
      </c>
      <c r="AE236" s="34">
        <f t="shared" si="8"/>
        <v>0</v>
      </c>
      <c r="AF236" s="34"/>
      <c r="AG236" s="34"/>
      <c r="AH236" s="35"/>
      <c r="AI236" s="34" t="e">
        <f>D236-VLOOKUP(C236, Вчера_Спутник!C:BG, 2, FALSE)</f>
        <v>#N/A</v>
      </c>
      <c r="AJ236" s="34" t="e">
        <f>E236-F236-VLOOKUP(C236, Вчера_Спутник!C:BG, 3, FALSE)</f>
        <v>#N/A</v>
      </c>
      <c r="AK236" s="34" t="e">
        <f>G236-H236-VLOOKUP(C236, Вчера_Спутник!C:BG, 5, FALSE)</f>
        <v>#N/A</v>
      </c>
      <c r="AL236" s="34" t="e">
        <f>I236-J236-VLOOKUP(C236, Вчера_Спутник!C:BG, 7, FALSE)</f>
        <v>#N/A</v>
      </c>
      <c r="AM236" s="34" t="e">
        <f>K236-L236-VLOOKUP(C236, Вчера_Спутник!C:BG, 9, FALSE)</f>
        <v>#N/A</v>
      </c>
      <c r="AN236" s="34" t="e">
        <f>M236-N236-VLOOKUP(C236, Вчера_Спутник!C:BG, 11, FALSE)</f>
        <v>#N/A</v>
      </c>
      <c r="AO236" s="34" t="e">
        <f>O236-P236-VLOOKUP(C236, Вчера_Спутник!C:BG, 13, FALSE)</f>
        <v>#N/A</v>
      </c>
      <c r="AP236" s="34" t="e">
        <f>Q236-R236-VLOOKUP(C236, Вчера_Спутник!C:BG, 15, FALSE)</f>
        <v>#N/A</v>
      </c>
      <c r="AQ236" s="34" t="e">
        <f>S236-T236-VLOOKUP(C236, Вчера_Спутник!C:BG, 17, FALSE)</f>
        <v>#N/A</v>
      </c>
      <c r="AR236" s="34" t="e">
        <f>U236-V236-VLOOKUP(C236, Вчера_Спутник!C:BG, 19, FALSE)</f>
        <v>#N/A</v>
      </c>
      <c r="AS236" s="34" t="e">
        <f>W236-X236-VLOOKUP(C236, Вчера_Спутник!C:BG, 21, FALSE)</f>
        <v>#N/A</v>
      </c>
      <c r="AT236" s="34" t="e">
        <f>Y236-Z236-VLOOKUP(C236, Вчера_Спутник!C:BG, 23, FALSE)</f>
        <v>#N/A</v>
      </c>
      <c r="AU236" s="34" t="e">
        <f>AA236-VLOOKUP(C236, Вчера_Спутник!C:BG, 25, FALSE)</f>
        <v>#N/A</v>
      </c>
      <c r="AV236" s="34" t="e">
        <f>AB236-VLOOKUP(C236, Вчера_Спутник!C:BG, 27, FALSE)</f>
        <v>#N/A</v>
      </c>
    </row>
    <row r="237" spans="1:48" ht="50.1" customHeight="1" x14ac:dyDescent="0.25">
      <c r="A237" s="1"/>
      <c r="B237" s="1"/>
      <c r="C237" s="1"/>
      <c r="D237" s="2"/>
      <c r="E237" s="3"/>
      <c r="F237" s="2"/>
      <c r="G237" s="3"/>
      <c r="H237" s="2"/>
      <c r="I237" s="3"/>
      <c r="J237" s="2"/>
      <c r="K237" s="3"/>
      <c r="L237" s="2"/>
      <c r="M237" s="3"/>
      <c r="N237" s="2"/>
      <c r="O237" s="3"/>
      <c r="P237" s="2"/>
      <c r="Q237" s="3"/>
      <c r="R237" s="2"/>
      <c r="S237" s="3"/>
      <c r="T237" s="2"/>
      <c r="U237" s="3"/>
      <c r="V237" s="3"/>
      <c r="W237" s="3"/>
      <c r="X237" s="2"/>
      <c r="Y237" s="3"/>
      <c r="Z237" s="2"/>
      <c r="AA237" s="3"/>
      <c r="AB237" s="3"/>
      <c r="AC237" s="15"/>
      <c r="AD237" s="34">
        <f t="shared" si="7"/>
        <v>0</v>
      </c>
      <c r="AE237" s="34">
        <f t="shared" si="8"/>
        <v>0</v>
      </c>
      <c r="AF237" s="34"/>
      <c r="AG237" s="34"/>
      <c r="AH237" s="35"/>
      <c r="AI237" s="34" t="e">
        <f>D237-VLOOKUP(C237, Вчера_Спутник!C:BG, 2, FALSE)</f>
        <v>#N/A</v>
      </c>
      <c r="AJ237" s="34" t="e">
        <f>E237-F237-VLOOKUP(C237, Вчера_Спутник!C:BG, 3, FALSE)</f>
        <v>#N/A</v>
      </c>
      <c r="AK237" s="34" t="e">
        <f>G237-H237-VLOOKUP(C237, Вчера_Спутник!C:BG, 5, FALSE)</f>
        <v>#N/A</v>
      </c>
      <c r="AL237" s="34" t="e">
        <f>I237-J237-VLOOKUP(C237, Вчера_Спутник!C:BG, 7, FALSE)</f>
        <v>#N/A</v>
      </c>
      <c r="AM237" s="34" t="e">
        <f>K237-L237-VLOOKUP(C237, Вчера_Спутник!C:BG, 9, FALSE)</f>
        <v>#N/A</v>
      </c>
      <c r="AN237" s="34" t="e">
        <f>M237-N237-VLOOKUP(C237, Вчера_Спутник!C:BG, 11, FALSE)</f>
        <v>#N/A</v>
      </c>
      <c r="AO237" s="34" t="e">
        <f>O237-P237-VLOOKUP(C237, Вчера_Спутник!C:BG, 13, FALSE)</f>
        <v>#N/A</v>
      </c>
      <c r="AP237" s="34" t="e">
        <f>Q237-R237-VLOOKUP(C237, Вчера_Спутник!C:BG, 15, FALSE)</f>
        <v>#N/A</v>
      </c>
      <c r="AQ237" s="34" t="e">
        <f>S237-T237-VLOOKUP(C237, Вчера_Спутник!C:BG, 17, FALSE)</f>
        <v>#N/A</v>
      </c>
      <c r="AR237" s="34" t="e">
        <f>U237-V237-VLOOKUP(C237, Вчера_Спутник!C:BG, 19, FALSE)</f>
        <v>#N/A</v>
      </c>
      <c r="AS237" s="34" t="e">
        <f>W237-X237-VLOOKUP(C237, Вчера_Спутник!C:BG, 21, FALSE)</f>
        <v>#N/A</v>
      </c>
      <c r="AT237" s="34" t="e">
        <f>Y237-Z237-VLOOKUP(C237, Вчера_Спутник!C:BG, 23, FALSE)</f>
        <v>#N/A</v>
      </c>
      <c r="AU237" s="34" t="e">
        <f>AA237-VLOOKUP(C237, Вчера_Спутник!C:BG, 25, FALSE)</f>
        <v>#N/A</v>
      </c>
      <c r="AV237" s="34" t="e">
        <f>AB237-VLOOKUP(C237, Вчера_Спутник!C:BG, 27, FALSE)</f>
        <v>#N/A</v>
      </c>
    </row>
    <row r="238" spans="1:48" ht="50.1" customHeight="1" x14ac:dyDescent="0.25">
      <c r="A238" s="1"/>
      <c r="B238" s="1"/>
      <c r="C238" s="1"/>
      <c r="D238" s="2"/>
      <c r="E238" s="3"/>
      <c r="F238" s="2"/>
      <c r="G238" s="3"/>
      <c r="H238" s="2"/>
      <c r="I238" s="3"/>
      <c r="J238" s="2"/>
      <c r="K238" s="3"/>
      <c r="L238" s="2"/>
      <c r="M238" s="3"/>
      <c r="N238" s="2"/>
      <c r="O238" s="3"/>
      <c r="P238" s="2"/>
      <c r="Q238" s="3"/>
      <c r="R238" s="2"/>
      <c r="S238" s="3"/>
      <c r="T238" s="2"/>
      <c r="U238" s="3"/>
      <c r="V238" s="3"/>
      <c r="W238" s="3"/>
      <c r="X238" s="2"/>
      <c r="Y238" s="3"/>
      <c r="Z238" s="2"/>
      <c r="AA238" s="3"/>
      <c r="AB238" s="3"/>
      <c r="AC238" s="15"/>
      <c r="AD238" s="34">
        <f t="shared" si="7"/>
        <v>0</v>
      </c>
      <c r="AE238" s="34">
        <f t="shared" si="8"/>
        <v>0</v>
      </c>
      <c r="AF238" s="34"/>
      <c r="AG238" s="34"/>
      <c r="AH238" s="35"/>
      <c r="AI238" s="34" t="e">
        <f>D238-VLOOKUP(C238, Вчера_Спутник!C:BG, 2, FALSE)</f>
        <v>#N/A</v>
      </c>
      <c r="AJ238" s="34" t="e">
        <f>E238-F238-VLOOKUP(C238, Вчера_Спутник!C:BG, 3, FALSE)</f>
        <v>#N/A</v>
      </c>
      <c r="AK238" s="34" t="e">
        <f>G238-H238-VLOOKUP(C238, Вчера_Спутник!C:BG, 5, FALSE)</f>
        <v>#N/A</v>
      </c>
      <c r="AL238" s="34" t="e">
        <f>I238-J238-VLOOKUP(C238, Вчера_Спутник!C:BG, 7, FALSE)</f>
        <v>#N/A</v>
      </c>
      <c r="AM238" s="34" t="e">
        <f>K238-L238-VLOOKUP(C238, Вчера_Спутник!C:BG, 9, FALSE)</f>
        <v>#N/A</v>
      </c>
      <c r="AN238" s="34" t="e">
        <f>M238-N238-VLOOKUP(C238, Вчера_Спутник!C:BG, 11, FALSE)</f>
        <v>#N/A</v>
      </c>
      <c r="AO238" s="34" t="e">
        <f>O238-P238-VLOOKUP(C238, Вчера_Спутник!C:BG, 13, FALSE)</f>
        <v>#N/A</v>
      </c>
      <c r="AP238" s="34" t="e">
        <f>Q238-R238-VLOOKUP(C238, Вчера_Спутник!C:BG, 15, FALSE)</f>
        <v>#N/A</v>
      </c>
      <c r="AQ238" s="34" t="e">
        <f>S238-T238-VLOOKUP(C238, Вчера_Спутник!C:BG, 17, FALSE)</f>
        <v>#N/A</v>
      </c>
      <c r="AR238" s="34" t="e">
        <f>U238-V238-VLOOKUP(C238, Вчера_Спутник!C:BG, 19, FALSE)</f>
        <v>#N/A</v>
      </c>
      <c r="AS238" s="34" t="e">
        <f>W238-X238-VLOOKUP(C238, Вчера_Спутник!C:BG, 21, FALSE)</f>
        <v>#N/A</v>
      </c>
      <c r="AT238" s="34" t="e">
        <f>Y238-Z238-VLOOKUP(C238, Вчера_Спутник!C:BG, 23, FALSE)</f>
        <v>#N/A</v>
      </c>
      <c r="AU238" s="34" t="e">
        <f>AA238-VLOOKUP(C238, Вчера_Спутник!C:BG, 25, FALSE)</f>
        <v>#N/A</v>
      </c>
      <c r="AV238" s="34" t="e">
        <f>AB238-VLOOKUP(C238, Вчера_Спутник!C:BG, 27, FALSE)</f>
        <v>#N/A</v>
      </c>
    </row>
    <row r="239" spans="1:48" ht="50.1" customHeight="1" x14ac:dyDescent="0.25">
      <c r="A239" s="1"/>
      <c r="B239" s="1"/>
      <c r="C239" s="1"/>
      <c r="D239" s="2"/>
      <c r="E239" s="3"/>
      <c r="F239" s="2"/>
      <c r="G239" s="3"/>
      <c r="H239" s="2"/>
      <c r="I239" s="3"/>
      <c r="J239" s="2"/>
      <c r="K239" s="3"/>
      <c r="L239" s="2"/>
      <c r="M239" s="3"/>
      <c r="N239" s="2"/>
      <c r="O239" s="3"/>
      <c r="P239" s="2"/>
      <c r="Q239" s="3"/>
      <c r="R239" s="2"/>
      <c r="S239" s="3"/>
      <c r="T239" s="2"/>
      <c r="U239" s="3"/>
      <c r="V239" s="3"/>
      <c r="W239" s="3"/>
      <c r="X239" s="2"/>
      <c r="Y239" s="3"/>
      <c r="Z239" s="2"/>
      <c r="AA239" s="3"/>
      <c r="AB239" s="3"/>
      <c r="AC239" s="15"/>
      <c r="AD239" s="34">
        <f t="shared" si="7"/>
        <v>0</v>
      </c>
      <c r="AE239" s="34">
        <f t="shared" si="8"/>
        <v>0</v>
      </c>
      <c r="AF239" s="34"/>
      <c r="AG239" s="34"/>
      <c r="AH239" s="35"/>
      <c r="AI239" s="34" t="e">
        <f>D239-VLOOKUP(C239, Вчера_Спутник!C:BG, 2, FALSE)</f>
        <v>#N/A</v>
      </c>
      <c r="AJ239" s="34" t="e">
        <f>E239-F239-VLOOKUP(C239, Вчера_Спутник!C:BG, 3, FALSE)</f>
        <v>#N/A</v>
      </c>
      <c r="AK239" s="34" t="e">
        <f>G239-H239-VLOOKUP(C239, Вчера_Спутник!C:BG, 5, FALSE)</f>
        <v>#N/A</v>
      </c>
      <c r="AL239" s="34" t="e">
        <f>I239-J239-VLOOKUP(C239, Вчера_Спутник!C:BG, 7, FALSE)</f>
        <v>#N/A</v>
      </c>
      <c r="AM239" s="34" t="e">
        <f>K239-L239-VLOOKUP(C239, Вчера_Спутник!C:BG, 9, FALSE)</f>
        <v>#N/A</v>
      </c>
      <c r="AN239" s="34" t="e">
        <f>M239-N239-VLOOKUP(C239, Вчера_Спутник!C:BG, 11, FALSE)</f>
        <v>#N/A</v>
      </c>
      <c r="AO239" s="34" t="e">
        <f>O239-P239-VLOOKUP(C239, Вчера_Спутник!C:BG, 13, FALSE)</f>
        <v>#N/A</v>
      </c>
      <c r="AP239" s="34" t="e">
        <f>Q239-R239-VLOOKUP(C239, Вчера_Спутник!C:BG, 15, FALSE)</f>
        <v>#N/A</v>
      </c>
      <c r="AQ239" s="34" t="e">
        <f>S239-T239-VLOOKUP(C239, Вчера_Спутник!C:BG, 17, FALSE)</f>
        <v>#N/A</v>
      </c>
      <c r="AR239" s="34" t="e">
        <f>U239-V239-VLOOKUP(C239, Вчера_Спутник!C:BG, 19, FALSE)</f>
        <v>#N/A</v>
      </c>
      <c r="AS239" s="34" t="e">
        <f>W239-X239-VLOOKUP(C239, Вчера_Спутник!C:BG, 21, FALSE)</f>
        <v>#N/A</v>
      </c>
      <c r="AT239" s="34" t="e">
        <f>Y239-Z239-VLOOKUP(C239, Вчера_Спутник!C:BG, 23, FALSE)</f>
        <v>#N/A</v>
      </c>
      <c r="AU239" s="34" t="e">
        <f>AA239-VLOOKUP(C239, Вчера_Спутник!C:BG, 25, FALSE)</f>
        <v>#N/A</v>
      </c>
      <c r="AV239" s="34" t="e">
        <f>AB239-VLOOKUP(C239, Вчера_Спутник!C:BG, 27, FALSE)</f>
        <v>#N/A</v>
      </c>
    </row>
    <row r="240" spans="1:48" ht="50.1" customHeight="1" x14ac:dyDescent="0.25">
      <c r="A240" s="1"/>
      <c r="B240" s="1"/>
      <c r="C240" s="1"/>
      <c r="D240" s="2"/>
      <c r="E240" s="3"/>
      <c r="F240" s="2"/>
      <c r="G240" s="3"/>
      <c r="H240" s="2"/>
      <c r="I240" s="3"/>
      <c r="J240" s="2"/>
      <c r="K240" s="3"/>
      <c r="L240" s="2"/>
      <c r="M240" s="3"/>
      <c r="N240" s="2"/>
      <c r="O240" s="3"/>
      <c r="P240" s="2"/>
      <c r="Q240" s="3"/>
      <c r="R240" s="2"/>
      <c r="S240" s="3"/>
      <c r="T240" s="2"/>
      <c r="U240" s="3"/>
      <c r="V240" s="3"/>
      <c r="W240" s="3"/>
      <c r="X240" s="2"/>
      <c r="Y240" s="3"/>
      <c r="Z240" s="2"/>
      <c r="AA240" s="3"/>
      <c r="AB240" s="3"/>
      <c r="AC240" s="15"/>
      <c r="AD240" s="34">
        <f t="shared" si="7"/>
        <v>0</v>
      </c>
      <c r="AE240" s="34">
        <f t="shared" si="8"/>
        <v>0</v>
      </c>
      <c r="AF240" s="34"/>
      <c r="AG240" s="34"/>
      <c r="AH240" s="35"/>
      <c r="AI240" s="34" t="e">
        <f>D240-VLOOKUP(C240, Вчера_Спутник!C:BG, 2, FALSE)</f>
        <v>#N/A</v>
      </c>
      <c r="AJ240" s="34" t="e">
        <f>E240-F240-VLOOKUP(C240, Вчера_Спутник!C:BG, 3, FALSE)</f>
        <v>#N/A</v>
      </c>
      <c r="AK240" s="34" t="e">
        <f>G240-H240-VLOOKUP(C240, Вчера_Спутник!C:BG, 5, FALSE)</f>
        <v>#N/A</v>
      </c>
      <c r="AL240" s="34" t="e">
        <f>I240-J240-VLOOKUP(C240, Вчера_Спутник!C:BG, 7, FALSE)</f>
        <v>#N/A</v>
      </c>
      <c r="AM240" s="34" t="e">
        <f>K240-L240-VLOOKUP(C240, Вчера_Спутник!C:BG, 9, FALSE)</f>
        <v>#N/A</v>
      </c>
      <c r="AN240" s="34" t="e">
        <f>M240-N240-VLOOKUP(C240, Вчера_Спутник!C:BG, 11, FALSE)</f>
        <v>#N/A</v>
      </c>
      <c r="AO240" s="34" t="e">
        <f>O240-P240-VLOOKUP(C240, Вчера_Спутник!C:BG, 13, FALSE)</f>
        <v>#N/A</v>
      </c>
      <c r="AP240" s="34" t="e">
        <f>Q240-R240-VLOOKUP(C240, Вчера_Спутник!C:BG, 15, FALSE)</f>
        <v>#N/A</v>
      </c>
      <c r="AQ240" s="34" t="e">
        <f>S240-T240-VLOOKUP(C240, Вчера_Спутник!C:BG, 17, FALSE)</f>
        <v>#N/A</v>
      </c>
      <c r="AR240" s="34" t="e">
        <f>U240-V240-VLOOKUP(C240, Вчера_Спутник!C:BG, 19, FALSE)</f>
        <v>#N/A</v>
      </c>
      <c r="AS240" s="34" t="e">
        <f>W240-X240-VLOOKUP(C240, Вчера_Спутник!C:BG, 21, FALSE)</f>
        <v>#N/A</v>
      </c>
      <c r="AT240" s="34" t="e">
        <f>Y240-Z240-VLOOKUP(C240, Вчера_Спутник!C:BG, 23, FALSE)</f>
        <v>#N/A</v>
      </c>
      <c r="AU240" s="34" t="e">
        <f>AA240-VLOOKUP(C240, Вчера_Спутник!C:BG, 25, FALSE)</f>
        <v>#N/A</v>
      </c>
      <c r="AV240" s="34" t="e">
        <f>AB240-VLOOKUP(C240, Вчера_Спутник!C:BG, 27, FALSE)</f>
        <v>#N/A</v>
      </c>
    </row>
    <row r="241" spans="1:48" ht="50.1" customHeight="1" x14ac:dyDescent="0.25">
      <c r="A241" s="1"/>
      <c r="B241" s="1"/>
      <c r="C241" s="1"/>
      <c r="D241" s="2"/>
      <c r="E241" s="3"/>
      <c r="F241" s="2"/>
      <c r="G241" s="3"/>
      <c r="H241" s="2"/>
      <c r="I241" s="3"/>
      <c r="J241" s="2"/>
      <c r="K241" s="3"/>
      <c r="L241" s="2"/>
      <c r="M241" s="3"/>
      <c r="N241" s="2"/>
      <c r="O241" s="3"/>
      <c r="P241" s="2"/>
      <c r="Q241" s="3"/>
      <c r="R241" s="2"/>
      <c r="S241" s="3"/>
      <c r="T241" s="2"/>
      <c r="U241" s="3"/>
      <c r="V241" s="3"/>
      <c r="W241" s="3"/>
      <c r="X241" s="2"/>
      <c r="Y241" s="3"/>
      <c r="Z241" s="2"/>
      <c r="AA241" s="3"/>
      <c r="AB241" s="3"/>
      <c r="AC241" s="15"/>
      <c r="AD241" s="34">
        <f t="shared" si="7"/>
        <v>0</v>
      </c>
      <c r="AE241" s="34">
        <f t="shared" si="8"/>
        <v>0</v>
      </c>
      <c r="AF241" s="34"/>
      <c r="AG241" s="34"/>
      <c r="AH241" s="35"/>
      <c r="AI241" s="34" t="e">
        <f>D241-VLOOKUP(C241, Вчера_Спутник!C:BG, 2, FALSE)</f>
        <v>#N/A</v>
      </c>
      <c r="AJ241" s="34" t="e">
        <f>E241-F241-VLOOKUP(C241, Вчера_Спутник!C:BG, 3, FALSE)</f>
        <v>#N/A</v>
      </c>
      <c r="AK241" s="34" t="e">
        <f>G241-H241-VLOOKUP(C241, Вчера_Спутник!C:BG, 5, FALSE)</f>
        <v>#N/A</v>
      </c>
      <c r="AL241" s="34" t="e">
        <f>I241-J241-VLOOKUP(C241, Вчера_Спутник!C:BG, 7, FALSE)</f>
        <v>#N/A</v>
      </c>
      <c r="AM241" s="34" t="e">
        <f>K241-L241-VLOOKUP(C241, Вчера_Спутник!C:BG, 9, FALSE)</f>
        <v>#N/A</v>
      </c>
      <c r="AN241" s="34" t="e">
        <f>M241-N241-VLOOKUP(C241, Вчера_Спутник!C:BG, 11, FALSE)</f>
        <v>#N/A</v>
      </c>
      <c r="AO241" s="34" t="e">
        <f>O241-P241-VLOOKUP(C241, Вчера_Спутник!C:BG, 13, FALSE)</f>
        <v>#N/A</v>
      </c>
      <c r="AP241" s="34" t="e">
        <f>Q241-R241-VLOOKUP(C241, Вчера_Спутник!C:BG, 15, FALSE)</f>
        <v>#N/A</v>
      </c>
      <c r="AQ241" s="34" t="e">
        <f>S241-T241-VLOOKUP(C241, Вчера_Спутник!C:BG, 17, FALSE)</f>
        <v>#N/A</v>
      </c>
      <c r="AR241" s="34" t="e">
        <f>U241-V241-VLOOKUP(C241, Вчера_Спутник!C:BG, 19, FALSE)</f>
        <v>#N/A</v>
      </c>
      <c r="AS241" s="34" t="e">
        <f>W241-X241-VLOOKUP(C241, Вчера_Спутник!C:BG, 21, FALSE)</f>
        <v>#N/A</v>
      </c>
      <c r="AT241" s="34" t="e">
        <f>Y241-Z241-VLOOKUP(C241, Вчера_Спутник!C:BG, 23, FALSE)</f>
        <v>#N/A</v>
      </c>
      <c r="AU241" s="34" t="e">
        <f>AA241-VLOOKUP(C241, Вчера_Спутник!C:BG, 25, FALSE)</f>
        <v>#N/A</v>
      </c>
      <c r="AV241" s="34" t="e">
        <f>AB241-VLOOKUP(C241, Вчера_Спутник!C:BG, 27, FALSE)</f>
        <v>#N/A</v>
      </c>
    </row>
    <row r="242" spans="1:48" ht="50.1" customHeight="1" x14ac:dyDescent="0.25">
      <c r="A242" s="1"/>
      <c r="B242" s="1"/>
      <c r="C242" s="1"/>
      <c r="D242" s="2"/>
      <c r="E242" s="3"/>
      <c r="F242" s="2"/>
      <c r="G242" s="3"/>
      <c r="H242" s="2"/>
      <c r="I242" s="3"/>
      <c r="J242" s="2"/>
      <c r="K242" s="3"/>
      <c r="L242" s="2"/>
      <c r="M242" s="3"/>
      <c r="N242" s="2"/>
      <c r="O242" s="3"/>
      <c r="P242" s="2"/>
      <c r="Q242" s="3"/>
      <c r="R242" s="2"/>
      <c r="S242" s="3"/>
      <c r="T242" s="2"/>
      <c r="U242" s="3"/>
      <c r="V242" s="3"/>
      <c r="W242" s="3"/>
      <c r="X242" s="2"/>
      <c r="Y242" s="3"/>
      <c r="Z242" s="2"/>
      <c r="AA242" s="3"/>
      <c r="AB242" s="3"/>
      <c r="AC242" s="15"/>
      <c r="AD242" s="34">
        <f t="shared" si="7"/>
        <v>0</v>
      </c>
      <c r="AE242" s="34">
        <f t="shared" si="8"/>
        <v>0</v>
      </c>
      <c r="AF242" s="34"/>
      <c r="AG242" s="34"/>
      <c r="AH242" s="35"/>
      <c r="AI242" s="34" t="e">
        <f>D242-VLOOKUP(C242, Вчера_Спутник!C:BG, 2, FALSE)</f>
        <v>#N/A</v>
      </c>
      <c r="AJ242" s="34" t="e">
        <f>E242-F242-VLOOKUP(C242, Вчера_Спутник!C:BG, 3, FALSE)</f>
        <v>#N/A</v>
      </c>
      <c r="AK242" s="34" t="e">
        <f>G242-H242-VLOOKUP(C242, Вчера_Спутник!C:BG, 5, FALSE)</f>
        <v>#N/A</v>
      </c>
      <c r="AL242" s="34" t="e">
        <f>I242-J242-VLOOKUP(C242, Вчера_Спутник!C:BG, 7, FALSE)</f>
        <v>#N/A</v>
      </c>
      <c r="AM242" s="34" t="e">
        <f>K242-L242-VLOOKUP(C242, Вчера_Спутник!C:BG, 9, FALSE)</f>
        <v>#N/A</v>
      </c>
      <c r="AN242" s="34" t="e">
        <f>M242-N242-VLOOKUP(C242, Вчера_Спутник!C:BG, 11, FALSE)</f>
        <v>#N/A</v>
      </c>
      <c r="AO242" s="34" t="e">
        <f>O242-P242-VLOOKUP(C242, Вчера_Спутник!C:BG, 13, FALSE)</f>
        <v>#N/A</v>
      </c>
      <c r="AP242" s="34" t="e">
        <f>Q242-R242-VLOOKUP(C242, Вчера_Спутник!C:BG, 15, FALSE)</f>
        <v>#N/A</v>
      </c>
      <c r="AQ242" s="34" t="e">
        <f>S242-T242-VLOOKUP(C242, Вчера_Спутник!C:BG, 17, FALSE)</f>
        <v>#N/A</v>
      </c>
      <c r="AR242" s="34" t="e">
        <f>U242-V242-VLOOKUP(C242, Вчера_Спутник!C:BG, 19, FALSE)</f>
        <v>#N/A</v>
      </c>
      <c r="AS242" s="34" t="e">
        <f>W242-X242-VLOOKUP(C242, Вчера_Спутник!C:BG, 21, FALSE)</f>
        <v>#N/A</v>
      </c>
      <c r="AT242" s="34" t="e">
        <f>Y242-Z242-VLOOKUP(C242, Вчера_Спутник!C:BG, 23, FALSE)</f>
        <v>#N/A</v>
      </c>
      <c r="AU242" s="34" t="e">
        <f>AA242-VLOOKUP(C242, Вчера_Спутник!C:BG, 25, FALSE)</f>
        <v>#N/A</v>
      </c>
      <c r="AV242" s="34" t="e">
        <f>AB242-VLOOKUP(C242, Вчера_Спутник!C:BG, 27, FALSE)</f>
        <v>#N/A</v>
      </c>
    </row>
    <row r="243" spans="1:48" ht="50.1" customHeight="1" x14ac:dyDescent="0.25">
      <c r="A243" s="1"/>
      <c r="B243" s="1"/>
      <c r="C243" s="1"/>
      <c r="D243" s="2"/>
      <c r="E243" s="3"/>
      <c r="F243" s="2"/>
      <c r="G243" s="3"/>
      <c r="H243" s="2"/>
      <c r="I243" s="3"/>
      <c r="J243" s="2"/>
      <c r="K243" s="3"/>
      <c r="L243" s="2"/>
      <c r="M243" s="3"/>
      <c r="N243" s="2"/>
      <c r="O243" s="3"/>
      <c r="P243" s="2"/>
      <c r="Q243" s="3"/>
      <c r="R243" s="2"/>
      <c r="S243" s="3"/>
      <c r="T243" s="2"/>
      <c r="U243" s="3"/>
      <c r="V243" s="3"/>
      <c r="W243" s="3"/>
      <c r="X243" s="2"/>
      <c r="Y243" s="3"/>
      <c r="Z243" s="2"/>
      <c r="AA243" s="3"/>
      <c r="AB243" s="3"/>
      <c r="AC243" s="15"/>
      <c r="AD243" s="34">
        <f t="shared" si="7"/>
        <v>0</v>
      </c>
      <c r="AE243" s="34">
        <f t="shared" si="8"/>
        <v>0</v>
      </c>
      <c r="AF243" s="34"/>
      <c r="AG243" s="34"/>
      <c r="AH243" s="35"/>
      <c r="AI243" s="34" t="e">
        <f>D243-VLOOKUP(C243, Вчера_Спутник!C:BG, 2, FALSE)</f>
        <v>#N/A</v>
      </c>
      <c r="AJ243" s="34" t="e">
        <f>E243-F243-VLOOKUP(C243, Вчера_Спутник!C:BG, 3, FALSE)</f>
        <v>#N/A</v>
      </c>
      <c r="AK243" s="34" t="e">
        <f>G243-H243-VLOOKUP(C243, Вчера_Спутник!C:BG, 5, FALSE)</f>
        <v>#N/A</v>
      </c>
      <c r="AL243" s="34" t="e">
        <f>I243-J243-VLOOKUP(C243, Вчера_Спутник!C:BG, 7, FALSE)</f>
        <v>#N/A</v>
      </c>
      <c r="AM243" s="34" t="e">
        <f>K243-L243-VLOOKUP(C243, Вчера_Спутник!C:BG, 9, FALSE)</f>
        <v>#N/A</v>
      </c>
      <c r="AN243" s="34" t="e">
        <f>M243-N243-VLOOKUP(C243, Вчера_Спутник!C:BG, 11, FALSE)</f>
        <v>#N/A</v>
      </c>
      <c r="AO243" s="34" t="e">
        <f>O243-P243-VLOOKUP(C243, Вчера_Спутник!C:BG, 13, FALSE)</f>
        <v>#N/A</v>
      </c>
      <c r="AP243" s="34" t="e">
        <f>Q243-R243-VLOOKUP(C243, Вчера_Спутник!C:BG, 15, FALSE)</f>
        <v>#N/A</v>
      </c>
      <c r="AQ243" s="34" t="e">
        <f>S243-T243-VLOOKUP(C243, Вчера_Спутник!C:BG, 17, FALSE)</f>
        <v>#N/A</v>
      </c>
      <c r="AR243" s="34" t="e">
        <f>U243-V243-VLOOKUP(C243, Вчера_Спутник!C:BG, 19, FALSE)</f>
        <v>#N/A</v>
      </c>
      <c r="AS243" s="34" t="e">
        <f>W243-X243-VLOOKUP(C243, Вчера_Спутник!C:BG, 21, FALSE)</f>
        <v>#N/A</v>
      </c>
      <c r="AT243" s="34" t="e">
        <f>Y243-Z243-VLOOKUP(C243, Вчера_Спутник!C:BG, 23, FALSE)</f>
        <v>#N/A</v>
      </c>
      <c r="AU243" s="34" t="e">
        <f>AA243-VLOOKUP(C243, Вчера_Спутник!C:BG, 25, FALSE)</f>
        <v>#N/A</v>
      </c>
      <c r="AV243" s="34" t="e">
        <f>AB243-VLOOKUP(C243, Вчера_Спутник!C:BG, 27, FALSE)</f>
        <v>#N/A</v>
      </c>
    </row>
    <row r="244" spans="1:48" ht="50.1" customHeight="1" x14ac:dyDescent="0.25">
      <c r="A244" s="1"/>
      <c r="B244" s="1"/>
      <c r="C244" s="1"/>
      <c r="D244" s="2"/>
      <c r="E244" s="3"/>
      <c r="F244" s="2"/>
      <c r="G244" s="3"/>
      <c r="H244" s="2"/>
      <c r="I244" s="3"/>
      <c r="J244" s="2"/>
      <c r="K244" s="3"/>
      <c r="L244" s="2"/>
      <c r="M244" s="3"/>
      <c r="N244" s="2"/>
      <c r="O244" s="3"/>
      <c r="P244" s="2"/>
      <c r="Q244" s="3"/>
      <c r="R244" s="2"/>
      <c r="S244" s="3"/>
      <c r="T244" s="2"/>
      <c r="U244" s="3"/>
      <c r="V244" s="3"/>
      <c r="W244" s="3"/>
      <c r="X244" s="2"/>
      <c r="Y244" s="3"/>
      <c r="Z244" s="2"/>
      <c r="AA244" s="3"/>
      <c r="AB244" s="3"/>
      <c r="AC244" s="15"/>
      <c r="AD244" s="34">
        <f t="shared" si="7"/>
        <v>0</v>
      </c>
      <c r="AE244" s="34">
        <f t="shared" si="8"/>
        <v>0</v>
      </c>
      <c r="AF244" s="34"/>
      <c r="AG244" s="34"/>
      <c r="AH244" s="35"/>
      <c r="AI244" s="34" t="e">
        <f>D244-VLOOKUP(C244, Вчера_Спутник!C:BG, 2, FALSE)</f>
        <v>#N/A</v>
      </c>
      <c r="AJ244" s="34" t="e">
        <f>E244-F244-VLOOKUP(C244, Вчера_Спутник!C:BG, 3, FALSE)</f>
        <v>#N/A</v>
      </c>
      <c r="AK244" s="34" t="e">
        <f>G244-H244-VLOOKUP(C244, Вчера_Спутник!C:BG, 5, FALSE)</f>
        <v>#N/A</v>
      </c>
      <c r="AL244" s="34" t="e">
        <f>I244-J244-VLOOKUP(C244, Вчера_Спутник!C:BG, 7, FALSE)</f>
        <v>#N/A</v>
      </c>
      <c r="AM244" s="34" t="e">
        <f>K244-L244-VLOOKUP(C244, Вчера_Спутник!C:BG, 9, FALSE)</f>
        <v>#N/A</v>
      </c>
      <c r="AN244" s="34" t="e">
        <f>M244-N244-VLOOKUP(C244, Вчера_Спутник!C:BG, 11, FALSE)</f>
        <v>#N/A</v>
      </c>
      <c r="AO244" s="34" t="e">
        <f>O244-P244-VLOOKUP(C244, Вчера_Спутник!C:BG, 13, FALSE)</f>
        <v>#N/A</v>
      </c>
      <c r="AP244" s="34" t="e">
        <f>Q244-R244-VLOOKUP(C244, Вчера_Спутник!C:BG, 15, FALSE)</f>
        <v>#N/A</v>
      </c>
      <c r="AQ244" s="34" t="e">
        <f>S244-T244-VLOOKUP(C244, Вчера_Спутник!C:BG, 17, FALSE)</f>
        <v>#N/A</v>
      </c>
      <c r="AR244" s="34" t="e">
        <f>U244-V244-VLOOKUP(C244, Вчера_Спутник!C:BG, 19, FALSE)</f>
        <v>#N/A</v>
      </c>
      <c r="AS244" s="34" t="e">
        <f>W244-X244-VLOOKUP(C244, Вчера_Спутник!C:BG, 21, FALSE)</f>
        <v>#N/A</v>
      </c>
      <c r="AT244" s="34" t="e">
        <f>Y244-Z244-VLOOKUP(C244, Вчера_Спутник!C:BG, 23, FALSE)</f>
        <v>#N/A</v>
      </c>
      <c r="AU244" s="34" t="e">
        <f>AA244-VLOOKUP(C244, Вчера_Спутник!C:BG, 25, FALSE)</f>
        <v>#N/A</v>
      </c>
      <c r="AV244" s="34" t="e">
        <f>AB244-VLOOKUP(C244, Вчера_Спутник!C:BG, 27, FALSE)</f>
        <v>#N/A</v>
      </c>
    </row>
    <row r="245" spans="1:48" ht="50.1" customHeight="1" x14ac:dyDescent="0.25">
      <c r="A245" s="1"/>
      <c r="B245" s="1"/>
      <c r="C245" s="1"/>
      <c r="D245" s="2"/>
      <c r="E245" s="3"/>
      <c r="F245" s="2"/>
      <c r="G245" s="3"/>
      <c r="H245" s="2"/>
      <c r="I245" s="3"/>
      <c r="J245" s="2"/>
      <c r="K245" s="3"/>
      <c r="L245" s="2"/>
      <c r="M245" s="3"/>
      <c r="N245" s="2"/>
      <c r="O245" s="3"/>
      <c r="P245" s="2"/>
      <c r="Q245" s="3"/>
      <c r="R245" s="2"/>
      <c r="S245" s="3"/>
      <c r="T245" s="2"/>
      <c r="U245" s="3"/>
      <c r="V245" s="3"/>
      <c r="W245" s="3"/>
      <c r="X245" s="2"/>
      <c r="Y245" s="3"/>
      <c r="Z245" s="2"/>
      <c r="AA245" s="3"/>
      <c r="AB245" s="3"/>
      <c r="AC245" s="15"/>
      <c r="AD245" s="34">
        <f t="shared" si="7"/>
        <v>0</v>
      </c>
      <c r="AE245" s="34">
        <f t="shared" si="8"/>
        <v>0</v>
      </c>
      <c r="AF245" s="34"/>
      <c r="AG245" s="34"/>
      <c r="AH245" s="35"/>
      <c r="AI245" s="34" t="e">
        <f>D245-VLOOKUP(C245, Вчера_Спутник!C:BG, 2, FALSE)</f>
        <v>#N/A</v>
      </c>
      <c r="AJ245" s="34" t="e">
        <f>E245-F245-VLOOKUP(C245, Вчера_Спутник!C:BG, 3, FALSE)</f>
        <v>#N/A</v>
      </c>
      <c r="AK245" s="34" t="e">
        <f>G245-H245-VLOOKUP(C245, Вчера_Спутник!C:BG, 5, FALSE)</f>
        <v>#N/A</v>
      </c>
      <c r="AL245" s="34" t="e">
        <f>I245-J245-VLOOKUP(C245, Вчера_Спутник!C:BG, 7, FALSE)</f>
        <v>#N/A</v>
      </c>
      <c r="AM245" s="34" t="e">
        <f>K245-L245-VLOOKUP(C245, Вчера_Спутник!C:BG, 9, FALSE)</f>
        <v>#N/A</v>
      </c>
      <c r="AN245" s="34" t="e">
        <f>M245-N245-VLOOKUP(C245, Вчера_Спутник!C:BG, 11, FALSE)</f>
        <v>#N/A</v>
      </c>
      <c r="AO245" s="34" t="e">
        <f>O245-P245-VLOOKUP(C245, Вчера_Спутник!C:BG, 13, FALSE)</f>
        <v>#N/A</v>
      </c>
      <c r="AP245" s="34" t="e">
        <f>Q245-R245-VLOOKUP(C245, Вчера_Спутник!C:BG, 15, FALSE)</f>
        <v>#N/A</v>
      </c>
      <c r="AQ245" s="34" t="e">
        <f>S245-T245-VLOOKUP(C245, Вчера_Спутник!C:BG, 17, FALSE)</f>
        <v>#N/A</v>
      </c>
      <c r="AR245" s="34" t="e">
        <f>U245-V245-VLOOKUP(C245, Вчера_Спутник!C:BG, 19, FALSE)</f>
        <v>#N/A</v>
      </c>
      <c r="AS245" s="34" t="e">
        <f>W245-X245-VLOOKUP(C245, Вчера_Спутник!C:BG, 21, FALSE)</f>
        <v>#N/A</v>
      </c>
      <c r="AT245" s="34" t="e">
        <f>Y245-Z245-VLOOKUP(C245, Вчера_Спутник!C:BG, 23, FALSE)</f>
        <v>#N/A</v>
      </c>
      <c r="AU245" s="34" t="e">
        <f>AA245-VLOOKUP(C245, Вчера_Спутник!C:BG, 25, FALSE)</f>
        <v>#N/A</v>
      </c>
      <c r="AV245" s="34" t="e">
        <f>AB245-VLOOKUP(C245, Вчера_Спутник!C:BG, 27, FALSE)</f>
        <v>#N/A</v>
      </c>
    </row>
    <row r="246" spans="1:48" ht="50.1" customHeight="1" x14ac:dyDescent="0.25">
      <c r="A246" s="1"/>
      <c r="B246" s="1"/>
      <c r="C246" s="1"/>
      <c r="D246" s="2"/>
      <c r="E246" s="3"/>
      <c r="F246" s="2"/>
      <c r="G246" s="3"/>
      <c r="H246" s="2"/>
      <c r="I246" s="3"/>
      <c r="J246" s="2"/>
      <c r="K246" s="3"/>
      <c r="L246" s="2"/>
      <c r="M246" s="3"/>
      <c r="N246" s="2"/>
      <c r="O246" s="3"/>
      <c r="P246" s="2"/>
      <c r="Q246" s="3"/>
      <c r="R246" s="2"/>
      <c r="S246" s="3"/>
      <c r="T246" s="2"/>
      <c r="U246" s="3"/>
      <c r="V246" s="3"/>
      <c r="W246" s="3"/>
      <c r="X246" s="2"/>
      <c r="Y246" s="3"/>
      <c r="Z246" s="2"/>
      <c r="AA246" s="3"/>
      <c r="AB246" s="3"/>
      <c r="AC246" s="15"/>
      <c r="AD246" s="34">
        <f t="shared" si="7"/>
        <v>0</v>
      </c>
      <c r="AE246" s="34">
        <f t="shared" si="8"/>
        <v>0</v>
      </c>
      <c r="AF246" s="34"/>
      <c r="AG246" s="34"/>
      <c r="AH246" s="35"/>
      <c r="AI246" s="34" t="e">
        <f>D246-VLOOKUP(C246, Вчера_Спутник!C:BG, 2, FALSE)</f>
        <v>#N/A</v>
      </c>
      <c r="AJ246" s="34" t="e">
        <f>E246-F246-VLOOKUP(C246, Вчера_Спутник!C:BG, 3, FALSE)</f>
        <v>#N/A</v>
      </c>
      <c r="AK246" s="34" t="e">
        <f>G246-H246-VLOOKUP(C246, Вчера_Спутник!C:BG, 5, FALSE)</f>
        <v>#N/A</v>
      </c>
      <c r="AL246" s="34" t="e">
        <f>I246-J246-VLOOKUP(C246, Вчера_Спутник!C:BG, 7, FALSE)</f>
        <v>#N/A</v>
      </c>
      <c r="AM246" s="34" t="e">
        <f>K246-L246-VLOOKUP(C246, Вчера_Спутник!C:BG, 9, FALSE)</f>
        <v>#N/A</v>
      </c>
      <c r="AN246" s="34" t="e">
        <f>M246-N246-VLOOKUP(C246, Вчера_Спутник!C:BG, 11, FALSE)</f>
        <v>#N/A</v>
      </c>
      <c r="AO246" s="34" t="e">
        <f>O246-P246-VLOOKUP(C246, Вчера_Спутник!C:BG, 13, FALSE)</f>
        <v>#N/A</v>
      </c>
      <c r="AP246" s="34" t="e">
        <f>Q246-R246-VLOOKUP(C246, Вчера_Спутник!C:BG, 15, FALSE)</f>
        <v>#N/A</v>
      </c>
      <c r="AQ246" s="34" t="e">
        <f>S246-T246-VLOOKUP(C246, Вчера_Спутник!C:BG, 17, FALSE)</f>
        <v>#N/A</v>
      </c>
      <c r="AR246" s="34" t="e">
        <f>U246-V246-VLOOKUP(C246, Вчера_Спутник!C:BG, 19, FALSE)</f>
        <v>#N/A</v>
      </c>
      <c r="AS246" s="34" t="e">
        <f>W246-X246-VLOOKUP(C246, Вчера_Спутник!C:BG, 21, FALSE)</f>
        <v>#N/A</v>
      </c>
      <c r="AT246" s="34" t="e">
        <f>Y246-Z246-VLOOKUP(C246, Вчера_Спутник!C:BG, 23, FALSE)</f>
        <v>#N/A</v>
      </c>
      <c r="AU246" s="34" t="e">
        <f>AA246-VLOOKUP(C246, Вчера_Спутник!C:BG, 25, FALSE)</f>
        <v>#N/A</v>
      </c>
      <c r="AV246" s="34" t="e">
        <f>AB246-VLOOKUP(C246, Вчера_Спутник!C:BG, 27, FALSE)</f>
        <v>#N/A</v>
      </c>
    </row>
    <row r="247" spans="1:48" ht="50.1" customHeight="1" x14ac:dyDescent="0.25">
      <c r="A247" s="1"/>
      <c r="B247" s="1"/>
      <c r="C247" s="1"/>
      <c r="D247" s="2"/>
      <c r="E247" s="3"/>
      <c r="F247" s="2"/>
      <c r="G247" s="3"/>
      <c r="H247" s="2"/>
      <c r="I247" s="3"/>
      <c r="J247" s="2"/>
      <c r="K247" s="3"/>
      <c r="L247" s="2"/>
      <c r="M247" s="3"/>
      <c r="N247" s="2"/>
      <c r="O247" s="3"/>
      <c r="P247" s="2"/>
      <c r="Q247" s="3"/>
      <c r="R247" s="2"/>
      <c r="S247" s="3"/>
      <c r="T247" s="2"/>
      <c r="U247" s="3"/>
      <c r="V247" s="3"/>
      <c r="W247" s="3"/>
      <c r="X247" s="2"/>
      <c r="Y247" s="3"/>
      <c r="Z247" s="2"/>
      <c r="AA247" s="3"/>
      <c r="AB247" s="3"/>
      <c r="AC247" s="15"/>
      <c r="AD247" s="34">
        <f t="shared" si="7"/>
        <v>0</v>
      </c>
      <c r="AE247" s="34">
        <f t="shared" si="8"/>
        <v>0</v>
      </c>
      <c r="AF247" s="34"/>
      <c r="AG247" s="34"/>
      <c r="AH247" s="35"/>
      <c r="AI247" s="34" t="e">
        <f>D247-VLOOKUP(C247, Вчера_Спутник!C:BG, 2, FALSE)</f>
        <v>#N/A</v>
      </c>
      <c r="AJ247" s="34" t="e">
        <f>E247-F247-VLOOKUP(C247, Вчера_Спутник!C:BG, 3, FALSE)</f>
        <v>#N/A</v>
      </c>
      <c r="AK247" s="34" t="e">
        <f>G247-H247-VLOOKUP(C247, Вчера_Спутник!C:BG, 5, FALSE)</f>
        <v>#N/A</v>
      </c>
      <c r="AL247" s="34" t="e">
        <f>I247-J247-VLOOKUP(C247, Вчера_Спутник!C:BG, 7, FALSE)</f>
        <v>#N/A</v>
      </c>
      <c r="AM247" s="34" t="e">
        <f>K247-L247-VLOOKUP(C247, Вчера_Спутник!C:BG, 9, FALSE)</f>
        <v>#N/A</v>
      </c>
      <c r="AN247" s="34" t="e">
        <f>M247-N247-VLOOKUP(C247, Вчера_Спутник!C:BG, 11, FALSE)</f>
        <v>#N/A</v>
      </c>
      <c r="AO247" s="34" t="e">
        <f>O247-P247-VLOOKUP(C247, Вчера_Спутник!C:BG, 13, FALSE)</f>
        <v>#N/A</v>
      </c>
      <c r="AP247" s="34" t="e">
        <f>Q247-R247-VLOOKUP(C247, Вчера_Спутник!C:BG, 15, FALSE)</f>
        <v>#N/A</v>
      </c>
      <c r="AQ247" s="34" t="e">
        <f>S247-T247-VLOOKUP(C247, Вчера_Спутник!C:BG, 17, FALSE)</f>
        <v>#N/A</v>
      </c>
      <c r="AR247" s="34" t="e">
        <f>U247-V247-VLOOKUP(C247, Вчера_Спутник!C:BG, 19, FALSE)</f>
        <v>#N/A</v>
      </c>
      <c r="AS247" s="34" t="e">
        <f>W247-X247-VLOOKUP(C247, Вчера_Спутник!C:BG, 21, FALSE)</f>
        <v>#N/A</v>
      </c>
      <c r="AT247" s="34" t="e">
        <f>Y247-Z247-VLOOKUP(C247, Вчера_Спутник!C:BG, 23, FALSE)</f>
        <v>#N/A</v>
      </c>
      <c r="AU247" s="34" t="e">
        <f>AA247-VLOOKUP(C247, Вчера_Спутник!C:BG, 25, FALSE)</f>
        <v>#N/A</v>
      </c>
      <c r="AV247" s="34" t="e">
        <f>AB247-VLOOKUP(C247, Вчера_Спутник!C:BG, 27, FALSE)</f>
        <v>#N/A</v>
      </c>
    </row>
    <row r="248" spans="1:48" ht="50.1" customHeight="1" x14ac:dyDescent="0.25">
      <c r="A248" s="1"/>
      <c r="B248" s="1"/>
      <c r="C248" s="1"/>
      <c r="D248" s="2"/>
      <c r="E248" s="3"/>
      <c r="F248" s="2"/>
      <c r="G248" s="3"/>
      <c r="H248" s="2"/>
      <c r="I248" s="3"/>
      <c r="J248" s="2"/>
      <c r="K248" s="3"/>
      <c r="L248" s="2"/>
      <c r="M248" s="3"/>
      <c r="N248" s="2"/>
      <c r="O248" s="3"/>
      <c r="P248" s="2"/>
      <c r="Q248" s="3"/>
      <c r="R248" s="2"/>
      <c r="S248" s="3"/>
      <c r="T248" s="2"/>
      <c r="U248" s="3"/>
      <c r="V248" s="3"/>
      <c r="W248" s="3"/>
      <c r="X248" s="2"/>
      <c r="Y248" s="3"/>
      <c r="Z248" s="2"/>
      <c r="AA248" s="3"/>
      <c r="AB248" s="3"/>
      <c r="AC248" s="15"/>
      <c r="AD248" s="34">
        <f t="shared" si="7"/>
        <v>0</v>
      </c>
      <c r="AE248" s="34">
        <f t="shared" si="8"/>
        <v>0</v>
      </c>
      <c r="AF248" s="34"/>
      <c r="AG248" s="34"/>
      <c r="AH248" s="35"/>
      <c r="AI248" s="34" t="e">
        <f>D248-VLOOKUP(C248, Вчера_Спутник!C:BG, 2, FALSE)</f>
        <v>#N/A</v>
      </c>
      <c r="AJ248" s="34" t="e">
        <f>E248-F248-VLOOKUP(C248, Вчера_Спутник!C:BG, 3, FALSE)</f>
        <v>#N/A</v>
      </c>
      <c r="AK248" s="34" t="e">
        <f>G248-H248-VLOOKUP(C248, Вчера_Спутник!C:BG, 5, FALSE)</f>
        <v>#N/A</v>
      </c>
      <c r="AL248" s="34" t="e">
        <f>I248-J248-VLOOKUP(C248, Вчера_Спутник!C:BG, 7, FALSE)</f>
        <v>#N/A</v>
      </c>
      <c r="AM248" s="34" t="e">
        <f>K248-L248-VLOOKUP(C248, Вчера_Спутник!C:BG, 9, FALSE)</f>
        <v>#N/A</v>
      </c>
      <c r="AN248" s="34" t="e">
        <f>M248-N248-VLOOKUP(C248, Вчера_Спутник!C:BG, 11, FALSE)</f>
        <v>#N/A</v>
      </c>
      <c r="AO248" s="34" t="e">
        <f>O248-P248-VLOOKUP(C248, Вчера_Спутник!C:BG, 13, FALSE)</f>
        <v>#N/A</v>
      </c>
      <c r="AP248" s="34" t="e">
        <f>Q248-R248-VLOOKUP(C248, Вчера_Спутник!C:BG, 15, FALSE)</f>
        <v>#N/A</v>
      </c>
      <c r="AQ248" s="34" t="e">
        <f>S248-T248-VLOOKUP(C248, Вчера_Спутник!C:BG, 17, FALSE)</f>
        <v>#N/A</v>
      </c>
      <c r="AR248" s="34" t="e">
        <f>U248-V248-VLOOKUP(C248, Вчера_Спутник!C:BG, 19, FALSE)</f>
        <v>#N/A</v>
      </c>
      <c r="AS248" s="34" t="e">
        <f>W248-X248-VLOOKUP(C248, Вчера_Спутник!C:BG, 21, FALSE)</f>
        <v>#N/A</v>
      </c>
      <c r="AT248" s="34" t="e">
        <f>Y248-Z248-VLOOKUP(C248, Вчера_Спутник!C:BG, 23, FALSE)</f>
        <v>#N/A</v>
      </c>
      <c r="AU248" s="34" t="e">
        <f>AA248-VLOOKUP(C248, Вчера_Спутник!C:BG, 25, FALSE)</f>
        <v>#N/A</v>
      </c>
      <c r="AV248" s="34" t="e">
        <f>AB248-VLOOKUP(C248, Вчера_Спутник!C:BG, 27, FALSE)</f>
        <v>#N/A</v>
      </c>
    </row>
    <row r="249" spans="1:48" ht="50.1" customHeight="1" x14ac:dyDescent="0.25">
      <c r="A249" s="1"/>
      <c r="B249" s="1"/>
      <c r="C249" s="1"/>
      <c r="D249" s="2"/>
      <c r="E249" s="3"/>
      <c r="F249" s="2"/>
      <c r="G249" s="3"/>
      <c r="H249" s="2"/>
      <c r="I249" s="3"/>
      <c r="J249" s="2"/>
      <c r="K249" s="3"/>
      <c r="L249" s="2"/>
      <c r="M249" s="3"/>
      <c r="N249" s="2"/>
      <c r="O249" s="3"/>
      <c r="P249" s="2"/>
      <c r="Q249" s="3"/>
      <c r="R249" s="2"/>
      <c r="S249" s="3"/>
      <c r="T249" s="2"/>
      <c r="U249" s="3"/>
      <c r="V249" s="3"/>
      <c r="W249" s="3"/>
      <c r="X249" s="2"/>
      <c r="Y249" s="3"/>
      <c r="Z249" s="2"/>
      <c r="AA249" s="3"/>
      <c r="AB249" s="3"/>
      <c r="AC249" s="15"/>
      <c r="AD249" s="34">
        <f t="shared" si="7"/>
        <v>0</v>
      </c>
      <c r="AE249" s="34">
        <f t="shared" si="8"/>
        <v>0</v>
      </c>
      <c r="AF249" s="34"/>
      <c r="AG249" s="34"/>
      <c r="AH249" s="35"/>
      <c r="AI249" s="34" t="e">
        <f>D249-VLOOKUP(C249, Вчера_Спутник!C:BG, 2, FALSE)</f>
        <v>#N/A</v>
      </c>
      <c r="AJ249" s="34" t="e">
        <f>E249-F249-VLOOKUP(C249, Вчера_Спутник!C:BG, 3, FALSE)</f>
        <v>#N/A</v>
      </c>
      <c r="AK249" s="34" t="e">
        <f>G249-H249-VLOOKUP(C249, Вчера_Спутник!C:BG, 5, FALSE)</f>
        <v>#N/A</v>
      </c>
      <c r="AL249" s="34" t="e">
        <f>I249-J249-VLOOKUP(C249, Вчера_Спутник!C:BG, 7, FALSE)</f>
        <v>#N/A</v>
      </c>
      <c r="AM249" s="34" t="e">
        <f>K249-L249-VLOOKUP(C249, Вчера_Спутник!C:BG, 9, FALSE)</f>
        <v>#N/A</v>
      </c>
      <c r="AN249" s="34" t="e">
        <f>M249-N249-VLOOKUP(C249, Вчера_Спутник!C:BG, 11, FALSE)</f>
        <v>#N/A</v>
      </c>
      <c r="AO249" s="34" t="e">
        <f>O249-P249-VLOOKUP(C249, Вчера_Спутник!C:BG, 13, FALSE)</f>
        <v>#N/A</v>
      </c>
      <c r="AP249" s="34" t="e">
        <f>Q249-R249-VLOOKUP(C249, Вчера_Спутник!C:BG, 15, FALSE)</f>
        <v>#N/A</v>
      </c>
      <c r="AQ249" s="34" t="e">
        <f>S249-T249-VLOOKUP(C249, Вчера_Спутник!C:BG, 17, FALSE)</f>
        <v>#N/A</v>
      </c>
      <c r="AR249" s="34" t="e">
        <f>U249-V249-VLOOKUP(C249, Вчера_Спутник!C:BG, 19, FALSE)</f>
        <v>#N/A</v>
      </c>
      <c r="AS249" s="34" t="e">
        <f>W249-X249-VLOOKUP(C249, Вчера_Спутник!C:BG, 21, FALSE)</f>
        <v>#N/A</v>
      </c>
      <c r="AT249" s="34" t="e">
        <f>Y249-Z249-VLOOKUP(C249, Вчера_Спутник!C:BG, 23, FALSE)</f>
        <v>#N/A</v>
      </c>
      <c r="AU249" s="34" t="e">
        <f>AA249-VLOOKUP(C249, Вчера_Спутник!C:BG, 25, FALSE)</f>
        <v>#N/A</v>
      </c>
      <c r="AV249" s="34" t="e">
        <f>AB249-VLOOKUP(C249, Вчера_Спутник!C:BG, 27, FALSE)</f>
        <v>#N/A</v>
      </c>
    </row>
    <row r="250" spans="1:48" ht="50.1" customHeight="1" x14ac:dyDescent="0.25">
      <c r="A250" s="1"/>
      <c r="B250" s="1"/>
      <c r="C250" s="1"/>
      <c r="D250" s="2"/>
      <c r="E250" s="3"/>
      <c r="F250" s="2"/>
      <c r="G250" s="3"/>
      <c r="H250" s="2"/>
      <c r="I250" s="3"/>
      <c r="J250" s="2"/>
      <c r="K250" s="3"/>
      <c r="L250" s="2"/>
      <c r="M250" s="3"/>
      <c r="N250" s="2"/>
      <c r="O250" s="3"/>
      <c r="P250" s="2"/>
      <c r="Q250" s="3"/>
      <c r="R250" s="2"/>
      <c r="S250" s="3"/>
      <c r="T250" s="2"/>
      <c r="U250" s="3"/>
      <c r="V250" s="3"/>
      <c r="W250" s="3"/>
      <c r="X250" s="2"/>
      <c r="Y250" s="3"/>
      <c r="Z250" s="2"/>
      <c r="AA250" s="3"/>
      <c r="AB250" s="3"/>
      <c r="AC250" s="15"/>
      <c r="AD250" s="34">
        <f t="shared" si="7"/>
        <v>0</v>
      </c>
      <c r="AE250" s="34">
        <f t="shared" si="8"/>
        <v>0</v>
      </c>
      <c r="AF250" s="34"/>
      <c r="AG250" s="34"/>
      <c r="AH250" s="35"/>
      <c r="AI250" s="34" t="e">
        <f>D250-VLOOKUP(C250, Вчера_Спутник!C:BG, 2, FALSE)</f>
        <v>#N/A</v>
      </c>
      <c r="AJ250" s="34" t="e">
        <f>E250-F250-VLOOKUP(C250, Вчера_Спутник!C:BG, 3, FALSE)</f>
        <v>#N/A</v>
      </c>
      <c r="AK250" s="34" t="e">
        <f>G250-H250-VLOOKUP(C250, Вчера_Спутник!C:BG, 5, FALSE)</f>
        <v>#N/A</v>
      </c>
      <c r="AL250" s="34" t="e">
        <f>I250-J250-VLOOKUP(C250, Вчера_Спутник!C:BG, 7, FALSE)</f>
        <v>#N/A</v>
      </c>
      <c r="AM250" s="34" t="e">
        <f>K250-L250-VLOOKUP(C250, Вчера_Спутник!C:BG, 9, FALSE)</f>
        <v>#N/A</v>
      </c>
      <c r="AN250" s="34" t="e">
        <f>M250-N250-VLOOKUP(C250, Вчера_Спутник!C:BG, 11, FALSE)</f>
        <v>#N/A</v>
      </c>
      <c r="AO250" s="34" t="e">
        <f>O250-P250-VLOOKUP(C250, Вчера_Спутник!C:BG, 13, FALSE)</f>
        <v>#N/A</v>
      </c>
      <c r="AP250" s="34" t="e">
        <f>Q250-R250-VLOOKUP(C250, Вчера_Спутник!C:BG, 15, FALSE)</f>
        <v>#N/A</v>
      </c>
      <c r="AQ250" s="34" t="e">
        <f>S250-T250-VLOOKUP(C250, Вчера_Спутник!C:BG, 17, FALSE)</f>
        <v>#N/A</v>
      </c>
      <c r="AR250" s="34" t="e">
        <f>U250-V250-VLOOKUP(C250, Вчера_Спутник!C:BG, 19, FALSE)</f>
        <v>#N/A</v>
      </c>
      <c r="AS250" s="34" t="e">
        <f>W250-X250-VLOOKUP(C250, Вчера_Спутник!C:BG, 21, FALSE)</f>
        <v>#N/A</v>
      </c>
      <c r="AT250" s="34" t="e">
        <f>Y250-Z250-VLOOKUP(C250, Вчера_Спутник!C:BG, 23, FALSE)</f>
        <v>#N/A</v>
      </c>
      <c r="AU250" s="34" t="e">
        <f>AA250-VLOOKUP(C250, Вчера_Спутник!C:BG, 25, FALSE)</f>
        <v>#N/A</v>
      </c>
      <c r="AV250" s="34" t="e">
        <f>AB250-VLOOKUP(C250, Вчера_Спутник!C:BG, 27, FALSE)</f>
        <v>#N/A</v>
      </c>
    </row>
    <row r="251" spans="1:48" ht="50.1" customHeight="1" x14ac:dyDescent="0.25">
      <c r="A251" s="1"/>
      <c r="B251" s="1"/>
      <c r="C251" s="1"/>
      <c r="D251" s="2"/>
      <c r="E251" s="3"/>
      <c r="F251" s="2"/>
      <c r="G251" s="3"/>
      <c r="H251" s="2"/>
      <c r="I251" s="3"/>
      <c r="J251" s="2"/>
      <c r="K251" s="3"/>
      <c r="L251" s="2"/>
      <c r="M251" s="3"/>
      <c r="N251" s="2"/>
      <c r="O251" s="3"/>
      <c r="P251" s="2"/>
      <c r="Q251" s="3"/>
      <c r="R251" s="2"/>
      <c r="S251" s="3"/>
      <c r="T251" s="2"/>
      <c r="U251" s="3"/>
      <c r="V251" s="3"/>
      <c r="W251" s="3"/>
      <c r="X251" s="2"/>
      <c r="Y251" s="3"/>
      <c r="Z251" s="2"/>
      <c r="AA251" s="3"/>
      <c r="AB251" s="3"/>
      <c r="AC251" s="15"/>
      <c r="AD251" s="34">
        <f t="shared" si="7"/>
        <v>0</v>
      </c>
      <c r="AE251" s="34">
        <f t="shared" si="8"/>
        <v>0</v>
      </c>
      <c r="AF251" s="34"/>
      <c r="AG251" s="34"/>
      <c r="AH251" s="35"/>
      <c r="AI251" s="34" t="e">
        <f>D251-VLOOKUP(C251, Вчера_Спутник!C:BG, 2, FALSE)</f>
        <v>#N/A</v>
      </c>
      <c r="AJ251" s="34" t="e">
        <f>E251-F251-VLOOKUP(C251, Вчера_Спутник!C:BG, 3, FALSE)</f>
        <v>#N/A</v>
      </c>
      <c r="AK251" s="34" t="e">
        <f>G251-H251-VLOOKUP(C251, Вчера_Спутник!C:BG, 5, FALSE)</f>
        <v>#N/A</v>
      </c>
      <c r="AL251" s="34" t="e">
        <f>I251-J251-VLOOKUP(C251, Вчера_Спутник!C:BG, 7, FALSE)</f>
        <v>#N/A</v>
      </c>
      <c r="AM251" s="34" t="e">
        <f>K251-L251-VLOOKUP(C251, Вчера_Спутник!C:BG, 9, FALSE)</f>
        <v>#N/A</v>
      </c>
      <c r="AN251" s="34" t="e">
        <f>M251-N251-VLOOKUP(C251, Вчера_Спутник!C:BG, 11, FALSE)</f>
        <v>#N/A</v>
      </c>
      <c r="AO251" s="34" t="e">
        <f>O251-P251-VLOOKUP(C251, Вчера_Спутник!C:BG, 13, FALSE)</f>
        <v>#N/A</v>
      </c>
      <c r="AP251" s="34" t="e">
        <f>Q251-R251-VLOOKUP(C251, Вчера_Спутник!C:BG, 15, FALSE)</f>
        <v>#N/A</v>
      </c>
      <c r="AQ251" s="34" t="e">
        <f>S251-T251-VLOOKUP(C251, Вчера_Спутник!C:BG, 17, FALSE)</f>
        <v>#N/A</v>
      </c>
      <c r="AR251" s="34" t="e">
        <f>U251-V251-VLOOKUP(C251, Вчера_Спутник!C:BG, 19, FALSE)</f>
        <v>#N/A</v>
      </c>
      <c r="AS251" s="34" t="e">
        <f>W251-X251-VLOOKUP(C251, Вчера_Спутник!C:BG, 21, FALSE)</f>
        <v>#N/A</v>
      </c>
      <c r="AT251" s="34" t="e">
        <f>Y251-Z251-VLOOKUP(C251, Вчера_Спутник!C:BG, 23, FALSE)</f>
        <v>#N/A</v>
      </c>
      <c r="AU251" s="34" t="e">
        <f>AA251-VLOOKUP(C251, Вчера_Спутник!C:BG, 25, FALSE)</f>
        <v>#N/A</v>
      </c>
      <c r="AV251" s="34" t="e">
        <f>AB251-VLOOKUP(C251, Вчера_Спутник!C:BG, 27, FALSE)</f>
        <v>#N/A</v>
      </c>
    </row>
    <row r="252" spans="1:48" ht="50.1" customHeight="1" x14ac:dyDescent="0.25">
      <c r="A252" s="1"/>
      <c r="B252" s="1"/>
      <c r="C252" s="1"/>
      <c r="D252" s="2"/>
      <c r="E252" s="3"/>
      <c r="F252" s="2"/>
      <c r="G252" s="3"/>
      <c r="H252" s="2"/>
      <c r="I252" s="3"/>
      <c r="J252" s="2"/>
      <c r="K252" s="3"/>
      <c r="L252" s="2"/>
      <c r="M252" s="3"/>
      <c r="N252" s="2"/>
      <c r="O252" s="3"/>
      <c r="P252" s="2"/>
      <c r="Q252" s="3"/>
      <c r="R252" s="2"/>
      <c r="S252" s="3"/>
      <c r="T252" s="2"/>
      <c r="U252" s="3"/>
      <c r="V252" s="3"/>
      <c r="W252" s="3"/>
      <c r="X252" s="2"/>
      <c r="Y252" s="3"/>
      <c r="Z252" s="2"/>
      <c r="AA252" s="3"/>
      <c r="AB252" s="3"/>
      <c r="AC252" s="15"/>
      <c r="AD252" s="34">
        <f t="shared" si="7"/>
        <v>0</v>
      </c>
      <c r="AE252" s="34">
        <f t="shared" si="8"/>
        <v>0</v>
      </c>
      <c r="AF252" s="34"/>
      <c r="AG252" s="34"/>
      <c r="AH252" s="35"/>
      <c r="AI252" s="34" t="e">
        <f>D252-VLOOKUP(C252, Вчера_Спутник!C:BG, 2, FALSE)</f>
        <v>#N/A</v>
      </c>
      <c r="AJ252" s="34" t="e">
        <f>E252-F252-VLOOKUP(C252, Вчера_Спутник!C:BG, 3, FALSE)</f>
        <v>#N/A</v>
      </c>
      <c r="AK252" s="34" t="e">
        <f>G252-H252-VLOOKUP(C252, Вчера_Спутник!C:BG, 5, FALSE)</f>
        <v>#N/A</v>
      </c>
      <c r="AL252" s="34" t="e">
        <f>I252-J252-VLOOKUP(C252, Вчера_Спутник!C:BG, 7, FALSE)</f>
        <v>#N/A</v>
      </c>
      <c r="AM252" s="34" t="e">
        <f>K252-L252-VLOOKUP(C252, Вчера_Спутник!C:BG, 9, FALSE)</f>
        <v>#N/A</v>
      </c>
      <c r="AN252" s="34" t="e">
        <f>M252-N252-VLOOKUP(C252, Вчера_Спутник!C:BG, 11, FALSE)</f>
        <v>#N/A</v>
      </c>
      <c r="AO252" s="34" t="e">
        <f>O252-P252-VLOOKUP(C252, Вчера_Спутник!C:BG, 13, FALSE)</f>
        <v>#N/A</v>
      </c>
      <c r="AP252" s="34" t="e">
        <f>Q252-R252-VLOOKUP(C252, Вчера_Спутник!C:BG, 15, FALSE)</f>
        <v>#N/A</v>
      </c>
      <c r="AQ252" s="34" t="e">
        <f>S252-T252-VLOOKUP(C252, Вчера_Спутник!C:BG, 17, FALSE)</f>
        <v>#N/A</v>
      </c>
      <c r="AR252" s="34" t="e">
        <f>U252-V252-VLOOKUP(C252, Вчера_Спутник!C:BG, 19, FALSE)</f>
        <v>#N/A</v>
      </c>
      <c r="AS252" s="34" t="e">
        <f>W252-X252-VLOOKUP(C252, Вчера_Спутник!C:BG, 21, FALSE)</f>
        <v>#N/A</v>
      </c>
      <c r="AT252" s="34" t="e">
        <f>Y252-Z252-VLOOKUP(C252, Вчера_Спутник!C:BG, 23, FALSE)</f>
        <v>#N/A</v>
      </c>
      <c r="AU252" s="34" t="e">
        <f>AA252-VLOOKUP(C252, Вчера_Спутник!C:BG, 25, FALSE)</f>
        <v>#N/A</v>
      </c>
      <c r="AV252" s="34" t="e">
        <f>AB252-VLOOKUP(C252, Вчера_Спутник!C:BG, 27, FALSE)</f>
        <v>#N/A</v>
      </c>
    </row>
    <row r="253" spans="1:48" ht="50.1" customHeight="1" x14ac:dyDescent="0.25">
      <c r="A253" s="1"/>
      <c r="B253" s="1"/>
      <c r="C253" s="1"/>
      <c r="D253" s="2"/>
      <c r="E253" s="3"/>
      <c r="F253" s="2"/>
      <c r="G253" s="3"/>
      <c r="H253" s="2"/>
      <c r="I253" s="3"/>
      <c r="J253" s="2"/>
      <c r="K253" s="3"/>
      <c r="L253" s="2"/>
      <c r="M253" s="3"/>
      <c r="N253" s="2"/>
      <c r="O253" s="3"/>
      <c r="P253" s="2"/>
      <c r="Q253" s="3"/>
      <c r="R253" s="2"/>
      <c r="S253" s="3"/>
      <c r="T253" s="2"/>
      <c r="U253" s="3"/>
      <c r="V253" s="3"/>
      <c r="W253" s="3"/>
      <c r="X253" s="2"/>
      <c r="Y253" s="3"/>
      <c r="Z253" s="2"/>
      <c r="AA253" s="3"/>
      <c r="AB253" s="3"/>
      <c r="AC253" s="15"/>
      <c r="AD253" s="34">
        <f t="shared" si="7"/>
        <v>0</v>
      </c>
      <c r="AE253" s="34">
        <f t="shared" si="8"/>
        <v>0</v>
      </c>
      <c r="AF253" s="34"/>
      <c r="AG253" s="34"/>
      <c r="AH253" s="35"/>
      <c r="AI253" s="34" t="e">
        <f>D253-VLOOKUP(C253, Вчера_Спутник!C:BG, 2, FALSE)</f>
        <v>#N/A</v>
      </c>
      <c r="AJ253" s="34" t="e">
        <f>E253-F253-VLOOKUP(C253, Вчера_Спутник!C:BG, 3, FALSE)</f>
        <v>#N/A</v>
      </c>
      <c r="AK253" s="34" t="e">
        <f>G253-H253-VLOOKUP(C253, Вчера_Спутник!C:BG, 5, FALSE)</f>
        <v>#N/A</v>
      </c>
      <c r="AL253" s="34" t="e">
        <f>I253-J253-VLOOKUP(C253, Вчера_Спутник!C:BG, 7, FALSE)</f>
        <v>#N/A</v>
      </c>
      <c r="AM253" s="34" t="e">
        <f>K253-L253-VLOOKUP(C253, Вчера_Спутник!C:BG, 9, FALSE)</f>
        <v>#N/A</v>
      </c>
      <c r="AN253" s="34" t="e">
        <f>M253-N253-VLOOKUP(C253, Вчера_Спутник!C:BG, 11, FALSE)</f>
        <v>#N/A</v>
      </c>
      <c r="AO253" s="34" t="e">
        <f>O253-P253-VLOOKUP(C253, Вчера_Спутник!C:BG, 13, FALSE)</f>
        <v>#N/A</v>
      </c>
      <c r="AP253" s="34" t="e">
        <f>Q253-R253-VLOOKUP(C253, Вчера_Спутник!C:BG, 15, FALSE)</f>
        <v>#N/A</v>
      </c>
      <c r="AQ253" s="34" t="e">
        <f>S253-T253-VLOOKUP(C253, Вчера_Спутник!C:BG, 17, FALSE)</f>
        <v>#N/A</v>
      </c>
      <c r="AR253" s="34" t="e">
        <f>U253-V253-VLOOKUP(C253, Вчера_Спутник!C:BG, 19, FALSE)</f>
        <v>#N/A</v>
      </c>
      <c r="AS253" s="34" t="e">
        <f>W253-X253-VLOOKUP(C253, Вчера_Спутник!C:BG, 21, FALSE)</f>
        <v>#N/A</v>
      </c>
      <c r="AT253" s="34" t="e">
        <f>Y253-Z253-VLOOKUP(C253, Вчера_Спутник!C:BG, 23, FALSE)</f>
        <v>#N/A</v>
      </c>
      <c r="AU253" s="34" t="e">
        <f>AA253-VLOOKUP(C253, Вчера_Спутник!C:BG, 25, FALSE)</f>
        <v>#N/A</v>
      </c>
      <c r="AV253" s="34" t="e">
        <f>AB253-VLOOKUP(C253, Вчера_Спутник!C:BG, 27, FALSE)</f>
        <v>#N/A</v>
      </c>
    </row>
    <row r="254" spans="1:48" ht="50.1" customHeight="1" x14ac:dyDescent="0.25">
      <c r="A254" s="1"/>
      <c r="B254" s="1"/>
      <c r="C254" s="1"/>
      <c r="D254" s="2"/>
      <c r="E254" s="3"/>
      <c r="F254" s="2"/>
      <c r="G254" s="3"/>
      <c r="H254" s="2"/>
      <c r="I254" s="3"/>
      <c r="J254" s="2"/>
      <c r="K254" s="3"/>
      <c r="L254" s="2"/>
      <c r="M254" s="3"/>
      <c r="N254" s="2"/>
      <c r="O254" s="3"/>
      <c r="P254" s="2"/>
      <c r="Q254" s="3"/>
      <c r="R254" s="2"/>
      <c r="S254" s="3"/>
      <c r="T254" s="2"/>
      <c r="U254" s="3"/>
      <c r="V254" s="3"/>
      <c r="W254" s="3"/>
      <c r="X254" s="2"/>
      <c r="Y254" s="3"/>
      <c r="Z254" s="2"/>
      <c r="AA254" s="3"/>
      <c r="AB254" s="3"/>
      <c r="AC254" s="15"/>
      <c r="AD254" s="34">
        <f t="shared" si="7"/>
        <v>0</v>
      </c>
      <c r="AE254" s="34">
        <f t="shared" si="8"/>
        <v>0</v>
      </c>
      <c r="AF254" s="34"/>
      <c r="AG254" s="34"/>
      <c r="AH254" s="35"/>
      <c r="AI254" s="34" t="e">
        <f>D254-VLOOKUP(C254, Вчера_Спутник!C:BG, 2, FALSE)</f>
        <v>#N/A</v>
      </c>
      <c r="AJ254" s="34" t="e">
        <f>E254-F254-VLOOKUP(C254, Вчера_Спутник!C:BG, 3, FALSE)</f>
        <v>#N/A</v>
      </c>
      <c r="AK254" s="34" t="e">
        <f>G254-H254-VLOOKUP(C254, Вчера_Спутник!C:BG, 5, FALSE)</f>
        <v>#N/A</v>
      </c>
      <c r="AL254" s="34" t="e">
        <f>I254-J254-VLOOKUP(C254, Вчера_Спутник!C:BG, 7, FALSE)</f>
        <v>#N/A</v>
      </c>
      <c r="AM254" s="34" t="e">
        <f>K254-L254-VLOOKUP(C254, Вчера_Спутник!C:BG, 9, FALSE)</f>
        <v>#N/A</v>
      </c>
      <c r="AN254" s="34" t="e">
        <f>M254-N254-VLOOKUP(C254, Вчера_Спутник!C:BG, 11, FALSE)</f>
        <v>#N/A</v>
      </c>
      <c r="AO254" s="34" t="e">
        <f>O254-P254-VLOOKUP(C254, Вчера_Спутник!C:BG, 13, FALSE)</f>
        <v>#N/A</v>
      </c>
      <c r="AP254" s="34" t="e">
        <f>Q254-R254-VLOOKUP(C254, Вчера_Спутник!C:BG, 15, FALSE)</f>
        <v>#N/A</v>
      </c>
      <c r="AQ254" s="34" t="e">
        <f>S254-T254-VLOOKUP(C254, Вчера_Спутник!C:BG, 17, FALSE)</f>
        <v>#N/A</v>
      </c>
      <c r="AR254" s="34" t="e">
        <f>U254-V254-VLOOKUP(C254, Вчера_Спутник!C:BG, 19, FALSE)</f>
        <v>#N/A</v>
      </c>
      <c r="AS254" s="34" t="e">
        <f>W254-X254-VLOOKUP(C254, Вчера_Спутник!C:BG, 21, FALSE)</f>
        <v>#N/A</v>
      </c>
      <c r="AT254" s="34" t="e">
        <f>Y254-Z254-VLOOKUP(C254, Вчера_Спутник!C:BG, 23, FALSE)</f>
        <v>#N/A</v>
      </c>
      <c r="AU254" s="34" t="e">
        <f>AA254-VLOOKUP(C254, Вчера_Спутник!C:BG, 25, FALSE)</f>
        <v>#N/A</v>
      </c>
      <c r="AV254" s="34" t="e">
        <f>AB254-VLOOKUP(C254, Вчера_Спутник!C:BG, 27, FALSE)</f>
        <v>#N/A</v>
      </c>
    </row>
    <row r="255" spans="1:48" ht="50.1" customHeight="1" x14ac:dyDescent="0.25">
      <c r="A255" s="1"/>
      <c r="B255" s="1"/>
      <c r="C255" s="1"/>
      <c r="D255" s="2"/>
      <c r="E255" s="3"/>
      <c r="F255" s="2"/>
      <c r="G255" s="3"/>
      <c r="H255" s="2"/>
      <c r="I255" s="3"/>
      <c r="J255" s="2"/>
      <c r="K255" s="3"/>
      <c r="L255" s="2"/>
      <c r="M255" s="3"/>
      <c r="N255" s="2"/>
      <c r="O255" s="3"/>
      <c r="P255" s="2"/>
      <c r="Q255" s="3"/>
      <c r="R255" s="2"/>
      <c r="S255" s="3"/>
      <c r="T255" s="2"/>
      <c r="U255" s="3"/>
      <c r="V255" s="3"/>
      <c r="W255" s="3"/>
      <c r="X255" s="2"/>
      <c r="Y255" s="3"/>
      <c r="Z255" s="2"/>
      <c r="AA255" s="3"/>
      <c r="AB255" s="3"/>
      <c r="AC255" s="15"/>
      <c r="AD255" s="34">
        <f t="shared" si="7"/>
        <v>0</v>
      </c>
      <c r="AE255" s="34">
        <f t="shared" si="8"/>
        <v>0</v>
      </c>
      <c r="AF255" s="34"/>
      <c r="AG255" s="34"/>
      <c r="AH255" s="35"/>
      <c r="AI255" s="34" t="e">
        <f>D255-VLOOKUP(C255, Вчера_Спутник!C:BG, 2, FALSE)</f>
        <v>#N/A</v>
      </c>
      <c r="AJ255" s="34" t="e">
        <f>E255-F255-VLOOKUP(C255, Вчера_Спутник!C:BG, 3, FALSE)</f>
        <v>#N/A</v>
      </c>
      <c r="AK255" s="34" t="e">
        <f>G255-H255-VLOOKUP(C255, Вчера_Спутник!C:BG, 5, FALSE)</f>
        <v>#N/A</v>
      </c>
      <c r="AL255" s="34" t="e">
        <f>I255-J255-VLOOKUP(C255, Вчера_Спутник!C:BG, 7, FALSE)</f>
        <v>#N/A</v>
      </c>
      <c r="AM255" s="34" t="e">
        <f>K255-L255-VLOOKUP(C255, Вчера_Спутник!C:BG, 9, FALSE)</f>
        <v>#N/A</v>
      </c>
      <c r="AN255" s="34" t="e">
        <f>M255-N255-VLOOKUP(C255, Вчера_Спутник!C:BG, 11, FALSE)</f>
        <v>#N/A</v>
      </c>
      <c r="AO255" s="34" t="e">
        <f>O255-P255-VLOOKUP(C255, Вчера_Спутник!C:BG, 13, FALSE)</f>
        <v>#N/A</v>
      </c>
      <c r="AP255" s="34" t="e">
        <f>Q255-R255-VLOOKUP(C255, Вчера_Спутник!C:BG, 15, FALSE)</f>
        <v>#N/A</v>
      </c>
      <c r="AQ255" s="34" t="e">
        <f>S255-T255-VLOOKUP(C255, Вчера_Спутник!C:BG, 17, FALSE)</f>
        <v>#N/A</v>
      </c>
      <c r="AR255" s="34" t="e">
        <f>U255-V255-VLOOKUP(C255, Вчера_Спутник!C:BG, 19, FALSE)</f>
        <v>#N/A</v>
      </c>
      <c r="AS255" s="34" t="e">
        <f>W255-X255-VLOOKUP(C255, Вчера_Спутник!C:BG, 21, FALSE)</f>
        <v>#N/A</v>
      </c>
      <c r="AT255" s="34" t="e">
        <f>Y255-Z255-VLOOKUP(C255, Вчера_Спутник!C:BG, 23, FALSE)</f>
        <v>#N/A</v>
      </c>
      <c r="AU255" s="34" t="e">
        <f>AA255-VLOOKUP(C255, Вчера_Спутник!C:BG, 25, FALSE)</f>
        <v>#N/A</v>
      </c>
      <c r="AV255" s="34" t="e">
        <f>AB255-VLOOKUP(C255, Вчера_Спутник!C:BG, 27, FALSE)</f>
        <v>#N/A</v>
      </c>
    </row>
    <row r="256" spans="1:48" ht="50.1" customHeight="1" x14ac:dyDescent="0.25">
      <c r="A256" s="1"/>
      <c r="B256" s="1"/>
      <c r="C256" s="1"/>
      <c r="D256" s="2"/>
      <c r="E256" s="3"/>
      <c r="F256" s="2"/>
      <c r="G256" s="3"/>
      <c r="H256" s="2"/>
      <c r="I256" s="3"/>
      <c r="J256" s="2"/>
      <c r="K256" s="3"/>
      <c r="L256" s="2"/>
      <c r="M256" s="3"/>
      <c r="N256" s="2"/>
      <c r="O256" s="3"/>
      <c r="P256" s="2"/>
      <c r="Q256" s="3"/>
      <c r="R256" s="2"/>
      <c r="S256" s="3"/>
      <c r="T256" s="2"/>
      <c r="U256" s="3"/>
      <c r="V256" s="3"/>
      <c r="W256" s="3"/>
      <c r="X256" s="2"/>
      <c r="Y256" s="3"/>
      <c r="Z256" s="2"/>
      <c r="AA256" s="3"/>
      <c r="AB256" s="3"/>
      <c r="AC256" s="15"/>
      <c r="AD256" s="34">
        <f t="shared" si="7"/>
        <v>0</v>
      </c>
      <c r="AE256" s="34">
        <f t="shared" si="8"/>
        <v>0</v>
      </c>
      <c r="AF256" s="34"/>
      <c r="AG256" s="34"/>
      <c r="AH256" s="35"/>
      <c r="AI256" s="34" t="e">
        <f>D256-VLOOKUP(C256, Вчера_Спутник!C:BG, 2, FALSE)</f>
        <v>#N/A</v>
      </c>
      <c r="AJ256" s="34" t="e">
        <f>E256-F256-VLOOKUP(C256, Вчера_Спутник!C:BG, 3, FALSE)</f>
        <v>#N/A</v>
      </c>
      <c r="AK256" s="34" t="e">
        <f>G256-H256-VLOOKUP(C256, Вчера_Спутник!C:BG, 5, FALSE)</f>
        <v>#N/A</v>
      </c>
      <c r="AL256" s="34" t="e">
        <f>I256-J256-VLOOKUP(C256, Вчера_Спутник!C:BG, 7, FALSE)</f>
        <v>#N/A</v>
      </c>
      <c r="AM256" s="34" t="e">
        <f>K256-L256-VLOOKUP(C256, Вчера_Спутник!C:BG, 9, FALSE)</f>
        <v>#N/A</v>
      </c>
      <c r="AN256" s="34" t="e">
        <f>M256-N256-VLOOKUP(C256, Вчера_Спутник!C:BG, 11, FALSE)</f>
        <v>#N/A</v>
      </c>
      <c r="AO256" s="34" t="e">
        <f>O256-P256-VLOOKUP(C256, Вчера_Спутник!C:BG, 13, FALSE)</f>
        <v>#N/A</v>
      </c>
      <c r="AP256" s="34" t="e">
        <f>Q256-R256-VLOOKUP(C256, Вчера_Спутник!C:BG, 15, FALSE)</f>
        <v>#N/A</v>
      </c>
      <c r="AQ256" s="34" t="e">
        <f>S256-T256-VLOOKUP(C256, Вчера_Спутник!C:BG, 17, FALSE)</f>
        <v>#N/A</v>
      </c>
      <c r="AR256" s="34" t="e">
        <f>U256-V256-VLOOKUP(C256, Вчера_Спутник!C:BG, 19, FALSE)</f>
        <v>#N/A</v>
      </c>
      <c r="AS256" s="34" t="e">
        <f>W256-X256-VLOOKUP(C256, Вчера_Спутник!C:BG, 21, FALSE)</f>
        <v>#N/A</v>
      </c>
      <c r="AT256" s="34" t="e">
        <f>Y256-Z256-VLOOKUP(C256, Вчера_Спутник!C:BG, 23, FALSE)</f>
        <v>#N/A</v>
      </c>
      <c r="AU256" s="34" t="e">
        <f>AA256-VLOOKUP(C256, Вчера_Спутник!C:BG, 25, FALSE)</f>
        <v>#N/A</v>
      </c>
      <c r="AV256" s="34" t="e">
        <f>AB256-VLOOKUP(C256, Вчера_Спутник!C:BG, 27, FALSE)</f>
        <v>#N/A</v>
      </c>
    </row>
    <row r="257" spans="1:48" ht="50.1" customHeight="1" x14ac:dyDescent="0.25">
      <c r="A257" s="1"/>
      <c r="B257" s="1"/>
      <c r="C257" s="1"/>
      <c r="D257" s="2"/>
      <c r="E257" s="3"/>
      <c r="F257" s="2"/>
      <c r="G257" s="3"/>
      <c r="H257" s="2"/>
      <c r="I257" s="3"/>
      <c r="J257" s="2"/>
      <c r="K257" s="3"/>
      <c r="L257" s="2"/>
      <c r="M257" s="3"/>
      <c r="N257" s="2"/>
      <c r="O257" s="3"/>
      <c r="P257" s="2"/>
      <c r="Q257" s="3"/>
      <c r="R257" s="2"/>
      <c r="S257" s="3"/>
      <c r="T257" s="2"/>
      <c r="U257" s="3"/>
      <c r="V257" s="3"/>
      <c r="W257" s="3"/>
      <c r="X257" s="2"/>
      <c r="Y257" s="3"/>
      <c r="Z257" s="2"/>
      <c r="AA257" s="3"/>
      <c r="AB257" s="3"/>
      <c r="AC257" s="15"/>
      <c r="AD257" s="34">
        <f t="shared" si="7"/>
        <v>0</v>
      </c>
      <c r="AE257" s="34">
        <f t="shared" si="8"/>
        <v>0</v>
      </c>
      <c r="AF257" s="34"/>
      <c r="AG257" s="34"/>
      <c r="AH257" s="35"/>
      <c r="AI257" s="34" t="e">
        <f>D257-VLOOKUP(C257, Вчера_Спутник!C:BG, 2, FALSE)</f>
        <v>#N/A</v>
      </c>
      <c r="AJ257" s="34" t="e">
        <f>E257-F257-VLOOKUP(C257, Вчера_Спутник!C:BG, 3, FALSE)</f>
        <v>#N/A</v>
      </c>
      <c r="AK257" s="34" t="e">
        <f>G257-H257-VLOOKUP(C257, Вчера_Спутник!C:BG, 5, FALSE)</f>
        <v>#N/A</v>
      </c>
      <c r="AL257" s="34" t="e">
        <f>I257-J257-VLOOKUP(C257, Вчера_Спутник!C:BG, 7, FALSE)</f>
        <v>#N/A</v>
      </c>
      <c r="AM257" s="34" t="e">
        <f>K257-L257-VLOOKUP(C257, Вчера_Спутник!C:BG, 9, FALSE)</f>
        <v>#N/A</v>
      </c>
      <c r="AN257" s="34" t="e">
        <f>M257-N257-VLOOKUP(C257, Вчера_Спутник!C:BG, 11, FALSE)</f>
        <v>#N/A</v>
      </c>
      <c r="AO257" s="34" t="e">
        <f>O257-P257-VLOOKUP(C257, Вчера_Спутник!C:BG, 13, FALSE)</f>
        <v>#N/A</v>
      </c>
      <c r="AP257" s="34" t="e">
        <f>Q257-R257-VLOOKUP(C257, Вчера_Спутник!C:BG, 15, FALSE)</f>
        <v>#N/A</v>
      </c>
      <c r="AQ257" s="34" t="e">
        <f>S257-T257-VLOOKUP(C257, Вчера_Спутник!C:BG, 17, FALSE)</f>
        <v>#N/A</v>
      </c>
      <c r="AR257" s="34" t="e">
        <f>U257-V257-VLOOKUP(C257, Вчера_Спутник!C:BG, 19, FALSE)</f>
        <v>#N/A</v>
      </c>
      <c r="AS257" s="34" t="e">
        <f>W257-X257-VLOOKUP(C257, Вчера_Спутник!C:BG, 21, FALSE)</f>
        <v>#N/A</v>
      </c>
      <c r="AT257" s="34" t="e">
        <f>Y257-Z257-VLOOKUP(C257, Вчера_Спутник!C:BG, 23, FALSE)</f>
        <v>#N/A</v>
      </c>
      <c r="AU257" s="34" t="e">
        <f>AA257-VLOOKUP(C257, Вчера_Спутник!C:BG, 25, FALSE)</f>
        <v>#N/A</v>
      </c>
      <c r="AV257" s="34" t="e">
        <f>AB257-VLOOKUP(C257, Вчера_Спутник!C:BG, 27, FALSE)</f>
        <v>#N/A</v>
      </c>
    </row>
    <row r="258" spans="1:48" ht="50.1" customHeight="1" x14ac:dyDescent="0.25">
      <c r="A258" s="1"/>
      <c r="B258" s="1"/>
      <c r="C258" s="1"/>
      <c r="D258" s="2"/>
      <c r="E258" s="3"/>
      <c r="F258" s="2"/>
      <c r="G258" s="3"/>
      <c r="H258" s="2"/>
      <c r="I258" s="3"/>
      <c r="J258" s="2"/>
      <c r="K258" s="3"/>
      <c r="L258" s="2"/>
      <c r="M258" s="3"/>
      <c r="N258" s="2"/>
      <c r="O258" s="3"/>
      <c r="P258" s="2"/>
      <c r="Q258" s="3"/>
      <c r="R258" s="2"/>
      <c r="S258" s="3"/>
      <c r="T258" s="2"/>
      <c r="U258" s="3"/>
      <c r="V258" s="3"/>
      <c r="W258" s="3"/>
      <c r="X258" s="2"/>
      <c r="Y258" s="3"/>
      <c r="Z258" s="2"/>
      <c r="AA258" s="3"/>
      <c r="AB258" s="3"/>
      <c r="AC258" s="15"/>
      <c r="AD258" s="34">
        <f t="shared" si="7"/>
        <v>0</v>
      </c>
      <c r="AE258" s="34">
        <f t="shared" si="8"/>
        <v>0</v>
      </c>
      <c r="AF258" s="34"/>
      <c r="AG258" s="34"/>
      <c r="AH258" s="35"/>
      <c r="AI258" s="34" t="e">
        <f>D258-VLOOKUP(C258, Вчера_Спутник!C:BG, 2, FALSE)</f>
        <v>#N/A</v>
      </c>
      <c r="AJ258" s="34" t="e">
        <f>E258-F258-VLOOKUP(C258, Вчера_Спутник!C:BG, 3, FALSE)</f>
        <v>#N/A</v>
      </c>
      <c r="AK258" s="34" t="e">
        <f>G258-H258-VLOOKUP(C258, Вчера_Спутник!C:BG, 5, FALSE)</f>
        <v>#N/A</v>
      </c>
      <c r="AL258" s="34" t="e">
        <f>I258-J258-VLOOKUP(C258, Вчера_Спутник!C:BG, 7, FALSE)</f>
        <v>#N/A</v>
      </c>
      <c r="AM258" s="34" t="e">
        <f>K258-L258-VLOOKUP(C258, Вчера_Спутник!C:BG, 9, FALSE)</f>
        <v>#N/A</v>
      </c>
      <c r="AN258" s="34" t="e">
        <f>M258-N258-VLOOKUP(C258, Вчера_Спутник!C:BG, 11, FALSE)</f>
        <v>#N/A</v>
      </c>
      <c r="AO258" s="34" t="e">
        <f>O258-P258-VLOOKUP(C258, Вчера_Спутник!C:BG, 13, FALSE)</f>
        <v>#N/A</v>
      </c>
      <c r="AP258" s="34" t="e">
        <f>Q258-R258-VLOOKUP(C258, Вчера_Спутник!C:BG, 15, FALSE)</f>
        <v>#N/A</v>
      </c>
      <c r="AQ258" s="34" t="e">
        <f>S258-T258-VLOOKUP(C258, Вчера_Спутник!C:BG, 17, FALSE)</f>
        <v>#N/A</v>
      </c>
      <c r="AR258" s="34" t="e">
        <f>U258-V258-VLOOKUP(C258, Вчера_Спутник!C:BG, 19, FALSE)</f>
        <v>#N/A</v>
      </c>
      <c r="AS258" s="34" t="e">
        <f>W258-X258-VLOOKUP(C258, Вчера_Спутник!C:BG, 21, FALSE)</f>
        <v>#N/A</v>
      </c>
      <c r="AT258" s="34" t="e">
        <f>Y258-Z258-VLOOKUP(C258, Вчера_Спутник!C:BG, 23, FALSE)</f>
        <v>#N/A</v>
      </c>
      <c r="AU258" s="34" t="e">
        <f>AA258-VLOOKUP(C258, Вчера_Спутник!C:BG, 25, FALSE)</f>
        <v>#N/A</v>
      </c>
      <c r="AV258" s="34" t="e">
        <f>AB258-VLOOKUP(C258, Вчера_Спутник!C:BG, 27, FALSE)</f>
        <v>#N/A</v>
      </c>
    </row>
    <row r="259" spans="1:48" ht="50.1" customHeight="1" x14ac:dyDescent="0.25">
      <c r="A259" s="1"/>
      <c r="B259" s="1"/>
      <c r="C259" s="1"/>
      <c r="D259" s="2"/>
      <c r="E259" s="3"/>
      <c r="F259" s="2"/>
      <c r="G259" s="3"/>
      <c r="H259" s="2"/>
      <c r="I259" s="3"/>
      <c r="J259" s="2"/>
      <c r="K259" s="3"/>
      <c r="L259" s="2"/>
      <c r="M259" s="3"/>
      <c r="N259" s="2"/>
      <c r="O259" s="3"/>
      <c r="P259" s="2"/>
      <c r="Q259" s="3"/>
      <c r="R259" s="2"/>
      <c r="S259" s="3"/>
      <c r="T259" s="2"/>
      <c r="U259" s="3"/>
      <c r="V259" s="3"/>
      <c r="W259" s="3"/>
      <c r="X259" s="2"/>
      <c r="Y259" s="3"/>
      <c r="Z259" s="2"/>
      <c r="AA259" s="3"/>
      <c r="AB259" s="3"/>
      <c r="AC259" s="15"/>
      <c r="AD259" s="34">
        <f t="shared" si="7"/>
        <v>0</v>
      </c>
      <c r="AE259" s="34">
        <f t="shared" si="8"/>
        <v>0</v>
      </c>
      <c r="AF259" s="34"/>
      <c r="AG259" s="34"/>
      <c r="AH259" s="35"/>
      <c r="AI259" s="34" t="e">
        <f>D259-VLOOKUP(C259, Вчера_Спутник!C:BG, 2, FALSE)</f>
        <v>#N/A</v>
      </c>
      <c r="AJ259" s="34" t="e">
        <f>E259-F259-VLOOKUP(C259, Вчера_Спутник!C:BG, 3, FALSE)</f>
        <v>#N/A</v>
      </c>
      <c r="AK259" s="34" t="e">
        <f>G259-H259-VLOOKUP(C259, Вчера_Спутник!C:BG, 5, FALSE)</f>
        <v>#N/A</v>
      </c>
      <c r="AL259" s="34" t="e">
        <f>I259-J259-VLOOKUP(C259, Вчера_Спутник!C:BG, 7, FALSE)</f>
        <v>#N/A</v>
      </c>
      <c r="AM259" s="34" t="e">
        <f>K259-L259-VLOOKUP(C259, Вчера_Спутник!C:BG, 9, FALSE)</f>
        <v>#N/A</v>
      </c>
      <c r="AN259" s="34" t="e">
        <f>M259-N259-VLOOKUP(C259, Вчера_Спутник!C:BG, 11, FALSE)</f>
        <v>#N/A</v>
      </c>
      <c r="AO259" s="34" t="e">
        <f>O259-P259-VLOOKUP(C259, Вчера_Спутник!C:BG, 13, FALSE)</f>
        <v>#N/A</v>
      </c>
      <c r="AP259" s="34" t="e">
        <f>Q259-R259-VLOOKUP(C259, Вчера_Спутник!C:BG, 15, FALSE)</f>
        <v>#N/A</v>
      </c>
      <c r="AQ259" s="34" t="e">
        <f>S259-T259-VLOOKUP(C259, Вчера_Спутник!C:BG, 17, FALSE)</f>
        <v>#N/A</v>
      </c>
      <c r="AR259" s="34" t="e">
        <f>U259-V259-VLOOKUP(C259, Вчера_Спутник!C:BG, 19, FALSE)</f>
        <v>#N/A</v>
      </c>
      <c r="AS259" s="34" t="e">
        <f>W259-X259-VLOOKUP(C259, Вчера_Спутник!C:BG, 21, FALSE)</f>
        <v>#N/A</v>
      </c>
      <c r="AT259" s="34" t="e">
        <f>Y259-Z259-VLOOKUP(C259, Вчера_Спутник!C:BG, 23, FALSE)</f>
        <v>#N/A</v>
      </c>
      <c r="AU259" s="34" t="e">
        <f>AA259-VLOOKUP(C259, Вчера_Спутник!C:BG, 25, FALSE)</f>
        <v>#N/A</v>
      </c>
      <c r="AV259" s="34" t="e">
        <f>AB259-VLOOKUP(C259, Вчера_Спутник!C:BG, 27, FALSE)</f>
        <v>#N/A</v>
      </c>
    </row>
    <row r="260" spans="1:48" ht="50.1" customHeight="1" x14ac:dyDescent="0.25">
      <c r="A260" s="1"/>
      <c r="B260" s="1"/>
      <c r="C260" s="1"/>
      <c r="D260" s="2"/>
      <c r="E260" s="3"/>
      <c r="F260" s="2"/>
      <c r="G260" s="3"/>
      <c r="H260" s="2"/>
      <c r="I260" s="3"/>
      <c r="J260" s="2"/>
      <c r="K260" s="3"/>
      <c r="L260" s="2"/>
      <c r="M260" s="3"/>
      <c r="N260" s="2"/>
      <c r="O260" s="3"/>
      <c r="P260" s="2"/>
      <c r="Q260" s="3"/>
      <c r="R260" s="2"/>
      <c r="S260" s="3"/>
      <c r="T260" s="2"/>
      <c r="U260" s="3"/>
      <c r="V260" s="3"/>
      <c r="W260" s="3"/>
      <c r="X260" s="2"/>
      <c r="Y260" s="3"/>
      <c r="Z260" s="2"/>
      <c r="AA260" s="3"/>
      <c r="AB260" s="3"/>
      <c r="AC260" s="15"/>
      <c r="AD260" s="34">
        <f t="shared" si="7"/>
        <v>0</v>
      </c>
      <c r="AE260" s="34">
        <f t="shared" si="8"/>
        <v>0</v>
      </c>
      <c r="AF260" s="34"/>
      <c r="AG260" s="34"/>
      <c r="AH260" s="35"/>
      <c r="AI260" s="34" t="e">
        <f>D260-VLOOKUP(C260, Вчера_Спутник!C:BG, 2, FALSE)</f>
        <v>#N/A</v>
      </c>
      <c r="AJ260" s="34" t="e">
        <f>E260-F260-VLOOKUP(C260, Вчера_Спутник!C:BG, 3, FALSE)</f>
        <v>#N/A</v>
      </c>
      <c r="AK260" s="34" t="e">
        <f>G260-H260-VLOOKUP(C260, Вчера_Спутник!C:BG, 5, FALSE)</f>
        <v>#N/A</v>
      </c>
      <c r="AL260" s="34" t="e">
        <f>I260-J260-VLOOKUP(C260, Вчера_Спутник!C:BG, 7, FALSE)</f>
        <v>#N/A</v>
      </c>
      <c r="AM260" s="34" t="e">
        <f>K260-L260-VLOOKUP(C260, Вчера_Спутник!C:BG, 9, FALSE)</f>
        <v>#N/A</v>
      </c>
      <c r="AN260" s="34" t="e">
        <f>M260-N260-VLOOKUP(C260, Вчера_Спутник!C:BG, 11, FALSE)</f>
        <v>#N/A</v>
      </c>
      <c r="AO260" s="34" t="e">
        <f>O260-P260-VLOOKUP(C260, Вчера_Спутник!C:BG, 13, FALSE)</f>
        <v>#N/A</v>
      </c>
      <c r="AP260" s="34" t="e">
        <f>Q260-R260-VLOOKUP(C260, Вчера_Спутник!C:BG, 15, FALSE)</f>
        <v>#N/A</v>
      </c>
      <c r="AQ260" s="34" t="e">
        <f>S260-T260-VLOOKUP(C260, Вчера_Спутник!C:BG, 17, FALSE)</f>
        <v>#N/A</v>
      </c>
      <c r="AR260" s="34" t="e">
        <f>U260-V260-VLOOKUP(C260, Вчера_Спутник!C:BG, 19, FALSE)</f>
        <v>#N/A</v>
      </c>
      <c r="AS260" s="34" t="e">
        <f>W260-X260-VLOOKUP(C260, Вчера_Спутник!C:BG, 21, FALSE)</f>
        <v>#N/A</v>
      </c>
      <c r="AT260" s="34" t="e">
        <f>Y260-Z260-VLOOKUP(C260, Вчера_Спутник!C:BG, 23, FALSE)</f>
        <v>#N/A</v>
      </c>
      <c r="AU260" s="34" t="e">
        <f>AA260-VLOOKUP(C260, Вчера_Спутник!C:BG, 25, FALSE)</f>
        <v>#N/A</v>
      </c>
      <c r="AV260" s="34" t="e">
        <f>AB260-VLOOKUP(C260, Вчера_Спутник!C:BG, 27, FALSE)</f>
        <v>#N/A</v>
      </c>
    </row>
    <row r="261" spans="1:48" ht="50.1" customHeight="1" x14ac:dyDescent="0.25">
      <c r="A261" s="1"/>
      <c r="B261" s="1"/>
      <c r="C261" s="1"/>
      <c r="D261" s="2"/>
      <c r="E261" s="3"/>
      <c r="F261" s="2"/>
      <c r="G261" s="3"/>
      <c r="H261" s="2"/>
      <c r="I261" s="3"/>
      <c r="J261" s="2"/>
      <c r="K261" s="3"/>
      <c r="L261" s="2"/>
      <c r="M261" s="3"/>
      <c r="N261" s="2"/>
      <c r="O261" s="3"/>
      <c r="P261" s="2"/>
      <c r="Q261" s="3"/>
      <c r="R261" s="2"/>
      <c r="S261" s="3"/>
      <c r="T261" s="2"/>
      <c r="U261" s="3"/>
      <c r="V261" s="3"/>
      <c r="W261" s="3"/>
      <c r="X261" s="2"/>
      <c r="Y261" s="3"/>
      <c r="Z261" s="2"/>
      <c r="AA261" s="3"/>
      <c r="AB261" s="3"/>
      <c r="AC261" s="15"/>
      <c r="AD261" s="34">
        <f t="shared" ref="AD261:AD324" si="9">E261-U261-Y261</f>
        <v>0</v>
      </c>
      <c r="AE261" s="34">
        <f t="shared" ref="AE261:AE324" si="10">E261-W261</f>
        <v>0</v>
      </c>
      <c r="AF261" s="34"/>
      <c r="AG261" s="34"/>
      <c r="AH261" s="35"/>
      <c r="AI261" s="34" t="e">
        <f>D261-VLOOKUP(C261, Вчера_Спутник!C:BG, 2, FALSE)</f>
        <v>#N/A</v>
      </c>
      <c r="AJ261" s="34" t="e">
        <f>E261-F261-VLOOKUP(C261, Вчера_Спутник!C:BG, 3, FALSE)</f>
        <v>#N/A</v>
      </c>
      <c r="AK261" s="34" t="e">
        <f>G261-H261-VLOOKUP(C261, Вчера_Спутник!C:BG, 5, FALSE)</f>
        <v>#N/A</v>
      </c>
      <c r="AL261" s="34" t="e">
        <f>I261-J261-VLOOKUP(C261, Вчера_Спутник!C:BG, 7, FALSE)</f>
        <v>#N/A</v>
      </c>
      <c r="AM261" s="34" t="e">
        <f>K261-L261-VLOOKUP(C261, Вчера_Спутник!C:BG, 9, FALSE)</f>
        <v>#N/A</v>
      </c>
      <c r="AN261" s="34" t="e">
        <f>M261-N261-VLOOKUP(C261, Вчера_Спутник!C:BG, 11, FALSE)</f>
        <v>#N/A</v>
      </c>
      <c r="AO261" s="34" t="e">
        <f>O261-P261-VLOOKUP(C261, Вчера_Спутник!C:BG, 13, FALSE)</f>
        <v>#N/A</v>
      </c>
      <c r="AP261" s="34" t="e">
        <f>Q261-R261-VLOOKUP(C261, Вчера_Спутник!C:BG, 15, FALSE)</f>
        <v>#N/A</v>
      </c>
      <c r="AQ261" s="34" t="e">
        <f>S261-T261-VLOOKUP(C261, Вчера_Спутник!C:BG, 17, FALSE)</f>
        <v>#N/A</v>
      </c>
      <c r="AR261" s="34" t="e">
        <f>U261-V261-VLOOKUP(C261, Вчера_Спутник!C:BG, 19, FALSE)</f>
        <v>#N/A</v>
      </c>
      <c r="AS261" s="34" t="e">
        <f>W261-X261-VLOOKUP(C261, Вчера_Спутник!C:BG, 21, FALSE)</f>
        <v>#N/A</v>
      </c>
      <c r="AT261" s="34" t="e">
        <f>Y261-Z261-VLOOKUP(C261, Вчера_Спутник!C:BG, 23, FALSE)</f>
        <v>#N/A</v>
      </c>
      <c r="AU261" s="34" t="e">
        <f>AA261-VLOOKUP(C261, Вчера_Спутник!C:BG, 25, FALSE)</f>
        <v>#N/A</v>
      </c>
      <c r="AV261" s="34" t="e">
        <f>AB261-VLOOKUP(C261, Вчера_Спутник!C:BG, 27, FALSE)</f>
        <v>#N/A</v>
      </c>
    </row>
    <row r="262" spans="1:48" ht="50.1" customHeight="1" x14ac:dyDescent="0.25">
      <c r="A262" s="1"/>
      <c r="B262" s="1"/>
      <c r="C262" s="1"/>
      <c r="D262" s="2"/>
      <c r="E262" s="3"/>
      <c r="F262" s="2"/>
      <c r="G262" s="3"/>
      <c r="H262" s="2"/>
      <c r="I262" s="3"/>
      <c r="J262" s="2"/>
      <c r="K262" s="3"/>
      <c r="L262" s="2"/>
      <c r="M262" s="3"/>
      <c r="N262" s="2"/>
      <c r="O262" s="3"/>
      <c r="P262" s="2"/>
      <c r="Q262" s="3"/>
      <c r="R262" s="2"/>
      <c r="S262" s="3"/>
      <c r="T262" s="2"/>
      <c r="U262" s="3"/>
      <c r="V262" s="3"/>
      <c r="W262" s="3"/>
      <c r="X262" s="2"/>
      <c r="Y262" s="3"/>
      <c r="Z262" s="2"/>
      <c r="AA262" s="3"/>
      <c r="AB262" s="3"/>
      <c r="AC262" s="15"/>
      <c r="AD262" s="34">
        <f t="shared" si="9"/>
        <v>0</v>
      </c>
      <c r="AE262" s="34">
        <f t="shared" si="10"/>
        <v>0</v>
      </c>
      <c r="AF262" s="34"/>
      <c r="AG262" s="34"/>
      <c r="AH262" s="35"/>
      <c r="AI262" s="34" t="e">
        <f>D262-VLOOKUP(C262, Вчера_Спутник!C:BG, 2, FALSE)</f>
        <v>#N/A</v>
      </c>
      <c r="AJ262" s="34" t="e">
        <f>E262-F262-VLOOKUP(C262, Вчера_Спутник!C:BG, 3, FALSE)</f>
        <v>#N/A</v>
      </c>
      <c r="AK262" s="34" t="e">
        <f>G262-H262-VLOOKUP(C262, Вчера_Спутник!C:BG, 5, FALSE)</f>
        <v>#N/A</v>
      </c>
      <c r="AL262" s="34" t="e">
        <f>I262-J262-VLOOKUP(C262, Вчера_Спутник!C:BG, 7, FALSE)</f>
        <v>#N/A</v>
      </c>
      <c r="AM262" s="34" t="e">
        <f>K262-L262-VLOOKUP(C262, Вчера_Спутник!C:BG, 9, FALSE)</f>
        <v>#N/A</v>
      </c>
      <c r="AN262" s="34" t="e">
        <f>M262-N262-VLOOKUP(C262, Вчера_Спутник!C:BG, 11, FALSE)</f>
        <v>#N/A</v>
      </c>
      <c r="AO262" s="34" t="e">
        <f>O262-P262-VLOOKUP(C262, Вчера_Спутник!C:BG, 13, FALSE)</f>
        <v>#N/A</v>
      </c>
      <c r="AP262" s="34" t="e">
        <f>Q262-R262-VLOOKUP(C262, Вчера_Спутник!C:BG, 15, FALSE)</f>
        <v>#N/A</v>
      </c>
      <c r="AQ262" s="34" t="e">
        <f>S262-T262-VLOOKUP(C262, Вчера_Спутник!C:BG, 17, FALSE)</f>
        <v>#N/A</v>
      </c>
      <c r="AR262" s="34" t="e">
        <f>U262-V262-VLOOKUP(C262, Вчера_Спутник!C:BG, 19, FALSE)</f>
        <v>#N/A</v>
      </c>
      <c r="AS262" s="34" t="e">
        <f>W262-X262-VLOOKUP(C262, Вчера_Спутник!C:BG, 21, FALSE)</f>
        <v>#N/A</v>
      </c>
      <c r="AT262" s="34" t="e">
        <f>Y262-Z262-VLOOKUP(C262, Вчера_Спутник!C:BG, 23, FALSE)</f>
        <v>#N/A</v>
      </c>
      <c r="AU262" s="34" t="e">
        <f>AA262-VLOOKUP(C262, Вчера_Спутник!C:BG, 25, FALSE)</f>
        <v>#N/A</v>
      </c>
      <c r="AV262" s="34" t="e">
        <f>AB262-VLOOKUP(C262, Вчера_Спутник!C:BG, 27, FALSE)</f>
        <v>#N/A</v>
      </c>
    </row>
    <row r="263" spans="1:48" ht="50.1" customHeight="1" x14ac:dyDescent="0.25">
      <c r="A263" s="1"/>
      <c r="B263" s="1"/>
      <c r="C263" s="1"/>
      <c r="D263" s="2"/>
      <c r="E263" s="3"/>
      <c r="F263" s="2"/>
      <c r="G263" s="3"/>
      <c r="H263" s="2"/>
      <c r="I263" s="3"/>
      <c r="J263" s="2"/>
      <c r="K263" s="3"/>
      <c r="L263" s="2"/>
      <c r="M263" s="3"/>
      <c r="N263" s="2"/>
      <c r="O263" s="3"/>
      <c r="P263" s="2"/>
      <c r="Q263" s="3"/>
      <c r="R263" s="2"/>
      <c r="S263" s="3"/>
      <c r="T263" s="2"/>
      <c r="U263" s="3"/>
      <c r="V263" s="3"/>
      <c r="W263" s="3"/>
      <c r="X263" s="2"/>
      <c r="Y263" s="3"/>
      <c r="Z263" s="2"/>
      <c r="AA263" s="3"/>
      <c r="AB263" s="3"/>
      <c r="AC263" s="15"/>
      <c r="AD263" s="34">
        <f t="shared" si="9"/>
        <v>0</v>
      </c>
      <c r="AE263" s="34">
        <f t="shared" si="10"/>
        <v>0</v>
      </c>
      <c r="AF263" s="34"/>
      <c r="AG263" s="34"/>
      <c r="AH263" s="35"/>
      <c r="AI263" s="34" t="e">
        <f>D263-VLOOKUP(C263, Вчера_Спутник!C:BG, 2, FALSE)</f>
        <v>#N/A</v>
      </c>
      <c r="AJ263" s="34" t="e">
        <f>E263-F263-VLOOKUP(C263, Вчера_Спутник!C:BG, 3, FALSE)</f>
        <v>#N/A</v>
      </c>
      <c r="AK263" s="34" t="e">
        <f>G263-H263-VLOOKUP(C263, Вчера_Спутник!C:BG, 5, FALSE)</f>
        <v>#N/A</v>
      </c>
      <c r="AL263" s="34" t="e">
        <f>I263-J263-VLOOKUP(C263, Вчера_Спутник!C:BG, 7, FALSE)</f>
        <v>#N/A</v>
      </c>
      <c r="AM263" s="34" t="e">
        <f>K263-L263-VLOOKUP(C263, Вчера_Спутник!C:BG, 9, FALSE)</f>
        <v>#N/A</v>
      </c>
      <c r="AN263" s="34" t="e">
        <f>M263-N263-VLOOKUP(C263, Вчера_Спутник!C:BG, 11, FALSE)</f>
        <v>#N/A</v>
      </c>
      <c r="AO263" s="34" t="e">
        <f>O263-P263-VLOOKUP(C263, Вчера_Спутник!C:BG, 13, FALSE)</f>
        <v>#N/A</v>
      </c>
      <c r="AP263" s="34" t="e">
        <f>Q263-R263-VLOOKUP(C263, Вчера_Спутник!C:BG, 15, FALSE)</f>
        <v>#N/A</v>
      </c>
      <c r="AQ263" s="34" t="e">
        <f>S263-T263-VLOOKUP(C263, Вчера_Спутник!C:BG, 17, FALSE)</f>
        <v>#N/A</v>
      </c>
      <c r="AR263" s="34" t="e">
        <f>U263-V263-VLOOKUP(C263, Вчера_Спутник!C:BG, 19, FALSE)</f>
        <v>#N/A</v>
      </c>
      <c r="AS263" s="34" t="e">
        <f>W263-X263-VLOOKUP(C263, Вчера_Спутник!C:BG, 21, FALSE)</f>
        <v>#N/A</v>
      </c>
      <c r="AT263" s="34" t="e">
        <f>Y263-Z263-VLOOKUP(C263, Вчера_Спутник!C:BG, 23, FALSE)</f>
        <v>#N/A</v>
      </c>
      <c r="AU263" s="34" t="e">
        <f>AA263-VLOOKUP(C263, Вчера_Спутник!C:BG, 25, FALSE)</f>
        <v>#N/A</v>
      </c>
      <c r="AV263" s="34" t="e">
        <f>AB263-VLOOKUP(C263, Вчера_Спутник!C:BG, 27, FALSE)</f>
        <v>#N/A</v>
      </c>
    </row>
    <row r="264" spans="1:48" ht="50.1" customHeight="1" x14ac:dyDescent="0.25">
      <c r="A264" s="1"/>
      <c r="B264" s="1"/>
      <c r="C264" s="1"/>
      <c r="D264" s="2"/>
      <c r="E264" s="3"/>
      <c r="F264" s="2"/>
      <c r="G264" s="3"/>
      <c r="H264" s="2"/>
      <c r="I264" s="3"/>
      <c r="J264" s="2"/>
      <c r="K264" s="3"/>
      <c r="L264" s="2"/>
      <c r="M264" s="3"/>
      <c r="N264" s="2"/>
      <c r="O264" s="3"/>
      <c r="P264" s="2"/>
      <c r="Q264" s="3"/>
      <c r="R264" s="2"/>
      <c r="S264" s="3"/>
      <c r="T264" s="2"/>
      <c r="U264" s="3"/>
      <c r="V264" s="3"/>
      <c r="W264" s="3"/>
      <c r="X264" s="2"/>
      <c r="Y264" s="3"/>
      <c r="Z264" s="2"/>
      <c r="AA264" s="3"/>
      <c r="AB264" s="3"/>
      <c r="AC264" s="15"/>
      <c r="AD264" s="34">
        <f t="shared" si="9"/>
        <v>0</v>
      </c>
      <c r="AE264" s="34">
        <f t="shared" si="10"/>
        <v>0</v>
      </c>
      <c r="AF264" s="34"/>
      <c r="AG264" s="34"/>
      <c r="AH264" s="35"/>
      <c r="AI264" s="34" t="e">
        <f>D264-VLOOKUP(C264, Вчера_Спутник!C:BG, 2, FALSE)</f>
        <v>#N/A</v>
      </c>
      <c r="AJ264" s="34" t="e">
        <f>E264-F264-VLOOKUP(C264, Вчера_Спутник!C:BG, 3, FALSE)</f>
        <v>#N/A</v>
      </c>
      <c r="AK264" s="34" t="e">
        <f>G264-H264-VLOOKUP(C264, Вчера_Спутник!C:BG, 5, FALSE)</f>
        <v>#N/A</v>
      </c>
      <c r="AL264" s="34" t="e">
        <f>I264-J264-VLOOKUP(C264, Вчера_Спутник!C:BG, 7, FALSE)</f>
        <v>#N/A</v>
      </c>
      <c r="AM264" s="34" t="e">
        <f>K264-L264-VLOOKUP(C264, Вчера_Спутник!C:BG, 9, FALSE)</f>
        <v>#N/A</v>
      </c>
      <c r="AN264" s="34" t="e">
        <f>M264-N264-VLOOKUP(C264, Вчера_Спутник!C:BG, 11, FALSE)</f>
        <v>#N/A</v>
      </c>
      <c r="AO264" s="34" t="e">
        <f>O264-P264-VLOOKUP(C264, Вчера_Спутник!C:BG, 13, FALSE)</f>
        <v>#N/A</v>
      </c>
      <c r="AP264" s="34" t="e">
        <f>Q264-R264-VLOOKUP(C264, Вчера_Спутник!C:BG, 15, FALSE)</f>
        <v>#N/A</v>
      </c>
      <c r="AQ264" s="34" t="e">
        <f>S264-T264-VLOOKUP(C264, Вчера_Спутник!C:BG, 17, FALSE)</f>
        <v>#N/A</v>
      </c>
      <c r="AR264" s="34" t="e">
        <f>U264-V264-VLOOKUP(C264, Вчера_Спутник!C:BG, 19, FALSE)</f>
        <v>#N/A</v>
      </c>
      <c r="AS264" s="34" t="e">
        <f>W264-X264-VLOOKUP(C264, Вчера_Спутник!C:BG, 21, FALSE)</f>
        <v>#N/A</v>
      </c>
      <c r="AT264" s="34" t="e">
        <f>Y264-Z264-VLOOKUP(C264, Вчера_Спутник!C:BG, 23, FALSE)</f>
        <v>#N/A</v>
      </c>
      <c r="AU264" s="34" t="e">
        <f>AA264-VLOOKUP(C264, Вчера_Спутник!C:BG, 25, FALSE)</f>
        <v>#N/A</v>
      </c>
      <c r="AV264" s="34" t="e">
        <f>AB264-VLOOKUP(C264, Вчера_Спутник!C:BG, 27, FALSE)</f>
        <v>#N/A</v>
      </c>
    </row>
    <row r="265" spans="1:48" ht="50.1" customHeight="1" x14ac:dyDescent="0.25">
      <c r="A265" s="1"/>
      <c r="B265" s="1"/>
      <c r="C265" s="1"/>
      <c r="D265" s="2"/>
      <c r="E265" s="3"/>
      <c r="F265" s="2"/>
      <c r="G265" s="3"/>
      <c r="H265" s="2"/>
      <c r="I265" s="3"/>
      <c r="J265" s="2"/>
      <c r="K265" s="3"/>
      <c r="L265" s="2"/>
      <c r="M265" s="3"/>
      <c r="N265" s="2"/>
      <c r="O265" s="3"/>
      <c r="P265" s="2"/>
      <c r="Q265" s="3"/>
      <c r="R265" s="2"/>
      <c r="S265" s="3"/>
      <c r="T265" s="2"/>
      <c r="U265" s="3"/>
      <c r="V265" s="3"/>
      <c r="W265" s="3"/>
      <c r="X265" s="2"/>
      <c r="Y265" s="3"/>
      <c r="Z265" s="2"/>
      <c r="AA265" s="3"/>
      <c r="AB265" s="3"/>
      <c r="AC265" s="15"/>
      <c r="AD265" s="34">
        <f t="shared" si="9"/>
        <v>0</v>
      </c>
      <c r="AE265" s="34">
        <f t="shared" si="10"/>
        <v>0</v>
      </c>
      <c r="AF265" s="34"/>
      <c r="AG265" s="34"/>
      <c r="AH265" s="35"/>
      <c r="AI265" s="34" t="e">
        <f>D265-VLOOKUP(C265, Вчера_Спутник!C:BG, 2, FALSE)</f>
        <v>#N/A</v>
      </c>
      <c r="AJ265" s="34" t="e">
        <f>E265-F265-VLOOKUP(C265, Вчера_Спутник!C:BG, 3, FALSE)</f>
        <v>#N/A</v>
      </c>
      <c r="AK265" s="34" t="e">
        <f>G265-H265-VLOOKUP(C265, Вчера_Спутник!C:BG, 5, FALSE)</f>
        <v>#N/A</v>
      </c>
      <c r="AL265" s="34" t="e">
        <f>I265-J265-VLOOKUP(C265, Вчера_Спутник!C:BG, 7, FALSE)</f>
        <v>#N/A</v>
      </c>
      <c r="AM265" s="34" t="e">
        <f>K265-L265-VLOOKUP(C265, Вчера_Спутник!C:BG, 9, FALSE)</f>
        <v>#N/A</v>
      </c>
      <c r="AN265" s="34" t="e">
        <f>M265-N265-VLOOKUP(C265, Вчера_Спутник!C:BG, 11, FALSE)</f>
        <v>#N/A</v>
      </c>
      <c r="AO265" s="34" t="e">
        <f>O265-P265-VLOOKUP(C265, Вчера_Спутник!C:BG, 13, FALSE)</f>
        <v>#N/A</v>
      </c>
      <c r="AP265" s="34" t="e">
        <f>Q265-R265-VLOOKUP(C265, Вчера_Спутник!C:BG, 15, FALSE)</f>
        <v>#N/A</v>
      </c>
      <c r="AQ265" s="34" t="e">
        <f>S265-T265-VLOOKUP(C265, Вчера_Спутник!C:BG, 17, FALSE)</f>
        <v>#N/A</v>
      </c>
      <c r="AR265" s="34" t="e">
        <f>U265-V265-VLOOKUP(C265, Вчера_Спутник!C:BG, 19, FALSE)</f>
        <v>#N/A</v>
      </c>
      <c r="AS265" s="34" t="e">
        <f>W265-X265-VLOOKUP(C265, Вчера_Спутник!C:BG, 21, FALSE)</f>
        <v>#N/A</v>
      </c>
      <c r="AT265" s="34" t="e">
        <f>Y265-Z265-VLOOKUP(C265, Вчера_Спутник!C:BG, 23, FALSE)</f>
        <v>#N/A</v>
      </c>
      <c r="AU265" s="34" t="e">
        <f>AA265-VLOOKUP(C265, Вчера_Спутник!C:BG, 25, FALSE)</f>
        <v>#N/A</v>
      </c>
      <c r="AV265" s="34" t="e">
        <f>AB265-VLOOKUP(C265, Вчера_Спутник!C:BG, 27, FALSE)</f>
        <v>#N/A</v>
      </c>
    </row>
    <row r="266" spans="1:48" ht="50.1" customHeight="1" x14ac:dyDescent="0.25">
      <c r="A266" s="1"/>
      <c r="B266" s="1"/>
      <c r="C266" s="1"/>
      <c r="D266" s="2"/>
      <c r="E266" s="3"/>
      <c r="F266" s="2"/>
      <c r="G266" s="3"/>
      <c r="H266" s="2"/>
      <c r="I266" s="3"/>
      <c r="J266" s="2"/>
      <c r="K266" s="3"/>
      <c r="L266" s="2"/>
      <c r="M266" s="3"/>
      <c r="N266" s="2"/>
      <c r="O266" s="3"/>
      <c r="P266" s="2"/>
      <c r="Q266" s="3"/>
      <c r="R266" s="2"/>
      <c r="S266" s="3"/>
      <c r="T266" s="2"/>
      <c r="U266" s="3"/>
      <c r="V266" s="3"/>
      <c r="W266" s="3"/>
      <c r="X266" s="2"/>
      <c r="Y266" s="3"/>
      <c r="Z266" s="2"/>
      <c r="AA266" s="3"/>
      <c r="AB266" s="3"/>
      <c r="AC266" s="15"/>
      <c r="AD266" s="34">
        <f t="shared" si="9"/>
        <v>0</v>
      </c>
      <c r="AE266" s="34">
        <f t="shared" si="10"/>
        <v>0</v>
      </c>
      <c r="AF266" s="34"/>
      <c r="AG266" s="34"/>
      <c r="AH266" s="35"/>
      <c r="AI266" s="34" t="e">
        <f>D266-VLOOKUP(C266, Вчера_Спутник!C:BG, 2, FALSE)</f>
        <v>#N/A</v>
      </c>
      <c r="AJ266" s="34" t="e">
        <f>E266-F266-VLOOKUP(C266, Вчера_Спутник!C:BG, 3, FALSE)</f>
        <v>#N/A</v>
      </c>
      <c r="AK266" s="34" t="e">
        <f>G266-H266-VLOOKUP(C266, Вчера_Спутник!C:BG, 5, FALSE)</f>
        <v>#N/A</v>
      </c>
      <c r="AL266" s="34" t="e">
        <f>I266-J266-VLOOKUP(C266, Вчера_Спутник!C:BG, 7, FALSE)</f>
        <v>#N/A</v>
      </c>
      <c r="AM266" s="34" t="e">
        <f>K266-L266-VLOOKUP(C266, Вчера_Спутник!C:BG, 9, FALSE)</f>
        <v>#N/A</v>
      </c>
      <c r="AN266" s="34" t="e">
        <f>M266-N266-VLOOKUP(C266, Вчера_Спутник!C:BG, 11, FALSE)</f>
        <v>#N/A</v>
      </c>
      <c r="AO266" s="34" t="e">
        <f>O266-P266-VLOOKUP(C266, Вчера_Спутник!C:BG, 13, FALSE)</f>
        <v>#N/A</v>
      </c>
      <c r="AP266" s="34" t="e">
        <f>Q266-R266-VLOOKUP(C266, Вчера_Спутник!C:BG, 15, FALSE)</f>
        <v>#N/A</v>
      </c>
      <c r="AQ266" s="34" t="e">
        <f>S266-T266-VLOOKUP(C266, Вчера_Спутник!C:BG, 17, FALSE)</f>
        <v>#N/A</v>
      </c>
      <c r="AR266" s="34" t="e">
        <f>U266-V266-VLOOKUP(C266, Вчера_Спутник!C:BG, 19, FALSE)</f>
        <v>#N/A</v>
      </c>
      <c r="AS266" s="34" t="e">
        <f>W266-X266-VLOOKUP(C266, Вчера_Спутник!C:BG, 21, FALSE)</f>
        <v>#N/A</v>
      </c>
      <c r="AT266" s="34" t="e">
        <f>Y266-Z266-VLOOKUP(C266, Вчера_Спутник!C:BG, 23, FALSE)</f>
        <v>#N/A</v>
      </c>
      <c r="AU266" s="34" t="e">
        <f>AA266-VLOOKUP(C266, Вчера_Спутник!C:BG, 25, FALSE)</f>
        <v>#N/A</v>
      </c>
      <c r="AV266" s="34" t="e">
        <f>AB266-VLOOKUP(C266, Вчера_Спутник!C:BG, 27, FALSE)</f>
        <v>#N/A</v>
      </c>
    </row>
    <row r="267" spans="1:48" ht="50.1" customHeight="1" x14ac:dyDescent="0.25">
      <c r="A267" s="1"/>
      <c r="B267" s="1"/>
      <c r="C267" s="1"/>
      <c r="D267" s="2"/>
      <c r="E267" s="3"/>
      <c r="F267" s="2"/>
      <c r="G267" s="3"/>
      <c r="H267" s="2"/>
      <c r="I267" s="3"/>
      <c r="J267" s="2"/>
      <c r="K267" s="3"/>
      <c r="L267" s="2"/>
      <c r="M267" s="3"/>
      <c r="N267" s="2"/>
      <c r="O267" s="3"/>
      <c r="P267" s="2"/>
      <c r="Q267" s="3"/>
      <c r="R267" s="2"/>
      <c r="S267" s="3"/>
      <c r="T267" s="2"/>
      <c r="U267" s="3"/>
      <c r="V267" s="3"/>
      <c r="W267" s="3"/>
      <c r="X267" s="2"/>
      <c r="Y267" s="3"/>
      <c r="Z267" s="2"/>
      <c r="AA267" s="3"/>
      <c r="AB267" s="3"/>
      <c r="AC267" s="15"/>
      <c r="AD267" s="34">
        <f t="shared" si="9"/>
        <v>0</v>
      </c>
      <c r="AE267" s="34">
        <f t="shared" si="10"/>
        <v>0</v>
      </c>
      <c r="AF267" s="34"/>
      <c r="AG267" s="34"/>
      <c r="AH267" s="35"/>
      <c r="AI267" s="34" t="e">
        <f>D267-VLOOKUP(C267, Вчера_Спутник!C:BG, 2, FALSE)</f>
        <v>#N/A</v>
      </c>
      <c r="AJ267" s="34" t="e">
        <f>E267-F267-VLOOKUP(C267, Вчера_Спутник!C:BG, 3, FALSE)</f>
        <v>#N/A</v>
      </c>
      <c r="AK267" s="34" t="e">
        <f>G267-H267-VLOOKUP(C267, Вчера_Спутник!C:BG, 5, FALSE)</f>
        <v>#N/A</v>
      </c>
      <c r="AL267" s="34" t="e">
        <f>I267-J267-VLOOKUP(C267, Вчера_Спутник!C:BG, 7, FALSE)</f>
        <v>#N/A</v>
      </c>
      <c r="AM267" s="34" t="e">
        <f>K267-L267-VLOOKUP(C267, Вчера_Спутник!C:BG, 9, FALSE)</f>
        <v>#N/A</v>
      </c>
      <c r="AN267" s="34" t="e">
        <f>M267-N267-VLOOKUP(C267, Вчера_Спутник!C:BG, 11, FALSE)</f>
        <v>#N/A</v>
      </c>
      <c r="AO267" s="34" t="e">
        <f>O267-P267-VLOOKUP(C267, Вчера_Спутник!C:BG, 13, FALSE)</f>
        <v>#N/A</v>
      </c>
      <c r="AP267" s="34" t="e">
        <f>Q267-R267-VLOOKUP(C267, Вчера_Спутник!C:BG, 15, FALSE)</f>
        <v>#N/A</v>
      </c>
      <c r="AQ267" s="34" t="e">
        <f>S267-T267-VLOOKUP(C267, Вчера_Спутник!C:BG, 17, FALSE)</f>
        <v>#N/A</v>
      </c>
      <c r="AR267" s="34" t="e">
        <f>U267-V267-VLOOKUP(C267, Вчера_Спутник!C:BG, 19, FALSE)</f>
        <v>#N/A</v>
      </c>
      <c r="AS267" s="34" t="e">
        <f>W267-X267-VLOOKUP(C267, Вчера_Спутник!C:BG, 21, FALSE)</f>
        <v>#N/A</v>
      </c>
      <c r="AT267" s="34" t="e">
        <f>Y267-Z267-VLOOKUP(C267, Вчера_Спутник!C:BG, 23, FALSE)</f>
        <v>#N/A</v>
      </c>
      <c r="AU267" s="34" t="e">
        <f>AA267-VLOOKUP(C267, Вчера_Спутник!C:BG, 25, FALSE)</f>
        <v>#N/A</v>
      </c>
      <c r="AV267" s="34" t="e">
        <f>AB267-VLOOKUP(C267, Вчера_Спутник!C:BG, 27, FALSE)</f>
        <v>#N/A</v>
      </c>
    </row>
    <row r="268" spans="1:48" ht="50.1" customHeight="1" x14ac:dyDescent="0.25">
      <c r="A268" s="1"/>
      <c r="B268" s="1"/>
      <c r="C268" s="1"/>
      <c r="D268" s="2"/>
      <c r="E268" s="3"/>
      <c r="F268" s="2"/>
      <c r="G268" s="3"/>
      <c r="H268" s="2"/>
      <c r="I268" s="3"/>
      <c r="J268" s="2"/>
      <c r="K268" s="3"/>
      <c r="L268" s="2"/>
      <c r="M268" s="3"/>
      <c r="N268" s="2"/>
      <c r="O268" s="3"/>
      <c r="P268" s="2"/>
      <c r="Q268" s="3"/>
      <c r="R268" s="2"/>
      <c r="S268" s="3"/>
      <c r="T268" s="2"/>
      <c r="U268" s="3"/>
      <c r="V268" s="3"/>
      <c r="W268" s="3"/>
      <c r="X268" s="2"/>
      <c r="Y268" s="3"/>
      <c r="Z268" s="2"/>
      <c r="AA268" s="3"/>
      <c r="AB268" s="3"/>
      <c r="AC268" s="15"/>
      <c r="AD268" s="34">
        <f t="shared" si="9"/>
        <v>0</v>
      </c>
      <c r="AE268" s="34">
        <f t="shared" si="10"/>
        <v>0</v>
      </c>
      <c r="AF268" s="34"/>
      <c r="AG268" s="34"/>
      <c r="AH268" s="35"/>
      <c r="AI268" s="34" t="e">
        <f>D268-VLOOKUP(C268, Вчера_Спутник!C:BG, 2, FALSE)</f>
        <v>#N/A</v>
      </c>
      <c r="AJ268" s="34" t="e">
        <f>E268-F268-VLOOKUP(C268, Вчера_Спутник!C:BG, 3, FALSE)</f>
        <v>#N/A</v>
      </c>
      <c r="AK268" s="34" t="e">
        <f>G268-H268-VLOOKUP(C268, Вчера_Спутник!C:BG, 5, FALSE)</f>
        <v>#N/A</v>
      </c>
      <c r="AL268" s="34" t="e">
        <f>I268-J268-VLOOKUP(C268, Вчера_Спутник!C:BG, 7, FALSE)</f>
        <v>#N/A</v>
      </c>
      <c r="AM268" s="34" t="e">
        <f>K268-L268-VLOOKUP(C268, Вчера_Спутник!C:BG, 9, FALSE)</f>
        <v>#N/A</v>
      </c>
      <c r="AN268" s="34" t="e">
        <f>M268-N268-VLOOKUP(C268, Вчера_Спутник!C:BG, 11, FALSE)</f>
        <v>#N/A</v>
      </c>
      <c r="AO268" s="34" t="e">
        <f>O268-P268-VLOOKUP(C268, Вчера_Спутник!C:BG, 13, FALSE)</f>
        <v>#N/A</v>
      </c>
      <c r="AP268" s="34" t="e">
        <f>Q268-R268-VLOOKUP(C268, Вчера_Спутник!C:BG, 15, FALSE)</f>
        <v>#N/A</v>
      </c>
      <c r="AQ268" s="34" t="e">
        <f>S268-T268-VLOOKUP(C268, Вчера_Спутник!C:BG, 17, FALSE)</f>
        <v>#N/A</v>
      </c>
      <c r="AR268" s="34" t="e">
        <f>U268-V268-VLOOKUP(C268, Вчера_Спутник!C:BG, 19, FALSE)</f>
        <v>#N/A</v>
      </c>
      <c r="AS268" s="34" t="e">
        <f>W268-X268-VLOOKUP(C268, Вчера_Спутник!C:BG, 21, FALSE)</f>
        <v>#N/A</v>
      </c>
      <c r="AT268" s="34" t="e">
        <f>Y268-Z268-VLOOKUP(C268, Вчера_Спутник!C:BG, 23, FALSE)</f>
        <v>#N/A</v>
      </c>
      <c r="AU268" s="34" t="e">
        <f>AA268-VLOOKUP(C268, Вчера_Спутник!C:BG, 25, FALSE)</f>
        <v>#N/A</v>
      </c>
      <c r="AV268" s="34" t="e">
        <f>AB268-VLOOKUP(C268, Вчера_Спутник!C:BG, 27, FALSE)</f>
        <v>#N/A</v>
      </c>
    </row>
    <row r="269" spans="1:48" ht="50.1" customHeight="1" x14ac:dyDescent="0.25">
      <c r="A269" s="1"/>
      <c r="B269" s="1"/>
      <c r="C269" s="1"/>
      <c r="D269" s="2"/>
      <c r="E269" s="3"/>
      <c r="F269" s="2"/>
      <c r="G269" s="3"/>
      <c r="H269" s="2"/>
      <c r="I269" s="3"/>
      <c r="J269" s="2"/>
      <c r="K269" s="3"/>
      <c r="L269" s="2"/>
      <c r="M269" s="3"/>
      <c r="N269" s="2"/>
      <c r="O269" s="3"/>
      <c r="P269" s="2"/>
      <c r="Q269" s="3"/>
      <c r="R269" s="2"/>
      <c r="S269" s="3"/>
      <c r="T269" s="2"/>
      <c r="U269" s="3"/>
      <c r="V269" s="3"/>
      <c r="W269" s="3"/>
      <c r="X269" s="2"/>
      <c r="Y269" s="3"/>
      <c r="Z269" s="2"/>
      <c r="AA269" s="3"/>
      <c r="AB269" s="3"/>
      <c r="AC269" s="15"/>
      <c r="AD269" s="34">
        <f t="shared" si="9"/>
        <v>0</v>
      </c>
      <c r="AE269" s="34">
        <f t="shared" si="10"/>
        <v>0</v>
      </c>
      <c r="AF269" s="34"/>
      <c r="AG269" s="34"/>
      <c r="AH269" s="35"/>
      <c r="AI269" s="34" t="e">
        <f>D269-VLOOKUP(C269, Вчера_Спутник!C:BG, 2, FALSE)</f>
        <v>#N/A</v>
      </c>
      <c r="AJ269" s="34" t="e">
        <f>E269-F269-VLOOKUP(C269, Вчера_Спутник!C:BG, 3, FALSE)</f>
        <v>#N/A</v>
      </c>
      <c r="AK269" s="34" t="e">
        <f>G269-H269-VLOOKUP(C269, Вчера_Спутник!C:BG, 5, FALSE)</f>
        <v>#N/A</v>
      </c>
      <c r="AL269" s="34" t="e">
        <f>I269-J269-VLOOKUP(C269, Вчера_Спутник!C:BG, 7, FALSE)</f>
        <v>#N/A</v>
      </c>
      <c r="AM269" s="34" t="e">
        <f>K269-L269-VLOOKUP(C269, Вчера_Спутник!C:BG, 9, FALSE)</f>
        <v>#N/A</v>
      </c>
      <c r="AN269" s="34" t="e">
        <f>M269-N269-VLOOKUP(C269, Вчера_Спутник!C:BG, 11, FALSE)</f>
        <v>#N/A</v>
      </c>
      <c r="AO269" s="34" t="e">
        <f>O269-P269-VLOOKUP(C269, Вчера_Спутник!C:BG, 13, FALSE)</f>
        <v>#N/A</v>
      </c>
      <c r="AP269" s="34" t="e">
        <f>Q269-R269-VLOOKUP(C269, Вчера_Спутник!C:BG, 15, FALSE)</f>
        <v>#N/A</v>
      </c>
      <c r="AQ269" s="34" t="e">
        <f>S269-T269-VLOOKUP(C269, Вчера_Спутник!C:BG, 17, FALSE)</f>
        <v>#N/A</v>
      </c>
      <c r="AR269" s="34" t="e">
        <f>U269-V269-VLOOKUP(C269, Вчера_Спутник!C:BG, 19, FALSE)</f>
        <v>#N/A</v>
      </c>
      <c r="AS269" s="34" t="e">
        <f>W269-X269-VLOOKUP(C269, Вчера_Спутник!C:BG, 21, FALSE)</f>
        <v>#N/A</v>
      </c>
      <c r="AT269" s="34" t="e">
        <f>Y269-Z269-VLOOKUP(C269, Вчера_Спутник!C:BG, 23, FALSE)</f>
        <v>#N/A</v>
      </c>
      <c r="AU269" s="34" t="e">
        <f>AA269-VLOOKUP(C269, Вчера_Спутник!C:BG, 25, FALSE)</f>
        <v>#N/A</v>
      </c>
      <c r="AV269" s="34" t="e">
        <f>AB269-VLOOKUP(C269, Вчера_Спутник!C:BG, 27, FALSE)</f>
        <v>#N/A</v>
      </c>
    </row>
    <row r="270" spans="1:48" ht="50.1" customHeight="1" x14ac:dyDescent="0.25">
      <c r="A270" s="1"/>
      <c r="B270" s="1"/>
      <c r="C270" s="1"/>
      <c r="D270" s="2"/>
      <c r="E270" s="3"/>
      <c r="F270" s="2"/>
      <c r="G270" s="3"/>
      <c r="H270" s="2"/>
      <c r="I270" s="3"/>
      <c r="J270" s="2"/>
      <c r="K270" s="3"/>
      <c r="L270" s="2"/>
      <c r="M270" s="3"/>
      <c r="N270" s="2"/>
      <c r="O270" s="3"/>
      <c r="P270" s="2"/>
      <c r="Q270" s="3"/>
      <c r="R270" s="2"/>
      <c r="S270" s="3"/>
      <c r="T270" s="2"/>
      <c r="U270" s="3"/>
      <c r="V270" s="3"/>
      <c r="W270" s="3"/>
      <c r="X270" s="2"/>
      <c r="Y270" s="3"/>
      <c r="Z270" s="2"/>
      <c r="AA270" s="3"/>
      <c r="AB270" s="3"/>
      <c r="AC270" s="15"/>
      <c r="AD270" s="34">
        <f t="shared" si="9"/>
        <v>0</v>
      </c>
      <c r="AE270" s="34">
        <f t="shared" si="10"/>
        <v>0</v>
      </c>
      <c r="AF270" s="34"/>
      <c r="AG270" s="34"/>
      <c r="AH270" s="35"/>
      <c r="AI270" s="34" t="e">
        <f>D270-VLOOKUP(C270, Вчера_Спутник!C:BG, 2, FALSE)</f>
        <v>#N/A</v>
      </c>
      <c r="AJ270" s="34" t="e">
        <f>E270-F270-VLOOKUP(C270, Вчера_Спутник!C:BG, 3, FALSE)</f>
        <v>#N/A</v>
      </c>
      <c r="AK270" s="34" t="e">
        <f>G270-H270-VLOOKUP(C270, Вчера_Спутник!C:BG, 5, FALSE)</f>
        <v>#N/A</v>
      </c>
      <c r="AL270" s="34" t="e">
        <f>I270-J270-VLOOKUP(C270, Вчера_Спутник!C:BG, 7, FALSE)</f>
        <v>#N/A</v>
      </c>
      <c r="AM270" s="34" t="e">
        <f>K270-L270-VLOOKUP(C270, Вчера_Спутник!C:BG, 9, FALSE)</f>
        <v>#N/A</v>
      </c>
      <c r="AN270" s="34" t="e">
        <f>M270-N270-VLOOKUP(C270, Вчера_Спутник!C:BG, 11, FALSE)</f>
        <v>#N/A</v>
      </c>
      <c r="AO270" s="34" t="e">
        <f>O270-P270-VLOOKUP(C270, Вчера_Спутник!C:BG, 13, FALSE)</f>
        <v>#N/A</v>
      </c>
      <c r="AP270" s="34" t="e">
        <f>Q270-R270-VLOOKUP(C270, Вчера_Спутник!C:BG, 15, FALSE)</f>
        <v>#N/A</v>
      </c>
      <c r="AQ270" s="34" t="e">
        <f>S270-T270-VLOOKUP(C270, Вчера_Спутник!C:BG, 17, FALSE)</f>
        <v>#N/A</v>
      </c>
      <c r="AR270" s="34" t="e">
        <f>U270-V270-VLOOKUP(C270, Вчера_Спутник!C:BG, 19, FALSE)</f>
        <v>#N/A</v>
      </c>
      <c r="AS270" s="34" t="e">
        <f>W270-X270-VLOOKUP(C270, Вчера_Спутник!C:BG, 21, FALSE)</f>
        <v>#N/A</v>
      </c>
      <c r="AT270" s="34" t="e">
        <f>Y270-Z270-VLOOKUP(C270, Вчера_Спутник!C:BG, 23, FALSE)</f>
        <v>#N/A</v>
      </c>
      <c r="AU270" s="34" t="e">
        <f>AA270-VLOOKUP(C270, Вчера_Спутник!C:BG, 25, FALSE)</f>
        <v>#N/A</v>
      </c>
      <c r="AV270" s="34" t="e">
        <f>AB270-VLOOKUP(C270, Вчера_Спутник!C:BG, 27, FALSE)</f>
        <v>#N/A</v>
      </c>
    </row>
    <row r="271" spans="1:48" ht="50.1" customHeight="1" x14ac:dyDescent="0.25">
      <c r="A271" s="1"/>
      <c r="B271" s="1"/>
      <c r="C271" s="1"/>
      <c r="D271" s="2"/>
      <c r="E271" s="3"/>
      <c r="F271" s="2"/>
      <c r="G271" s="3"/>
      <c r="H271" s="2"/>
      <c r="I271" s="3"/>
      <c r="J271" s="2"/>
      <c r="K271" s="3"/>
      <c r="L271" s="2"/>
      <c r="M271" s="3"/>
      <c r="N271" s="2"/>
      <c r="O271" s="3"/>
      <c r="P271" s="2"/>
      <c r="Q271" s="3"/>
      <c r="R271" s="2"/>
      <c r="S271" s="3"/>
      <c r="T271" s="2"/>
      <c r="U271" s="3"/>
      <c r="V271" s="3"/>
      <c r="W271" s="3"/>
      <c r="X271" s="2"/>
      <c r="Y271" s="3"/>
      <c r="Z271" s="2"/>
      <c r="AA271" s="3"/>
      <c r="AB271" s="3"/>
      <c r="AC271" s="15"/>
      <c r="AD271" s="34">
        <f t="shared" si="9"/>
        <v>0</v>
      </c>
      <c r="AE271" s="34">
        <f t="shared" si="10"/>
        <v>0</v>
      </c>
      <c r="AF271" s="34"/>
      <c r="AG271" s="34"/>
      <c r="AH271" s="35"/>
      <c r="AI271" s="34" t="e">
        <f>D271-VLOOKUP(C271, Вчера_Спутник!C:BG, 2, FALSE)</f>
        <v>#N/A</v>
      </c>
      <c r="AJ271" s="34" t="e">
        <f>E271-F271-VLOOKUP(C271, Вчера_Спутник!C:BG, 3, FALSE)</f>
        <v>#N/A</v>
      </c>
      <c r="AK271" s="34" t="e">
        <f>G271-H271-VLOOKUP(C271, Вчера_Спутник!C:BG, 5, FALSE)</f>
        <v>#N/A</v>
      </c>
      <c r="AL271" s="34" t="e">
        <f>I271-J271-VLOOKUP(C271, Вчера_Спутник!C:BG, 7, FALSE)</f>
        <v>#N/A</v>
      </c>
      <c r="AM271" s="34" t="e">
        <f>K271-L271-VLOOKUP(C271, Вчера_Спутник!C:BG, 9, FALSE)</f>
        <v>#N/A</v>
      </c>
      <c r="AN271" s="34" t="e">
        <f>M271-N271-VLOOKUP(C271, Вчера_Спутник!C:BG, 11, FALSE)</f>
        <v>#N/A</v>
      </c>
      <c r="AO271" s="34" t="e">
        <f>O271-P271-VLOOKUP(C271, Вчера_Спутник!C:BG, 13, FALSE)</f>
        <v>#N/A</v>
      </c>
      <c r="AP271" s="34" t="e">
        <f>Q271-R271-VLOOKUP(C271, Вчера_Спутник!C:BG, 15, FALSE)</f>
        <v>#N/A</v>
      </c>
      <c r="AQ271" s="34" t="e">
        <f>S271-T271-VLOOKUP(C271, Вчера_Спутник!C:BG, 17, FALSE)</f>
        <v>#N/A</v>
      </c>
      <c r="AR271" s="34" t="e">
        <f>U271-V271-VLOOKUP(C271, Вчера_Спутник!C:BG, 19, FALSE)</f>
        <v>#N/A</v>
      </c>
      <c r="AS271" s="34" t="e">
        <f>W271-X271-VLOOKUP(C271, Вчера_Спутник!C:BG, 21, FALSE)</f>
        <v>#N/A</v>
      </c>
      <c r="AT271" s="34" t="e">
        <f>Y271-Z271-VLOOKUP(C271, Вчера_Спутник!C:BG, 23, FALSE)</f>
        <v>#N/A</v>
      </c>
      <c r="AU271" s="34" t="e">
        <f>AA271-VLOOKUP(C271, Вчера_Спутник!C:BG, 25, FALSE)</f>
        <v>#N/A</v>
      </c>
      <c r="AV271" s="34" t="e">
        <f>AB271-VLOOKUP(C271, Вчера_Спутник!C:BG, 27, FALSE)</f>
        <v>#N/A</v>
      </c>
    </row>
    <row r="272" spans="1:48" ht="50.1" customHeight="1" x14ac:dyDescent="0.25">
      <c r="A272" s="1"/>
      <c r="B272" s="1"/>
      <c r="C272" s="1"/>
      <c r="D272" s="2"/>
      <c r="E272" s="3"/>
      <c r="F272" s="2"/>
      <c r="G272" s="3"/>
      <c r="H272" s="2"/>
      <c r="I272" s="3"/>
      <c r="J272" s="2"/>
      <c r="K272" s="3"/>
      <c r="L272" s="2"/>
      <c r="M272" s="3"/>
      <c r="N272" s="2"/>
      <c r="O272" s="3"/>
      <c r="P272" s="2"/>
      <c r="Q272" s="3"/>
      <c r="R272" s="2"/>
      <c r="S272" s="3"/>
      <c r="T272" s="2"/>
      <c r="U272" s="3"/>
      <c r="V272" s="3"/>
      <c r="W272" s="3"/>
      <c r="X272" s="2"/>
      <c r="Y272" s="3"/>
      <c r="Z272" s="2"/>
      <c r="AA272" s="3"/>
      <c r="AB272" s="3"/>
      <c r="AC272" s="15"/>
      <c r="AD272" s="34">
        <f t="shared" si="9"/>
        <v>0</v>
      </c>
      <c r="AE272" s="34">
        <f t="shared" si="10"/>
        <v>0</v>
      </c>
      <c r="AF272" s="34"/>
      <c r="AG272" s="34"/>
      <c r="AH272" s="35"/>
      <c r="AI272" s="34" t="e">
        <f>D272-VLOOKUP(C272, Вчера_Спутник!C:BG, 2, FALSE)</f>
        <v>#N/A</v>
      </c>
      <c r="AJ272" s="34" t="e">
        <f>E272-F272-VLOOKUP(C272, Вчера_Спутник!C:BG, 3, FALSE)</f>
        <v>#N/A</v>
      </c>
      <c r="AK272" s="34" t="e">
        <f>G272-H272-VLOOKUP(C272, Вчера_Спутник!C:BG, 5, FALSE)</f>
        <v>#N/A</v>
      </c>
      <c r="AL272" s="34" t="e">
        <f>I272-J272-VLOOKUP(C272, Вчера_Спутник!C:BG, 7, FALSE)</f>
        <v>#N/A</v>
      </c>
      <c r="AM272" s="34" t="e">
        <f>K272-L272-VLOOKUP(C272, Вчера_Спутник!C:BG, 9, FALSE)</f>
        <v>#N/A</v>
      </c>
      <c r="AN272" s="34" t="e">
        <f>M272-N272-VLOOKUP(C272, Вчера_Спутник!C:BG, 11, FALSE)</f>
        <v>#N/A</v>
      </c>
      <c r="AO272" s="34" t="e">
        <f>O272-P272-VLOOKUP(C272, Вчера_Спутник!C:BG, 13, FALSE)</f>
        <v>#N/A</v>
      </c>
      <c r="AP272" s="34" t="e">
        <f>Q272-R272-VLOOKUP(C272, Вчера_Спутник!C:BG, 15, FALSE)</f>
        <v>#N/A</v>
      </c>
      <c r="AQ272" s="34" t="e">
        <f>S272-T272-VLOOKUP(C272, Вчера_Спутник!C:BG, 17, FALSE)</f>
        <v>#N/A</v>
      </c>
      <c r="AR272" s="34" t="e">
        <f>U272-V272-VLOOKUP(C272, Вчера_Спутник!C:BG, 19, FALSE)</f>
        <v>#N/A</v>
      </c>
      <c r="AS272" s="34" t="e">
        <f>W272-X272-VLOOKUP(C272, Вчера_Спутник!C:BG, 21, FALSE)</f>
        <v>#N/A</v>
      </c>
      <c r="AT272" s="34" t="e">
        <f>Y272-Z272-VLOOKUP(C272, Вчера_Спутник!C:BG, 23, FALSE)</f>
        <v>#N/A</v>
      </c>
      <c r="AU272" s="34" t="e">
        <f>AA272-VLOOKUP(C272, Вчера_Спутник!C:BG, 25, FALSE)</f>
        <v>#N/A</v>
      </c>
      <c r="AV272" s="34" t="e">
        <f>AB272-VLOOKUP(C272, Вчера_Спутник!C:BG, 27, FALSE)</f>
        <v>#N/A</v>
      </c>
    </row>
    <row r="273" spans="1:48" ht="50.1" customHeight="1" x14ac:dyDescent="0.25">
      <c r="A273" s="1"/>
      <c r="B273" s="1"/>
      <c r="C273" s="1"/>
      <c r="D273" s="2"/>
      <c r="E273" s="3"/>
      <c r="F273" s="2"/>
      <c r="G273" s="3"/>
      <c r="H273" s="2"/>
      <c r="I273" s="3"/>
      <c r="J273" s="2"/>
      <c r="K273" s="3"/>
      <c r="L273" s="2"/>
      <c r="M273" s="3"/>
      <c r="N273" s="2"/>
      <c r="O273" s="3"/>
      <c r="P273" s="2"/>
      <c r="Q273" s="3"/>
      <c r="R273" s="2"/>
      <c r="S273" s="3"/>
      <c r="T273" s="2"/>
      <c r="U273" s="3"/>
      <c r="V273" s="3"/>
      <c r="W273" s="3"/>
      <c r="X273" s="2"/>
      <c r="Y273" s="3"/>
      <c r="Z273" s="2"/>
      <c r="AA273" s="3"/>
      <c r="AB273" s="3"/>
      <c r="AC273" s="15"/>
      <c r="AD273" s="34">
        <f t="shared" si="9"/>
        <v>0</v>
      </c>
      <c r="AE273" s="34">
        <f t="shared" si="10"/>
        <v>0</v>
      </c>
      <c r="AF273" s="34"/>
      <c r="AG273" s="34"/>
      <c r="AH273" s="35"/>
      <c r="AI273" s="34" t="e">
        <f>D273-VLOOKUP(C273, Вчера_Спутник!C:BG, 2, FALSE)</f>
        <v>#N/A</v>
      </c>
      <c r="AJ273" s="34" t="e">
        <f>E273-F273-VLOOKUP(C273, Вчера_Спутник!C:BG, 3, FALSE)</f>
        <v>#N/A</v>
      </c>
      <c r="AK273" s="34" t="e">
        <f>G273-H273-VLOOKUP(C273, Вчера_Спутник!C:BG, 5, FALSE)</f>
        <v>#N/A</v>
      </c>
      <c r="AL273" s="34" t="e">
        <f>I273-J273-VLOOKUP(C273, Вчера_Спутник!C:BG, 7, FALSE)</f>
        <v>#N/A</v>
      </c>
      <c r="AM273" s="34" t="e">
        <f>K273-L273-VLOOKUP(C273, Вчера_Спутник!C:BG, 9, FALSE)</f>
        <v>#N/A</v>
      </c>
      <c r="AN273" s="34" t="e">
        <f>M273-N273-VLOOKUP(C273, Вчера_Спутник!C:BG, 11, FALSE)</f>
        <v>#N/A</v>
      </c>
      <c r="AO273" s="34" t="e">
        <f>O273-P273-VLOOKUP(C273, Вчера_Спутник!C:BG, 13, FALSE)</f>
        <v>#N/A</v>
      </c>
      <c r="AP273" s="34" t="e">
        <f>Q273-R273-VLOOKUP(C273, Вчера_Спутник!C:BG, 15, FALSE)</f>
        <v>#N/A</v>
      </c>
      <c r="AQ273" s="34" t="e">
        <f>S273-T273-VLOOKUP(C273, Вчера_Спутник!C:BG, 17, FALSE)</f>
        <v>#N/A</v>
      </c>
      <c r="AR273" s="34" t="e">
        <f>U273-V273-VLOOKUP(C273, Вчера_Спутник!C:BG, 19, FALSE)</f>
        <v>#N/A</v>
      </c>
      <c r="AS273" s="34" t="e">
        <f>W273-X273-VLOOKUP(C273, Вчера_Спутник!C:BG, 21, FALSE)</f>
        <v>#N/A</v>
      </c>
      <c r="AT273" s="34" t="e">
        <f>Y273-Z273-VLOOKUP(C273, Вчера_Спутник!C:BG, 23, FALSE)</f>
        <v>#N/A</v>
      </c>
      <c r="AU273" s="34" t="e">
        <f>AA273-VLOOKUP(C273, Вчера_Спутник!C:BG, 25, FALSE)</f>
        <v>#N/A</v>
      </c>
      <c r="AV273" s="34" t="e">
        <f>AB273-VLOOKUP(C273, Вчера_Спутник!C:BG, 27, FALSE)</f>
        <v>#N/A</v>
      </c>
    </row>
    <row r="274" spans="1:48" ht="50.1" customHeight="1" x14ac:dyDescent="0.25">
      <c r="A274" s="1"/>
      <c r="B274" s="1"/>
      <c r="C274" s="1"/>
      <c r="D274" s="2"/>
      <c r="E274" s="3"/>
      <c r="F274" s="2"/>
      <c r="G274" s="3"/>
      <c r="H274" s="2"/>
      <c r="I274" s="3"/>
      <c r="J274" s="2"/>
      <c r="K274" s="3"/>
      <c r="L274" s="2"/>
      <c r="M274" s="3"/>
      <c r="N274" s="2"/>
      <c r="O274" s="3"/>
      <c r="P274" s="2"/>
      <c r="Q274" s="3"/>
      <c r="R274" s="2"/>
      <c r="S274" s="3"/>
      <c r="T274" s="2"/>
      <c r="U274" s="3"/>
      <c r="V274" s="3"/>
      <c r="W274" s="3"/>
      <c r="X274" s="2"/>
      <c r="Y274" s="3"/>
      <c r="Z274" s="2"/>
      <c r="AA274" s="3"/>
      <c r="AB274" s="3"/>
      <c r="AC274" s="15"/>
      <c r="AD274" s="34">
        <f t="shared" si="9"/>
        <v>0</v>
      </c>
      <c r="AE274" s="34">
        <f t="shared" si="10"/>
        <v>0</v>
      </c>
      <c r="AF274" s="34"/>
      <c r="AG274" s="34"/>
      <c r="AH274" s="35"/>
      <c r="AI274" s="34" t="e">
        <f>D274-VLOOKUP(C274, Вчера_Спутник!C:BG, 2, FALSE)</f>
        <v>#N/A</v>
      </c>
      <c r="AJ274" s="34" t="e">
        <f>E274-F274-VLOOKUP(C274, Вчера_Спутник!C:BG, 3, FALSE)</f>
        <v>#N/A</v>
      </c>
      <c r="AK274" s="34" t="e">
        <f>G274-H274-VLOOKUP(C274, Вчера_Спутник!C:BG, 5, FALSE)</f>
        <v>#N/A</v>
      </c>
      <c r="AL274" s="34" t="e">
        <f>I274-J274-VLOOKUP(C274, Вчера_Спутник!C:BG, 7, FALSE)</f>
        <v>#N/A</v>
      </c>
      <c r="AM274" s="34" t="e">
        <f>K274-L274-VLOOKUP(C274, Вчера_Спутник!C:BG, 9, FALSE)</f>
        <v>#N/A</v>
      </c>
      <c r="AN274" s="34" t="e">
        <f>M274-N274-VLOOKUP(C274, Вчера_Спутник!C:BG, 11, FALSE)</f>
        <v>#N/A</v>
      </c>
      <c r="AO274" s="34" t="e">
        <f>O274-P274-VLOOKUP(C274, Вчера_Спутник!C:BG, 13, FALSE)</f>
        <v>#N/A</v>
      </c>
      <c r="AP274" s="34" t="e">
        <f>Q274-R274-VLOOKUP(C274, Вчера_Спутник!C:BG, 15, FALSE)</f>
        <v>#N/A</v>
      </c>
      <c r="AQ274" s="34" t="e">
        <f>S274-T274-VLOOKUP(C274, Вчера_Спутник!C:BG, 17, FALSE)</f>
        <v>#N/A</v>
      </c>
      <c r="AR274" s="34" t="e">
        <f>U274-V274-VLOOKUP(C274, Вчера_Спутник!C:BG, 19, FALSE)</f>
        <v>#N/A</v>
      </c>
      <c r="AS274" s="34" t="e">
        <f>W274-X274-VLOOKUP(C274, Вчера_Спутник!C:BG, 21, FALSE)</f>
        <v>#N/A</v>
      </c>
      <c r="AT274" s="34" t="e">
        <f>Y274-Z274-VLOOKUP(C274, Вчера_Спутник!C:BG, 23, FALSE)</f>
        <v>#N/A</v>
      </c>
      <c r="AU274" s="34" t="e">
        <f>AA274-VLOOKUP(C274, Вчера_Спутник!C:BG, 25, FALSE)</f>
        <v>#N/A</v>
      </c>
      <c r="AV274" s="34" t="e">
        <f>AB274-VLOOKUP(C274, Вчера_Спутник!C:BG, 27, FALSE)</f>
        <v>#N/A</v>
      </c>
    </row>
    <row r="275" spans="1:48" ht="50.1" customHeight="1" x14ac:dyDescent="0.25">
      <c r="A275" s="1"/>
      <c r="B275" s="1"/>
      <c r="C275" s="1"/>
      <c r="D275" s="2"/>
      <c r="E275" s="3"/>
      <c r="F275" s="2"/>
      <c r="G275" s="3"/>
      <c r="H275" s="2"/>
      <c r="I275" s="3"/>
      <c r="J275" s="2"/>
      <c r="K275" s="3"/>
      <c r="L275" s="2"/>
      <c r="M275" s="3"/>
      <c r="N275" s="2"/>
      <c r="O275" s="3"/>
      <c r="P275" s="2"/>
      <c r="Q275" s="3"/>
      <c r="R275" s="2"/>
      <c r="S275" s="3"/>
      <c r="T275" s="2"/>
      <c r="U275" s="3"/>
      <c r="V275" s="3"/>
      <c r="W275" s="3"/>
      <c r="X275" s="2"/>
      <c r="Y275" s="3"/>
      <c r="Z275" s="2"/>
      <c r="AA275" s="3"/>
      <c r="AB275" s="3"/>
      <c r="AC275" s="15"/>
      <c r="AD275" s="34">
        <f t="shared" si="9"/>
        <v>0</v>
      </c>
      <c r="AE275" s="34">
        <f t="shared" si="10"/>
        <v>0</v>
      </c>
      <c r="AF275" s="34"/>
      <c r="AG275" s="34"/>
      <c r="AH275" s="35"/>
      <c r="AI275" s="34" t="e">
        <f>D275-VLOOKUP(C275, Вчера_Спутник!C:BG, 2, FALSE)</f>
        <v>#N/A</v>
      </c>
      <c r="AJ275" s="34" t="e">
        <f>E275-F275-VLOOKUP(C275, Вчера_Спутник!C:BG, 3, FALSE)</f>
        <v>#N/A</v>
      </c>
      <c r="AK275" s="34" t="e">
        <f>G275-H275-VLOOKUP(C275, Вчера_Спутник!C:BG, 5, FALSE)</f>
        <v>#N/A</v>
      </c>
      <c r="AL275" s="34" t="e">
        <f>I275-J275-VLOOKUP(C275, Вчера_Спутник!C:BG, 7, FALSE)</f>
        <v>#N/A</v>
      </c>
      <c r="AM275" s="34" t="e">
        <f>K275-L275-VLOOKUP(C275, Вчера_Спутник!C:BG, 9, FALSE)</f>
        <v>#N/A</v>
      </c>
      <c r="AN275" s="34" t="e">
        <f>M275-N275-VLOOKUP(C275, Вчера_Спутник!C:BG, 11, FALSE)</f>
        <v>#N/A</v>
      </c>
      <c r="AO275" s="34" t="e">
        <f>O275-P275-VLOOKUP(C275, Вчера_Спутник!C:BG, 13, FALSE)</f>
        <v>#N/A</v>
      </c>
      <c r="AP275" s="34" t="e">
        <f>Q275-R275-VLOOKUP(C275, Вчера_Спутник!C:BG, 15, FALSE)</f>
        <v>#N/A</v>
      </c>
      <c r="AQ275" s="34" t="e">
        <f>S275-T275-VLOOKUP(C275, Вчера_Спутник!C:BG, 17, FALSE)</f>
        <v>#N/A</v>
      </c>
      <c r="AR275" s="34" t="e">
        <f>U275-V275-VLOOKUP(C275, Вчера_Спутник!C:BG, 19, FALSE)</f>
        <v>#N/A</v>
      </c>
      <c r="AS275" s="34" t="e">
        <f>W275-X275-VLOOKUP(C275, Вчера_Спутник!C:BG, 21, FALSE)</f>
        <v>#N/A</v>
      </c>
      <c r="AT275" s="34" t="e">
        <f>Y275-Z275-VLOOKUP(C275, Вчера_Спутник!C:BG, 23, FALSE)</f>
        <v>#N/A</v>
      </c>
      <c r="AU275" s="34" t="e">
        <f>AA275-VLOOKUP(C275, Вчера_Спутник!C:BG, 25, FALSE)</f>
        <v>#N/A</v>
      </c>
      <c r="AV275" s="34" t="e">
        <f>AB275-VLOOKUP(C275, Вчера_Спутник!C:BG, 27, FALSE)</f>
        <v>#N/A</v>
      </c>
    </row>
    <row r="276" spans="1:48" ht="50.1" customHeight="1" x14ac:dyDescent="0.25">
      <c r="A276" s="1"/>
      <c r="B276" s="1"/>
      <c r="C276" s="1"/>
      <c r="D276" s="2"/>
      <c r="E276" s="3"/>
      <c r="F276" s="2"/>
      <c r="G276" s="3"/>
      <c r="H276" s="2"/>
      <c r="I276" s="3"/>
      <c r="J276" s="2"/>
      <c r="K276" s="3"/>
      <c r="L276" s="2"/>
      <c r="M276" s="3"/>
      <c r="N276" s="2"/>
      <c r="O276" s="3"/>
      <c r="P276" s="2"/>
      <c r="Q276" s="3"/>
      <c r="R276" s="2"/>
      <c r="S276" s="3"/>
      <c r="T276" s="2"/>
      <c r="U276" s="3"/>
      <c r="V276" s="3"/>
      <c r="W276" s="3"/>
      <c r="X276" s="2"/>
      <c r="Y276" s="3"/>
      <c r="Z276" s="2"/>
      <c r="AA276" s="3"/>
      <c r="AB276" s="3"/>
      <c r="AC276" s="15"/>
      <c r="AD276" s="34">
        <f t="shared" si="9"/>
        <v>0</v>
      </c>
      <c r="AE276" s="34">
        <f t="shared" si="10"/>
        <v>0</v>
      </c>
      <c r="AF276" s="34"/>
      <c r="AG276" s="34"/>
      <c r="AH276" s="35"/>
      <c r="AI276" s="34" t="e">
        <f>D276-VLOOKUP(C276, Вчера_Спутник!C:BG, 2, FALSE)</f>
        <v>#N/A</v>
      </c>
      <c r="AJ276" s="34" t="e">
        <f>E276-F276-VLOOKUP(C276, Вчера_Спутник!C:BG, 3, FALSE)</f>
        <v>#N/A</v>
      </c>
      <c r="AK276" s="34" t="e">
        <f>G276-H276-VLOOKUP(C276, Вчера_Спутник!C:BG, 5, FALSE)</f>
        <v>#N/A</v>
      </c>
      <c r="AL276" s="34" t="e">
        <f>I276-J276-VLOOKUP(C276, Вчера_Спутник!C:BG, 7, FALSE)</f>
        <v>#N/A</v>
      </c>
      <c r="AM276" s="34" t="e">
        <f>K276-L276-VLOOKUP(C276, Вчера_Спутник!C:BG, 9, FALSE)</f>
        <v>#N/A</v>
      </c>
      <c r="AN276" s="34" t="e">
        <f>M276-N276-VLOOKUP(C276, Вчера_Спутник!C:BG, 11, FALSE)</f>
        <v>#N/A</v>
      </c>
      <c r="AO276" s="34" t="e">
        <f>O276-P276-VLOOKUP(C276, Вчера_Спутник!C:BG, 13, FALSE)</f>
        <v>#N/A</v>
      </c>
      <c r="AP276" s="34" t="e">
        <f>Q276-R276-VLOOKUP(C276, Вчера_Спутник!C:BG, 15, FALSE)</f>
        <v>#N/A</v>
      </c>
      <c r="AQ276" s="34" t="e">
        <f>S276-T276-VLOOKUP(C276, Вчера_Спутник!C:BG, 17, FALSE)</f>
        <v>#N/A</v>
      </c>
      <c r="AR276" s="34" t="e">
        <f>U276-V276-VLOOKUP(C276, Вчера_Спутник!C:BG, 19, FALSE)</f>
        <v>#N/A</v>
      </c>
      <c r="AS276" s="34" t="e">
        <f>W276-X276-VLOOKUP(C276, Вчера_Спутник!C:BG, 21, FALSE)</f>
        <v>#N/A</v>
      </c>
      <c r="AT276" s="34" t="e">
        <f>Y276-Z276-VLOOKUP(C276, Вчера_Спутник!C:BG, 23, FALSE)</f>
        <v>#N/A</v>
      </c>
      <c r="AU276" s="34" t="e">
        <f>AA276-VLOOKUP(C276, Вчера_Спутник!C:BG, 25, FALSE)</f>
        <v>#N/A</v>
      </c>
      <c r="AV276" s="34" t="e">
        <f>AB276-VLOOKUP(C276, Вчера_Спутник!C:BG, 27, FALSE)</f>
        <v>#N/A</v>
      </c>
    </row>
    <row r="277" spans="1:48" ht="50.1" customHeight="1" x14ac:dyDescent="0.25">
      <c r="A277" s="1"/>
      <c r="B277" s="1"/>
      <c r="C277" s="1"/>
      <c r="D277" s="2"/>
      <c r="E277" s="3"/>
      <c r="F277" s="2"/>
      <c r="G277" s="3"/>
      <c r="H277" s="2"/>
      <c r="I277" s="3"/>
      <c r="J277" s="2"/>
      <c r="K277" s="3"/>
      <c r="L277" s="2"/>
      <c r="M277" s="3"/>
      <c r="N277" s="2"/>
      <c r="O277" s="3"/>
      <c r="P277" s="2"/>
      <c r="Q277" s="3"/>
      <c r="R277" s="2"/>
      <c r="S277" s="3"/>
      <c r="T277" s="2"/>
      <c r="U277" s="3"/>
      <c r="V277" s="3"/>
      <c r="W277" s="3"/>
      <c r="X277" s="2"/>
      <c r="Y277" s="3"/>
      <c r="Z277" s="2"/>
      <c r="AA277" s="3"/>
      <c r="AB277" s="3"/>
      <c r="AC277" s="15"/>
      <c r="AD277" s="34">
        <f t="shared" si="9"/>
        <v>0</v>
      </c>
      <c r="AE277" s="34">
        <f t="shared" si="10"/>
        <v>0</v>
      </c>
      <c r="AF277" s="34"/>
      <c r="AG277" s="34"/>
      <c r="AH277" s="35"/>
      <c r="AI277" s="34" t="e">
        <f>D277-VLOOKUP(C277, Вчера_Спутник!C:BG, 2, FALSE)</f>
        <v>#N/A</v>
      </c>
      <c r="AJ277" s="34" t="e">
        <f>E277-F277-VLOOKUP(C277, Вчера_Спутник!C:BG, 3, FALSE)</f>
        <v>#N/A</v>
      </c>
      <c r="AK277" s="34" t="e">
        <f>G277-H277-VLOOKUP(C277, Вчера_Спутник!C:BG, 5, FALSE)</f>
        <v>#N/A</v>
      </c>
      <c r="AL277" s="34" t="e">
        <f>I277-J277-VLOOKUP(C277, Вчера_Спутник!C:BG, 7, FALSE)</f>
        <v>#N/A</v>
      </c>
      <c r="AM277" s="34" t="e">
        <f>K277-L277-VLOOKUP(C277, Вчера_Спутник!C:BG, 9, FALSE)</f>
        <v>#N/A</v>
      </c>
      <c r="AN277" s="34" t="e">
        <f>M277-N277-VLOOKUP(C277, Вчера_Спутник!C:BG, 11, FALSE)</f>
        <v>#N/A</v>
      </c>
      <c r="AO277" s="34" t="e">
        <f>O277-P277-VLOOKUP(C277, Вчера_Спутник!C:BG, 13, FALSE)</f>
        <v>#N/A</v>
      </c>
      <c r="AP277" s="34" t="e">
        <f>Q277-R277-VLOOKUP(C277, Вчера_Спутник!C:BG, 15, FALSE)</f>
        <v>#N/A</v>
      </c>
      <c r="AQ277" s="34" t="e">
        <f>S277-T277-VLOOKUP(C277, Вчера_Спутник!C:BG, 17, FALSE)</f>
        <v>#N/A</v>
      </c>
      <c r="AR277" s="34" t="e">
        <f>U277-V277-VLOOKUP(C277, Вчера_Спутник!C:BG, 19, FALSE)</f>
        <v>#N/A</v>
      </c>
      <c r="AS277" s="34" t="e">
        <f>W277-X277-VLOOKUP(C277, Вчера_Спутник!C:BG, 21, FALSE)</f>
        <v>#N/A</v>
      </c>
      <c r="AT277" s="34" t="e">
        <f>Y277-Z277-VLOOKUP(C277, Вчера_Спутник!C:BG, 23, FALSE)</f>
        <v>#N/A</v>
      </c>
      <c r="AU277" s="34" t="e">
        <f>AA277-VLOOKUP(C277, Вчера_Спутник!C:BG, 25, FALSE)</f>
        <v>#N/A</v>
      </c>
      <c r="AV277" s="34" t="e">
        <f>AB277-VLOOKUP(C277, Вчера_Спутник!C:BG, 27, FALSE)</f>
        <v>#N/A</v>
      </c>
    </row>
    <row r="278" spans="1:48" ht="50.1" customHeight="1" x14ac:dyDescent="0.25">
      <c r="A278" s="1"/>
      <c r="B278" s="1"/>
      <c r="C278" s="1"/>
      <c r="D278" s="2"/>
      <c r="E278" s="3"/>
      <c r="F278" s="2"/>
      <c r="G278" s="3"/>
      <c r="H278" s="2"/>
      <c r="I278" s="3"/>
      <c r="J278" s="2"/>
      <c r="K278" s="3"/>
      <c r="L278" s="2"/>
      <c r="M278" s="3"/>
      <c r="N278" s="2"/>
      <c r="O278" s="3"/>
      <c r="P278" s="2"/>
      <c r="Q278" s="3"/>
      <c r="R278" s="2"/>
      <c r="S278" s="3"/>
      <c r="T278" s="2"/>
      <c r="U278" s="3"/>
      <c r="V278" s="3"/>
      <c r="W278" s="3"/>
      <c r="X278" s="2"/>
      <c r="Y278" s="3"/>
      <c r="Z278" s="2"/>
      <c r="AA278" s="3"/>
      <c r="AB278" s="3"/>
      <c r="AC278" s="15"/>
      <c r="AD278" s="34">
        <f t="shared" si="9"/>
        <v>0</v>
      </c>
      <c r="AE278" s="34">
        <f t="shared" si="10"/>
        <v>0</v>
      </c>
      <c r="AF278" s="34"/>
      <c r="AG278" s="34"/>
      <c r="AH278" s="35"/>
      <c r="AI278" s="34" t="e">
        <f>D278-VLOOKUP(C278, Вчера_Спутник!C:BG, 2, FALSE)</f>
        <v>#N/A</v>
      </c>
      <c r="AJ278" s="34" t="e">
        <f>E278-F278-VLOOKUP(C278, Вчера_Спутник!C:BG, 3, FALSE)</f>
        <v>#N/A</v>
      </c>
      <c r="AK278" s="34" t="e">
        <f>G278-H278-VLOOKUP(C278, Вчера_Спутник!C:BG, 5, FALSE)</f>
        <v>#N/A</v>
      </c>
      <c r="AL278" s="34" t="e">
        <f>I278-J278-VLOOKUP(C278, Вчера_Спутник!C:BG, 7, FALSE)</f>
        <v>#N/A</v>
      </c>
      <c r="AM278" s="34" t="e">
        <f>K278-L278-VLOOKUP(C278, Вчера_Спутник!C:BG, 9, FALSE)</f>
        <v>#N/A</v>
      </c>
      <c r="AN278" s="34" t="e">
        <f>M278-N278-VLOOKUP(C278, Вчера_Спутник!C:BG, 11, FALSE)</f>
        <v>#N/A</v>
      </c>
      <c r="AO278" s="34" t="e">
        <f>O278-P278-VLOOKUP(C278, Вчера_Спутник!C:BG, 13, FALSE)</f>
        <v>#N/A</v>
      </c>
      <c r="AP278" s="34" t="e">
        <f>Q278-R278-VLOOKUP(C278, Вчера_Спутник!C:BG, 15, FALSE)</f>
        <v>#N/A</v>
      </c>
      <c r="AQ278" s="34" t="e">
        <f>S278-T278-VLOOKUP(C278, Вчера_Спутник!C:BG, 17, FALSE)</f>
        <v>#N/A</v>
      </c>
      <c r="AR278" s="34" t="e">
        <f>U278-V278-VLOOKUP(C278, Вчера_Спутник!C:BG, 19, FALSE)</f>
        <v>#N/A</v>
      </c>
      <c r="AS278" s="34" t="e">
        <f>W278-X278-VLOOKUP(C278, Вчера_Спутник!C:BG, 21, FALSE)</f>
        <v>#N/A</v>
      </c>
      <c r="AT278" s="34" t="e">
        <f>Y278-Z278-VLOOKUP(C278, Вчера_Спутник!C:BG, 23, FALSE)</f>
        <v>#N/A</v>
      </c>
      <c r="AU278" s="34" t="e">
        <f>AA278-VLOOKUP(C278, Вчера_Спутник!C:BG, 25, FALSE)</f>
        <v>#N/A</v>
      </c>
      <c r="AV278" s="34" t="e">
        <f>AB278-VLOOKUP(C278, Вчера_Спутник!C:BG, 27, FALSE)</f>
        <v>#N/A</v>
      </c>
    </row>
    <row r="279" spans="1:48" ht="50.1" customHeight="1" x14ac:dyDescent="0.25">
      <c r="A279" s="1"/>
      <c r="B279" s="1"/>
      <c r="C279" s="1"/>
      <c r="D279" s="2"/>
      <c r="E279" s="3"/>
      <c r="F279" s="2"/>
      <c r="G279" s="3"/>
      <c r="H279" s="2"/>
      <c r="I279" s="3"/>
      <c r="J279" s="2"/>
      <c r="K279" s="3"/>
      <c r="L279" s="2"/>
      <c r="M279" s="3"/>
      <c r="N279" s="2"/>
      <c r="O279" s="3"/>
      <c r="P279" s="2"/>
      <c r="Q279" s="3"/>
      <c r="R279" s="2"/>
      <c r="S279" s="3"/>
      <c r="T279" s="2"/>
      <c r="U279" s="3"/>
      <c r="V279" s="3"/>
      <c r="W279" s="3"/>
      <c r="X279" s="2"/>
      <c r="Y279" s="3"/>
      <c r="Z279" s="2"/>
      <c r="AA279" s="3"/>
      <c r="AB279" s="3"/>
      <c r="AC279" s="15"/>
      <c r="AD279" s="34">
        <f t="shared" si="9"/>
        <v>0</v>
      </c>
      <c r="AE279" s="34">
        <f t="shared" si="10"/>
        <v>0</v>
      </c>
      <c r="AF279" s="34"/>
      <c r="AG279" s="34"/>
      <c r="AH279" s="35"/>
      <c r="AI279" s="34" t="e">
        <f>D279-VLOOKUP(C279, Вчера_Спутник!C:BG, 2, FALSE)</f>
        <v>#N/A</v>
      </c>
      <c r="AJ279" s="34" t="e">
        <f>E279-F279-VLOOKUP(C279, Вчера_Спутник!C:BG, 3, FALSE)</f>
        <v>#N/A</v>
      </c>
      <c r="AK279" s="34" t="e">
        <f>G279-H279-VLOOKUP(C279, Вчера_Спутник!C:BG, 5, FALSE)</f>
        <v>#N/A</v>
      </c>
      <c r="AL279" s="34" t="e">
        <f>I279-J279-VLOOKUP(C279, Вчера_Спутник!C:BG, 7, FALSE)</f>
        <v>#N/A</v>
      </c>
      <c r="AM279" s="34" t="e">
        <f>K279-L279-VLOOKUP(C279, Вчера_Спутник!C:BG, 9, FALSE)</f>
        <v>#N/A</v>
      </c>
      <c r="AN279" s="34" t="e">
        <f>M279-N279-VLOOKUP(C279, Вчера_Спутник!C:BG, 11, FALSE)</f>
        <v>#N/A</v>
      </c>
      <c r="AO279" s="34" t="e">
        <f>O279-P279-VLOOKUP(C279, Вчера_Спутник!C:BG, 13, FALSE)</f>
        <v>#N/A</v>
      </c>
      <c r="AP279" s="34" t="e">
        <f>Q279-R279-VLOOKUP(C279, Вчера_Спутник!C:BG, 15, FALSE)</f>
        <v>#N/A</v>
      </c>
      <c r="AQ279" s="34" t="e">
        <f>S279-T279-VLOOKUP(C279, Вчера_Спутник!C:BG, 17, FALSE)</f>
        <v>#N/A</v>
      </c>
      <c r="AR279" s="34" t="e">
        <f>U279-V279-VLOOKUP(C279, Вчера_Спутник!C:BG, 19, FALSE)</f>
        <v>#N/A</v>
      </c>
      <c r="AS279" s="34" t="e">
        <f>W279-X279-VLOOKUP(C279, Вчера_Спутник!C:BG, 21, FALSE)</f>
        <v>#N/A</v>
      </c>
      <c r="AT279" s="34" t="e">
        <f>Y279-Z279-VLOOKUP(C279, Вчера_Спутник!C:BG, 23, FALSE)</f>
        <v>#N/A</v>
      </c>
      <c r="AU279" s="34" t="e">
        <f>AA279-VLOOKUP(C279, Вчера_Спутник!C:BG, 25, FALSE)</f>
        <v>#N/A</v>
      </c>
      <c r="AV279" s="34" t="e">
        <f>AB279-VLOOKUP(C279, Вчера_Спутник!C:BG, 27, FALSE)</f>
        <v>#N/A</v>
      </c>
    </row>
    <row r="280" spans="1:48" ht="50.1" customHeight="1" x14ac:dyDescent="0.25">
      <c r="A280" s="1"/>
      <c r="B280" s="1"/>
      <c r="C280" s="1"/>
      <c r="D280" s="2"/>
      <c r="E280" s="3"/>
      <c r="F280" s="2"/>
      <c r="G280" s="3"/>
      <c r="H280" s="2"/>
      <c r="I280" s="3"/>
      <c r="J280" s="2"/>
      <c r="K280" s="3"/>
      <c r="L280" s="2"/>
      <c r="M280" s="3"/>
      <c r="N280" s="2"/>
      <c r="O280" s="3"/>
      <c r="P280" s="2"/>
      <c r="Q280" s="3"/>
      <c r="R280" s="2"/>
      <c r="S280" s="3"/>
      <c r="T280" s="2"/>
      <c r="U280" s="3"/>
      <c r="V280" s="3"/>
      <c r="W280" s="3"/>
      <c r="X280" s="2"/>
      <c r="Y280" s="3"/>
      <c r="Z280" s="2"/>
      <c r="AA280" s="3"/>
      <c r="AB280" s="3"/>
      <c r="AC280" s="15"/>
      <c r="AD280" s="34">
        <f t="shared" si="9"/>
        <v>0</v>
      </c>
      <c r="AE280" s="34">
        <f t="shared" si="10"/>
        <v>0</v>
      </c>
      <c r="AF280" s="34"/>
      <c r="AG280" s="34"/>
      <c r="AH280" s="35"/>
      <c r="AI280" s="34" t="e">
        <f>D280-VLOOKUP(C280, Вчера_Спутник!C:BG, 2, FALSE)</f>
        <v>#N/A</v>
      </c>
      <c r="AJ280" s="34" t="e">
        <f>E280-F280-VLOOKUP(C280, Вчера_Спутник!C:BG, 3, FALSE)</f>
        <v>#N/A</v>
      </c>
      <c r="AK280" s="34" t="e">
        <f>G280-H280-VLOOKUP(C280, Вчера_Спутник!C:BG, 5, FALSE)</f>
        <v>#N/A</v>
      </c>
      <c r="AL280" s="34" t="e">
        <f>I280-J280-VLOOKUP(C280, Вчера_Спутник!C:BG, 7, FALSE)</f>
        <v>#N/A</v>
      </c>
      <c r="AM280" s="34" t="e">
        <f>K280-L280-VLOOKUP(C280, Вчера_Спутник!C:BG, 9, FALSE)</f>
        <v>#N/A</v>
      </c>
      <c r="AN280" s="34" t="e">
        <f>M280-N280-VLOOKUP(C280, Вчера_Спутник!C:BG, 11, FALSE)</f>
        <v>#N/A</v>
      </c>
      <c r="AO280" s="34" t="e">
        <f>O280-P280-VLOOKUP(C280, Вчера_Спутник!C:BG, 13, FALSE)</f>
        <v>#N/A</v>
      </c>
      <c r="AP280" s="34" t="e">
        <f>Q280-R280-VLOOKUP(C280, Вчера_Спутник!C:BG, 15, FALSE)</f>
        <v>#N/A</v>
      </c>
      <c r="AQ280" s="34" t="e">
        <f>S280-T280-VLOOKUP(C280, Вчера_Спутник!C:BG, 17, FALSE)</f>
        <v>#N/A</v>
      </c>
      <c r="AR280" s="34" t="e">
        <f>U280-V280-VLOOKUP(C280, Вчера_Спутник!C:BG, 19, FALSE)</f>
        <v>#N/A</v>
      </c>
      <c r="AS280" s="34" t="e">
        <f>W280-X280-VLOOKUP(C280, Вчера_Спутник!C:BG, 21, FALSE)</f>
        <v>#N/A</v>
      </c>
      <c r="AT280" s="34" t="e">
        <f>Y280-Z280-VLOOKUP(C280, Вчера_Спутник!C:BG, 23, FALSE)</f>
        <v>#N/A</v>
      </c>
      <c r="AU280" s="34" t="e">
        <f>AA280-VLOOKUP(C280, Вчера_Спутник!C:BG, 25, FALSE)</f>
        <v>#N/A</v>
      </c>
      <c r="AV280" s="34" t="e">
        <f>AB280-VLOOKUP(C280, Вчера_Спутник!C:BG, 27, FALSE)</f>
        <v>#N/A</v>
      </c>
    </row>
    <row r="281" spans="1:48" ht="50.1" customHeight="1" x14ac:dyDescent="0.25">
      <c r="A281" s="1"/>
      <c r="B281" s="1"/>
      <c r="C281" s="1"/>
      <c r="D281" s="2"/>
      <c r="E281" s="3"/>
      <c r="F281" s="2"/>
      <c r="G281" s="3"/>
      <c r="H281" s="2"/>
      <c r="I281" s="3"/>
      <c r="J281" s="2"/>
      <c r="K281" s="3"/>
      <c r="L281" s="2"/>
      <c r="M281" s="3"/>
      <c r="N281" s="2"/>
      <c r="O281" s="3"/>
      <c r="P281" s="2"/>
      <c r="Q281" s="3"/>
      <c r="R281" s="2"/>
      <c r="S281" s="3"/>
      <c r="T281" s="2"/>
      <c r="U281" s="3"/>
      <c r="V281" s="3"/>
      <c r="W281" s="3"/>
      <c r="X281" s="2"/>
      <c r="Y281" s="3"/>
      <c r="Z281" s="2"/>
      <c r="AA281" s="3"/>
      <c r="AB281" s="3"/>
      <c r="AC281" s="15"/>
      <c r="AD281" s="34">
        <f t="shared" si="9"/>
        <v>0</v>
      </c>
      <c r="AE281" s="34">
        <f t="shared" si="10"/>
        <v>0</v>
      </c>
      <c r="AF281" s="34"/>
      <c r="AG281" s="34"/>
      <c r="AH281" s="35"/>
      <c r="AI281" s="34" t="e">
        <f>D281-VLOOKUP(C281, Вчера_Спутник!C:BG, 2, FALSE)</f>
        <v>#N/A</v>
      </c>
      <c r="AJ281" s="34" t="e">
        <f>E281-F281-VLOOKUP(C281, Вчера_Спутник!C:BG, 3, FALSE)</f>
        <v>#N/A</v>
      </c>
      <c r="AK281" s="34" t="e">
        <f>G281-H281-VLOOKUP(C281, Вчера_Спутник!C:BG, 5, FALSE)</f>
        <v>#N/A</v>
      </c>
      <c r="AL281" s="34" t="e">
        <f>I281-J281-VLOOKUP(C281, Вчера_Спутник!C:BG, 7, FALSE)</f>
        <v>#N/A</v>
      </c>
      <c r="AM281" s="34" t="e">
        <f>K281-L281-VLOOKUP(C281, Вчера_Спутник!C:BG, 9, FALSE)</f>
        <v>#N/A</v>
      </c>
      <c r="AN281" s="34" t="e">
        <f>M281-N281-VLOOKUP(C281, Вчера_Спутник!C:BG, 11, FALSE)</f>
        <v>#N/A</v>
      </c>
      <c r="AO281" s="34" t="e">
        <f>O281-P281-VLOOKUP(C281, Вчера_Спутник!C:BG, 13, FALSE)</f>
        <v>#N/A</v>
      </c>
      <c r="AP281" s="34" t="e">
        <f>Q281-R281-VLOOKUP(C281, Вчера_Спутник!C:BG, 15, FALSE)</f>
        <v>#N/A</v>
      </c>
      <c r="AQ281" s="34" t="e">
        <f>S281-T281-VLOOKUP(C281, Вчера_Спутник!C:BG, 17, FALSE)</f>
        <v>#N/A</v>
      </c>
      <c r="AR281" s="34" t="e">
        <f>U281-V281-VLOOKUP(C281, Вчера_Спутник!C:BG, 19, FALSE)</f>
        <v>#N/A</v>
      </c>
      <c r="AS281" s="34" t="e">
        <f>W281-X281-VLOOKUP(C281, Вчера_Спутник!C:BG, 21, FALSE)</f>
        <v>#N/A</v>
      </c>
      <c r="AT281" s="34" t="e">
        <f>Y281-Z281-VLOOKUP(C281, Вчера_Спутник!C:BG, 23, FALSE)</f>
        <v>#N/A</v>
      </c>
      <c r="AU281" s="34" t="e">
        <f>AA281-VLOOKUP(C281, Вчера_Спутник!C:BG, 25, FALSE)</f>
        <v>#N/A</v>
      </c>
      <c r="AV281" s="34" t="e">
        <f>AB281-VLOOKUP(C281, Вчера_Спутник!C:BG, 27, FALSE)</f>
        <v>#N/A</v>
      </c>
    </row>
    <row r="282" spans="1:48" ht="50.1" customHeight="1" x14ac:dyDescent="0.25">
      <c r="A282" s="1"/>
      <c r="B282" s="1"/>
      <c r="C282" s="1"/>
      <c r="D282" s="2"/>
      <c r="E282" s="3"/>
      <c r="F282" s="2"/>
      <c r="G282" s="3"/>
      <c r="H282" s="2"/>
      <c r="I282" s="3"/>
      <c r="J282" s="2"/>
      <c r="K282" s="3"/>
      <c r="L282" s="2"/>
      <c r="M282" s="3"/>
      <c r="N282" s="2"/>
      <c r="O282" s="3"/>
      <c r="P282" s="2"/>
      <c r="Q282" s="3"/>
      <c r="R282" s="2"/>
      <c r="S282" s="3"/>
      <c r="T282" s="2"/>
      <c r="U282" s="3"/>
      <c r="V282" s="3"/>
      <c r="W282" s="3"/>
      <c r="X282" s="2"/>
      <c r="Y282" s="3"/>
      <c r="Z282" s="2"/>
      <c r="AA282" s="3"/>
      <c r="AB282" s="3"/>
      <c r="AC282" s="15"/>
      <c r="AD282" s="34">
        <f t="shared" si="9"/>
        <v>0</v>
      </c>
      <c r="AE282" s="34">
        <f t="shared" si="10"/>
        <v>0</v>
      </c>
      <c r="AF282" s="34"/>
      <c r="AG282" s="34"/>
      <c r="AH282" s="35"/>
      <c r="AI282" s="34" t="e">
        <f>D282-VLOOKUP(C282, Вчера_Спутник!C:BG, 2, FALSE)</f>
        <v>#N/A</v>
      </c>
      <c r="AJ282" s="34" t="e">
        <f>E282-F282-VLOOKUP(C282, Вчера_Спутник!C:BG, 3, FALSE)</f>
        <v>#N/A</v>
      </c>
      <c r="AK282" s="34" t="e">
        <f>G282-H282-VLOOKUP(C282, Вчера_Спутник!C:BG, 5, FALSE)</f>
        <v>#N/A</v>
      </c>
      <c r="AL282" s="34" t="e">
        <f>I282-J282-VLOOKUP(C282, Вчера_Спутник!C:BG, 7, FALSE)</f>
        <v>#N/A</v>
      </c>
      <c r="AM282" s="34" t="e">
        <f>K282-L282-VLOOKUP(C282, Вчера_Спутник!C:BG, 9, FALSE)</f>
        <v>#N/A</v>
      </c>
      <c r="AN282" s="34" t="e">
        <f>M282-N282-VLOOKUP(C282, Вчера_Спутник!C:BG, 11, FALSE)</f>
        <v>#N/A</v>
      </c>
      <c r="AO282" s="34" t="e">
        <f>O282-P282-VLOOKUP(C282, Вчера_Спутник!C:BG, 13, FALSE)</f>
        <v>#N/A</v>
      </c>
      <c r="AP282" s="34" t="e">
        <f>Q282-R282-VLOOKUP(C282, Вчера_Спутник!C:BG, 15, FALSE)</f>
        <v>#N/A</v>
      </c>
      <c r="AQ282" s="34" t="e">
        <f>S282-T282-VLOOKUP(C282, Вчера_Спутник!C:BG, 17, FALSE)</f>
        <v>#N/A</v>
      </c>
      <c r="AR282" s="34" t="e">
        <f>U282-V282-VLOOKUP(C282, Вчера_Спутник!C:BG, 19, FALSE)</f>
        <v>#N/A</v>
      </c>
      <c r="AS282" s="34" t="e">
        <f>W282-X282-VLOOKUP(C282, Вчера_Спутник!C:BG, 21, FALSE)</f>
        <v>#N/A</v>
      </c>
      <c r="AT282" s="34" t="e">
        <f>Y282-Z282-VLOOKUP(C282, Вчера_Спутник!C:BG, 23, FALSE)</f>
        <v>#N/A</v>
      </c>
      <c r="AU282" s="34" t="e">
        <f>AA282-VLOOKUP(C282, Вчера_Спутник!C:BG, 25, FALSE)</f>
        <v>#N/A</v>
      </c>
      <c r="AV282" s="34" t="e">
        <f>AB282-VLOOKUP(C282, Вчера_Спутник!C:BG, 27, FALSE)</f>
        <v>#N/A</v>
      </c>
    </row>
    <row r="283" spans="1:48" ht="50.1" customHeight="1" x14ac:dyDescent="0.25">
      <c r="A283" s="1"/>
      <c r="B283" s="1"/>
      <c r="C283" s="1"/>
      <c r="D283" s="2"/>
      <c r="E283" s="3"/>
      <c r="F283" s="2"/>
      <c r="G283" s="3"/>
      <c r="H283" s="2"/>
      <c r="I283" s="3"/>
      <c r="J283" s="2"/>
      <c r="K283" s="3"/>
      <c r="L283" s="2"/>
      <c r="M283" s="3"/>
      <c r="N283" s="2"/>
      <c r="O283" s="3"/>
      <c r="P283" s="2"/>
      <c r="Q283" s="3"/>
      <c r="R283" s="2"/>
      <c r="S283" s="3"/>
      <c r="T283" s="2"/>
      <c r="U283" s="3"/>
      <c r="V283" s="3"/>
      <c r="W283" s="3"/>
      <c r="X283" s="2"/>
      <c r="Y283" s="3"/>
      <c r="Z283" s="2"/>
      <c r="AA283" s="3"/>
      <c r="AB283" s="3"/>
      <c r="AC283" s="15"/>
      <c r="AD283" s="34">
        <f t="shared" si="9"/>
        <v>0</v>
      </c>
      <c r="AE283" s="34">
        <f t="shared" si="10"/>
        <v>0</v>
      </c>
      <c r="AF283" s="34"/>
      <c r="AG283" s="34"/>
      <c r="AH283" s="35"/>
      <c r="AI283" s="34" t="e">
        <f>D283-VLOOKUP(C283, Вчера_Спутник!C:BG, 2, FALSE)</f>
        <v>#N/A</v>
      </c>
      <c r="AJ283" s="34" t="e">
        <f>E283-F283-VLOOKUP(C283, Вчера_Спутник!C:BG, 3, FALSE)</f>
        <v>#N/A</v>
      </c>
      <c r="AK283" s="34" t="e">
        <f>G283-H283-VLOOKUP(C283, Вчера_Спутник!C:BG, 5, FALSE)</f>
        <v>#N/A</v>
      </c>
      <c r="AL283" s="34" t="e">
        <f>I283-J283-VLOOKUP(C283, Вчера_Спутник!C:BG, 7, FALSE)</f>
        <v>#N/A</v>
      </c>
      <c r="AM283" s="34" t="e">
        <f>K283-L283-VLOOKUP(C283, Вчера_Спутник!C:BG, 9, FALSE)</f>
        <v>#N/A</v>
      </c>
      <c r="AN283" s="34" t="e">
        <f>M283-N283-VLOOKUP(C283, Вчера_Спутник!C:BG, 11, FALSE)</f>
        <v>#N/A</v>
      </c>
      <c r="AO283" s="34" t="e">
        <f>O283-P283-VLOOKUP(C283, Вчера_Спутник!C:BG, 13, FALSE)</f>
        <v>#N/A</v>
      </c>
      <c r="AP283" s="34" t="e">
        <f>Q283-R283-VLOOKUP(C283, Вчера_Спутник!C:BG, 15, FALSE)</f>
        <v>#N/A</v>
      </c>
      <c r="AQ283" s="34" t="e">
        <f>S283-T283-VLOOKUP(C283, Вчера_Спутник!C:BG, 17, FALSE)</f>
        <v>#N/A</v>
      </c>
      <c r="AR283" s="34" t="e">
        <f>U283-V283-VLOOKUP(C283, Вчера_Спутник!C:BG, 19, FALSE)</f>
        <v>#N/A</v>
      </c>
      <c r="AS283" s="34" t="e">
        <f>W283-X283-VLOOKUP(C283, Вчера_Спутник!C:BG, 21, FALSE)</f>
        <v>#N/A</v>
      </c>
      <c r="AT283" s="34" t="e">
        <f>Y283-Z283-VLOOKUP(C283, Вчера_Спутник!C:BG, 23, FALSE)</f>
        <v>#N/A</v>
      </c>
      <c r="AU283" s="34" t="e">
        <f>AA283-VLOOKUP(C283, Вчера_Спутник!C:BG, 25, FALSE)</f>
        <v>#N/A</v>
      </c>
      <c r="AV283" s="34" t="e">
        <f>AB283-VLOOKUP(C283, Вчера_Спутник!C:BG, 27, FALSE)</f>
        <v>#N/A</v>
      </c>
    </row>
    <row r="284" spans="1:48" ht="50.1" customHeight="1" x14ac:dyDescent="0.25">
      <c r="A284" s="1"/>
      <c r="B284" s="1"/>
      <c r="C284" s="1"/>
      <c r="D284" s="2"/>
      <c r="E284" s="3"/>
      <c r="F284" s="2"/>
      <c r="G284" s="3"/>
      <c r="H284" s="2"/>
      <c r="I284" s="3"/>
      <c r="J284" s="2"/>
      <c r="K284" s="3"/>
      <c r="L284" s="2"/>
      <c r="M284" s="3"/>
      <c r="N284" s="2"/>
      <c r="O284" s="3"/>
      <c r="P284" s="2"/>
      <c r="Q284" s="3"/>
      <c r="R284" s="2"/>
      <c r="S284" s="3"/>
      <c r="T284" s="2"/>
      <c r="U284" s="3"/>
      <c r="V284" s="3"/>
      <c r="W284" s="3"/>
      <c r="X284" s="2"/>
      <c r="Y284" s="3"/>
      <c r="Z284" s="2"/>
      <c r="AA284" s="3"/>
      <c r="AB284" s="3"/>
      <c r="AC284" s="15"/>
      <c r="AD284" s="34">
        <f t="shared" si="9"/>
        <v>0</v>
      </c>
      <c r="AE284" s="34">
        <f t="shared" si="10"/>
        <v>0</v>
      </c>
      <c r="AF284" s="34"/>
      <c r="AG284" s="34"/>
      <c r="AH284" s="35"/>
      <c r="AI284" s="34" t="e">
        <f>D284-VLOOKUP(C284, Вчера_Спутник!C:BG, 2, FALSE)</f>
        <v>#N/A</v>
      </c>
      <c r="AJ284" s="34" t="e">
        <f>E284-F284-VLOOKUP(C284, Вчера_Спутник!C:BG, 3, FALSE)</f>
        <v>#N/A</v>
      </c>
      <c r="AK284" s="34" t="e">
        <f>G284-H284-VLOOKUP(C284, Вчера_Спутник!C:BG, 5, FALSE)</f>
        <v>#N/A</v>
      </c>
      <c r="AL284" s="34" t="e">
        <f>I284-J284-VLOOKUP(C284, Вчера_Спутник!C:BG, 7, FALSE)</f>
        <v>#N/A</v>
      </c>
      <c r="AM284" s="34" t="e">
        <f>K284-L284-VLOOKUP(C284, Вчера_Спутник!C:BG, 9, FALSE)</f>
        <v>#N/A</v>
      </c>
      <c r="AN284" s="34" t="e">
        <f>M284-N284-VLOOKUP(C284, Вчера_Спутник!C:BG, 11, FALSE)</f>
        <v>#N/A</v>
      </c>
      <c r="AO284" s="34" t="e">
        <f>O284-P284-VLOOKUP(C284, Вчера_Спутник!C:BG, 13, FALSE)</f>
        <v>#N/A</v>
      </c>
      <c r="AP284" s="34" t="e">
        <f>Q284-R284-VLOOKUP(C284, Вчера_Спутник!C:BG, 15, FALSE)</f>
        <v>#N/A</v>
      </c>
      <c r="AQ284" s="34" t="e">
        <f>S284-T284-VLOOKUP(C284, Вчера_Спутник!C:BG, 17, FALSE)</f>
        <v>#N/A</v>
      </c>
      <c r="AR284" s="34" t="e">
        <f>U284-V284-VLOOKUP(C284, Вчера_Спутник!C:BG, 19, FALSE)</f>
        <v>#N/A</v>
      </c>
      <c r="AS284" s="34" t="e">
        <f>W284-X284-VLOOKUP(C284, Вчера_Спутник!C:BG, 21, FALSE)</f>
        <v>#N/A</v>
      </c>
      <c r="AT284" s="34" t="e">
        <f>Y284-Z284-VLOOKUP(C284, Вчера_Спутник!C:BG, 23, FALSE)</f>
        <v>#N/A</v>
      </c>
      <c r="AU284" s="34" t="e">
        <f>AA284-VLOOKUP(C284, Вчера_Спутник!C:BG, 25, FALSE)</f>
        <v>#N/A</v>
      </c>
      <c r="AV284" s="34" t="e">
        <f>AB284-VLOOKUP(C284, Вчера_Спутник!C:BG, 27, FALSE)</f>
        <v>#N/A</v>
      </c>
    </row>
    <row r="285" spans="1:48" ht="50.1" customHeight="1" x14ac:dyDescent="0.25">
      <c r="A285" s="1"/>
      <c r="B285" s="1"/>
      <c r="C285" s="1"/>
      <c r="D285" s="2"/>
      <c r="E285" s="3"/>
      <c r="F285" s="2"/>
      <c r="G285" s="3"/>
      <c r="H285" s="2"/>
      <c r="I285" s="3"/>
      <c r="J285" s="2"/>
      <c r="K285" s="3"/>
      <c r="L285" s="2"/>
      <c r="M285" s="3"/>
      <c r="N285" s="2"/>
      <c r="O285" s="3"/>
      <c r="P285" s="2"/>
      <c r="Q285" s="3"/>
      <c r="R285" s="2"/>
      <c r="S285" s="3"/>
      <c r="T285" s="2"/>
      <c r="U285" s="3"/>
      <c r="V285" s="3"/>
      <c r="W285" s="3"/>
      <c r="X285" s="2"/>
      <c r="Y285" s="3"/>
      <c r="Z285" s="2"/>
      <c r="AA285" s="3"/>
      <c r="AB285" s="3"/>
      <c r="AC285" s="15"/>
      <c r="AD285" s="34">
        <f t="shared" si="9"/>
        <v>0</v>
      </c>
      <c r="AE285" s="34">
        <f t="shared" si="10"/>
        <v>0</v>
      </c>
      <c r="AF285" s="34"/>
      <c r="AG285" s="34"/>
      <c r="AH285" s="35"/>
      <c r="AI285" s="34" t="e">
        <f>D285-VLOOKUP(C285, Вчера_Спутник!C:BG, 2, FALSE)</f>
        <v>#N/A</v>
      </c>
      <c r="AJ285" s="34" t="e">
        <f>E285-F285-VLOOKUP(C285, Вчера_Спутник!C:BG, 3, FALSE)</f>
        <v>#N/A</v>
      </c>
      <c r="AK285" s="34" t="e">
        <f>G285-H285-VLOOKUP(C285, Вчера_Спутник!C:BG, 5, FALSE)</f>
        <v>#N/A</v>
      </c>
      <c r="AL285" s="34" t="e">
        <f>I285-J285-VLOOKUP(C285, Вчера_Спутник!C:BG, 7, FALSE)</f>
        <v>#N/A</v>
      </c>
      <c r="AM285" s="34" t="e">
        <f>K285-L285-VLOOKUP(C285, Вчера_Спутник!C:BG, 9, FALSE)</f>
        <v>#N/A</v>
      </c>
      <c r="AN285" s="34" t="e">
        <f>M285-N285-VLOOKUP(C285, Вчера_Спутник!C:BG, 11, FALSE)</f>
        <v>#N/A</v>
      </c>
      <c r="AO285" s="34" t="e">
        <f>O285-P285-VLOOKUP(C285, Вчера_Спутник!C:BG, 13, FALSE)</f>
        <v>#N/A</v>
      </c>
      <c r="AP285" s="34" t="e">
        <f>Q285-R285-VLOOKUP(C285, Вчера_Спутник!C:BG, 15, FALSE)</f>
        <v>#N/A</v>
      </c>
      <c r="AQ285" s="34" t="e">
        <f>S285-T285-VLOOKUP(C285, Вчера_Спутник!C:BG, 17, FALSE)</f>
        <v>#N/A</v>
      </c>
      <c r="AR285" s="34" t="e">
        <f>U285-V285-VLOOKUP(C285, Вчера_Спутник!C:BG, 19, FALSE)</f>
        <v>#N/A</v>
      </c>
      <c r="AS285" s="34" t="e">
        <f>W285-X285-VLOOKUP(C285, Вчера_Спутник!C:BG, 21, FALSE)</f>
        <v>#N/A</v>
      </c>
      <c r="AT285" s="34" t="e">
        <f>Y285-Z285-VLOOKUP(C285, Вчера_Спутник!C:BG, 23, FALSE)</f>
        <v>#N/A</v>
      </c>
      <c r="AU285" s="34" t="e">
        <f>AA285-VLOOKUP(C285, Вчера_Спутник!C:BG, 25, FALSE)</f>
        <v>#N/A</v>
      </c>
      <c r="AV285" s="34" t="e">
        <f>AB285-VLOOKUP(C285, Вчера_Спутник!C:BG, 27, FALSE)</f>
        <v>#N/A</v>
      </c>
    </row>
    <row r="286" spans="1:48" ht="50.1" customHeight="1" x14ac:dyDescent="0.25">
      <c r="A286" s="1"/>
      <c r="B286" s="1"/>
      <c r="C286" s="1"/>
      <c r="D286" s="2"/>
      <c r="E286" s="3"/>
      <c r="F286" s="2"/>
      <c r="G286" s="3"/>
      <c r="H286" s="2"/>
      <c r="I286" s="3"/>
      <c r="J286" s="2"/>
      <c r="K286" s="3"/>
      <c r="L286" s="2"/>
      <c r="M286" s="3"/>
      <c r="N286" s="2"/>
      <c r="O286" s="3"/>
      <c r="P286" s="2"/>
      <c r="Q286" s="3"/>
      <c r="R286" s="2"/>
      <c r="S286" s="3"/>
      <c r="T286" s="2"/>
      <c r="U286" s="3"/>
      <c r="V286" s="3"/>
      <c r="W286" s="3"/>
      <c r="X286" s="2"/>
      <c r="Y286" s="3"/>
      <c r="Z286" s="2"/>
      <c r="AA286" s="3"/>
      <c r="AB286" s="3"/>
      <c r="AC286" s="15"/>
      <c r="AD286" s="34">
        <f t="shared" si="9"/>
        <v>0</v>
      </c>
      <c r="AE286" s="34">
        <f t="shared" si="10"/>
        <v>0</v>
      </c>
      <c r="AF286" s="34"/>
      <c r="AG286" s="34"/>
      <c r="AH286" s="35"/>
      <c r="AI286" s="34" t="e">
        <f>D286-VLOOKUP(C286, Вчера_Спутник!C:BG, 2, FALSE)</f>
        <v>#N/A</v>
      </c>
      <c r="AJ286" s="34" t="e">
        <f>E286-F286-VLOOKUP(C286, Вчера_Спутник!C:BG, 3, FALSE)</f>
        <v>#N/A</v>
      </c>
      <c r="AK286" s="34" t="e">
        <f>G286-H286-VLOOKUP(C286, Вчера_Спутник!C:BG, 5, FALSE)</f>
        <v>#N/A</v>
      </c>
      <c r="AL286" s="34" t="e">
        <f>I286-J286-VLOOKUP(C286, Вчера_Спутник!C:BG, 7, FALSE)</f>
        <v>#N/A</v>
      </c>
      <c r="AM286" s="34" t="e">
        <f>K286-L286-VLOOKUP(C286, Вчера_Спутник!C:BG, 9, FALSE)</f>
        <v>#N/A</v>
      </c>
      <c r="AN286" s="34" t="e">
        <f>M286-N286-VLOOKUP(C286, Вчера_Спутник!C:BG, 11, FALSE)</f>
        <v>#N/A</v>
      </c>
      <c r="AO286" s="34" t="e">
        <f>O286-P286-VLOOKUP(C286, Вчера_Спутник!C:BG, 13, FALSE)</f>
        <v>#N/A</v>
      </c>
      <c r="AP286" s="34" t="e">
        <f>Q286-R286-VLOOKUP(C286, Вчера_Спутник!C:BG, 15, FALSE)</f>
        <v>#N/A</v>
      </c>
      <c r="AQ286" s="34" t="e">
        <f>S286-T286-VLOOKUP(C286, Вчера_Спутник!C:BG, 17, FALSE)</f>
        <v>#N/A</v>
      </c>
      <c r="AR286" s="34" t="e">
        <f>U286-V286-VLOOKUP(C286, Вчера_Спутник!C:BG, 19, FALSE)</f>
        <v>#N/A</v>
      </c>
      <c r="AS286" s="34" t="e">
        <f>W286-X286-VLOOKUP(C286, Вчера_Спутник!C:BG, 21, FALSE)</f>
        <v>#N/A</v>
      </c>
      <c r="AT286" s="34" t="e">
        <f>Y286-Z286-VLOOKUP(C286, Вчера_Спутник!C:BG, 23, FALSE)</f>
        <v>#N/A</v>
      </c>
      <c r="AU286" s="34" t="e">
        <f>AA286-VLOOKUP(C286, Вчера_Спутник!C:BG, 25, FALSE)</f>
        <v>#N/A</v>
      </c>
      <c r="AV286" s="34" t="e">
        <f>AB286-VLOOKUP(C286, Вчера_Спутник!C:BG, 27, FALSE)</f>
        <v>#N/A</v>
      </c>
    </row>
    <row r="287" spans="1:48" ht="50.1" customHeight="1" x14ac:dyDescent="0.25">
      <c r="A287" s="1"/>
      <c r="B287" s="1"/>
      <c r="C287" s="1"/>
      <c r="D287" s="2"/>
      <c r="E287" s="3"/>
      <c r="F287" s="2"/>
      <c r="G287" s="3"/>
      <c r="H287" s="2"/>
      <c r="I287" s="3"/>
      <c r="J287" s="2"/>
      <c r="K287" s="3"/>
      <c r="L287" s="2"/>
      <c r="M287" s="3"/>
      <c r="N287" s="2"/>
      <c r="O287" s="3"/>
      <c r="P287" s="2"/>
      <c r="Q287" s="3"/>
      <c r="R287" s="2"/>
      <c r="S287" s="3"/>
      <c r="T287" s="2"/>
      <c r="U287" s="3"/>
      <c r="V287" s="3"/>
      <c r="W287" s="3"/>
      <c r="X287" s="2"/>
      <c r="Y287" s="3"/>
      <c r="Z287" s="2"/>
      <c r="AA287" s="3"/>
      <c r="AB287" s="3"/>
      <c r="AC287" s="15"/>
      <c r="AD287" s="34">
        <f t="shared" si="9"/>
        <v>0</v>
      </c>
      <c r="AE287" s="34">
        <f t="shared" si="10"/>
        <v>0</v>
      </c>
      <c r="AF287" s="34"/>
      <c r="AG287" s="34"/>
      <c r="AH287" s="35"/>
      <c r="AI287" s="34" t="e">
        <f>D287-VLOOKUP(C287, Вчера_Спутник!C:BG, 2, FALSE)</f>
        <v>#N/A</v>
      </c>
      <c r="AJ287" s="34" t="e">
        <f>E287-F287-VLOOKUP(C287, Вчера_Спутник!C:BG, 3, FALSE)</f>
        <v>#N/A</v>
      </c>
      <c r="AK287" s="34" t="e">
        <f>G287-H287-VLOOKUP(C287, Вчера_Спутник!C:BG, 5, FALSE)</f>
        <v>#N/A</v>
      </c>
      <c r="AL287" s="34" t="e">
        <f>I287-J287-VLOOKUP(C287, Вчера_Спутник!C:BG, 7, FALSE)</f>
        <v>#N/A</v>
      </c>
      <c r="AM287" s="34" t="e">
        <f>K287-L287-VLOOKUP(C287, Вчера_Спутник!C:BG, 9, FALSE)</f>
        <v>#N/A</v>
      </c>
      <c r="AN287" s="34" t="e">
        <f>M287-N287-VLOOKUP(C287, Вчера_Спутник!C:BG, 11, FALSE)</f>
        <v>#N/A</v>
      </c>
      <c r="AO287" s="34" t="e">
        <f>O287-P287-VLOOKUP(C287, Вчера_Спутник!C:BG, 13, FALSE)</f>
        <v>#N/A</v>
      </c>
      <c r="AP287" s="34" t="e">
        <f>Q287-R287-VLOOKUP(C287, Вчера_Спутник!C:BG, 15, FALSE)</f>
        <v>#N/A</v>
      </c>
      <c r="AQ287" s="34" t="e">
        <f>S287-T287-VLOOKUP(C287, Вчера_Спутник!C:BG, 17, FALSE)</f>
        <v>#N/A</v>
      </c>
      <c r="AR287" s="34" t="e">
        <f>U287-V287-VLOOKUP(C287, Вчера_Спутник!C:BG, 19, FALSE)</f>
        <v>#N/A</v>
      </c>
      <c r="AS287" s="34" t="e">
        <f>W287-X287-VLOOKUP(C287, Вчера_Спутник!C:BG, 21, FALSE)</f>
        <v>#N/A</v>
      </c>
      <c r="AT287" s="34" t="e">
        <f>Y287-Z287-VLOOKUP(C287, Вчера_Спутник!C:BG, 23, FALSE)</f>
        <v>#N/A</v>
      </c>
      <c r="AU287" s="34" t="e">
        <f>AA287-VLOOKUP(C287, Вчера_Спутник!C:BG, 25, FALSE)</f>
        <v>#N/A</v>
      </c>
      <c r="AV287" s="34" t="e">
        <f>AB287-VLOOKUP(C287, Вчера_Спутник!C:BG, 27, FALSE)</f>
        <v>#N/A</v>
      </c>
    </row>
    <row r="288" spans="1:48" ht="50.1" customHeight="1" x14ac:dyDescent="0.25">
      <c r="A288" s="1"/>
      <c r="B288" s="1"/>
      <c r="C288" s="1"/>
      <c r="D288" s="2"/>
      <c r="E288" s="3"/>
      <c r="F288" s="2"/>
      <c r="G288" s="3"/>
      <c r="H288" s="2"/>
      <c r="I288" s="3"/>
      <c r="J288" s="2"/>
      <c r="K288" s="3"/>
      <c r="L288" s="2"/>
      <c r="M288" s="3"/>
      <c r="N288" s="2"/>
      <c r="O288" s="3"/>
      <c r="P288" s="2"/>
      <c r="Q288" s="3"/>
      <c r="R288" s="2"/>
      <c r="S288" s="3"/>
      <c r="T288" s="2"/>
      <c r="U288" s="3"/>
      <c r="V288" s="3"/>
      <c r="W288" s="3"/>
      <c r="X288" s="2"/>
      <c r="Y288" s="3"/>
      <c r="Z288" s="2"/>
      <c r="AA288" s="3"/>
      <c r="AB288" s="3"/>
      <c r="AC288" s="15"/>
      <c r="AD288" s="34">
        <f t="shared" si="9"/>
        <v>0</v>
      </c>
      <c r="AE288" s="34">
        <f t="shared" si="10"/>
        <v>0</v>
      </c>
      <c r="AF288" s="34"/>
      <c r="AG288" s="34"/>
      <c r="AH288" s="35"/>
      <c r="AI288" s="34" t="e">
        <f>D288-VLOOKUP(C288, Вчера_Спутник!C:BG, 2, FALSE)</f>
        <v>#N/A</v>
      </c>
      <c r="AJ288" s="34" t="e">
        <f>E288-F288-VLOOKUP(C288, Вчера_Спутник!C:BG, 3, FALSE)</f>
        <v>#N/A</v>
      </c>
      <c r="AK288" s="34" t="e">
        <f>G288-H288-VLOOKUP(C288, Вчера_Спутник!C:BG, 5, FALSE)</f>
        <v>#N/A</v>
      </c>
      <c r="AL288" s="34" t="e">
        <f>I288-J288-VLOOKUP(C288, Вчера_Спутник!C:BG, 7, FALSE)</f>
        <v>#N/A</v>
      </c>
      <c r="AM288" s="34" t="e">
        <f>K288-L288-VLOOKUP(C288, Вчера_Спутник!C:BG, 9, FALSE)</f>
        <v>#N/A</v>
      </c>
      <c r="AN288" s="34" t="e">
        <f>M288-N288-VLOOKUP(C288, Вчера_Спутник!C:BG, 11, FALSE)</f>
        <v>#N/A</v>
      </c>
      <c r="AO288" s="34" t="e">
        <f>O288-P288-VLOOKUP(C288, Вчера_Спутник!C:BG, 13, FALSE)</f>
        <v>#N/A</v>
      </c>
      <c r="AP288" s="34" t="e">
        <f>Q288-R288-VLOOKUP(C288, Вчера_Спутник!C:BG, 15, FALSE)</f>
        <v>#N/A</v>
      </c>
      <c r="AQ288" s="34" t="e">
        <f>S288-T288-VLOOKUP(C288, Вчера_Спутник!C:BG, 17, FALSE)</f>
        <v>#N/A</v>
      </c>
      <c r="AR288" s="34" t="e">
        <f>U288-V288-VLOOKUP(C288, Вчера_Спутник!C:BG, 19, FALSE)</f>
        <v>#N/A</v>
      </c>
      <c r="AS288" s="34" t="e">
        <f>W288-X288-VLOOKUP(C288, Вчера_Спутник!C:BG, 21, FALSE)</f>
        <v>#N/A</v>
      </c>
      <c r="AT288" s="34" t="e">
        <f>Y288-Z288-VLOOKUP(C288, Вчера_Спутник!C:BG, 23, FALSE)</f>
        <v>#N/A</v>
      </c>
      <c r="AU288" s="34" t="e">
        <f>AA288-VLOOKUP(C288, Вчера_Спутник!C:BG, 25, FALSE)</f>
        <v>#N/A</v>
      </c>
      <c r="AV288" s="34" t="e">
        <f>AB288-VLOOKUP(C288, Вчера_Спутник!C:BG, 27, FALSE)</f>
        <v>#N/A</v>
      </c>
    </row>
    <row r="289" spans="1:48" ht="50.1" customHeight="1" x14ac:dyDescent="0.25">
      <c r="A289" s="1"/>
      <c r="B289" s="1"/>
      <c r="C289" s="1"/>
      <c r="D289" s="2"/>
      <c r="E289" s="3"/>
      <c r="F289" s="2"/>
      <c r="G289" s="3"/>
      <c r="H289" s="2"/>
      <c r="I289" s="3"/>
      <c r="J289" s="2"/>
      <c r="K289" s="3"/>
      <c r="L289" s="2"/>
      <c r="M289" s="3"/>
      <c r="N289" s="2"/>
      <c r="O289" s="3"/>
      <c r="P289" s="2"/>
      <c r="Q289" s="3"/>
      <c r="R289" s="2"/>
      <c r="S289" s="3"/>
      <c r="T289" s="2"/>
      <c r="U289" s="3"/>
      <c r="V289" s="3"/>
      <c r="W289" s="3"/>
      <c r="X289" s="2"/>
      <c r="Y289" s="3"/>
      <c r="Z289" s="2"/>
      <c r="AA289" s="3"/>
      <c r="AB289" s="3"/>
      <c r="AC289" s="15"/>
      <c r="AD289" s="34">
        <f t="shared" si="9"/>
        <v>0</v>
      </c>
      <c r="AE289" s="34">
        <f t="shared" si="10"/>
        <v>0</v>
      </c>
      <c r="AF289" s="34"/>
      <c r="AG289" s="34"/>
      <c r="AH289" s="35"/>
      <c r="AI289" s="34" t="e">
        <f>D289-VLOOKUP(C289, Вчера_Спутник!C:BG, 2, FALSE)</f>
        <v>#N/A</v>
      </c>
      <c r="AJ289" s="34" t="e">
        <f>E289-F289-VLOOKUP(C289, Вчера_Спутник!C:BG, 3, FALSE)</f>
        <v>#N/A</v>
      </c>
      <c r="AK289" s="34" t="e">
        <f>G289-H289-VLOOKUP(C289, Вчера_Спутник!C:BG, 5, FALSE)</f>
        <v>#N/A</v>
      </c>
      <c r="AL289" s="34" t="e">
        <f>I289-J289-VLOOKUP(C289, Вчера_Спутник!C:BG, 7, FALSE)</f>
        <v>#N/A</v>
      </c>
      <c r="AM289" s="34" t="e">
        <f>K289-L289-VLOOKUP(C289, Вчера_Спутник!C:BG, 9, FALSE)</f>
        <v>#N/A</v>
      </c>
      <c r="AN289" s="34" t="e">
        <f>M289-N289-VLOOKUP(C289, Вчера_Спутник!C:BG, 11, FALSE)</f>
        <v>#N/A</v>
      </c>
      <c r="AO289" s="34" t="e">
        <f>O289-P289-VLOOKUP(C289, Вчера_Спутник!C:BG, 13, FALSE)</f>
        <v>#N/A</v>
      </c>
      <c r="AP289" s="34" t="e">
        <f>Q289-R289-VLOOKUP(C289, Вчера_Спутник!C:BG, 15, FALSE)</f>
        <v>#N/A</v>
      </c>
      <c r="AQ289" s="34" t="e">
        <f>S289-T289-VLOOKUP(C289, Вчера_Спутник!C:BG, 17, FALSE)</f>
        <v>#N/A</v>
      </c>
      <c r="AR289" s="34" t="e">
        <f>U289-V289-VLOOKUP(C289, Вчера_Спутник!C:BG, 19, FALSE)</f>
        <v>#N/A</v>
      </c>
      <c r="AS289" s="34" t="e">
        <f>W289-X289-VLOOKUP(C289, Вчера_Спутник!C:BG, 21, FALSE)</f>
        <v>#N/A</v>
      </c>
      <c r="AT289" s="34" t="e">
        <f>Y289-Z289-VLOOKUP(C289, Вчера_Спутник!C:BG, 23, FALSE)</f>
        <v>#N/A</v>
      </c>
      <c r="AU289" s="34" t="e">
        <f>AA289-VLOOKUP(C289, Вчера_Спутник!C:BG, 25, FALSE)</f>
        <v>#N/A</v>
      </c>
      <c r="AV289" s="34" t="e">
        <f>AB289-VLOOKUP(C289, Вчера_Спутник!C:BG, 27, FALSE)</f>
        <v>#N/A</v>
      </c>
    </row>
    <row r="290" spans="1:48" ht="50.1" customHeight="1" x14ac:dyDescent="0.25">
      <c r="A290" s="1"/>
      <c r="B290" s="1"/>
      <c r="C290" s="1"/>
      <c r="D290" s="2"/>
      <c r="E290" s="3"/>
      <c r="F290" s="2"/>
      <c r="G290" s="3"/>
      <c r="H290" s="2"/>
      <c r="I290" s="3"/>
      <c r="J290" s="2"/>
      <c r="K290" s="3"/>
      <c r="L290" s="2"/>
      <c r="M290" s="3"/>
      <c r="N290" s="2"/>
      <c r="O290" s="3"/>
      <c r="P290" s="2"/>
      <c r="Q290" s="3"/>
      <c r="R290" s="2"/>
      <c r="S290" s="3"/>
      <c r="T290" s="2"/>
      <c r="U290" s="3"/>
      <c r="V290" s="3"/>
      <c r="W290" s="3"/>
      <c r="X290" s="2"/>
      <c r="Y290" s="3"/>
      <c r="Z290" s="2"/>
      <c r="AA290" s="3"/>
      <c r="AB290" s="3"/>
      <c r="AC290" s="15"/>
      <c r="AD290" s="34">
        <f t="shared" si="9"/>
        <v>0</v>
      </c>
      <c r="AE290" s="34">
        <f t="shared" si="10"/>
        <v>0</v>
      </c>
      <c r="AF290" s="34"/>
      <c r="AG290" s="34"/>
      <c r="AH290" s="35"/>
      <c r="AI290" s="34" t="e">
        <f>D290-VLOOKUP(C290, Вчера_Спутник!C:BG, 2, FALSE)</f>
        <v>#N/A</v>
      </c>
      <c r="AJ290" s="34" t="e">
        <f>E290-F290-VLOOKUP(C290, Вчера_Спутник!C:BG, 3, FALSE)</f>
        <v>#N/A</v>
      </c>
      <c r="AK290" s="34" t="e">
        <f>G290-H290-VLOOKUP(C290, Вчера_Спутник!C:BG, 5, FALSE)</f>
        <v>#N/A</v>
      </c>
      <c r="AL290" s="34" t="e">
        <f>I290-J290-VLOOKUP(C290, Вчера_Спутник!C:BG, 7, FALSE)</f>
        <v>#N/A</v>
      </c>
      <c r="AM290" s="34" t="e">
        <f>K290-L290-VLOOKUP(C290, Вчера_Спутник!C:BG, 9, FALSE)</f>
        <v>#N/A</v>
      </c>
      <c r="AN290" s="34" t="e">
        <f>M290-N290-VLOOKUP(C290, Вчера_Спутник!C:BG, 11, FALSE)</f>
        <v>#N/A</v>
      </c>
      <c r="AO290" s="34" t="e">
        <f>O290-P290-VLOOKUP(C290, Вчера_Спутник!C:BG, 13, FALSE)</f>
        <v>#N/A</v>
      </c>
      <c r="AP290" s="34" t="e">
        <f>Q290-R290-VLOOKUP(C290, Вчера_Спутник!C:BG, 15, FALSE)</f>
        <v>#N/A</v>
      </c>
      <c r="AQ290" s="34" t="e">
        <f>S290-T290-VLOOKUP(C290, Вчера_Спутник!C:BG, 17, FALSE)</f>
        <v>#N/A</v>
      </c>
      <c r="AR290" s="34" t="e">
        <f>U290-V290-VLOOKUP(C290, Вчера_Спутник!C:BG, 19, FALSE)</f>
        <v>#N/A</v>
      </c>
      <c r="AS290" s="34" t="e">
        <f>W290-X290-VLOOKUP(C290, Вчера_Спутник!C:BG, 21, FALSE)</f>
        <v>#N/A</v>
      </c>
      <c r="AT290" s="34" t="e">
        <f>Y290-Z290-VLOOKUP(C290, Вчера_Спутник!C:BG, 23, FALSE)</f>
        <v>#N/A</v>
      </c>
      <c r="AU290" s="34" t="e">
        <f>AA290-VLOOKUP(C290, Вчера_Спутник!C:BG, 25, FALSE)</f>
        <v>#N/A</v>
      </c>
      <c r="AV290" s="34" t="e">
        <f>AB290-VLOOKUP(C290, Вчера_Спутник!C:BG, 27, FALSE)</f>
        <v>#N/A</v>
      </c>
    </row>
    <row r="291" spans="1:48" ht="50.1" customHeight="1" x14ac:dyDescent="0.25">
      <c r="A291" s="1"/>
      <c r="B291" s="1"/>
      <c r="C291" s="1"/>
      <c r="D291" s="2"/>
      <c r="E291" s="3"/>
      <c r="F291" s="2"/>
      <c r="G291" s="3"/>
      <c r="H291" s="2"/>
      <c r="I291" s="3"/>
      <c r="J291" s="2"/>
      <c r="K291" s="3"/>
      <c r="L291" s="2"/>
      <c r="M291" s="3"/>
      <c r="N291" s="2"/>
      <c r="O291" s="3"/>
      <c r="P291" s="2"/>
      <c r="Q291" s="3"/>
      <c r="R291" s="2"/>
      <c r="S291" s="3"/>
      <c r="T291" s="2"/>
      <c r="U291" s="3"/>
      <c r="V291" s="3"/>
      <c r="W291" s="3"/>
      <c r="X291" s="2"/>
      <c r="Y291" s="3"/>
      <c r="Z291" s="2"/>
      <c r="AA291" s="3"/>
      <c r="AB291" s="3"/>
      <c r="AC291" s="15"/>
      <c r="AD291" s="34">
        <f t="shared" si="9"/>
        <v>0</v>
      </c>
      <c r="AE291" s="34">
        <f t="shared" si="10"/>
        <v>0</v>
      </c>
      <c r="AF291" s="34"/>
      <c r="AG291" s="34"/>
      <c r="AH291" s="35"/>
      <c r="AI291" s="34" t="e">
        <f>D291-VLOOKUP(C291, Вчера_Спутник!C:BG, 2, FALSE)</f>
        <v>#N/A</v>
      </c>
      <c r="AJ291" s="34" t="e">
        <f>E291-F291-VLOOKUP(C291, Вчера_Спутник!C:BG, 3, FALSE)</f>
        <v>#N/A</v>
      </c>
      <c r="AK291" s="34" t="e">
        <f>G291-H291-VLOOKUP(C291, Вчера_Спутник!C:BG, 5, FALSE)</f>
        <v>#N/A</v>
      </c>
      <c r="AL291" s="34" t="e">
        <f>I291-J291-VLOOKUP(C291, Вчера_Спутник!C:BG, 7, FALSE)</f>
        <v>#N/A</v>
      </c>
      <c r="AM291" s="34" t="e">
        <f>K291-L291-VLOOKUP(C291, Вчера_Спутник!C:BG, 9, FALSE)</f>
        <v>#N/A</v>
      </c>
      <c r="AN291" s="34" t="e">
        <f>M291-N291-VLOOKUP(C291, Вчера_Спутник!C:BG, 11, FALSE)</f>
        <v>#N/A</v>
      </c>
      <c r="AO291" s="34" t="e">
        <f>O291-P291-VLOOKUP(C291, Вчера_Спутник!C:BG, 13, FALSE)</f>
        <v>#N/A</v>
      </c>
      <c r="AP291" s="34" t="e">
        <f>Q291-R291-VLOOKUP(C291, Вчера_Спутник!C:BG, 15, FALSE)</f>
        <v>#N/A</v>
      </c>
      <c r="AQ291" s="34" t="e">
        <f>S291-T291-VLOOKUP(C291, Вчера_Спутник!C:BG, 17, FALSE)</f>
        <v>#N/A</v>
      </c>
      <c r="AR291" s="34" t="e">
        <f>U291-V291-VLOOKUP(C291, Вчера_Спутник!C:BG, 19, FALSE)</f>
        <v>#N/A</v>
      </c>
      <c r="AS291" s="34" t="e">
        <f>W291-X291-VLOOKUP(C291, Вчера_Спутник!C:BG, 21, FALSE)</f>
        <v>#N/A</v>
      </c>
      <c r="AT291" s="34" t="e">
        <f>Y291-Z291-VLOOKUP(C291, Вчера_Спутник!C:BG, 23, FALSE)</f>
        <v>#N/A</v>
      </c>
      <c r="AU291" s="34" t="e">
        <f>AA291-VLOOKUP(C291, Вчера_Спутник!C:BG, 25, FALSE)</f>
        <v>#N/A</v>
      </c>
      <c r="AV291" s="34" t="e">
        <f>AB291-VLOOKUP(C291, Вчера_Спутник!C:BG, 27, FALSE)</f>
        <v>#N/A</v>
      </c>
    </row>
    <row r="292" spans="1:48" ht="50.1" customHeight="1" x14ac:dyDescent="0.25">
      <c r="A292" s="1"/>
      <c r="B292" s="1"/>
      <c r="C292" s="1"/>
      <c r="D292" s="2"/>
      <c r="E292" s="3"/>
      <c r="F292" s="2"/>
      <c r="G292" s="3"/>
      <c r="H292" s="2"/>
      <c r="I292" s="3"/>
      <c r="J292" s="2"/>
      <c r="K292" s="3"/>
      <c r="L292" s="2"/>
      <c r="M292" s="3"/>
      <c r="N292" s="2"/>
      <c r="O292" s="3"/>
      <c r="P292" s="2"/>
      <c r="Q292" s="3"/>
      <c r="R292" s="2"/>
      <c r="S292" s="3"/>
      <c r="T292" s="2"/>
      <c r="U292" s="3"/>
      <c r="V292" s="3"/>
      <c r="W292" s="3"/>
      <c r="X292" s="2"/>
      <c r="Y292" s="3"/>
      <c r="Z292" s="2"/>
      <c r="AA292" s="3"/>
      <c r="AB292" s="3"/>
      <c r="AC292" s="15"/>
      <c r="AD292" s="34">
        <f t="shared" si="9"/>
        <v>0</v>
      </c>
      <c r="AE292" s="34">
        <f t="shared" si="10"/>
        <v>0</v>
      </c>
      <c r="AF292" s="34"/>
      <c r="AG292" s="34"/>
      <c r="AH292" s="35"/>
      <c r="AI292" s="34" t="e">
        <f>D292-VLOOKUP(C292, Вчера_Спутник!C:BG, 2, FALSE)</f>
        <v>#N/A</v>
      </c>
      <c r="AJ292" s="34" t="e">
        <f>E292-F292-VLOOKUP(C292, Вчера_Спутник!C:BG, 3, FALSE)</f>
        <v>#N/A</v>
      </c>
      <c r="AK292" s="34" t="e">
        <f>G292-H292-VLOOKUP(C292, Вчера_Спутник!C:BG, 5, FALSE)</f>
        <v>#N/A</v>
      </c>
      <c r="AL292" s="34" t="e">
        <f>I292-J292-VLOOKUP(C292, Вчера_Спутник!C:BG, 7, FALSE)</f>
        <v>#N/A</v>
      </c>
      <c r="AM292" s="34" t="e">
        <f>K292-L292-VLOOKUP(C292, Вчера_Спутник!C:BG, 9, FALSE)</f>
        <v>#N/A</v>
      </c>
      <c r="AN292" s="34" t="e">
        <f>M292-N292-VLOOKUP(C292, Вчера_Спутник!C:BG, 11, FALSE)</f>
        <v>#N/A</v>
      </c>
      <c r="AO292" s="34" t="e">
        <f>O292-P292-VLOOKUP(C292, Вчера_Спутник!C:BG, 13, FALSE)</f>
        <v>#N/A</v>
      </c>
      <c r="AP292" s="34" t="e">
        <f>Q292-R292-VLOOKUP(C292, Вчера_Спутник!C:BG, 15, FALSE)</f>
        <v>#N/A</v>
      </c>
      <c r="AQ292" s="34" t="e">
        <f>S292-T292-VLOOKUP(C292, Вчера_Спутник!C:BG, 17, FALSE)</f>
        <v>#N/A</v>
      </c>
      <c r="AR292" s="34" t="e">
        <f>U292-V292-VLOOKUP(C292, Вчера_Спутник!C:BG, 19, FALSE)</f>
        <v>#N/A</v>
      </c>
      <c r="AS292" s="34" t="e">
        <f>W292-X292-VLOOKUP(C292, Вчера_Спутник!C:BG, 21, FALSE)</f>
        <v>#N/A</v>
      </c>
      <c r="AT292" s="34" t="e">
        <f>Y292-Z292-VLOOKUP(C292, Вчера_Спутник!C:BG, 23, FALSE)</f>
        <v>#N/A</v>
      </c>
      <c r="AU292" s="34" t="e">
        <f>AA292-VLOOKUP(C292, Вчера_Спутник!C:BG, 25, FALSE)</f>
        <v>#N/A</v>
      </c>
      <c r="AV292" s="34" t="e">
        <f>AB292-VLOOKUP(C292, Вчера_Спутник!C:BG, 27, FALSE)</f>
        <v>#N/A</v>
      </c>
    </row>
    <row r="293" spans="1:48" ht="50.1" customHeight="1" x14ac:dyDescent="0.25">
      <c r="A293" s="1"/>
      <c r="B293" s="1"/>
      <c r="C293" s="1"/>
      <c r="D293" s="2"/>
      <c r="E293" s="3"/>
      <c r="F293" s="2"/>
      <c r="G293" s="3"/>
      <c r="H293" s="2"/>
      <c r="I293" s="3"/>
      <c r="J293" s="2"/>
      <c r="K293" s="3"/>
      <c r="L293" s="2"/>
      <c r="M293" s="3"/>
      <c r="N293" s="2"/>
      <c r="O293" s="3"/>
      <c r="P293" s="2"/>
      <c r="Q293" s="3"/>
      <c r="R293" s="2"/>
      <c r="S293" s="3"/>
      <c r="T293" s="2"/>
      <c r="U293" s="3"/>
      <c r="V293" s="3"/>
      <c r="W293" s="3"/>
      <c r="X293" s="2"/>
      <c r="Y293" s="3"/>
      <c r="Z293" s="2"/>
      <c r="AA293" s="3"/>
      <c r="AB293" s="3"/>
      <c r="AC293" s="15"/>
      <c r="AD293" s="34">
        <f t="shared" si="9"/>
        <v>0</v>
      </c>
      <c r="AE293" s="34">
        <f t="shared" si="10"/>
        <v>0</v>
      </c>
      <c r="AF293" s="34"/>
      <c r="AG293" s="34"/>
      <c r="AH293" s="35"/>
      <c r="AI293" s="34" t="e">
        <f>D293-VLOOKUP(C293, Вчера_Спутник!C:BG, 2, FALSE)</f>
        <v>#N/A</v>
      </c>
      <c r="AJ293" s="34" t="e">
        <f>E293-F293-VLOOKUP(C293, Вчера_Спутник!C:BG, 3, FALSE)</f>
        <v>#N/A</v>
      </c>
      <c r="AK293" s="34" t="e">
        <f>G293-H293-VLOOKUP(C293, Вчера_Спутник!C:BG, 5, FALSE)</f>
        <v>#N/A</v>
      </c>
      <c r="AL293" s="34" t="e">
        <f>I293-J293-VLOOKUP(C293, Вчера_Спутник!C:BG, 7, FALSE)</f>
        <v>#N/A</v>
      </c>
      <c r="AM293" s="34" t="e">
        <f>K293-L293-VLOOKUP(C293, Вчера_Спутник!C:BG, 9, FALSE)</f>
        <v>#N/A</v>
      </c>
      <c r="AN293" s="34" t="e">
        <f>M293-N293-VLOOKUP(C293, Вчера_Спутник!C:BG, 11, FALSE)</f>
        <v>#N/A</v>
      </c>
      <c r="AO293" s="34" t="e">
        <f>O293-P293-VLOOKUP(C293, Вчера_Спутник!C:BG, 13, FALSE)</f>
        <v>#N/A</v>
      </c>
      <c r="AP293" s="34" t="e">
        <f>Q293-R293-VLOOKUP(C293, Вчера_Спутник!C:BG, 15, FALSE)</f>
        <v>#N/A</v>
      </c>
      <c r="AQ293" s="34" t="e">
        <f>S293-T293-VLOOKUP(C293, Вчера_Спутник!C:BG, 17, FALSE)</f>
        <v>#N/A</v>
      </c>
      <c r="AR293" s="34" t="e">
        <f>U293-V293-VLOOKUP(C293, Вчера_Спутник!C:BG, 19, FALSE)</f>
        <v>#N/A</v>
      </c>
      <c r="AS293" s="34" t="e">
        <f>W293-X293-VLOOKUP(C293, Вчера_Спутник!C:BG, 21, FALSE)</f>
        <v>#N/A</v>
      </c>
      <c r="AT293" s="34" t="e">
        <f>Y293-Z293-VLOOKUP(C293, Вчера_Спутник!C:BG, 23, FALSE)</f>
        <v>#N/A</v>
      </c>
      <c r="AU293" s="34" t="e">
        <f>AA293-VLOOKUP(C293, Вчера_Спутник!C:BG, 25, FALSE)</f>
        <v>#N/A</v>
      </c>
      <c r="AV293" s="34" t="e">
        <f>AB293-VLOOKUP(C293, Вчера_Спутник!C:BG, 27, FALSE)</f>
        <v>#N/A</v>
      </c>
    </row>
    <row r="294" spans="1:48" ht="50.1" customHeight="1" x14ac:dyDescent="0.25">
      <c r="A294" s="1"/>
      <c r="B294" s="1"/>
      <c r="C294" s="1"/>
      <c r="D294" s="2"/>
      <c r="E294" s="3"/>
      <c r="F294" s="2"/>
      <c r="G294" s="3"/>
      <c r="H294" s="2"/>
      <c r="I294" s="3"/>
      <c r="J294" s="2"/>
      <c r="K294" s="3"/>
      <c r="L294" s="2"/>
      <c r="M294" s="3"/>
      <c r="N294" s="2"/>
      <c r="O294" s="3"/>
      <c r="P294" s="2"/>
      <c r="Q294" s="3"/>
      <c r="R294" s="2"/>
      <c r="S294" s="3"/>
      <c r="T294" s="2"/>
      <c r="U294" s="3"/>
      <c r="V294" s="3"/>
      <c r="W294" s="3"/>
      <c r="X294" s="2"/>
      <c r="Y294" s="3"/>
      <c r="Z294" s="2"/>
      <c r="AA294" s="3"/>
      <c r="AB294" s="3"/>
      <c r="AC294" s="15"/>
      <c r="AD294" s="34">
        <f t="shared" si="9"/>
        <v>0</v>
      </c>
      <c r="AE294" s="34">
        <f t="shared" si="10"/>
        <v>0</v>
      </c>
      <c r="AF294" s="34"/>
      <c r="AG294" s="34"/>
      <c r="AH294" s="35"/>
      <c r="AI294" s="34" t="e">
        <f>D294-VLOOKUP(C294, Вчера_Спутник!C:BG, 2, FALSE)</f>
        <v>#N/A</v>
      </c>
      <c r="AJ294" s="34" t="e">
        <f>E294-F294-VLOOKUP(C294, Вчера_Спутник!C:BG, 3, FALSE)</f>
        <v>#N/A</v>
      </c>
      <c r="AK294" s="34" t="e">
        <f>G294-H294-VLOOKUP(C294, Вчера_Спутник!C:BG, 5, FALSE)</f>
        <v>#N/A</v>
      </c>
      <c r="AL294" s="34" t="e">
        <f>I294-J294-VLOOKUP(C294, Вчера_Спутник!C:BG, 7, FALSE)</f>
        <v>#N/A</v>
      </c>
      <c r="AM294" s="34" t="e">
        <f>K294-L294-VLOOKUP(C294, Вчера_Спутник!C:BG, 9, FALSE)</f>
        <v>#N/A</v>
      </c>
      <c r="AN294" s="34" t="e">
        <f>M294-N294-VLOOKUP(C294, Вчера_Спутник!C:BG, 11, FALSE)</f>
        <v>#N/A</v>
      </c>
      <c r="AO294" s="34" t="e">
        <f>O294-P294-VLOOKUP(C294, Вчера_Спутник!C:BG, 13, FALSE)</f>
        <v>#N/A</v>
      </c>
      <c r="AP294" s="34" t="e">
        <f>Q294-R294-VLOOKUP(C294, Вчера_Спутник!C:BG, 15, FALSE)</f>
        <v>#N/A</v>
      </c>
      <c r="AQ294" s="34" t="e">
        <f>S294-T294-VLOOKUP(C294, Вчера_Спутник!C:BG, 17, FALSE)</f>
        <v>#N/A</v>
      </c>
      <c r="AR294" s="34" t="e">
        <f>U294-V294-VLOOKUP(C294, Вчера_Спутник!C:BG, 19, FALSE)</f>
        <v>#N/A</v>
      </c>
      <c r="AS294" s="34" t="e">
        <f>W294-X294-VLOOKUP(C294, Вчера_Спутник!C:BG, 21, FALSE)</f>
        <v>#N/A</v>
      </c>
      <c r="AT294" s="34" t="e">
        <f>Y294-Z294-VLOOKUP(C294, Вчера_Спутник!C:BG, 23, FALSE)</f>
        <v>#N/A</v>
      </c>
      <c r="AU294" s="34" t="e">
        <f>AA294-VLOOKUP(C294, Вчера_Спутник!C:BG, 25, FALSE)</f>
        <v>#N/A</v>
      </c>
      <c r="AV294" s="34" t="e">
        <f>AB294-VLOOKUP(C294, Вчера_Спутник!C:BG, 27, FALSE)</f>
        <v>#N/A</v>
      </c>
    </row>
    <row r="295" spans="1:48" ht="50.1" customHeight="1" x14ac:dyDescent="0.25">
      <c r="A295" s="1"/>
      <c r="B295" s="1"/>
      <c r="C295" s="1"/>
      <c r="D295" s="2"/>
      <c r="E295" s="3"/>
      <c r="F295" s="2"/>
      <c r="G295" s="3"/>
      <c r="H295" s="2"/>
      <c r="I295" s="3"/>
      <c r="J295" s="2"/>
      <c r="K295" s="3"/>
      <c r="L295" s="2"/>
      <c r="M295" s="3"/>
      <c r="N295" s="2"/>
      <c r="O295" s="3"/>
      <c r="P295" s="2"/>
      <c r="Q295" s="3"/>
      <c r="R295" s="2"/>
      <c r="S295" s="3"/>
      <c r="T295" s="2"/>
      <c r="U295" s="3"/>
      <c r="V295" s="3"/>
      <c r="W295" s="3"/>
      <c r="X295" s="2"/>
      <c r="Y295" s="3"/>
      <c r="Z295" s="2"/>
      <c r="AA295" s="3"/>
      <c r="AB295" s="3"/>
      <c r="AC295" s="15"/>
      <c r="AD295" s="34">
        <f t="shared" si="9"/>
        <v>0</v>
      </c>
      <c r="AE295" s="34">
        <f t="shared" si="10"/>
        <v>0</v>
      </c>
      <c r="AF295" s="34"/>
      <c r="AG295" s="34"/>
      <c r="AH295" s="35"/>
      <c r="AI295" s="34" t="e">
        <f>D295-VLOOKUP(C295, Вчера_Спутник!C:BG, 2, FALSE)</f>
        <v>#N/A</v>
      </c>
      <c r="AJ295" s="34" t="e">
        <f>E295-F295-VLOOKUP(C295, Вчера_Спутник!C:BG, 3, FALSE)</f>
        <v>#N/A</v>
      </c>
      <c r="AK295" s="34" t="e">
        <f>G295-H295-VLOOKUP(C295, Вчера_Спутник!C:BG, 5, FALSE)</f>
        <v>#N/A</v>
      </c>
      <c r="AL295" s="34" t="e">
        <f>I295-J295-VLOOKUP(C295, Вчера_Спутник!C:BG, 7, FALSE)</f>
        <v>#N/A</v>
      </c>
      <c r="AM295" s="34" t="e">
        <f>K295-L295-VLOOKUP(C295, Вчера_Спутник!C:BG, 9, FALSE)</f>
        <v>#N/A</v>
      </c>
      <c r="AN295" s="34" t="e">
        <f>M295-N295-VLOOKUP(C295, Вчера_Спутник!C:BG, 11, FALSE)</f>
        <v>#N/A</v>
      </c>
      <c r="AO295" s="34" t="e">
        <f>O295-P295-VLOOKUP(C295, Вчера_Спутник!C:BG, 13, FALSE)</f>
        <v>#N/A</v>
      </c>
      <c r="AP295" s="34" t="e">
        <f>Q295-R295-VLOOKUP(C295, Вчера_Спутник!C:BG, 15, FALSE)</f>
        <v>#N/A</v>
      </c>
      <c r="AQ295" s="34" t="e">
        <f>S295-T295-VLOOKUP(C295, Вчера_Спутник!C:BG, 17, FALSE)</f>
        <v>#N/A</v>
      </c>
      <c r="AR295" s="34" t="e">
        <f>U295-V295-VLOOKUP(C295, Вчера_Спутник!C:BG, 19, FALSE)</f>
        <v>#N/A</v>
      </c>
      <c r="AS295" s="34" t="e">
        <f>W295-X295-VLOOKUP(C295, Вчера_Спутник!C:BG, 21, FALSE)</f>
        <v>#N/A</v>
      </c>
      <c r="AT295" s="34" t="e">
        <f>Y295-Z295-VLOOKUP(C295, Вчера_Спутник!C:BG, 23, FALSE)</f>
        <v>#N/A</v>
      </c>
      <c r="AU295" s="34" t="e">
        <f>AA295-VLOOKUP(C295, Вчера_Спутник!C:BG, 25, FALSE)</f>
        <v>#N/A</v>
      </c>
      <c r="AV295" s="34" t="e">
        <f>AB295-VLOOKUP(C295, Вчера_Спутник!C:BG, 27, FALSE)</f>
        <v>#N/A</v>
      </c>
    </row>
    <row r="296" spans="1:48" ht="50.1" customHeight="1" x14ac:dyDescent="0.25">
      <c r="A296" s="1"/>
      <c r="B296" s="1"/>
      <c r="C296" s="1"/>
      <c r="D296" s="2"/>
      <c r="E296" s="3"/>
      <c r="F296" s="2"/>
      <c r="G296" s="3"/>
      <c r="H296" s="2"/>
      <c r="I296" s="3"/>
      <c r="J296" s="2"/>
      <c r="K296" s="3"/>
      <c r="L296" s="2"/>
      <c r="M296" s="3"/>
      <c r="N296" s="2"/>
      <c r="O296" s="3"/>
      <c r="P296" s="2"/>
      <c r="Q296" s="3"/>
      <c r="R296" s="2"/>
      <c r="S296" s="3"/>
      <c r="T296" s="2"/>
      <c r="U296" s="3"/>
      <c r="V296" s="3"/>
      <c r="W296" s="3"/>
      <c r="X296" s="2"/>
      <c r="Y296" s="3"/>
      <c r="Z296" s="2"/>
      <c r="AA296" s="3"/>
      <c r="AB296" s="3"/>
      <c r="AC296" s="15"/>
      <c r="AD296" s="34">
        <f t="shared" si="9"/>
        <v>0</v>
      </c>
      <c r="AE296" s="34">
        <f t="shared" si="10"/>
        <v>0</v>
      </c>
      <c r="AF296" s="34"/>
      <c r="AG296" s="34"/>
      <c r="AH296" s="35"/>
      <c r="AI296" s="34" t="e">
        <f>D296-VLOOKUP(C296, Вчера_Спутник!C:BG, 2, FALSE)</f>
        <v>#N/A</v>
      </c>
      <c r="AJ296" s="34" t="e">
        <f>E296-F296-VLOOKUP(C296, Вчера_Спутник!C:BG, 3, FALSE)</f>
        <v>#N/A</v>
      </c>
      <c r="AK296" s="34" t="e">
        <f>G296-H296-VLOOKUP(C296, Вчера_Спутник!C:BG, 5, FALSE)</f>
        <v>#N/A</v>
      </c>
      <c r="AL296" s="34" t="e">
        <f>I296-J296-VLOOKUP(C296, Вчера_Спутник!C:BG, 7, FALSE)</f>
        <v>#N/A</v>
      </c>
      <c r="AM296" s="34" t="e">
        <f>K296-L296-VLOOKUP(C296, Вчера_Спутник!C:BG, 9, FALSE)</f>
        <v>#N/A</v>
      </c>
      <c r="AN296" s="34" t="e">
        <f>M296-N296-VLOOKUP(C296, Вчера_Спутник!C:BG, 11, FALSE)</f>
        <v>#N/A</v>
      </c>
      <c r="AO296" s="34" t="e">
        <f>O296-P296-VLOOKUP(C296, Вчера_Спутник!C:BG, 13, FALSE)</f>
        <v>#N/A</v>
      </c>
      <c r="AP296" s="34" t="e">
        <f>Q296-R296-VLOOKUP(C296, Вчера_Спутник!C:BG, 15, FALSE)</f>
        <v>#N/A</v>
      </c>
      <c r="AQ296" s="34" t="e">
        <f>S296-T296-VLOOKUP(C296, Вчера_Спутник!C:BG, 17, FALSE)</f>
        <v>#N/A</v>
      </c>
      <c r="AR296" s="34" t="e">
        <f>U296-V296-VLOOKUP(C296, Вчера_Спутник!C:BG, 19, FALSE)</f>
        <v>#N/A</v>
      </c>
      <c r="AS296" s="34" t="e">
        <f>W296-X296-VLOOKUP(C296, Вчера_Спутник!C:BG, 21, FALSE)</f>
        <v>#N/A</v>
      </c>
      <c r="AT296" s="34" t="e">
        <f>Y296-Z296-VLOOKUP(C296, Вчера_Спутник!C:BG, 23, FALSE)</f>
        <v>#N/A</v>
      </c>
      <c r="AU296" s="34" t="e">
        <f>AA296-VLOOKUP(C296, Вчера_Спутник!C:BG, 25, FALSE)</f>
        <v>#N/A</v>
      </c>
      <c r="AV296" s="34" t="e">
        <f>AB296-VLOOKUP(C296, Вчера_Спутник!C:BG, 27, FALSE)</f>
        <v>#N/A</v>
      </c>
    </row>
    <row r="297" spans="1:48" ht="50.1" customHeight="1" x14ac:dyDescent="0.25">
      <c r="A297" s="1"/>
      <c r="B297" s="1"/>
      <c r="C297" s="1"/>
      <c r="D297" s="2"/>
      <c r="E297" s="3"/>
      <c r="F297" s="2"/>
      <c r="G297" s="3"/>
      <c r="H297" s="2"/>
      <c r="I297" s="3"/>
      <c r="J297" s="2"/>
      <c r="K297" s="3"/>
      <c r="L297" s="2"/>
      <c r="M297" s="3"/>
      <c r="N297" s="2"/>
      <c r="O297" s="3"/>
      <c r="P297" s="2"/>
      <c r="Q297" s="3"/>
      <c r="R297" s="2"/>
      <c r="S297" s="3"/>
      <c r="T297" s="2"/>
      <c r="U297" s="3"/>
      <c r="V297" s="3"/>
      <c r="W297" s="3"/>
      <c r="X297" s="2"/>
      <c r="Y297" s="3"/>
      <c r="Z297" s="2"/>
      <c r="AA297" s="3"/>
      <c r="AB297" s="3"/>
      <c r="AC297" s="15"/>
      <c r="AD297" s="34">
        <f t="shared" si="9"/>
        <v>0</v>
      </c>
      <c r="AE297" s="34">
        <f t="shared" si="10"/>
        <v>0</v>
      </c>
      <c r="AF297" s="34"/>
      <c r="AG297" s="34"/>
      <c r="AH297" s="35"/>
      <c r="AI297" s="34" t="e">
        <f>D297-VLOOKUP(C297, Вчера_Спутник!C:BG, 2, FALSE)</f>
        <v>#N/A</v>
      </c>
      <c r="AJ297" s="34" t="e">
        <f>E297-F297-VLOOKUP(C297, Вчера_Спутник!C:BG, 3, FALSE)</f>
        <v>#N/A</v>
      </c>
      <c r="AK297" s="34" t="e">
        <f>G297-H297-VLOOKUP(C297, Вчера_Спутник!C:BG, 5, FALSE)</f>
        <v>#N/A</v>
      </c>
      <c r="AL297" s="34" t="e">
        <f>I297-J297-VLOOKUP(C297, Вчера_Спутник!C:BG, 7, FALSE)</f>
        <v>#N/A</v>
      </c>
      <c r="AM297" s="34" t="e">
        <f>K297-L297-VLOOKUP(C297, Вчера_Спутник!C:BG, 9, FALSE)</f>
        <v>#N/A</v>
      </c>
      <c r="AN297" s="34" t="e">
        <f>M297-N297-VLOOKUP(C297, Вчера_Спутник!C:BG, 11, FALSE)</f>
        <v>#N/A</v>
      </c>
      <c r="AO297" s="34" t="e">
        <f>O297-P297-VLOOKUP(C297, Вчера_Спутник!C:BG, 13, FALSE)</f>
        <v>#N/A</v>
      </c>
      <c r="AP297" s="34" t="e">
        <f>Q297-R297-VLOOKUP(C297, Вчера_Спутник!C:BG, 15, FALSE)</f>
        <v>#N/A</v>
      </c>
      <c r="AQ297" s="34" t="e">
        <f>S297-T297-VLOOKUP(C297, Вчера_Спутник!C:BG, 17, FALSE)</f>
        <v>#N/A</v>
      </c>
      <c r="AR297" s="34" t="e">
        <f>U297-V297-VLOOKUP(C297, Вчера_Спутник!C:BG, 19, FALSE)</f>
        <v>#N/A</v>
      </c>
      <c r="AS297" s="34" t="e">
        <f>W297-X297-VLOOKUP(C297, Вчера_Спутник!C:BG, 21, FALSE)</f>
        <v>#N/A</v>
      </c>
      <c r="AT297" s="34" t="e">
        <f>Y297-Z297-VLOOKUP(C297, Вчера_Спутник!C:BG, 23, FALSE)</f>
        <v>#N/A</v>
      </c>
      <c r="AU297" s="34" t="e">
        <f>AA297-VLOOKUP(C297, Вчера_Спутник!C:BG, 25, FALSE)</f>
        <v>#N/A</v>
      </c>
      <c r="AV297" s="34" t="e">
        <f>AB297-VLOOKUP(C297, Вчера_Спутник!C:BG, 27, FALSE)</f>
        <v>#N/A</v>
      </c>
    </row>
    <row r="298" spans="1:48" ht="50.1" customHeight="1" x14ac:dyDescent="0.25">
      <c r="A298" s="1"/>
      <c r="B298" s="1"/>
      <c r="C298" s="1"/>
      <c r="D298" s="2"/>
      <c r="E298" s="3"/>
      <c r="F298" s="2"/>
      <c r="G298" s="3"/>
      <c r="H298" s="2"/>
      <c r="I298" s="3"/>
      <c r="J298" s="2"/>
      <c r="K298" s="3"/>
      <c r="L298" s="2"/>
      <c r="M298" s="3"/>
      <c r="N298" s="2"/>
      <c r="O298" s="3"/>
      <c r="P298" s="2"/>
      <c r="Q298" s="3"/>
      <c r="R298" s="2"/>
      <c r="S298" s="3"/>
      <c r="T298" s="2"/>
      <c r="U298" s="3"/>
      <c r="V298" s="3"/>
      <c r="W298" s="3"/>
      <c r="X298" s="2"/>
      <c r="Y298" s="3"/>
      <c r="Z298" s="2"/>
      <c r="AA298" s="3"/>
      <c r="AB298" s="3"/>
      <c r="AC298" s="15"/>
      <c r="AD298" s="34">
        <f t="shared" si="9"/>
        <v>0</v>
      </c>
      <c r="AE298" s="34">
        <f t="shared" si="10"/>
        <v>0</v>
      </c>
      <c r="AF298" s="34"/>
      <c r="AG298" s="34"/>
      <c r="AH298" s="35"/>
      <c r="AI298" s="34" t="e">
        <f>D298-VLOOKUP(C298, Вчера_Спутник!C:BG, 2, FALSE)</f>
        <v>#N/A</v>
      </c>
      <c r="AJ298" s="34" t="e">
        <f>E298-F298-VLOOKUP(C298, Вчера_Спутник!C:BG, 3, FALSE)</f>
        <v>#N/A</v>
      </c>
      <c r="AK298" s="34" t="e">
        <f>G298-H298-VLOOKUP(C298, Вчера_Спутник!C:BG, 5, FALSE)</f>
        <v>#N/A</v>
      </c>
      <c r="AL298" s="34" t="e">
        <f>I298-J298-VLOOKUP(C298, Вчера_Спутник!C:BG, 7, FALSE)</f>
        <v>#N/A</v>
      </c>
      <c r="AM298" s="34" t="e">
        <f>K298-L298-VLOOKUP(C298, Вчера_Спутник!C:BG, 9, FALSE)</f>
        <v>#N/A</v>
      </c>
      <c r="AN298" s="34" t="e">
        <f>M298-N298-VLOOKUP(C298, Вчера_Спутник!C:BG, 11, FALSE)</f>
        <v>#N/A</v>
      </c>
      <c r="AO298" s="34" t="e">
        <f>O298-P298-VLOOKUP(C298, Вчера_Спутник!C:BG, 13, FALSE)</f>
        <v>#N/A</v>
      </c>
      <c r="AP298" s="34" t="e">
        <f>Q298-R298-VLOOKUP(C298, Вчера_Спутник!C:BG, 15, FALSE)</f>
        <v>#N/A</v>
      </c>
      <c r="AQ298" s="34" t="e">
        <f>S298-T298-VLOOKUP(C298, Вчера_Спутник!C:BG, 17, FALSE)</f>
        <v>#N/A</v>
      </c>
      <c r="AR298" s="34" t="e">
        <f>U298-V298-VLOOKUP(C298, Вчера_Спутник!C:BG, 19, FALSE)</f>
        <v>#N/A</v>
      </c>
      <c r="AS298" s="34" t="e">
        <f>W298-X298-VLOOKUP(C298, Вчера_Спутник!C:BG, 21, FALSE)</f>
        <v>#N/A</v>
      </c>
      <c r="AT298" s="34" t="e">
        <f>Y298-Z298-VLOOKUP(C298, Вчера_Спутник!C:BG, 23, FALSE)</f>
        <v>#N/A</v>
      </c>
      <c r="AU298" s="34" t="e">
        <f>AA298-VLOOKUP(C298, Вчера_Спутник!C:BG, 25, FALSE)</f>
        <v>#N/A</v>
      </c>
      <c r="AV298" s="34" t="e">
        <f>AB298-VLOOKUP(C298, Вчера_Спутник!C:BG, 27, FALSE)</f>
        <v>#N/A</v>
      </c>
    </row>
    <row r="299" spans="1:48" ht="50.1" customHeight="1" x14ac:dyDescent="0.25">
      <c r="A299" s="1"/>
      <c r="B299" s="1"/>
      <c r="C299" s="1"/>
      <c r="D299" s="2"/>
      <c r="E299" s="3"/>
      <c r="F299" s="2"/>
      <c r="G299" s="3"/>
      <c r="H299" s="2"/>
      <c r="I299" s="3"/>
      <c r="J299" s="2"/>
      <c r="K299" s="3"/>
      <c r="L299" s="2"/>
      <c r="M299" s="3"/>
      <c r="N299" s="2"/>
      <c r="O299" s="3"/>
      <c r="P299" s="2"/>
      <c r="Q299" s="3"/>
      <c r="R299" s="2"/>
      <c r="S299" s="3"/>
      <c r="T299" s="2"/>
      <c r="U299" s="3"/>
      <c r="V299" s="3"/>
      <c r="W299" s="3"/>
      <c r="X299" s="2"/>
      <c r="Y299" s="3"/>
      <c r="Z299" s="2"/>
      <c r="AA299" s="3"/>
      <c r="AB299" s="3"/>
      <c r="AC299" s="15"/>
      <c r="AD299" s="34">
        <f t="shared" si="9"/>
        <v>0</v>
      </c>
      <c r="AE299" s="34">
        <f t="shared" si="10"/>
        <v>0</v>
      </c>
      <c r="AF299" s="34"/>
      <c r="AG299" s="34"/>
      <c r="AH299" s="35"/>
      <c r="AI299" s="34" t="e">
        <f>D299-VLOOKUP(C299, Вчера_Спутник!C:BG, 2, FALSE)</f>
        <v>#N/A</v>
      </c>
      <c r="AJ299" s="34" t="e">
        <f>E299-F299-VLOOKUP(C299, Вчера_Спутник!C:BG, 3, FALSE)</f>
        <v>#N/A</v>
      </c>
      <c r="AK299" s="34" t="e">
        <f>G299-H299-VLOOKUP(C299, Вчера_Спутник!C:BG, 5, FALSE)</f>
        <v>#N/A</v>
      </c>
      <c r="AL299" s="34" t="e">
        <f>I299-J299-VLOOKUP(C299, Вчера_Спутник!C:BG, 7, FALSE)</f>
        <v>#N/A</v>
      </c>
      <c r="AM299" s="34" t="e">
        <f>K299-L299-VLOOKUP(C299, Вчера_Спутник!C:BG, 9, FALSE)</f>
        <v>#N/A</v>
      </c>
      <c r="AN299" s="34" t="e">
        <f>M299-N299-VLOOKUP(C299, Вчера_Спутник!C:BG, 11, FALSE)</f>
        <v>#N/A</v>
      </c>
      <c r="AO299" s="34" t="e">
        <f>O299-P299-VLOOKUP(C299, Вчера_Спутник!C:BG, 13, FALSE)</f>
        <v>#N/A</v>
      </c>
      <c r="AP299" s="34" t="e">
        <f>Q299-R299-VLOOKUP(C299, Вчера_Спутник!C:BG, 15, FALSE)</f>
        <v>#N/A</v>
      </c>
      <c r="AQ299" s="34" t="e">
        <f>S299-T299-VLOOKUP(C299, Вчера_Спутник!C:BG, 17, FALSE)</f>
        <v>#N/A</v>
      </c>
      <c r="AR299" s="34" t="e">
        <f>U299-V299-VLOOKUP(C299, Вчера_Спутник!C:BG, 19, FALSE)</f>
        <v>#N/A</v>
      </c>
      <c r="AS299" s="34" t="e">
        <f>W299-X299-VLOOKUP(C299, Вчера_Спутник!C:BG, 21, FALSE)</f>
        <v>#N/A</v>
      </c>
      <c r="AT299" s="34" t="e">
        <f>Y299-Z299-VLOOKUP(C299, Вчера_Спутник!C:BG, 23, FALSE)</f>
        <v>#N/A</v>
      </c>
      <c r="AU299" s="34" t="e">
        <f>AA299-VLOOKUP(C299, Вчера_Спутник!C:BG, 25, FALSE)</f>
        <v>#N/A</v>
      </c>
      <c r="AV299" s="34" t="e">
        <f>AB299-VLOOKUP(C299, Вчера_Спутник!C:BG, 27, FALSE)</f>
        <v>#N/A</v>
      </c>
    </row>
    <row r="300" spans="1:48" ht="50.1" customHeight="1" x14ac:dyDescent="0.25">
      <c r="A300" s="1"/>
      <c r="B300" s="1"/>
      <c r="C300" s="1"/>
      <c r="D300" s="2"/>
      <c r="E300" s="3"/>
      <c r="F300" s="2"/>
      <c r="G300" s="3"/>
      <c r="H300" s="2"/>
      <c r="I300" s="3"/>
      <c r="J300" s="2"/>
      <c r="K300" s="3"/>
      <c r="L300" s="2"/>
      <c r="M300" s="3"/>
      <c r="N300" s="2"/>
      <c r="O300" s="3"/>
      <c r="P300" s="2"/>
      <c r="Q300" s="3"/>
      <c r="R300" s="2"/>
      <c r="S300" s="3"/>
      <c r="T300" s="2"/>
      <c r="U300" s="3"/>
      <c r="V300" s="3"/>
      <c r="W300" s="3"/>
      <c r="X300" s="2"/>
      <c r="Y300" s="3"/>
      <c r="Z300" s="2"/>
      <c r="AA300" s="3"/>
      <c r="AB300" s="3"/>
      <c r="AC300" s="15"/>
      <c r="AD300" s="34">
        <f t="shared" si="9"/>
        <v>0</v>
      </c>
      <c r="AE300" s="34">
        <f t="shared" si="10"/>
        <v>0</v>
      </c>
      <c r="AF300" s="34"/>
      <c r="AG300" s="34"/>
      <c r="AH300" s="35"/>
      <c r="AI300" s="34" t="e">
        <f>D300-VLOOKUP(C300, Вчера_Спутник!C:BG, 2, FALSE)</f>
        <v>#N/A</v>
      </c>
      <c r="AJ300" s="34" t="e">
        <f>E300-F300-VLOOKUP(C300, Вчера_Спутник!C:BG, 3, FALSE)</f>
        <v>#N/A</v>
      </c>
      <c r="AK300" s="34" t="e">
        <f>G300-H300-VLOOKUP(C300, Вчера_Спутник!C:BG, 5, FALSE)</f>
        <v>#N/A</v>
      </c>
      <c r="AL300" s="34" t="e">
        <f>I300-J300-VLOOKUP(C300, Вчера_Спутник!C:BG, 7, FALSE)</f>
        <v>#N/A</v>
      </c>
      <c r="AM300" s="34" t="e">
        <f>K300-L300-VLOOKUP(C300, Вчера_Спутник!C:BG, 9, FALSE)</f>
        <v>#N/A</v>
      </c>
      <c r="AN300" s="34" t="e">
        <f>M300-N300-VLOOKUP(C300, Вчера_Спутник!C:BG, 11, FALSE)</f>
        <v>#N/A</v>
      </c>
      <c r="AO300" s="34" t="e">
        <f>O300-P300-VLOOKUP(C300, Вчера_Спутник!C:BG, 13, FALSE)</f>
        <v>#N/A</v>
      </c>
      <c r="AP300" s="34" t="e">
        <f>Q300-R300-VLOOKUP(C300, Вчера_Спутник!C:BG, 15, FALSE)</f>
        <v>#N/A</v>
      </c>
      <c r="AQ300" s="34" t="e">
        <f>S300-T300-VLOOKUP(C300, Вчера_Спутник!C:BG, 17, FALSE)</f>
        <v>#N/A</v>
      </c>
      <c r="AR300" s="34" t="e">
        <f>U300-V300-VLOOKUP(C300, Вчера_Спутник!C:BG, 19, FALSE)</f>
        <v>#N/A</v>
      </c>
      <c r="AS300" s="34" t="e">
        <f>W300-X300-VLOOKUP(C300, Вчера_Спутник!C:BG, 21, FALSE)</f>
        <v>#N/A</v>
      </c>
      <c r="AT300" s="34" t="e">
        <f>Y300-Z300-VLOOKUP(C300, Вчера_Спутник!C:BG, 23, FALSE)</f>
        <v>#N/A</v>
      </c>
      <c r="AU300" s="34" t="e">
        <f>AA300-VLOOKUP(C300, Вчера_Спутник!C:BG, 25, FALSE)</f>
        <v>#N/A</v>
      </c>
      <c r="AV300" s="34" t="e">
        <f>AB300-VLOOKUP(C300, Вчера_Спутник!C:BG, 27, FALSE)</f>
        <v>#N/A</v>
      </c>
    </row>
    <row r="301" spans="1:48" ht="50.1" customHeight="1" x14ac:dyDescent="0.25">
      <c r="A301" s="1"/>
      <c r="B301" s="1"/>
      <c r="C301" s="1"/>
      <c r="D301" s="2"/>
      <c r="E301" s="3"/>
      <c r="F301" s="2"/>
      <c r="G301" s="3"/>
      <c r="H301" s="2"/>
      <c r="I301" s="3"/>
      <c r="J301" s="2"/>
      <c r="K301" s="3"/>
      <c r="L301" s="2"/>
      <c r="M301" s="3"/>
      <c r="N301" s="2"/>
      <c r="O301" s="3"/>
      <c r="P301" s="2"/>
      <c r="Q301" s="3"/>
      <c r="R301" s="2"/>
      <c r="S301" s="3"/>
      <c r="T301" s="2"/>
      <c r="U301" s="3"/>
      <c r="V301" s="3"/>
      <c r="W301" s="3"/>
      <c r="X301" s="2"/>
      <c r="Y301" s="3"/>
      <c r="Z301" s="2"/>
      <c r="AA301" s="3"/>
      <c r="AB301" s="3"/>
      <c r="AC301" s="15"/>
      <c r="AD301" s="34">
        <f t="shared" si="9"/>
        <v>0</v>
      </c>
      <c r="AE301" s="34">
        <f t="shared" si="10"/>
        <v>0</v>
      </c>
      <c r="AF301" s="34"/>
      <c r="AG301" s="34"/>
      <c r="AH301" s="35"/>
      <c r="AI301" s="34" t="e">
        <f>D301-VLOOKUP(C301, Вчера_Спутник!C:BG, 2, FALSE)</f>
        <v>#N/A</v>
      </c>
      <c r="AJ301" s="34" t="e">
        <f>E301-F301-VLOOKUP(C301, Вчера_Спутник!C:BG, 3, FALSE)</f>
        <v>#N/A</v>
      </c>
      <c r="AK301" s="34" t="e">
        <f>G301-H301-VLOOKUP(C301, Вчера_Спутник!C:BG, 5, FALSE)</f>
        <v>#N/A</v>
      </c>
      <c r="AL301" s="34" t="e">
        <f>I301-J301-VLOOKUP(C301, Вчера_Спутник!C:BG, 7, FALSE)</f>
        <v>#N/A</v>
      </c>
      <c r="AM301" s="34" t="e">
        <f>K301-L301-VLOOKUP(C301, Вчера_Спутник!C:BG, 9, FALSE)</f>
        <v>#N/A</v>
      </c>
      <c r="AN301" s="34" t="e">
        <f>M301-N301-VLOOKUP(C301, Вчера_Спутник!C:BG, 11, FALSE)</f>
        <v>#N/A</v>
      </c>
      <c r="AO301" s="34" t="e">
        <f>O301-P301-VLOOKUP(C301, Вчера_Спутник!C:BG, 13, FALSE)</f>
        <v>#N/A</v>
      </c>
      <c r="AP301" s="34" t="e">
        <f>Q301-R301-VLOOKUP(C301, Вчера_Спутник!C:BG, 15, FALSE)</f>
        <v>#N/A</v>
      </c>
      <c r="AQ301" s="34" t="e">
        <f>S301-T301-VLOOKUP(C301, Вчера_Спутник!C:BG, 17, FALSE)</f>
        <v>#N/A</v>
      </c>
      <c r="AR301" s="34" t="e">
        <f>U301-V301-VLOOKUP(C301, Вчера_Спутник!C:BG, 19, FALSE)</f>
        <v>#N/A</v>
      </c>
      <c r="AS301" s="34" t="e">
        <f>W301-X301-VLOOKUP(C301, Вчера_Спутник!C:BG, 21, FALSE)</f>
        <v>#N/A</v>
      </c>
      <c r="AT301" s="34" t="e">
        <f>Y301-Z301-VLOOKUP(C301, Вчера_Спутник!C:BG, 23, FALSE)</f>
        <v>#N/A</v>
      </c>
      <c r="AU301" s="34" t="e">
        <f>AA301-VLOOKUP(C301, Вчера_Спутник!C:BG, 25, FALSE)</f>
        <v>#N/A</v>
      </c>
      <c r="AV301" s="34" t="e">
        <f>AB301-VLOOKUP(C301, Вчера_Спутник!C:BG, 27, FALSE)</f>
        <v>#N/A</v>
      </c>
    </row>
    <row r="302" spans="1:48" ht="50.1" customHeight="1" x14ac:dyDescent="0.25">
      <c r="A302" s="1"/>
      <c r="B302" s="1"/>
      <c r="C302" s="1"/>
      <c r="D302" s="2"/>
      <c r="E302" s="3"/>
      <c r="F302" s="2"/>
      <c r="G302" s="3"/>
      <c r="H302" s="2"/>
      <c r="I302" s="3"/>
      <c r="J302" s="2"/>
      <c r="K302" s="3"/>
      <c r="L302" s="2"/>
      <c r="M302" s="3"/>
      <c r="N302" s="2"/>
      <c r="O302" s="3"/>
      <c r="P302" s="2"/>
      <c r="Q302" s="3"/>
      <c r="R302" s="2"/>
      <c r="S302" s="3"/>
      <c r="T302" s="2"/>
      <c r="U302" s="3"/>
      <c r="V302" s="3"/>
      <c r="W302" s="3"/>
      <c r="X302" s="2"/>
      <c r="Y302" s="3"/>
      <c r="Z302" s="2"/>
      <c r="AA302" s="3"/>
      <c r="AB302" s="3"/>
      <c r="AC302" s="15"/>
      <c r="AD302" s="34">
        <f t="shared" si="9"/>
        <v>0</v>
      </c>
      <c r="AE302" s="34">
        <f t="shared" si="10"/>
        <v>0</v>
      </c>
      <c r="AF302" s="34"/>
      <c r="AG302" s="34"/>
      <c r="AH302" s="35"/>
      <c r="AI302" s="34" t="e">
        <f>D302-VLOOKUP(C302, Вчера_Спутник!C:BG, 2, FALSE)</f>
        <v>#N/A</v>
      </c>
      <c r="AJ302" s="34" t="e">
        <f>E302-F302-VLOOKUP(C302, Вчера_Спутник!C:BG, 3, FALSE)</f>
        <v>#N/A</v>
      </c>
      <c r="AK302" s="34" t="e">
        <f>G302-H302-VLOOKUP(C302, Вчера_Спутник!C:BG, 5, FALSE)</f>
        <v>#N/A</v>
      </c>
      <c r="AL302" s="34" t="e">
        <f>I302-J302-VLOOKUP(C302, Вчера_Спутник!C:BG, 7, FALSE)</f>
        <v>#N/A</v>
      </c>
      <c r="AM302" s="34" t="e">
        <f>K302-L302-VLOOKUP(C302, Вчера_Спутник!C:BG, 9, FALSE)</f>
        <v>#N/A</v>
      </c>
      <c r="AN302" s="34" t="e">
        <f>M302-N302-VLOOKUP(C302, Вчера_Спутник!C:BG, 11, FALSE)</f>
        <v>#N/A</v>
      </c>
      <c r="AO302" s="34" t="e">
        <f>O302-P302-VLOOKUP(C302, Вчера_Спутник!C:BG, 13, FALSE)</f>
        <v>#N/A</v>
      </c>
      <c r="AP302" s="34" t="e">
        <f>Q302-R302-VLOOKUP(C302, Вчера_Спутник!C:BG, 15, FALSE)</f>
        <v>#N/A</v>
      </c>
      <c r="AQ302" s="34" t="e">
        <f>S302-T302-VLOOKUP(C302, Вчера_Спутник!C:BG, 17, FALSE)</f>
        <v>#N/A</v>
      </c>
      <c r="AR302" s="34" t="e">
        <f>U302-V302-VLOOKUP(C302, Вчера_Спутник!C:BG, 19, FALSE)</f>
        <v>#N/A</v>
      </c>
      <c r="AS302" s="34" t="e">
        <f>W302-X302-VLOOKUP(C302, Вчера_Спутник!C:BG, 21, FALSE)</f>
        <v>#N/A</v>
      </c>
      <c r="AT302" s="34" t="e">
        <f>Y302-Z302-VLOOKUP(C302, Вчера_Спутник!C:BG, 23, FALSE)</f>
        <v>#N/A</v>
      </c>
      <c r="AU302" s="34" t="e">
        <f>AA302-VLOOKUP(C302, Вчера_Спутник!C:BG, 25, FALSE)</f>
        <v>#N/A</v>
      </c>
      <c r="AV302" s="34" t="e">
        <f>AB302-VLOOKUP(C302, Вчера_Спутник!C:BG, 27, FALSE)</f>
        <v>#N/A</v>
      </c>
    </row>
    <row r="303" spans="1:48" ht="50.1" customHeight="1" x14ac:dyDescent="0.25">
      <c r="A303" s="1"/>
      <c r="B303" s="1"/>
      <c r="C303" s="1"/>
      <c r="D303" s="2"/>
      <c r="E303" s="3"/>
      <c r="F303" s="2"/>
      <c r="G303" s="3"/>
      <c r="H303" s="2"/>
      <c r="I303" s="3"/>
      <c r="J303" s="2"/>
      <c r="K303" s="3"/>
      <c r="L303" s="2"/>
      <c r="M303" s="3"/>
      <c r="N303" s="2"/>
      <c r="O303" s="3"/>
      <c r="P303" s="2"/>
      <c r="Q303" s="3"/>
      <c r="R303" s="2"/>
      <c r="S303" s="3"/>
      <c r="T303" s="2"/>
      <c r="U303" s="3"/>
      <c r="V303" s="3"/>
      <c r="W303" s="3"/>
      <c r="X303" s="2"/>
      <c r="Y303" s="3"/>
      <c r="Z303" s="2"/>
      <c r="AA303" s="3"/>
      <c r="AB303" s="3"/>
      <c r="AC303" s="15"/>
      <c r="AD303" s="34">
        <f t="shared" si="9"/>
        <v>0</v>
      </c>
      <c r="AE303" s="34">
        <f t="shared" si="10"/>
        <v>0</v>
      </c>
      <c r="AF303" s="34"/>
      <c r="AG303" s="34"/>
      <c r="AH303" s="35"/>
      <c r="AI303" s="34" t="e">
        <f>D303-VLOOKUP(C303, Вчера_Спутник!C:BG, 2, FALSE)</f>
        <v>#N/A</v>
      </c>
      <c r="AJ303" s="34" t="e">
        <f>E303-F303-VLOOKUP(C303, Вчера_Спутник!C:BG, 3, FALSE)</f>
        <v>#N/A</v>
      </c>
      <c r="AK303" s="34" t="e">
        <f>G303-H303-VLOOKUP(C303, Вчера_Спутник!C:BG, 5, FALSE)</f>
        <v>#N/A</v>
      </c>
      <c r="AL303" s="34" t="e">
        <f>I303-J303-VLOOKUP(C303, Вчера_Спутник!C:BG, 7, FALSE)</f>
        <v>#N/A</v>
      </c>
      <c r="AM303" s="34" t="e">
        <f>K303-L303-VLOOKUP(C303, Вчера_Спутник!C:BG, 9, FALSE)</f>
        <v>#N/A</v>
      </c>
      <c r="AN303" s="34" t="e">
        <f>M303-N303-VLOOKUP(C303, Вчера_Спутник!C:BG, 11, FALSE)</f>
        <v>#N/A</v>
      </c>
      <c r="AO303" s="34" t="e">
        <f>O303-P303-VLOOKUP(C303, Вчера_Спутник!C:BG, 13, FALSE)</f>
        <v>#N/A</v>
      </c>
      <c r="AP303" s="34" t="e">
        <f>Q303-R303-VLOOKUP(C303, Вчера_Спутник!C:BG, 15, FALSE)</f>
        <v>#N/A</v>
      </c>
      <c r="AQ303" s="34" t="e">
        <f>S303-T303-VLOOKUP(C303, Вчера_Спутник!C:BG, 17, FALSE)</f>
        <v>#N/A</v>
      </c>
      <c r="AR303" s="34" t="e">
        <f>U303-V303-VLOOKUP(C303, Вчера_Спутник!C:BG, 19, FALSE)</f>
        <v>#N/A</v>
      </c>
      <c r="AS303" s="34" t="e">
        <f>W303-X303-VLOOKUP(C303, Вчера_Спутник!C:BG, 21, FALSE)</f>
        <v>#N/A</v>
      </c>
      <c r="AT303" s="34" t="e">
        <f>Y303-Z303-VLOOKUP(C303, Вчера_Спутник!C:BG, 23, FALSE)</f>
        <v>#N/A</v>
      </c>
      <c r="AU303" s="34" t="e">
        <f>AA303-VLOOKUP(C303, Вчера_Спутник!C:BG, 25, FALSE)</f>
        <v>#N/A</v>
      </c>
      <c r="AV303" s="34" t="e">
        <f>AB303-VLOOKUP(C303, Вчера_Спутник!C:BG, 27, FALSE)</f>
        <v>#N/A</v>
      </c>
    </row>
    <row r="304" spans="1:48" ht="50.1" customHeight="1" x14ac:dyDescent="0.25">
      <c r="A304" s="1"/>
      <c r="B304" s="1"/>
      <c r="C304" s="1"/>
      <c r="D304" s="2"/>
      <c r="E304" s="3"/>
      <c r="F304" s="2"/>
      <c r="G304" s="3"/>
      <c r="H304" s="2"/>
      <c r="I304" s="3"/>
      <c r="J304" s="2"/>
      <c r="K304" s="3"/>
      <c r="L304" s="2"/>
      <c r="M304" s="3"/>
      <c r="N304" s="2"/>
      <c r="O304" s="3"/>
      <c r="P304" s="2"/>
      <c r="Q304" s="3"/>
      <c r="R304" s="2"/>
      <c r="S304" s="3"/>
      <c r="T304" s="2"/>
      <c r="U304" s="3"/>
      <c r="V304" s="3"/>
      <c r="W304" s="3"/>
      <c r="X304" s="2"/>
      <c r="Y304" s="3"/>
      <c r="Z304" s="2"/>
      <c r="AA304" s="3"/>
      <c r="AB304" s="3"/>
      <c r="AC304" s="15"/>
      <c r="AD304" s="34">
        <f t="shared" si="9"/>
        <v>0</v>
      </c>
      <c r="AE304" s="34">
        <f t="shared" si="10"/>
        <v>0</v>
      </c>
      <c r="AF304" s="34"/>
      <c r="AG304" s="34"/>
      <c r="AH304" s="35"/>
      <c r="AI304" s="34" t="e">
        <f>D304-VLOOKUP(C304, Вчера_Спутник!C:BG, 2, FALSE)</f>
        <v>#N/A</v>
      </c>
      <c r="AJ304" s="34" t="e">
        <f>E304-F304-VLOOKUP(C304, Вчера_Спутник!C:BG, 3, FALSE)</f>
        <v>#N/A</v>
      </c>
      <c r="AK304" s="34" t="e">
        <f>G304-H304-VLOOKUP(C304, Вчера_Спутник!C:BG, 5, FALSE)</f>
        <v>#N/A</v>
      </c>
      <c r="AL304" s="34" t="e">
        <f>I304-J304-VLOOKUP(C304, Вчера_Спутник!C:BG, 7, FALSE)</f>
        <v>#N/A</v>
      </c>
      <c r="AM304" s="34" t="e">
        <f>K304-L304-VLOOKUP(C304, Вчера_Спутник!C:BG, 9, FALSE)</f>
        <v>#N/A</v>
      </c>
      <c r="AN304" s="34" t="e">
        <f>M304-N304-VLOOKUP(C304, Вчера_Спутник!C:BG, 11, FALSE)</f>
        <v>#N/A</v>
      </c>
      <c r="AO304" s="34" t="e">
        <f>O304-P304-VLOOKUP(C304, Вчера_Спутник!C:BG, 13, FALSE)</f>
        <v>#N/A</v>
      </c>
      <c r="AP304" s="34" t="e">
        <f>Q304-R304-VLOOKUP(C304, Вчера_Спутник!C:BG, 15, FALSE)</f>
        <v>#N/A</v>
      </c>
      <c r="AQ304" s="34" t="e">
        <f>S304-T304-VLOOKUP(C304, Вчера_Спутник!C:BG, 17, FALSE)</f>
        <v>#N/A</v>
      </c>
      <c r="AR304" s="34" t="e">
        <f>U304-V304-VLOOKUP(C304, Вчера_Спутник!C:BG, 19, FALSE)</f>
        <v>#N/A</v>
      </c>
      <c r="AS304" s="34" t="e">
        <f>W304-X304-VLOOKUP(C304, Вчера_Спутник!C:BG, 21, FALSE)</f>
        <v>#N/A</v>
      </c>
      <c r="AT304" s="34" t="e">
        <f>Y304-Z304-VLOOKUP(C304, Вчера_Спутник!C:BG, 23, FALSE)</f>
        <v>#N/A</v>
      </c>
      <c r="AU304" s="34" t="e">
        <f>AA304-VLOOKUP(C304, Вчера_Спутник!C:BG, 25, FALSE)</f>
        <v>#N/A</v>
      </c>
      <c r="AV304" s="34" t="e">
        <f>AB304-VLOOKUP(C304, Вчера_Спутник!C:BG, 27, FALSE)</f>
        <v>#N/A</v>
      </c>
    </row>
    <row r="305" spans="1:48" ht="50.1" customHeight="1" x14ac:dyDescent="0.25">
      <c r="A305" s="1"/>
      <c r="B305" s="1"/>
      <c r="C305" s="1"/>
      <c r="D305" s="2"/>
      <c r="E305" s="3"/>
      <c r="F305" s="2"/>
      <c r="G305" s="3"/>
      <c r="H305" s="2"/>
      <c r="I305" s="3"/>
      <c r="J305" s="2"/>
      <c r="K305" s="3"/>
      <c r="L305" s="2"/>
      <c r="M305" s="3"/>
      <c r="N305" s="2"/>
      <c r="O305" s="3"/>
      <c r="P305" s="2"/>
      <c r="Q305" s="3"/>
      <c r="R305" s="2"/>
      <c r="S305" s="3"/>
      <c r="T305" s="2"/>
      <c r="U305" s="3"/>
      <c r="V305" s="3"/>
      <c r="W305" s="3"/>
      <c r="X305" s="2"/>
      <c r="Y305" s="3"/>
      <c r="Z305" s="2"/>
      <c r="AA305" s="3"/>
      <c r="AB305" s="3"/>
      <c r="AC305" s="15"/>
      <c r="AD305" s="34">
        <f t="shared" si="9"/>
        <v>0</v>
      </c>
      <c r="AE305" s="34">
        <f t="shared" si="10"/>
        <v>0</v>
      </c>
      <c r="AF305" s="34"/>
      <c r="AG305" s="34"/>
      <c r="AH305" s="35"/>
      <c r="AI305" s="34" t="e">
        <f>D305-VLOOKUP(C305, Вчера_Спутник!C:BG, 2, FALSE)</f>
        <v>#N/A</v>
      </c>
      <c r="AJ305" s="34" t="e">
        <f>E305-F305-VLOOKUP(C305, Вчера_Спутник!C:BG, 3, FALSE)</f>
        <v>#N/A</v>
      </c>
      <c r="AK305" s="34" t="e">
        <f>G305-H305-VLOOKUP(C305, Вчера_Спутник!C:BG, 5, FALSE)</f>
        <v>#N/A</v>
      </c>
      <c r="AL305" s="34" t="e">
        <f>I305-J305-VLOOKUP(C305, Вчера_Спутник!C:BG, 7, FALSE)</f>
        <v>#N/A</v>
      </c>
      <c r="AM305" s="34" t="e">
        <f>K305-L305-VLOOKUP(C305, Вчера_Спутник!C:BG, 9, FALSE)</f>
        <v>#N/A</v>
      </c>
      <c r="AN305" s="34" t="e">
        <f>M305-N305-VLOOKUP(C305, Вчера_Спутник!C:BG, 11, FALSE)</f>
        <v>#N/A</v>
      </c>
      <c r="AO305" s="34" t="e">
        <f>O305-P305-VLOOKUP(C305, Вчера_Спутник!C:BG, 13, FALSE)</f>
        <v>#N/A</v>
      </c>
      <c r="AP305" s="34" t="e">
        <f>Q305-R305-VLOOKUP(C305, Вчера_Спутник!C:BG, 15, FALSE)</f>
        <v>#N/A</v>
      </c>
      <c r="AQ305" s="34" t="e">
        <f>S305-T305-VLOOKUP(C305, Вчера_Спутник!C:BG, 17, FALSE)</f>
        <v>#N/A</v>
      </c>
      <c r="AR305" s="34" t="e">
        <f>U305-V305-VLOOKUP(C305, Вчера_Спутник!C:BG, 19, FALSE)</f>
        <v>#N/A</v>
      </c>
      <c r="AS305" s="34" t="e">
        <f>W305-X305-VLOOKUP(C305, Вчера_Спутник!C:BG, 21, FALSE)</f>
        <v>#N/A</v>
      </c>
      <c r="AT305" s="34" t="e">
        <f>Y305-Z305-VLOOKUP(C305, Вчера_Спутник!C:BG, 23, FALSE)</f>
        <v>#N/A</v>
      </c>
      <c r="AU305" s="34" t="e">
        <f>AA305-VLOOKUP(C305, Вчера_Спутник!C:BG, 25, FALSE)</f>
        <v>#N/A</v>
      </c>
      <c r="AV305" s="34" t="e">
        <f>AB305-VLOOKUP(C305, Вчера_Спутник!C:BG, 27, FALSE)</f>
        <v>#N/A</v>
      </c>
    </row>
    <row r="306" spans="1:48" ht="50.1" customHeight="1" x14ac:dyDescent="0.25">
      <c r="A306" s="1"/>
      <c r="B306" s="1"/>
      <c r="C306" s="1"/>
      <c r="D306" s="2"/>
      <c r="E306" s="3"/>
      <c r="F306" s="2"/>
      <c r="G306" s="3"/>
      <c r="H306" s="2"/>
      <c r="I306" s="3"/>
      <c r="J306" s="2"/>
      <c r="K306" s="3"/>
      <c r="L306" s="2"/>
      <c r="M306" s="3"/>
      <c r="N306" s="2"/>
      <c r="O306" s="3"/>
      <c r="P306" s="2"/>
      <c r="Q306" s="3"/>
      <c r="R306" s="2"/>
      <c r="S306" s="3"/>
      <c r="T306" s="2"/>
      <c r="U306" s="3"/>
      <c r="V306" s="3"/>
      <c r="W306" s="3"/>
      <c r="X306" s="2"/>
      <c r="Y306" s="3"/>
      <c r="Z306" s="2"/>
      <c r="AA306" s="3"/>
      <c r="AB306" s="3"/>
      <c r="AC306" s="15"/>
      <c r="AD306" s="34">
        <f t="shared" si="9"/>
        <v>0</v>
      </c>
      <c r="AE306" s="34">
        <f t="shared" si="10"/>
        <v>0</v>
      </c>
      <c r="AF306" s="34"/>
      <c r="AG306" s="34"/>
      <c r="AH306" s="35"/>
      <c r="AI306" s="34" t="e">
        <f>D306-VLOOKUP(C306, Вчера_Спутник!C:BG, 2, FALSE)</f>
        <v>#N/A</v>
      </c>
      <c r="AJ306" s="34" t="e">
        <f>E306-F306-VLOOKUP(C306, Вчера_Спутник!C:BG, 3, FALSE)</f>
        <v>#N/A</v>
      </c>
      <c r="AK306" s="34" t="e">
        <f>G306-H306-VLOOKUP(C306, Вчера_Спутник!C:BG, 5, FALSE)</f>
        <v>#N/A</v>
      </c>
      <c r="AL306" s="34" t="e">
        <f>I306-J306-VLOOKUP(C306, Вчера_Спутник!C:BG, 7, FALSE)</f>
        <v>#N/A</v>
      </c>
      <c r="AM306" s="34" t="e">
        <f>K306-L306-VLOOKUP(C306, Вчера_Спутник!C:BG, 9, FALSE)</f>
        <v>#N/A</v>
      </c>
      <c r="AN306" s="34" t="e">
        <f>M306-N306-VLOOKUP(C306, Вчера_Спутник!C:BG, 11, FALSE)</f>
        <v>#N/A</v>
      </c>
      <c r="AO306" s="34" t="e">
        <f>O306-P306-VLOOKUP(C306, Вчера_Спутник!C:BG, 13, FALSE)</f>
        <v>#N/A</v>
      </c>
      <c r="AP306" s="34" t="e">
        <f>Q306-R306-VLOOKUP(C306, Вчера_Спутник!C:BG, 15, FALSE)</f>
        <v>#N/A</v>
      </c>
      <c r="AQ306" s="34" t="e">
        <f>S306-T306-VLOOKUP(C306, Вчера_Спутник!C:BG, 17, FALSE)</f>
        <v>#N/A</v>
      </c>
      <c r="AR306" s="34" t="e">
        <f>U306-V306-VLOOKUP(C306, Вчера_Спутник!C:BG, 19, FALSE)</f>
        <v>#N/A</v>
      </c>
      <c r="AS306" s="34" t="e">
        <f>W306-X306-VLOOKUP(C306, Вчера_Спутник!C:BG, 21, FALSE)</f>
        <v>#N/A</v>
      </c>
      <c r="AT306" s="34" t="e">
        <f>Y306-Z306-VLOOKUP(C306, Вчера_Спутник!C:BG, 23, FALSE)</f>
        <v>#N/A</v>
      </c>
      <c r="AU306" s="34" t="e">
        <f>AA306-VLOOKUP(C306, Вчера_Спутник!C:BG, 25, FALSE)</f>
        <v>#N/A</v>
      </c>
      <c r="AV306" s="34" t="e">
        <f>AB306-VLOOKUP(C306, Вчера_Спутник!C:BG, 27, FALSE)</f>
        <v>#N/A</v>
      </c>
    </row>
    <row r="307" spans="1:48" ht="50.1" customHeight="1" x14ac:dyDescent="0.25">
      <c r="A307" s="1"/>
      <c r="B307" s="1"/>
      <c r="C307" s="1"/>
      <c r="D307" s="2"/>
      <c r="E307" s="3"/>
      <c r="F307" s="2"/>
      <c r="G307" s="3"/>
      <c r="H307" s="2"/>
      <c r="I307" s="3"/>
      <c r="J307" s="2"/>
      <c r="K307" s="3"/>
      <c r="L307" s="2"/>
      <c r="M307" s="3"/>
      <c r="N307" s="2"/>
      <c r="O307" s="3"/>
      <c r="P307" s="2"/>
      <c r="Q307" s="3"/>
      <c r="R307" s="2"/>
      <c r="S307" s="3"/>
      <c r="T307" s="2"/>
      <c r="U307" s="3"/>
      <c r="V307" s="3"/>
      <c r="W307" s="3"/>
      <c r="X307" s="2"/>
      <c r="Y307" s="3"/>
      <c r="Z307" s="2"/>
      <c r="AA307" s="3"/>
      <c r="AB307" s="3"/>
      <c r="AC307" s="15"/>
      <c r="AD307" s="34">
        <f t="shared" si="9"/>
        <v>0</v>
      </c>
      <c r="AE307" s="34">
        <f t="shared" si="10"/>
        <v>0</v>
      </c>
      <c r="AF307" s="34"/>
      <c r="AG307" s="34"/>
      <c r="AH307" s="35"/>
      <c r="AI307" s="34" t="e">
        <f>D307-VLOOKUP(C307, Вчера_Спутник!C:BG, 2, FALSE)</f>
        <v>#N/A</v>
      </c>
      <c r="AJ307" s="34" t="e">
        <f>E307-F307-VLOOKUP(C307, Вчера_Спутник!C:BG, 3, FALSE)</f>
        <v>#N/A</v>
      </c>
      <c r="AK307" s="34" t="e">
        <f>G307-H307-VLOOKUP(C307, Вчера_Спутник!C:BG, 5, FALSE)</f>
        <v>#N/A</v>
      </c>
      <c r="AL307" s="34" t="e">
        <f>I307-J307-VLOOKUP(C307, Вчера_Спутник!C:BG, 7, FALSE)</f>
        <v>#N/A</v>
      </c>
      <c r="AM307" s="34" t="e">
        <f>K307-L307-VLOOKUP(C307, Вчера_Спутник!C:BG, 9, FALSE)</f>
        <v>#N/A</v>
      </c>
      <c r="AN307" s="34" t="e">
        <f>M307-N307-VLOOKUP(C307, Вчера_Спутник!C:BG, 11, FALSE)</f>
        <v>#N/A</v>
      </c>
      <c r="AO307" s="34" t="e">
        <f>O307-P307-VLOOKUP(C307, Вчера_Спутник!C:BG, 13, FALSE)</f>
        <v>#N/A</v>
      </c>
      <c r="AP307" s="34" t="e">
        <f>Q307-R307-VLOOKUP(C307, Вчера_Спутник!C:BG, 15, FALSE)</f>
        <v>#N/A</v>
      </c>
      <c r="AQ307" s="34" t="e">
        <f>S307-T307-VLOOKUP(C307, Вчера_Спутник!C:BG, 17, FALSE)</f>
        <v>#N/A</v>
      </c>
      <c r="AR307" s="34" t="e">
        <f>U307-V307-VLOOKUP(C307, Вчера_Спутник!C:BG, 19, FALSE)</f>
        <v>#N/A</v>
      </c>
      <c r="AS307" s="34" t="e">
        <f>W307-X307-VLOOKUP(C307, Вчера_Спутник!C:BG, 21, FALSE)</f>
        <v>#N/A</v>
      </c>
      <c r="AT307" s="34" t="e">
        <f>Y307-Z307-VLOOKUP(C307, Вчера_Спутник!C:BG, 23, FALSE)</f>
        <v>#N/A</v>
      </c>
      <c r="AU307" s="34" t="e">
        <f>AA307-VLOOKUP(C307, Вчера_Спутник!C:BG, 25, FALSE)</f>
        <v>#N/A</v>
      </c>
      <c r="AV307" s="34" t="e">
        <f>AB307-VLOOKUP(C307, Вчера_Спутник!C:BG, 27, FALSE)</f>
        <v>#N/A</v>
      </c>
    </row>
    <row r="308" spans="1:48" ht="50.1" customHeight="1" x14ac:dyDescent="0.25">
      <c r="A308" s="1"/>
      <c r="B308" s="1"/>
      <c r="C308" s="1"/>
      <c r="D308" s="2"/>
      <c r="E308" s="3"/>
      <c r="F308" s="2"/>
      <c r="G308" s="3"/>
      <c r="H308" s="2"/>
      <c r="I308" s="3"/>
      <c r="J308" s="2"/>
      <c r="K308" s="3"/>
      <c r="L308" s="2"/>
      <c r="M308" s="3"/>
      <c r="N308" s="2"/>
      <c r="O308" s="3"/>
      <c r="P308" s="2"/>
      <c r="Q308" s="3"/>
      <c r="R308" s="2"/>
      <c r="S308" s="3"/>
      <c r="T308" s="2"/>
      <c r="U308" s="3"/>
      <c r="V308" s="3"/>
      <c r="W308" s="3"/>
      <c r="X308" s="2"/>
      <c r="Y308" s="3"/>
      <c r="Z308" s="2"/>
      <c r="AA308" s="3"/>
      <c r="AB308" s="3"/>
      <c r="AC308" s="15"/>
      <c r="AD308" s="34">
        <f t="shared" si="9"/>
        <v>0</v>
      </c>
      <c r="AE308" s="34">
        <f t="shared" si="10"/>
        <v>0</v>
      </c>
      <c r="AF308" s="34"/>
      <c r="AG308" s="34"/>
      <c r="AH308" s="35"/>
      <c r="AI308" s="34" t="e">
        <f>D308-VLOOKUP(C308, Вчера_Спутник!C:BG, 2, FALSE)</f>
        <v>#N/A</v>
      </c>
      <c r="AJ308" s="34" t="e">
        <f>E308-F308-VLOOKUP(C308, Вчера_Спутник!C:BG, 3, FALSE)</f>
        <v>#N/A</v>
      </c>
      <c r="AK308" s="34" t="e">
        <f>G308-H308-VLOOKUP(C308, Вчера_Спутник!C:BG, 5, FALSE)</f>
        <v>#N/A</v>
      </c>
      <c r="AL308" s="34" t="e">
        <f>I308-J308-VLOOKUP(C308, Вчера_Спутник!C:BG, 7, FALSE)</f>
        <v>#N/A</v>
      </c>
      <c r="AM308" s="34" t="e">
        <f>K308-L308-VLOOKUP(C308, Вчера_Спутник!C:BG, 9, FALSE)</f>
        <v>#N/A</v>
      </c>
      <c r="AN308" s="34" t="e">
        <f>M308-N308-VLOOKUP(C308, Вчера_Спутник!C:BG, 11, FALSE)</f>
        <v>#N/A</v>
      </c>
      <c r="AO308" s="34" t="e">
        <f>O308-P308-VLOOKUP(C308, Вчера_Спутник!C:BG, 13, FALSE)</f>
        <v>#N/A</v>
      </c>
      <c r="AP308" s="34" t="e">
        <f>Q308-R308-VLOOKUP(C308, Вчера_Спутник!C:BG, 15, FALSE)</f>
        <v>#N/A</v>
      </c>
      <c r="AQ308" s="34" t="e">
        <f>S308-T308-VLOOKUP(C308, Вчера_Спутник!C:BG, 17, FALSE)</f>
        <v>#N/A</v>
      </c>
      <c r="AR308" s="34" t="e">
        <f>U308-V308-VLOOKUP(C308, Вчера_Спутник!C:BG, 19, FALSE)</f>
        <v>#N/A</v>
      </c>
      <c r="AS308" s="34" t="e">
        <f>W308-X308-VLOOKUP(C308, Вчера_Спутник!C:BG, 21, FALSE)</f>
        <v>#N/A</v>
      </c>
      <c r="AT308" s="34" t="e">
        <f>Y308-Z308-VLOOKUP(C308, Вчера_Спутник!C:BG, 23, FALSE)</f>
        <v>#N/A</v>
      </c>
      <c r="AU308" s="34" t="e">
        <f>AA308-VLOOKUP(C308, Вчера_Спутник!C:BG, 25, FALSE)</f>
        <v>#N/A</v>
      </c>
      <c r="AV308" s="34" t="e">
        <f>AB308-VLOOKUP(C308, Вчера_Спутник!C:BG, 27, FALSE)</f>
        <v>#N/A</v>
      </c>
    </row>
    <row r="309" spans="1:48" ht="50.1" customHeight="1" x14ac:dyDescent="0.25">
      <c r="A309" s="1"/>
      <c r="B309" s="1"/>
      <c r="C309" s="1"/>
      <c r="D309" s="2"/>
      <c r="E309" s="3"/>
      <c r="F309" s="2"/>
      <c r="G309" s="3"/>
      <c r="H309" s="2"/>
      <c r="I309" s="3"/>
      <c r="J309" s="2"/>
      <c r="K309" s="3"/>
      <c r="L309" s="2"/>
      <c r="M309" s="3"/>
      <c r="N309" s="2"/>
      <c r="O309" s="3"/>
      <c r="P309" s="2"/>
      <c r="Q309" s="3"/>
      <c r="R309" s="2"/>
      <c r="S309" s="3"/>
      <c r="T309" s="2"/>
      <c r="U309" s="3"/>
      <c r="V309" s="3"/>
      <c r="W309" s="3"/>
      <c r="X309" s="2"/>
      <c r="Y309" s="3"/>
      <c r="Z309" s="2"/>
      <c r="AA309" s="3"/>
      <c r="AB309" s="3"/>
      <c r="AC309" s="15"/>
      <c r="AD309" s="34">
        <f t="shared" si="9"/>
        <v>0</v>
      </c>
      <c r="AE309" s="34">
        <f t="shared" si="10"/>
        <v>0</v>
      </c>
      <c r="AF309" s="34"/>
      <c r="AG309" s="34"/>
      <c r="AH309" s="35"/>
      <c r="AI309" s="34" t="e">
        <f>D309-VLOOKUP(C309, Вчера_Спутник!C:BG, 2, FALSE)</f>
        <v>#N/A</v>
      </c>
      <c r="AJ309" s="34" t="e">
        <f>E309-F309-VLOOKUP(C309, Вчера_Спутник!C:BG, 3, FALSE)</f>
        <v>#N/A</v>
      </c>
      <c r="AK309" s="34" t="e">
        <f>G309-H309-VLOOKUP(C309, Вчера_Спутник!C:BG, 5, FALSE)</f>
        <v>#N/A</v>
      </c>
      <c r="AL309" s="34" t="e">
        <f>I309-J309-VLOOKUP(C309, Вчера_Спутник!C:BG, 7, FALSE)</f>
        <v>#N/A</v>
      </c>
      <c r="AM309" s="34" t="e">
        <f>K309-L309-VLOOKUP(C309, Вчера_Спутник!C:BG, 9, FALSE)</f>
        <v>#N/A</v>
      </c>
      <c r="AN309" s="34" t="e">
        <f>M309-N309-VLOOKUP(C309, Вчера_Спутник!C:BG, 11, FALSE)</f>
        <v>#N/A</v>
      </c>
      <c r="AO309" s="34" t="e">
        <f>O309-P309-VLOOKUP(C309, Вчера_Спутник!C:BG, 13, FALSE)</f>
        <v>#N/A</v>
      </c>
      <c r="AP309" s="34" t="e">
        <f>Q309-R309-VLOOKUP(C309, Вчера_Спутник!C:BG, 15, FALSE)</f>
        <v>#N/A</v>
      </c>
      <c r="AQ309" s="34" t="e">
        <f>S309-T309-VLOOKUP(C309, Вчера_Спутник!C:BG, 17, FALSE)</f>
        <v>#N/A</v>
      </c>
      <c r="AR309" s="34" t="e">
        <f>U309-V309-VLOOKUP(C309, Вчера_Спутник!C:BG, 19, FALSE)</f>
        <v>#N/A</v>
      </c>
      <c r="AS309" s="34" t="e">
        <f>W309-X309-VLOOKUP(C309, Вчера_Спутник!C:BG, 21, FALSE)</f>
        <v>#N/A</v>
      </c>
      <c r="AT309" s="34" t="e">
        <f>Y309-Z309-VLOOKUP(C309, Вчера_Спутник!C:BG, 23, FALSE)</f>
        <v>#N/A</v>
      </c>
      <c r="AU309" s="34" t="e">
        <f>AA309-VLOOKUP(C309, Вчера_Спутник!C:BG, 25, FALSE)</f>
        <v>#N/A</v>
      </c>
      <c r="AV309" s="34" t="e">
        <f>AB309-VLOOKUP(C309, Вчера_Спутник!C:BG, 27, FALSE)</f>
        <v>#N/A</v>
      </c>
    </row>
    <row r="310" spans="1:48" ht="50.1" customHeight="1" x14ac:dyDescent="0.25">
      <c r="A310" s="1"/>
      <c r="B310" s="1"/>
      <c r="C310" s="1"/>
      <c r="D310" s="2"/>
      <c r="E310" s="3"/>
      <c r="F310" s="2"/>
      <c r="G310" s="3"/>
      <c r="H310" s="2"/>
      <c r="I310" s="3"/>
      <c r="J310" s="2"/>
      <c r="K310" s="3"/>
      <c r="L310" s="2"/>
      <c r="M310" s="3"/>
      <c r="N310" s="2"/>
      <c r="O310" s="3"/>
      <c r="P310" s="2"/>
      <c r="Q310" s="3"/>
      <c r="R310" s="2"/>
      <c r="S310" s="3"/>
      <c r="T310" s="2"/>
      <c r="U310" s="3"/>
      <c r="V310" s="3"/>
      <c r="W310" s="3"/>
      <c r="X310" s="2"/>
      <c r="Y310" s="3"/>
      <c r="Z310" s="2"/>
      <c r="AA310" s="3"/>
      <c r="AB310" s="3"/>
      <c r="AC310" s="15"/>
      <c r="AD310" s="34">
        <f t="shared" si="9"/>
        <v>0</v>
      </c>
      <c r="AE310" s="34">
        <f t="shared" si="10"/>
        <v>0</v>
      </c>
      <c r="AF310" s="34"/>
      <c r="AG310" s="34"/>
      <c r="AH310" s="35"/>
      <c r="AI310" s="34" t="e">
        <f>D310-VLOOKUP(C310, Вчера_Спутник!C:BG, 2, FALSE)</f>
        <v>#N/A</v>
      </c>
      <c r="AJ310" s="34" t="e">
        <f>E310-F310-VLOOKUP(C310, Вчера_Спутник!C:BG, 3, FALSE)</f>
        <v>#N/A</v>
      </c>
      <c r="AK310" s="34" t="e">
        <f>G310-H310-VLOOKUP(C310, Вчера_Спутник!C:BG, 5, FALSE)</f>
        <v>#N/A</v>
      </c>
      <c r="AL310" s="34" t="e">
        <f>I310-J310-VLOOKUP(C310, Вчера_Спутник!C:BG, 7, FALSE)</f>
        <v>#N/A</v>
      </c>
      <c r="AM310" s="34" t="e">
        <f>K310-L310-VLOOKUP(C310, Вчера_Спутник!C:BG, 9, FALSE)</f>
        <v>#N/A</v>
      </c>
      <c r="AN310" s="34" t="e">
        <f>M310-N310-VLOOKUP(C310, Вчера_Спутник!C:BG, 11, FALSE)</f>
        <v>#N/A</v>
      </c>
      <c r="AO310" s="34" t="e">
        <f>O310-P310-VLOOKUP(C310, Вчера_Спутник!C:BG, 13, FALSE)</f>
        <v>#N/A</v>
      </c>
      <c r="AP310" s="34" t="e">
        <f>Q310-R310-VLOOKUP(C310, Вчера_Спутник!C:BG, 15, FALSE)</f>
        <v>#N/A</v>
      </c>
      <c r="AQ310" s="34" t="e">
        <f>S310-T310-VLOOKUP(C310, Вчера_Спутник!C:BG, 17, FALSE)</f>
        <v>#N/A</v>
      </c>
      <c r="AR310" s="34" t="e">
        <f>U310-V310-VLOOKUP(C310, Вчера_Спутник!C:BG, 19, FALSE)</f>
        <v>#N/A</v>
      </c>
      <c r="AS310" s="34" t="e">
        <f>W310-X310-VLOOKUP(C310, Вчера_Спутник!C:BG, 21, FALSE)</f>
        <v>#N/A</v>
      </c>
      <c r="AT310" s="34" t="e">
        <f>Y310-Z310-VLOOKUP(C310, Вчера_Спутник!C:BG, 23, FALSE)</f>
        <v>#N/A</v>
      </c>
      <c r="AU310" s="34" t="e">
        <f>AA310-VLOOKUP(C310, Вчера_Спутник!C:BG, 25, FALSE)</f>
        <v>#N/A</v>
      </c>
      <c r="AV310" s="34" t="e">
        <f>AB310-VLOOKUP(C310, Вчера_Спутник!C:BG, 27, FALSE)</f>
        <v>#N/A</v>
      </c>
    </row>
    <row r="311" spans="1:48" ht="50.1" customHeight="1" x14ac:dyDescent="0.25">
      <c r="A311" s="1"/>
      <c r="B311" s="1"/>
      <c r="C311" s="1"/>
      <c r="D311" s="2"/>
      <c r="E311" s="3"/>
      <c r="F311" s="2"/>
      <c r="G311" s="3"/>
      <c r="H311" s="2"/>
      <c r="I311" s="3"/>
      <c r="J311" s="2"/>
      <c r="K311" s="3"/>
      <c r="L311" s="2"/>
      <c r="M311" s="3"/>
      <c r="N311" s="2"/>
      <c r="O311" s="3"/>
      <c r="P311" s="2"/>
      <c r="Q311" s="3"/>
      <c r="R311" s="2"/>
      <c r="S311" s="3"/>
      <c r="T311" s="2"/>
      <c r="U311" s="3"/>
      <c r="V311" s="3"/>
      <c r="W311" s="3"/>
      <c r="X311" s="2"/>
      <c r="Y311" s="3"/>
      <c r="Z311" s="2"/>
      <c r="AA311" s="3"/>
      <c r="AB311" s="3"/>
      <c r="AC311" s="15"/>
      <c r="AD311" s="34">
        <f t="shared" si="9"/>
        <v>0</v>
      </c>
      <c r="AE311" s="34">
        <f t="shared" si="10"/>
        <v>0</v>
      </c>
      <c r="AF311" s="34"/>
      <c r="AG311" s="34"/>
      <c r="AH311" s="35"/>
      <c r="AI311" s="34" t="e">
        <f>D311-VLOOKUP(C311, Вчера_Спутник!C:BG, 2, FALSE)</f>
        <v>#N/A</v>
      </c>
      <c r="AJ311" s="34" t="e">
        <f>E311-F311-VLOOKUP(C311, Вчера_Спутник!C:BG, 3, FALSE)</f>
        <v>#N/A</v>
      </c>
      <c r="AK311" s="34" t="e">
        <f>G311-H311-VLOOKUP(C311, Вчера_Спутник!C:BG, 5, FALSE)</f>
        <v>#N/A</v>
      </c>
      <c r="AL311" s="34" t="e">
        <f>I311-J311-VLOOKUP(C311, Вчера_Спутник!C:BG, 7, FALSE)</f>
        <v>#N/A</v>
      </c>
      <c r="AM311" s="34" t="e">
        <f>K311-L311-VLOOKUP(C311, Вчера_Спутник!C:BG, 9, FALSE)</f>
        <v>#N/A</v>
      </c>
      <c r="AN311" s="34" t="e">
        <f>M311-N311-VLOOKUP(C311, Вчера_Спутник!C:BG, 11, FALSE)</f>
        <v>#N/A</v>
      </c>
      <c r="AO311" s="34" t="e">
        <f>O311-P311-VLOOKUP(C311, Вчера_Спутник!C:BG, 13, FALSE)</f>
        <v>#N/A</v>
      </c>
      <c r="AP311" s="34" t="e">
        <f>Q311-R311-VLOOKUP(C311, Вчера_Спутник!C:BG, 15, FALSE)</f>
        <v>#N/A</v>
      </c>
      <c r="AQ311" s="34" t="e">
        <f>S311-T311-VLOOKUP(C311, Вчера_Спутник!C:BG, 17, FALSE)</f>
        <v>#N/A</v>
      </c>
      <c r="AR311" s="34" t="e">
        <f>U311-V311-VLOOKUP(C311, Вчера_Спутник!C:BG, 19, FALSE)</f>
        <v>#N/A</v>
      </c>
      <c r="AS311" s="34" t="e">
        <f>W311-X311-VLOOKUP(C311, Вчера_Спутник!C:BG, 21, FALSE)</f>
        <v>#N/A</v>
      </c>
      <c r="AT311" s="34" t="e">
        <f>Y311-Z311-VLOOKUP(C311, Вчера_Спутник!C:BG, 23, FALSE)</f>
        <v>#N/A</v>
      </c>
      <c r="AU311" s="34" t="e">
        <f>AA311-VLOOKUP(C311, Вчера_Спутник!C:BG, 25, FALSE)</f>
        <v>#N/A</v>
      </c>
      <c r="AV311" s="34" t="e">
        <f>AB311-VLOOKUP(C311, Вчера_Спутник!C:BG, 27, FALSE)</f>
        <v>#N/A</v>
      </c>
    </row>
    <row r="312" spans="1:48" ht="50.1" customHeight="1" x14ac:dyDescent="0.25">
      <c r="A312" s="1"/>
      <c r="B312" s="1"/>
      <c r="C312" s="1"/>
      <c r="D312" s="2"/>
      <c r="E312" s="3"/>
      <c r="F312" s="2"/>
      <c r="G312" s="3"/>
      <c r="H312" s="2"/>
      <c r="I312" s="3"/>
      <c r="J312" s="2"/>
      <c r="K312" s="3"/>
      <c r="L312" s="2"/>
      <c r="M312" s="3"/>
      <c r="N312" s="2"/>
      <c r="O312" s="3"/>
      <c r="P312" s="2"/>
      <c r="Q312" s="3"/>
      <c r="R312" s="2"/>
      <c r="S312" s="3"/>
      <c r="T312" s="2"/>
      <c r="U312" s="3"/>
      <c r="V312" s="3"/>
      <c r="W312" s="3"/>
      <c r="X312" s="2"/>
      <c r="Y312" s="3"/>
      <c r="Z312" s="2"/>
      <c r="AA312" s="3"/>
      <c r="AB312" s="3"/>
      <c r="AC312" s="15"/>
      <c r="AD312" s="34">
        <f t="shared" si="9"/>
        <v>0</v>
      </c>
      <c r="AE312" s="34">
        <f t="shared" si="10"/>
        <v>0</v>
      </c>
      <c r="AF312" s="34"/>
      <c r="AG312" s="34"/>
      <c r="AH312" s="35"/>
      <c r="AI312" s="34" t="e">
        <f>D312-VLOOKUP(C312, Вчера_Спутник!C:BG, 2, FALSE)</f>
        <v>#N/A</v>
      </c>
      <c r="AJ312" s="34" t="e">
        <f>E312-F312-VLOOKUP(C312, Вчера_Спутник!C:BG, 3, FALSE)</f>
        <v>#N/A</v>
      </c>
      <c r="AK312" s="34" t="e">
        <f>G312-H312-VLOOKUP(C312, Вчера_Спутник!C:BG, 5, FALSE)</f>
        <v>#N/A</v>
      </c>
      <c r="AL312" s="34" t="e">
        <f>I312-J312-VLOOKUP(C312, Вчера_Спутник!C:BG, 7, FALSE)</f>
        <v>#N/A</v>
      </c>
      <c r="AM312" s="34" t="e">
        <f>K312-L312-VLOOKUP(C312, Вчера_Спутник!C:BG, 9, FALSE)</f>
        <v>#N/A</v>
      </c>
      <c r="AN312" s="34" t="e">
        <f>M312-N312-VLOOKUP(C312, Вчера_Спутник!C:BG, 11, FALSE)</f>
        <v>#N/A</v>
      </c>
      <c r="AO312" s="34" t="e">
        <f>O312-P312-VLOOKUP(C312, Вчера_Спутник!C:BG, 13, FALSE)</f>
        <v>#N/A</v>
      </c>
      <c r="AP312" s="34" t="e">
        <f>Q312-R312-VLOOKUP(C312, Вчера_Спутник!C:BG, 15, FALSE)</f>
        <v>#N/A</v>
      </c>
      <c r="AQ312" s="34" t="e">
        <f>S312-T312-VLOOKUP(C312, Вчера_Спутник!C:BG, 17, FALSE)</f>
        <v>#N/A</v>
      </c>
      <c r="AR312" s="34" t="e">
        <f>U312-V312-VLOOKUP(C312, Вчера_Спутник!C:BG, 19, FALSE)</f>
        <v>#N/A</v>
      </c>
      <c r="AS312" s="34" t="e">
        <f>W312-X312-VLOOKUP(C312, Вчера_Спутник!C:BG, 21, FALSE)</f>
        <v>#N/A</v>
      </c>
      <c r="AT312" s="34" t="e">
        <f>Y312-Z312-VLOOKUP(C312, Вчера_Спутник!C:BG, 23, FALSE)</f>
        <v>#N/A</v>
      </c>
      <c r="AU312" s="34" t="e">
        <f>AA312-VLOOKUP(C312, Вчера_Спутник!C:BG, 25, FALSE)</f>
        <v>#N/A</v>
      </c>
      <c r="AV312" s="34" t="e">
        <f>AB312-VLOOKUP(C312, Вчера_Спутник!C:BG, 27, FALSE)</f>
        <v>#N/A</v>
      </c>
    </row>
    <row r="313" spans="1:48" ht="50.1" customHeight="1" x14ac:dyDescent="0.25">
      <c r="A313" s="1"/>
      <c r="B313" s="1"/>
      <c r="C313" s="1"/>
      <c r="D313" s="2"/>
      <c r="E313" s="3"/>
      <c r="F313" s="2"/>
      <c r="G313" s="3"/>
      <c r="H313" s="2"/>
      <c r="I313" s="3"/>
      <c r="J313" s="2"/>
      <c r="K313" s="3"/>
      <c r="L313" s="2"/>
      <c r="M313" s="3"/>
      <c r="N313" s="2"/>
      <c r="O313" s="3"/>
      <c r="P313" s="2"/>
      <c r="Q313" s="3"/>
      <c r="R313" s="2"/>
      <c r="S313" s="3"/>
      <c r="T313" s="2"/>
      <c r="U313" s="3"/>
      <c r="V313" s="3"/>
      <c r="W313" s="3"/>
      <c r="X313" s="2"/>
      <c r="Y313" s="3"/>
      <c r="Z313" s="2"/>
      <c r="AA313" s="3"/>
      <c r="AB313" s="3"/>
      <c r="AC313" s="15"/>
      <c r="AD313" s="34">
        <f t="shared" si="9"/>
        <v>0</v>
      </c>
      <c r="AE313" s="34">
        <f t="shared" si="10"/>
        <v>0</v>
      </c>
      <c r="AF313" s="34"/>
      <c r="AG313" s="34"/>
      <c r="AH313" s="35"/>
      <c r="AI313" s="34" t="e">
        <f>D313-VLOOKUP(C313, Вчера_Спутник!C:BG, 2, FALSE)</f>
        <v>#N/A</v>
      </c>
      <c r="AJ313" s="34" t="e">
        <f>E313-F313-VLOOKUP(C313, Вчера_Спутник!C:BG, 3, FALSE)</f>
        <v>#N/A</v>
      </c>
      <c r="AK313" s="34" t="e">
        <f>G313-H313-VLOOKUP(C313, Вчера_Спутник!C:BG, 5, FALSE)</f>
        <v>#N/A</v>
      </c>
      <c r="AL313" s="34" t="e">
        <f>I313-J313-VLOOKUP(C313, Вчера_Спутник!C:BG, 7, FALSE)</f>
        <v>#N/A</v>
      </c>
      <c r="AM313" s="34" t="e">
        <f>K313-L313-VLOOKUP(C313, Вчера_Спутник!C:BG, 9, FALSE)</f>
        <v>#N/A</v>
      </c>
      <c r="AN313" s="34" t="e">
        <f>M313-N313-VLOOKUP(C313, Вчера_Спутник!C:BG, 11, FALSE)</f>
        <v>#N/A</v>
      </c>
      <c r="AO313" s="34" t="e">
        <f>O313-P313-VLOOKUP(C313, Вчера_Спутник!C:BG, 13, FALSE)</f>
        <v>#N/A</v>
      </c>
      <c r="AP313" s="34" t="e">
        <f>Q313-R313-VLOOKUP(C313, Вчера_Спутник!C:BG, 15, FALSE)</f>
        <v>#N/A</v>
      </c>
      <c r="AQ313" s="34" t="e">
        <f>S313-T313-VLOOKUP(C313, Вчера_Спутник!C:BG, 17, FALSE)</f>
        <v>#N/A</v>
      </c>
      <c r="AR313" s="34" t="e">
        <f>U313-V313-VLOOKUP(C313, Вчера_Спутник!C:BG, 19, FALSE)</f>
        <v>#N/A</v>
      </c>
      <c r="AS313" s="34" t="e">
        <f>W313-X313-VLOOKUP(C313, Вчера_Спутник!C:BG, 21, FALSE)</f>
        <v>#N/A</v>
      </c>
      <c r="AT313" s="34" t="e">
        <f>Y313-Z313-VLOOKUP(C313, Вчера_Спутник!C:BG, 23, FALSE)</f>
        <v>#N/A</v>
      </c>
      <c r="AU313" s="34" t="e">
        <f>AA313-VLOOKUP(C313, Вчера_Спутник!C:BG, 25, FALSE)</f>
        <v>#N/A</v>
      </c>
      <c r="AV313" s="34" t="e">
        <f>AB313-VLOOKUP(C313, Вчера_Спутник!C:BG, 27, FALSE)</f>
        <v>#N/A</v>
      </c>
    </row>
    <row r="314" spans="1:48" ht="50.1" customHeight="1" x14ac:dyDescent="0.25">
      <c r="A314" s="1"/>
      <c r="B314" s="1"/>
      <c r="C314" s="1"/>
      <c r="D314" s="2"/>
      <c r="E314" s="3"/>
      <c r="F314" s="2"/>
      <c r="G314" s="3"/>
      <c r="H314" s="2"/>
      <c r="I314" s="3"/>
      <c r="J314" s="2"/>
      <c r="K314" s="3"/>
      <c r="L314" s="2"/>
      <c r="M314" s="3"/>
      <c r="N314" s="2"/>
      <c r="O314" s="3"/>
      <c r="P314" s="2"/>
      <c r="Q314" s="3"/>
      <c r="R314" s="2"/>
      <c r="S314" s="3"/>
      <c r="T314" s="2"/>
      <c r="U314" s="3"/>
      <c r="V314" s="3"/>
      <c r="W314" s="3"/>
      <c r="X314" s="2"/>
      <c r="Y314" s="3"/>
      <c r="Z314" s="2"/>
      <c r="AA314" s="3"/>
      <c r="AB314" s="3"/>
      <c r="AC314" s="15"/>
      <c r="AD314" s="34">
        <f t="shared" si="9"/>
        <v>0</v>
      </c>
      <c r="AE314" s="34">
        <f t="shared" si="10"/>
        <v>0</v>
      </c>
      <c r="AF314" s="34"/>
      <c r="AG314" s="34"/>
      <c r="AH314" s="35"/>
      <c r="AI314" s="34" t="e">
        <f>D314-VLOOKUP(C314, Вчера_Спутник!C:BG, 2, FALSE)</f>
        <v>#N/A</v>
      </c>
      <c r="AJ314" s="34" t="e">
        <f>E314-F314-VLOOKUP(C314, Вчера_Спутник!C:BG, 3, FALSE)</f>
        <v>#N/A</v>
      </c>
      <c r="AK314" s="34" t="e">
        <f>G314-H314-VLOOKUP(C314, Вчера_Спутник!C:BG, 5, FALSE)</f>
        <v>#N/A</v>
      </c>
      <c r="AL314" s="34" t="e">
        <f>I314-J314-VLOOKUP(C314, Вчера_Спутник!C:BG, 7, FALSE)</f>
        <v>#N/A</v>
      </c>
      <c r="AM314" s="34" t="e">
        <f>K314-L314-VLOOKUP(C314, Вчера_Спутник!C:BG, 9, FALSE)</f>
        <v>#N/A</v>
      </c>
      <c r="AN314" s="34" t="e">
        <f>M314-N314-VLOOKUP(C314, Вчера_Спутник!C:BG, 11, FALSE)</f>
        <v>#N/A</v>
      </c>
      <c r="AO314" s="34" t="e">
        <f>O314-P314-VLOOKUP(C314, Вчера_Спутник!C:BG, 13, FALSE)</f>
        <v>#N/A</v>
      </c>
      <c r="AP314" s="34" t="e">
        <f>Q314-R314-VLOOKUP(C314, Вчера_Спутник!C:BG, 15, FALSE)</f>
        <v>#N/A</v>
      </c>
      <c r="AQ314" s="34" t="e">
        <f>S314-T314-VLOOKUP(C314, Вчера_Спутник!C:BG, 17, FALSE)</f>
        <v>#N/A</v>
      </c>
      <c r="AR314" s="34" t="e">
        <f>U314-V314-VLOOKUP(C314, Вчера_Спутник!C:BG, 19, FALSE)</f>
        <v>#N/A</v>
      </c>
      <c r="AS314" s="34" t="e">
        <f>W314-X314-VLOOKUP(C314, Вчера_Спутник!C:BG, 21, FALSE)</f>
        <v>#N/A</v>
      </c>
      <c r="AT314" s="34" t="e">
        <f>Y314-Z314-VLOOKUP(C314, Вчера_Спутник!C:BG, 23, FALSE)</f>
        <v>#N/A</v>
      </c>
      <c r="AU314" s="34" t="e">
        <f>AA314-VLOOKUP(C314, Вчера_Спутник!C:BG, 25, FALSE)</f>
        <v>#N/A</v>
      </c>
      <c r="AV314" s="34" t="e">
        <f>AB314-VLOOKUP(C314, Вчера_Спутник!C:BG, 27, FALSE)</f>
        <v>#N/A</v>
      </c>
    </row>
    <row r="315" spans="1:48" ht="50.1" customHeight="1" x14ac:dyDescent="0.25">
      <c r="A315" s="1"/>
      <c r="B315" s="1"/>
      <c r="C315" s="1"/>
      <c r="D315" s="2"/>
      <c r="E315" s="3"/>
      <c r="F315" s="2"/>
      <c r="G315" s="3"/>
      <c r="H315" s="2"/>
      <c r="I315" s="3"/>
      <c r="J315" s="2"/>
      <c r="K315" s="3"/>
      <c r="L315" s="2"/>
      <c r="M315" s="3"/>
      <c r="N315" s="2"/>
      <c r="O315" s="3"/>
      <c r="P315" s="2"/>
      <c r="Q315" s="3"/>
      <c r="R315" s="2"/>
      <c r="S315" s="3"/>
      <c r="T315" s="2"/>
      <c r="U315" s="3"/>
      <c r="V315" s="3"/>
      <c r="W315" s="3"/>
      <c r="X315" s="2"/>
      <c r="Y315" s="3"/>
      <c r="Z315" s="2"/>
      <c r="AA315" s="3"/>
      <c r="AB315" s="3"/>
      <c r="AC315" s="15"/>
      <c r="AD315" s="34">
        <f t="shared" si="9"/>
        <v>0</v>
      </c>
      <c r="AE315" s="34">
        <f t="shared" si="10"/>
        <v>0</v>
      </c>
      <c r="AF315" s="34"/>
      <c r="AG315" s="34"/>
      <c r="AH315" s="35"/>
      <c r="AI315" s="34" t="e">
        <f>D315-VLOOKUP(C315, Вчера_Спутник!C:BG, 2, FALSE)</f>
        <v>#N/A</v>
      </c>
      <c r="AJ315" s="34" t="e">
        <f>E315-F315-VLOOKUP(C315, Вчера_Спутник!C:BG, 3, FALSE)</f>
        <v>#N/A</v>
      </c>
      <c r="AK315" s="34" t="e">
        <f>G315-H315-VLOOKUP(C315, Вчера_Спутник!C:BG, 5, FALSE)</f>
        <v>#N/A</v>
      </c>
      <c r="AL315" s="34" t="e">
        <f>I315-J315-VLOOKUP(C315, Вчера_Спутник!C:BG, 7, FALSE)</f>
        <v>#N/A</v>
      </c>
      <c r="AM315" s="34" t="e">
        <f>K315-L315-VLOOKUP(C315, Вчера_Спутник!C:BG, 9, FALSE)</f>
        <v>#N/A</v>
      </c>
      <c r="AN315" s="34" t="e">
        <f>M315-N315-VLOOKUP(C315, Вчера_Спутник!C:BG, 11, FALSE)</f>
        <v>#N/A</v>
      </c>
      <c r="AO315" s="34" t="e">
        <f>O315-P315-VLOOKUP(C315, Вчера_Спутник!C:BG, 13, FALSE)</f>
        <v>#N/A</v>
      </c>
      <c r="AP315" s="34" t="e">
        <f>Q315-R315-VLOOKUP(C315, Вчера_Спутник!C:BG, 15, FALSE)</f>
        <v>#N/A</v>
      </c>
      <c r="AQ315" s="34" t="e">
        <f>S315-T315-VLOOKUP(C315, Вчера_Спутник!C:BG, 17, FALSE)</f>
        <v>#N/A</v>
      </c>
      <c r="AR315" s="34" t="e">
        <f>U315-V315-VLOOKUP(C315, Вчера_Спутник!C:BG, 19, FALSE)</f>
        <v>#N/A</v>
      </c>
      <c r="AS315" s="34" t="e">
        <f>W315-X315-VLOOKUP(C315, Вчера_Спутник!C:BG, 21, FALSE)</f>
        <v>#N/A</v>
      </c>
      <c r="AT315" s="34" t="e">
        <f>Y315-Z315-VLOOKUP(C315, Вчера_Спутник!C:BG, 23, FALSE)</f>
        <v>#N/A</v>
      </c>
      <c r="AU315" s="34" t="e">
        <f>AA315-VLOOKUP(C315, Вчера_Спутник!C:BG, 25, FALSE)</f>
        <v>#N/A</v>
      </c>
      <c r="AV315" s="34" t="e">
        <f>AB315-VLOOKUP(C315, Вчера_Спутник!C:BG, 27, FALSE)</f>
        <v>#N/A</v>
      </c>
    </row>
    <row r="316" spans="1:48" ht="50.1" customHeight="1" x14ac:dyDescent="0.25">
      <c r="A316" s="1"/>
      <c r="B316" s="1"/>
      <c r="C316" s="1"/>
      <c r="D316" s="2"/>
      <c r="E316" s="3"/>
      <c r="F316" s="2"/>
      <c r="G316" s="3"/>
      <c r="H316" s="2"/>
      <c r="I316" s="3"/>
      <c r="J316" s="2"/>
      <c r="K316" s="3"/>
      <c r="L316" s="2"/>
      <c r="M316" s="3"/>
      <c r="N316" s="2"/>
      <c r="O316" s="3"/>
      <c r="P316" s="2"/>
      <c r="Q316" s="3"/>
      <c r="R316" s="2"/>
      <c r="S316" s="3"/>
      <c r="T316" s="2"/>
      <c r="U316" s="3"/>
      <c r="V316" s="3"/>
      <c r="W316" s="3"/>
      <c r="X316" s="2"/>
      <c r="Y316" s="3"/>
      <c r="Z316" s="2"/>
      <c r="AA316" s="3"/>
      <c r="AB316" s="3"/>
      <c r="AC316" s="15"/>
      <c r="AD316" s="34">
        <f t="shared" si="9"/>
        <v>0</v>
      </c>
      <c r="AE316" s="34">
        <f t="shared" si="10"/>
        <v>0</v>
      </c>
      <c r="AF316" s="34"/>
      <c r="AG316" s="34"/>
      <c r="AH316" s="35"/>
      <c r="AI316" s="34" t="e">
        <f>D316-VLOOKUP(C316, Вчера_Спутник!C:BG, 2, FALSE)</f>
        <v>#N/A</v>
      </c>
      <c r="AJ316" s="34" t="e">
        <f>E316-F316-VLOOKUP(C316, Вчера_Спутник!C:BG, 3, FALSE)</f>
        <v>#N/A</v>
      </c>
      <c r="AK316" s="34" t="e">
        <f>G316-H316-VLOOKUP(C316, Вчера_Спутник!C:BG, 5, FALSE)</f>
        <v>#N/A</v>
      </c>
      <c r="AL316" s="34" t="e">
        <f>I316-J316-VLOOKUP(C316, Вчера_Спутник!C:BG, 7, FALSE)</f>
        <v>#N/A</v>
      </c>
      <c r="AM316" s="34" t="e">
        <f>K316-L316-VLOOKUP(C316, Вчера_Спутник!C:BG, 9, FALSE)</f>
        <v>#N/A</v>
      </c>
      <c r="AN316" s="34" t="e">
        <f>M316-N316-VLOOKUP(C316, Вчера_Спутник!C:BG, 11, FALSE)</f>
        <v>#N/A</v>
      </c>
      <c r="AO316" s="34" t="e">
        <f>O316-P316-VLOOKUP(C316, Вчера_Спутник!C:BG, 13, FALSE)</f>
        <v>#N/A</v>
      </c>
      <c r="AP316" s="34" t="e">
        <f>Q316-R316-VLOOKUP(C316, Вчера_Спутник!C:BG, 15, FALSE)</f>
        <v>#N/A</v>
      </c>
      <c r="AQ316" s="34" t="e">
        <f>S316-T316-VLOOKUP(C316, Вчера_Спутник!C:BG, 17, FALSE)</f>
        <v>#N/A</v>
      </c>
      <c r="AR316" s="34" t="e">
        <f>U316-V316-VLOOKUP(C316, Вчера_Спутник!C:BG, 19, FALSE)</f>
        <v>#N/A</v>
      </c>
      <c r="AS316" s="34" t="e">
        <f>W316-X316-VLOOKUP(C316, Вчера_Спутник!C:BG, 21, FALSE)</f>
        <v>#N/A</v>
      </c>
      <c r="AT316" s="34" t="e">
        <f>Y316-Z316-VLOOKUP(C316, Вчера_Спутник!C:BG, 23, FALSE)</f>
        <v>#N/A</v>
      </c>
      <c r="AU316" s="34" t="e">
        <f>AA316-VLOOKUP(C316, Вчера_Спутник!C:BG, 25, FALSE)</f>
        <v>#N/A</v>
      </c>
      <c r="AV316" s="34" t="e">
        <f>AB316-VLOOKUP(C316, Вчера_Спутник!C:BG, 27, FALSE)</f>
        <v>#N/A</v>
      </c>
    </row>
    <row r="317" spans="1:48" ht="50.1" customHeight="1" x14ac:dyDescent="0.25">
      <c r="A317" s="1"/>
      <c r="B317" s="1"/>
      <c r="C317" s="1"/>
      <c r="D317" s="2"/>
      <c r="E317" s="3"/>
      <c r="F317" s="2"/>
      <c r="G317" s="3"/>
      <c r="H317" s="2"/>
      <c r="I317" s="3"/>
      <c r="J317" s="2"/>
      <c r="K317" s="3"/>
      <c r="L317" s="2"/>
      <c r="M317" s="3"/>
      <c r="N317" s="2"/>
      <c r="O317" s="3"/>
      <c r="P317" s="2"/>
      <c r="Q317" s="3"/>
      <c r="R317" s="2"/>
      <c r="S317" s="3"/>
      <c r="T317" s="2"/>
      <c r="U317" s="3"/>
      <c r="V317" s="3"/>
      <c r="W317" s="3"/>
      <c r="X317" s="2"/>
      <c r="Y317" s="3"/>
      <c r="Z317" s="2"/>
      <c r="AA317" s="3"/>
      <c r="AB317" s="3"/>
      <c r="AC317" s="15"/>
      <c r="AD317" s="34">
        <f t="shared" si="9"/>
        <v>0</v>
      </c>
      <c r="AE317" s="34">
        <f t="shared" si="10"/>
        <v>0</v>
      </c>
      <c r="AF317" s="34"/>
      <c r="AG317" s="34"/>
      <c r="AH317" s="35"/>
      <c r="AI317" s="34" t="e">
        <f>D317-VLOOKUP(C317, Вчера_Спутник!C:BG, 2, FALSE)</f>
        <v>#N/A</v>
      </c>
      <c r="AJ317" s="34" t="e">
        <f>E317-F317-VLOOKUP(C317, Вчера_Спутник!C:BG, 3, FALSE)</f>
        <v>#N/A</v>
      </c>
      <c r="AK317" s="34" t="e">
        <f>G317-H317-VLOOKUP(C317, Вчера_Спутник!C:BG, 5, FALSE)</f>
        <v>#N/A</v>
      </c>
      <c r="AL317" s="34" t="e">
        <f>I317-J317-VLOOKUP(C317, Вчера_Спутник!C:BG, 7, FALSE)</f>
        <v>#N/A</v>
      </c>
      <c r="AM317" s="34" t="e">
        <f>K317-L317-VLOOKUP(C317, Вчера_Спутник!C:BG, 9, FALSE)</f>
        <v>#N/A</v>
      </c>
      <c r="AN317" s="34" t="e">
        <f>M317-N317-VLOOKUP(C317, Вчера_Спутник!C:BG, 11, FALSE)</f>
        <v>#N/A</v>
      </c>
      <c r="AO317" s="34" t="e">
        <f>O317-P317-VLOOKUP(C317, Вчера_Спутник!C:BG, 13, FALSE)</f>
        <v>#N/A</v>
      </c>
      <c r="AP317" s="34" t="e">
        <f>Q317-R317-VLOOKUP(C317, Вчера_Спутник!C:BG, 15, FALSE)</f>
        <v>#N/A</v>
      </c>
      <c r="AQ317" s="34" t="e">
        <f>S317-T317-VLOOKUP(C317, Вчера_Спутник!C:BG, 17, FALSE)</f>
        <v>#N/A</v>
      </c>
      <c r="AR317" s="34" t="e">
        <f>U317-V317-VLOOKUP(C317, Вчера_Спутник!C:BG, 19, FALSE)</f>
        <v>#N/A</v>
      </c>
      <c r="AS317" s="34" t="e">
        <f>W317-X317-VLOOKUP(C317, Вчера_Спутник!C:BG, 21, FALSE)</f>
        <v>#N/A</v>
      </c>
      <c r="AT317" s="34" t="e">
        <f>Y317-Z317-VLOOKUP(C317, Вчера_Спутник!C:BG, 23, FALSE)</f>
        <v>#N/A</v>
      </c>
      <c r="AU317" s="34" t="e">
        <f>AA317-VLOOKUP(C317, Вчера_Спутник!C:BG, 25, FALSE)</f>
        <v>#N/A</v>
      </c>
      <c r="AV317" s="34" t="e">
        <f>AB317-VLOOKUP(C317, Вчера_Спутник!C:BG, 27, FALSE)</f>
        <v>#N/A</v>
      </c>
    </row>
    <row r="318" spans="1:48" ht="50.1" customHeight="1" x14ac:dyDescent="0.25">
      <c r="A318" s="1"/>
      <c r="B318" s="1"/>
      <c r="C318" s="1"/>
      <c r="D318" s="2"/>
      <c r="E318" s="3"/>
      <c r="F318" s="2"/>
      <c r="G318" s="3"/>
      <c r="H318" s="2"/>
      <c r="I318" s="3"/>
      <c r="J318" s="2"/>
      <c r="K318" s="3"/>
      <c r="L318" s="2"/>
      <c r="M318" s="3"/>
      <c r="N318" s="2"/>
      <c r="O318" s="3"/>
      <c r="P318" s="2"/>
      <c r="Q318" s="3"/>
      <c r="R318" s="2"/>
      <c r="S318" s="3"/>
      <c r="T318" s="2"/>
      <c r="U318" s="3"/>
      <c r="V318" s="3"/>
      <c r="W318" s="3"/>
      <c r="X318" s="2"/>
      <c r="Y318" s="3"/>
      <c r="Z318" s="2"/>
      <c r="AA318" s="3"/>
      <c r="AB318" s="3"/>
      <c r="AC318" s="15"/>
      <c r="AD318" s="34">
        <f t="shared" si="9"/>
        <v>0</v>
      </c>
      <c r="AE318" s="34">
        <f t="shared" si="10"/>
        <v>0</v>
      </c>
      <c r="AF318" s="34"/>
      <c r="AG318" s="34"/>
      <c r="AH318" s="35"/>
      <c r="AI318" s="34" t="e">
        <f>D318-VLOOKUP(C318, Вчера_Спутник!C:BG, 2, FALSE)</f>
        <v>#N/A</v>
      </c>
      <c r="AJ318" s="34" t="e">
        <f>E318-F318-VLOOKUP(C318, Вчера_Спутник!C:BG, 3, FALSE)</f>
        <v>#N/A</v>
      </c>
      <c r="AK318" s="34" t="e">
        <f>G318-H318-VLOOKUP(C318, Вчера_Спутник!C:BG, 5, FALSE)</f>
        <v>#N/A</v>
      </c>
      <c r="AL318" s="34" t="e">
        <f>I318-J318-VLOOKUP(C318, Вчера_Спутник!C:BG, 7, FALSE)</f>
        <v>#N/A</v>
      </c>
      <c r="AM318" s="34" t="e">
        <f>K318-L318-VLOOKUP(C318, Вчера_Спутник!C:BG, 9, FALSE)</f>
        <v>#N/A</v>
      </c>
      <c r="AN318" s="34" t="e">
        <f>M318-N318-VLOOKUP(C318, Вчера_Спутник!C:BG, 11, FALSE)</f>
        <v>#N/A</v>
      </c>
      <c r="AO318" s="34" t="e">
        <f>O318-P318-VLOOKUP(C318, Вчера_Спутник!C:BG, 13, FALSE)</f>
        <v>#N/A</v>
      </c>
      <c r="AP318" s="34" t="e">
        <f>Q318-R318-VLOOKUP(C318, Вчера_Спутник!C:BG, 15, FALSE)</f>
        <v>#N/A</v>
      </c>
      <c r="AQ318" s="34" t="e">
        <f>S318-T318-VLOOKUP(C318, Вчера_Спутник!C:BG, 17, FALSE)</f>
        <v>#N/A</v>
      </c>
      <c r="AR318" s="34" t="e">
        <f>U318-V318-VLOOKUP(C318, Вчера_Спутник!C:BG, 19, FALSE)</f>
        <v>#N/A</v>
      </c>
      <c r="AS318" s="34" t="e">
        <f>W318-X318-VLOOKUP(C318, Вчера_Спутник!C:BG, 21, FALSE)</f>
        <v>#N/A</v>
      </c>
      <c r="AT318" s="34" t="e">
        <f>Y318-Z318-VLOOKUP(C318, Вчера_Спутник!C:BG, 23, FALSE)</f>
        <v>#N/A</v>
      </c>
      <c r="AU318" s="34" t="e">
        <f>AA318-VLOOKUP(C318, Вчера_Спутник!C:BG, 25, FALSE)</f>
        <v>#N/A</v>
      </c>
      <c r="AV318" s="34" t="e">
        <f>AB318-VLOOKUP(C318, Вчера_Спутник!C:BG, 27, FALSE)</f>
        <v>#N/A</v>
      </c>
    </row>
    <row r="319" spans="1:48" ht="50.1" customHeight="1" x14ac:dyDescent="0.25">
      <c r="A319" s="1"/>
      <c r="B319" s="1"/>
      <c r="C319" s="1"/>
      <c r="D319" s="2"/>
      <c r="E319" s="3"/>
      <c r="F319" s="2"/>
      <c r="G319" s="3"/>
      <c r="H319" s="2"/>
      <c r="I319" s="3"/>
      <c r="J319" s="2"/>
      <c r="K319" s="3"/>
      <c r="L319" s="2"/>
      <c r="M319" s="3"/>
      <c r="N319" s="2"/>
      <c r="O319" s="3"/>
      <c r="P319" s="2"/>
      <c r="Q319" s="3"/>
      <c r="R319" s="2"/>
      <c r="S319" s="3"/>
      <c r="T319" s="2"/>
      <c r="U319" s="3"/>
      <c r="V319" s="3"/>
      <c r="W319" s="3"/>
      <c r="X319" s="2"/>
      <c r="Y319" s="3"/>
      <c r="Z319" s="2"/>
      <c r="AA319" s="3"/>
      <c r="AB319" s="3"/>
      <c r="AC319" s="15"/>
      <c r="AD319" s="34">
        <f t="shared" si="9"/>
        <v>0</v>
      </c>
      <c r="AE319" s="34">
        <f t="shared" si="10"/>
        <v>0</v>
      </c>
      <c r="AF319" s="34"/>
      <c r="AG319" s="34"/>
      <c r="AH319" s="35"/>
      <c r="AI319" s="34" t="e">
        <f>D319-VLOOKUP(C319, Вчера_Спутник!C:BG, 2, FALSE)</f>
        <v>#N/A</v>
      </c>
      <c r="AJ319" s="34" t="e">
        <f>E319-F319-VLOOKUP(C319, Вчера_Спутник!C:BG, 3, FALSE)</f>
        <v>#N/A</v>
      </c>
      <c r="AK319" s="34" t="e">
        <f>G319-H319-VLOOKUP(C319, Вчера_Спутник!C:BG, 5, FALSE)</f>
        <v>#N/A</v>
      </c>
      <c r="AL319" s="34" t="e">
        <f>I319-J319-VLOOKUP(C319, Вчера_Спутник!C:BG, 7, FALSE)</f>
        <v>#N/A</v>
      </c>
      <c r="AM319" s="34" t="e">
        <f>K319-L319-VLOOKUP(C319, Вчера_Спутник!C:BG, 9, FALSE)</f>
        <v>#N/A</v>
      </c>
      <c r="AN319" s="34" t="e">
        <f>M319-N319-VLOOKUP(C319, Вчера_Спутник!C:BG, 11, FALSE)</f>
        <v>#N/A</v>
      </c>
      <c r="AO319" s="34" t="e">
        <f>O319-P319-VLOOKUP(C319, Вчера_Спутник!C:BG, 13, FALSE)</f>
        <v>#N/A</v>
      </c>
      <c r="AP319" s="34" t="e">
        <f>Q319-R319-VLOOKUP(C319, Вчера_Спутник!C:BG, 15, FALSE)</f>
        <v>#N/A</v>
      </c>
      <c r="AQ319" s="34" t="e">
        <f>S319-T319-VLOOKUP(C319, Вчера_Спутник!C:BG, 17, FALSE)</f>
        <v>#N/A</v>
      </c>
      <c r="AR319" s="34" t="e">
        <f>U319-V319-VLOOKUP(C319, Вчера_Спутник!C:BG, 19, FALSE)</f>
        <v>#N/A</v>
      </c>
      <c r="AS319" s="34" t="e">
        <f>W319-X319-VLOOKUP(C319, Вчера_Спутник!C:BG, 21, FALSE)</f>
        <v>#N/A</v>
      </c>
      <c r="AT319" s="34" t="e">
        <f>Y319-Z319-VLOOKUP(C319, Вчера_Спутник!C:BG, 23, FALSE)</f>
        <v>#N/A</v>
      </c>
      <c r="AU319" s="34" t="e">
        <f>AA319-VLOOKUP(C319, Вчера_Спутник!C:BG, 25, FALSE)</f>
        <v>#N/A</v>
      </c>
      <c r="AV319" s="34" t="e">
        <f>AB319-VLOOKUP(C319, Вчера_Спутник!C:BG, 27, FALSE)</f>
        <v>#N/A</v>
      </c>
    </row>
    <row r="320" spans="1:48" ht="50.1" customHeight="1" x14ac:dyDescent="0.25">
      <c r="A320" s="1"/>
      <c r="B320" s="1"/>
      <c r="C320" s="1"/>
      <c r="D320" s="2"/>
      <c r="E320" s="3"/>
      <c r="F320" s="2"/>
      <c r="G320" s="3"/>
      <c r="H320" s="2"/>
      <c r="I320" s="3"/>
      <c r="J320" s="2"/>
      <c r="K320" s="3"/>
      <c r="L320" s="2"/>
      <c r="M320" s="3"/>
      <c r="N320" s="2"/>
      <c r="O320" s="3"/>
      <c r="P320" s="2"/>
      <c r="Q320" s="3"/>
      <c r="R320" s="2"/>
      <c r="S320" s="3"/>
      <c r="T320" s="2"/>
      <c r="U320" s="3"/>
      <c r="V320" s="3"/>
      <c r="W320" s="3"/>
      <c r="X320" s="2"/>
      <c r="Y320" s="3"/>
      <c r="Z320" s="2"/>
      <c r="AA320" s="3"/>
      <c r="AB320" s="3"/>
      <c r="AC320" s="15"/>
      <c r="AD320" s="34">
        <f t="shared" si="9"/>
        <v>0</v>
      </c>
      <c r="AE320" s="34">
        <f t="shared" si="10"/>
        <v>0</v>
      </c>
      <c r="AF320" s="34"/>
      <c r="AG320" s="34"/>
      <c r="AH320" s="35"/>
      <c r="AI320" s="34" t="e">
        <f>D320-VLOOKUP(C320, Вчера_Спутник!C:BG, 2, FALSE)</f>
        <v>#N/A</v>
      </c>
      <c r="AJ320" s="34" t="e">
        <f>E320-F320-VLOOKUP(C320, Вчера_Спутник!C:BG, 3, FALSE)</f>
        <v>#N/A</v>
      </c>
      <c r="AK320" s="34" t="e">
        <f>G320-H320-VLOOKUP(C320, Вчера_Спутник!C:BG, 5, FALSE)</f>
        <v>#N/A</v>
      </c>
      <c r="AL320" s="34" t="e">
        <f>I320-J320-VLOOKUP(C320, Вчера_Спутник!C:BG, 7, FALSE)</f>
        <v>#N/A</v>
      </c>
      <c r="AM320" s="34" t="e">
        <f>K320-L320-VLOOKUP(C320, Вчера_Спутник!C:BG, 9, FALSE)</f>
        <v>#N/A</v>
      </c>
      <c r="AN320" s="34" t="e">
        <f>M320-N320-VLOOKUP(C320, Вчера_Спутник!C:BG, 11, FALSE)</f>
        <v>#N/A</v>
      </c>
      <c r="AO320" s="34" t="e">
        <f>O320-P320-VLOOKUP(C320, Вчера_Спутник!C:BG, 13, FALSE)</f>
        <v>#N/A</v>
      </c>
      <c r="AP320" s="34" t="e">
        <f>Q320-R320-VLOOKUP(C320, Вчера_Спутник!C:BG, 15, FALSE)</f>
        <v>#N/A</v>
      </c>
      <c r="AQ320" s="34" t="e">
        <f>S320-T320-VLOOKUP(C320, Вчера_Спутник!C:BG, 17, FALSE)</f>
        <v>#N/A</v>
      </c>
      <c r="AR320" s="34" t="e">
        <f>U320-V320-VLOOKUP(C320, Вчера_Спутник!C:BG, 19, FALSE)</f>
        <v>#N/A</v>
      </c>
      <c r="AS320" s="34" t="e">
        <f>W320-X320-VLOOKUP(C320, Вчера_Спутник!C:BG, 21, FALSE)</f>
        <v>#N/A</v>
      </c>
      <c r="AT320" s="34" t="e">
        <f>Y320-Z320-VLOOKUP(C320, Вчера_Спутник!C:BG, 23, FALSE)</f>
        <v>#N/A</v>
      </c>
      <c r="AU320" s="34" t="e">
        <f>AA320-VLOOKUP(C320, Вчера_Спутник!C:BG, 25, FALSE)</f>
        <v>#N/A</v>
      </c>
      <c r="AV320" s="34" t="e">
        <f>AB320-VLOOKUP(C320, Вчера_Спутник!C:BG, 27, FALSE)</f>
        <v>#N/A</v>
      </c>
    </row>
    <row r="321" spans="1:48" ht="50.1" customHeight="1" x14ac:dyDescent="0.25">
      <c r="A321" s="1"/>
      <c r="B321" s="1"/>
      <c r="C321" s="1"/>
      <c r="D321" s="2"/>
      <c r="E321" s="3"/>
      <c r="F321" s="2"/>
      <c r="G321" s="3"/>
      <c r="H321" s="2"/>
      <c r="I321" s="3"/>
      <c r="J321" s="2"/>
      <c r="K321" s="3"/>
      <c r="L321" s="2"/>
      <c r="M321" s="3"/>
      <c r="N321" s="2"/>
      <c r="O321" s="3"/>
      <c r="P321" s="2"/>
      <c r="Q321" s="3"/>
      <c r="R321" s="2"/>
      <c r="S321" s="3"/>
      <c r="T321" s="2"/>
      <c r="U321" s="3"/>
      <c r="V321" s="3"/>
      <c r="W321" s="3"/>
      <c r="X321" s="2"/>
      <c r="Y321" s="3"/>
      <c r="Z321" s="2"/>
      <c r="AA321" s="3"/>
      <c r="AB321" s="3"/>
      <c r="AC321" s="15"/>
      <c r="AD321" s="34">
        <f t="shared" si="9"/>
        <v>0</v>
      </c>
      <c r="AE321" s="34">
        <f t="shared" si="10"/>
        <v>0</v>
      </c>
      <c r="AF321" s="34"/>
      <c r="AG321" s="34"/>
      <c r="AH321" s="35"/>
      <c r="AI321" s="34" t="e">
        <f>D321-VLOOKUP(C321, Вчера_Спутник!C:BG, 2, FALSE)</f>
        <v>#N/A</v>
      </c>
      <c r="AJ321" s="34" t="e">
        <f>E321-F321-VLOOKUP(C321, Вчера_Спутник!C:BG, 3, FALSE)</f>
        <v>#N/A</v>
      </c>
      <c r="AK321" s="34" t="e">
        <f>G321-H321-VLOOKUP(C321, Вчера_Спутник!C:BG, 5, FALSE)</f>
        <v>#N/A</v>
      </c>
      <c r="AL321" s="34" t="e">
        <f>I321-J321-VLOOKUP(C321, Вчера_Спутник!C:BG, 7, FALSE)</f>
        <v>#N/A</v>
      </c>
      <c r="AM321" s="34" t="e">
        <f>K321-L321-VLOOKUP(C321, Вчера_Спутник!C:BG, 9, FALSE)</f>
        <v>#N/A</v>
      </c>
      <c r="AN321" s="34" t="e">
        <f>M321-N321-VLOOKUP(C321, Вчера_Спутник!C:BG, 11, FALSE)</f>
        <v>#N/A</v>
      </c>
      <c r="AO321" s="34" t="e">
        <f>O321-P321-VLOOKUP(C321, Вчера_Спутник!C:BG, 13, FALSE)</f>
        <v>#N/A</v>
      </c>
      <c r="AP321" s="34" t="e">
        <f>Q321-R321-VLOOKUP(C321, Вчера_Спутник!C:BG, 15, FALSE)</f>
        <v>#N/A</v>
      </c>
      <c r="AQ321" s="34" t="e">
        <f>S321-T321-VLOOKUP(C321, Вчера_Спутник!C:BG, 17, FALSE)</f>
        <v>#N/A</v>
      </c>
      <c r="AR321" s="34" t="e">
        <f>U321-V321-VLOOKUP(C321, Вчера_Спутник!C:BG, 19, FALSE)</f>
        <v>#N/A</v>
      </c>
      <c r="AS321" s="34" t="e">
        <f>W321-X321-VLOOKUP(C321, Вчера_Спутник!C:BG, 21, FALSE)</f>
        <v>#N/A</v>
      </c>
      <c r="AT321" s="34" t="e">
        <f>Y321-Z321-VLOOKUP(C321, Вчера_Спутник!C:BG, 23, FALSE)</f>
        <v>#N/A</v>
      </c>
      <c r="AU321" s="34" t="e">
        <f>AA321-VLOOKUP(C321, Вчера_Спутник!C:BG, 25, FALSE)</f>
        <v>#N/A</v>
      </c>
      <c r="AV321" s="34" t="e">
        <f>AB321-VLOOKUP(C321, Вчера_Спутник!C:BG, 27, FALSE)</f>
        <v>#N/A</v>
      </c>
    </row>
    <row r="322" spans="1:48" ht="50.1" customHeight="1" x14ac:dyDescent="0.25">
      <c r="A322" s="1"/>
      <c r="B322" s="1"/>
      <c r="C322" s="1"/>
      <c r="D322" s="2"/>
      <c r="E322" s="3"/>
      <c r="F322" s="2"/>
      <c r="G322" s="3"/>
      <c r="H322" s="2"/>
      <c r="I322" s="3"/>
      <c r="J322" s="2"/>
      <c r="K322" s="3"/>
      <c r="L322" s="2"/>
      <c r="M322" s="3"/>
      <c r="N322" s="2"/>
      <c r="O322" s="3"/>
      <c r="P322" s="2"/>
      <c r="Q322" s="3"/>
      <c r="R322" s="2"/>
      <c r="S322" s="3"/>
      <c r="T322" s="2"/>
      <c r="U322" s="3"/>
      <c r="V322" s="3"/>
      <c r="W322" s="3"/>
      <c r="X322" s="2"/>
      <c r="Y322" s="3"/>
      <c r="Z322" s="2"/>
      <c r="AA322" s="3"/>
      <c r="AB322" s="3"/>
      <c r="AC322" s="15"/>
      <c r="AD322" s="34">
        <f t="shared" si="9"/>
        <v>0</v>
      </c>
      <c r="AE322" s="34">
        <f t="shared" si="10"/>
        <v>0</v>
      </c>
      <c r="AF322" s="34"/>
      <c r="AG322" s="34"/>
      <c r="AH322" s="35"/>
      <c r="AI322" s="34" t="e">
        <f>D322-VLOOKUP(C322, Вчера_Спутник!C:BG, 2, FALSE)</f>
        <v>#N/A</v>
      </c>
      <c r="AJ322" s="34" t="e">
        <f>E322-F322-VLOOKUP(C322, Вчера_Спутник!C:BG, 3, FALSE)</f>
        <v>#N/A</v>
      </c>
      <c r="AK322" s="34" t="e">
        <f>G322-H322-VLOOKUP(C322, Вчера_Спутник!C:BG, 5, FALSE)</f>
        <v>#N/A</v>
      </c>
      <c r="AL322" s="34" t="e">
        <f>I322-J322-VLOOKUP(C322, Вчера_Спутник!C:BG, 7, FALSE)</f>
        <v>#N/A</v>
      </c>
      <c r="AM322" s="34" t="e">
        <f>K322-L322-VLOOKUP(C322, Вчера_Спутник!C:BG, 9, FALSE)</f>
        <v>#N/A</v>
      </c>
      <c r="AN322" s="34" t="e">
        <f>M322-N322-VLOOKUP(C322, Вчера_Спутник!C:BG, 11, FALSE)</f>
        <v>#N/A</v>
      </c>
      <c r="AO322" s="34" t="e">
        <f>O322-P322-VLOOKUP(C322, Вчера_Спутник!C:BG, 13, FALSE)</f>
        <v>#N/A</v>
      </c>
      <c r="AP322" s="34" t="e">
        <f>Q322-R322-VLOOKUP(C322, Вчера_Спутник!C:BG, 15, FALSE)</f>
        <v>#N/A</v>
      </c>
      <c r="AQ322" s="34" t="e">
        <f>S322-T322-VLOOKUP(C322, Вчера_Спутник!C:BG, 17, FALSE)</f>
        <v>#N/A</v>
      </c>
      <c r="AR322" s="34" t="e">
        <f>U322-V322-VLOOKUP(C322, Вчера_Спутник!C:BG, 19, FALSE)</f>
        <v>#N/A</v>
      </c>
      <c r="AS322" s="34" t="e">
        <f>W322-X322-VLOOKUP(C322, Вчера_Спутник!C:BG, 21, FALSE)</f>
        <v>#N/A</v>
      </c>
      <c r="AT322" s="34" t="e">
        <f>Y322-Z322-VLOOKUP(C322, Вчера_Спутник!C:BG, 23, FALSE)</f>
        <v>#N/A</v>
      </c>
      <c r="AU322" s="34" t="e">
        <f>AA322-VLOOKUP(C322, Вчера_Спутник!C:BG, 25, FALSE)</f>
        <v>#N/A</v>
      </c>
      <c r="AV322" s="34" t="e">
        <f>AB322-VLOOKUP(C322, Вчера_Спутник!C:BG, 27, FALSE)</f>
        <v>#N/A</v>
      </c>
    </row>
    <row r="323" spans="1:48" ht="50.1" customHeight="1" x14ac:dyDescent="0.25">
      <c r="A323" s="1"/>
      <c r="B323" s="1"/>
      <c r="C323" s="1"/>
      <c r="D323" s="2"/>
      <c r="E323" s="3"/>
      <c r="F323" s="2"/>
      <c r="G323" s="3"/>
      <c r="H323" s="2"/>
      <c r="I323" s="3"/>
      <c r="J323" s="2"/>
      <c r="K323" s="3"/>
      <c r="L323" s="2"/>
      <c r="M323" s="3"/>
      <c r="N323" s="2"/>
      <c r="O323" s="3"/>
      <c r="P323" s="2"/>
      <c r="Q323" s="3"/>
      <c r="R323" s="2"/>
      <c r="S323" s="3"/>
      <c r="T323" s="2"/>
      <c r="U323" s="3"/>
      <c r="V323" s="3"/>
      <c r="W323" s="3"/>
      <c r="X323" s="2"/>
      <c r="Y323" s="3"/>
      <c r="Z323" s="2"/>
      <c r="AA323" s="3"/>
      <c r="AB323" s="3"/>
      <c r="AC323" s="15"/>
      <c r="AD323" s="34">
        <f t="shared" si="9"/>
        <v>0</v>
      </c>
      <c r="AE323" s="34">
        <f t="shared" si="10"/>
        <v>0</v>
      </c>
      <c r="AF323" s="34"/>
      <c r="AG323" s="34"/>
      <c r="AH323" s="35"/>
      <c r="AI323" s="34" t="e">
        <f>D323-VLOOKUP(C323, Вчера_Спутник!C:BG, 2, FALSE)</f>
        <v>#N/A</v>
      </c>
      <c r="AJ323" s="34" t="e">
        <f>E323-F323-VLOOKUP(C323, Вчера_Спутник!C:BG, 3, FALSE)</f>
        <v>#N/A</v>
      </c>
      <c r="AK323" s="34" t="e">
        <f>G323-H323-VLOOKUP(C323, Вчера_Спутник!C:BG, 5, FALSE)</f>
        <v>#N/A</v>
      </c>
      <c r="AL323" s="34" t="e">
        <f>I323-J323-VLOOKUP(C323, Вчера_Спутник!C:BG, 7, FALSE)</f>
        <v>#N/A</v>
      </c>
      <c r="AM323" s="34" t="e">
        <f>K323-L323-VLOOKUP(C323, Вчера_Спутник!C:BG, 9, FALSE)</f>
        <v>#N/A</v>
      </c>
      <c r="AN323" s="34" t="e">
        <f>M323-N323-VLOOKUP(C323, Вчера_Спутник!C:BG, 11, FALSE)</f>
        <v>#N/A</v>
      </c>
      <c r="AO323" s="34" t="e">
        <f>O323-P323-VLOOKUP(C323, Вчера_Спутник!C:BG, 13, FALSE)</f>
        <v>#N/A</v>
      </c>
      <c r="AP323" s="34" t="e">
        <f>Q323-R323-VLOOKUP(C323, Вчера_Спутник!C:BG, 15, FALSE)</f>
        <v>#N/A</v>
      </c>
      <c r="AQ323" s="34" t="e">
        <f>S323-T323-VLOOKUP(C323, Вчера_Спутник!C:BG, 17, FALSE)</f>
        <v>#N/A</v>
      </c>
      <c r="AR323" s="34" t="e">
        <f>U323-V323-VLOOKUP(C323, Вчера_Спутник!C:BG, 19, FALSE)</f>
        <v>#N/A</v>
      </c>
      <c r="AS323" s="34" t="e">
        <f>W323-X323-VLOOKUP(C323, Вчера_Спутник!C:BG, 21, FALSE)</f>
        <v>#N/A</v>
      </c>
      <c r="AT323" s="34" t="e">
        <f>Y323-Z323-VLOOKUP(C323, Вчера_Спутник!C:BG, 23, FALSE)</f>
        <v>#N/A</v>
      </c>
      <c r="AU323" s="34" t="e">
        <f>AA323-VLOOKUP(C323, Вчера_Спутник!C:BG, 25, FALSE)</f>
        <v>#N/A</v>
      </c>
      <c r="AV323" s="34" t="e">
        <f>AB323-VLOOKUP(C323, Вчера_Спутник!C:BG, 27, FALSE)</f>
        <v>#N/A</v>
      </c>
    </row>
    <row r="324" spans="1:48" ht="50.1" customHeight="1" x14ac:dyDescent="0.25">
      <c r="A324" s="1"/>
      <c r="B324" s="1"/>
      <c r="C324" s="1"/>
      <c r="D324" s="2"/>
      <c r="E324" s="3"/>
      <c r="F324" s="2"/>
      <c r="G324" s="3"/>
      <c r="H324" s="2"/>
      <c r="I324" s="3"/>
      <c r="J324" s="2"/>
      <c r="K324" s="3"/>
      <c r="L324" s="2"/>
      <c r="M324" s="3"/>
      <c r="N324" s="2"/>
      <c r="O324" s="3"/>
      <c r="P324" s="2"/>
      <c r="Q324" s="3"/>
      <c r="R324" s="2"/>
      <c r="S324" s="3"/>
      <c r="T324" s="2"/>
      <c r="U324" s="3"/>
      <c r="V324" s="3"/>
      <c r="W324" s="3"/>
      <c r="X324" s="2"/>
      <c r="Y324" s="3"/>
      <c r="Z324" s="2"/>
      <c r="AA324" s="3"/>
      <c r="AB324" s="3"/>
      <c r="AC324" s="15"/>
      <c r="AD324" s="34">
        <f t="shared" si="9"/>
        <v>0</v>
      </c>
      <c r="AE324" s="34">
        <f t="shared" si="10"/>
        <v>0</v>
      </c>
      <c r="AF324" s="34"/>
      <c r="AG324" s="34"/>
      <c r="AH324" s="35"/>
      <c r="AI324" s="34" t="e">
        <f>D324-VLOOKUP(C324, Вчера_Спутник!C:BG, 2, FALSE)</f>
        <v>#N/A</v>
      </c>
      <c r="AJ324" s="34" t="e">
        <f>E324-F324-VLOOKUP(C324, Вчера_Спутник!C:BG, 3, FALSE)</f>
        <v>#N/A</v>
      </c>
      <c r="AK324" s="34" t="e">
        <f>G324-H324-VLOOKUP(C324, Вчера_Спутник!C:BG, 5, FALSE)</f>
        <v>#N/A</v>
      </c>
      <c r="AL324" s="34" t="e">
        <f>I324-J324-VLOOKUP(C324, Вчера_Спутник!C:BG, 7, FALSE)</f>
        <v>#N/A</v>
      </c>
      <c r="AM324" s="34" t="e">
        <f>K324-L324-VLOOKUP(C324, Вчера_Спутник!C:BG, 9, FALSE)</f>
        <v>#N/A</v>
      </c>
      <c r="AN324" s="34" t="e">
        <f>M324-N324-VLOOKUP(C324, Вчера_Спутник!C:BG, 11, FALSE)</f>
        <v>#N/A</v>
      </c>
      <c r="AO324" s="34" t="e">
        <f>O324-P324-VLOOKUP(C324, Вчера_Спутник!C:BG, 13, FALSE)</f>
        <v>#N/A</v>
      </c>
      <c r="AP324" s="34" t="e">
        <f>Q324-R324-VLOOKUP(C324, Вчера_Спутник!C:BG, 15, FALSE)</f>
        <v>#N/A</v>
      </c>
      <c r="AQ324" s="34" t="e">
        <f>S324-T324-VLOOKUP(C324, Вчера_Спутник!C:BG, 17, FALSE)</f>
        <v>#N/A</v>
      </c>
      <c r="AR324" s="34" t="e">
        <f>U324-V324-VLOOKUP(C324, Вчера_Спутник!C:BG, 19, FALSE)</f>
        <v>#N/A</v>
      </c>
      <c r="AS324" s="34" t="e">
        <f>W324-X324-VLOOKUP(C324, Вчера_Спутник!C:BG, 21, FALSE)</f>
        <v>#N/A</v>
      </c>
      <c r="AT324" s="34" t="e">
        <f>Y324-Z324-VLOOKUP(C324, Вчера_Спутник!C:BG, 23, FALSE)</f>
        <v>#N/A</v>
      </c>
      <c r="AU324" s="34" t="e">
        <f>AA324-VLOOKUP(C324, Вчера_Спутник!C:BG, 25, FALSE)</f>
        <v>#N/A</v>
      </c>
      <c r="AV324" s="34" t="e">
        <f>AB324-VLOOKUP(C324, Вчера_Спутник!C:BG, 27, FALSE)</f>
        <v>#N/A</v>
      </c>
    </row>
    <row r="325" spans="1:48" ht="50.1" customHeight="1" x14ac:dyDescent="0.25">
      <c r="A325" s="1"/>
      <c r="B325" s="1"/>
      <c r="C325" s="1"/>
      <c r="D325" s="2"/>
      <c r="E325" s="3"/>
      <c r="F325" s="2"/>
      <c r="G325" s="3"/>
      <c r="H325" s="2"/>
      <c r="I325" s="3"/>
      <c r="J325" s="2"/>
      <c r="K325" s="3"/>
      <c r="L325" s="2"/>
      <c r="M325" s="3"/>
      <c r="N325" s="2"/>
      <c r="O325" s="3"/>
      <c r="P325" s="2"/>
      <c r="Q325" s="3"/>
      <c r="R325" s="2"/>
      <c r="S325" s="3"/>
      <c r="T325" s="2"/>
      <c r="U325" s="3"/>
      <c r="V325" s="3"/>
      <c r="W325" s="3"/>
      <c r="X325" s="2"/>
      <c r="Y325" s="3"/>
      <c r="Z325" s="2"/>
      <c r="AA325" s="3"/>
      <c r="AB325" s="3"/>
      <c r="AC325" s="15"/>
      <c r="AD325" s="34">
        <f t="shared" ref="AD325:AD388" si="11">E325-U325-Y325</f>
        <v>0</v>
      </c>
      <c r="AE325" s="34">
        <f t="shared" ref="AE325:AE388" si="12">E325-W325</f>
        <v>0</v>
      </c>
      <c r="AF325" s="34"/>
      <c r="AG325" s="34"/>
      <c r="AH325" s="35"/>
      <c r="AI325" s="34" t="e">
        <f>D325-VLOOKUP(C325, Вчера_Спутник!C:BG, 2, FALSE)</f>
        <v>#N/A</v>
      </c>
      <c r="AJ325" s="34" t="e">
        <f>E325-F325-VLOOKUP(C325, Вчера_Спутник!C:BG, 3, FALSE)</f>
        <v>#N/A</v>
      </c>
      <c r="AK325" s="34" t="e">
        <f>G325-H325-VLOOKUP(C325, Вчера_Спутник!C:BG, 5, FALSE)</f>
        <v>#N/A</v>
      </c>
      <c r="AL325" s="34" t="e">
        <f>I325-J325-VLOOKUP(C325, Вчера_Спутник!C:BG, 7, FALSE)</f>
        <v>#N/A</v>
      </c>
      <c r="AM325" s="34" t="e">
        <f>K325-L325-VLOOKUP(C325, Вчера_Спутник!C:BG, 9, FALSE)</f>
        <v>#N/A</v>
      </c>
      <c r="AN325" s="34" t="e">
        <f>M325-N325-VLOOKUP(C325, Вчера_Спутник!C:BG, 11, FALSE)</f>
        <v>#N/A</v>
      </c>
      <c r="AO325" s="34" t="e">
        <f>O325-P325-VLOOKUP(C325, Вчера_Спутник!C:BG, 13, FALSE)</f>
        <v>#N/A</v>
      </c>
      <c r="AP325" s="34" t="e">
        <f>Q325-R325-VLOOKUP(C325, Вчера_Спутник!C:BG, 15, FALSE)</f>
        <v>#N/A</v>
      </c>
      <c r="AQ325" s="34" t="e">
        <f>S325-T325-VLOOKUP(C325, Вчера_Спутник!C:BG, 17, FALSE)</f>
        <v>#N/A</v>
      </c>
      <c r="AR325" s="34" t="e">
        <f>U325-V325-VLOOKUP(C325, Вчера_Спутник!C:BG, 19, FALSE)</f>
        <v>#N/A</v>
      </c>
      <c r="AS325" s="34" t="e">
        <f>W325-X325-VLOOKUP(C325, Вчера_Спутник!C:BG, 21, FALSE)</f>
        <v>#N/A</v>
      </c>
      <c r="AT325" s="34" t="e">
        <f>Y325-Z325-VLOOKUP(C325, Вчера_Спутник!C:BG, 23, FALSE)</f>
        <v>#N/A</v>
      </c>
      <c r="AU325" s="34" t="e">
        <f>AA325-VLOOKUP(C325, Вчера_Спутник!C:BG, 25, FALSE)</f>
        <v>#N/A</v>
      </c>
      <c r="AV325" s="34" t="e">
        <f>AB325-VLOOKUP(C325, Вчера_Спутник!C:BG, 27, FALSE)</f>
        <v>#N/A</v>
      </c>
    </row>
    <row r="326" spans="1:48" ht="50.1" customHeight="1" x14ac:dyDescent="0.25">
      <c r="A326" s="1"/>
      <c r="B326" s="1"/>
      <c r="C326" s="1"/>
      <c r="D326" s="2"/>
      <c r="E326" s="3"/>
      <c r="F326" s="2"/>
      <c r="G326" s="3"/>
      <c r="H326" s="2"/>
      <c r="I326" s="3"/>
      <c r="J326" s="2"/>
      <c r="K326" s="3"/>
      <c r="L326" s="2"/>
      <c r="M326" s="3"/>
      <c r="N326" s="2"/>
      <c r="O326" s="3"/>
      <c r="P326" s="2"/>
      <c r="Q326" s="3"/>
      <c r="R326" s="2"/>
      <c r="S326" s="3"/>
      <c r="T326" s="2"/>
      <c r="U326" s="3"/>
      <c r="V326" s="3"/>
      <c r="W326" s="3"/>
      <c r="X326" s="2"/>
      <c r="Y326" s="3"/>
      <c r="Z326" s="2"/>
      <c r="AA326" s="3"/>
      <c r="AB326" s="3"/>
      <c r="AC326" s="15"/>
      <c r="AD326" s="34">
        <f t="shared" si="11"/>
        <v>0</v>
      </c>
      <c r="AE326" s="34">
        <f t="shared" si="12"/>
        <v>0</v>
      </c>
      <c r="AF326" s="34"/>
      <c r="AG326" s="34"/>
      <c r="AH326" s="35"/>
      <c r="AI326" s="34" t="e">
        <f>D326-VLOOKUP(C326, Вчера_Спутник!C:BG, 2, FALSE)</f>
        <v>#N/A</v>
      </c>
      <c r="AJ326" s="34" t="e">
        <f>E326-F326-VLOOKUP(C326, Вчера_Спутник!C:BG, 3, FALSE)</f>
        <v>#N/A</v>
      </c>
      <c r="AK326" s="34" t="e">
        <f>G326-H326-VLOOKUP(C326, Вчера_Спутник!C:BG, 5, FALSE)</f>
        <v>#N/A</v>
      </c>
      <c r="AL326" s="34" t="e">
        <f>I326-J326-VLOOKUP(C326, Вчера_Спутник!C:BG, 7, FALSE)</f>
        <v>#N/A</v>
      </c>
      <c r="AM326" s="34" t="e">
        <f>K326-L326-VLOOKUP(C326, Вчера_Спутник!C:BG, 9, FALSE)</f>
        <v>#N/A</v>
      </c>
      <c r="AN326" s="34" t="e">
        <f>M326-N326-VLOOKUP(C326, Вчера_Спутник!C:BG, 11, FALSE)</f>
        <v>#N/A</v>
      </c>
      <c r="AO326" s="34" t="e">
        <f>O326-P326-VLOOKUP(C326, Вчера_Спутник!C:BG, 13, FALSE)</f>
        <v>#N/A</v>
      </c>
      <c r="AP326" s="34" t="e">
        <f>Q326-R326-VLOOKUP(C326, Вчера_Спутник!C:BG, 15, FALSE)</f>
        <v>#N/A</v>
      </c>
      <c r="AQ326" s="34" t="e">
        <f>S326-T326-VLOOKUP(C326, Вчера_Спутник!C:BG, 17, FALSE)</f>
        <v>#N/A</v>
      </c>
      <c r="AR326" s="34" t="e">
        <f>U326-V326-VLOOKUP(C326, Вчера_Спутник!C:BG, 19, FALSE)</f>
        <v>#N/A</v>
      </c>
      <c r="AS326" s="34" t="e">
        <f>W326-X326-VLOOKUP(C326, Вчера_Спутник!C:BG, 21, FALSE)</f>
        <v>#N/A</v>
      </c>
      <c r="AT326" s="34" t="e">
        <f>Y326-Z326-VLOOKUP(C326, Вчера_Спутник!C:BG, 23, FALSE)</f>
        <v>#N/A</v>
      </c>
      <c r="AU326" s="34" t="e">
        <f>AA326-VLOOKUP(C326, Вчера_Спутник!C:BG, 25, FALSE)</f>
        <v>#N/A</v>
      </c>
      <c r="AV326" s="34" t="e">
        <f>AB326-VLOOKUP(C326, Вчера_Спутник!C:BG, 27, FALSE)</f>
        <v>#N/A</v>
      </c>
    </row>
    <row r="327" spans="1:48" ht="50.1" customHeight="1" x14ac:dyDescent="0.25">
      <c r="A327" s="1"/>
      <c r="B327" s="1"/>
      <c r="C327" s="1"/>
      <c r="D327" s="2"/>
      <c r="E327" s="3"/>
      <c r="F327" s="2"/>
      <c r="G327" s="3"/>
      <c r="H327" s="2"/>
      <c r="I327" s="3"/>
      <c r="J327" s="2"/>
      <c r="K327" s="3"/>
      <c r="L327" s="2"/>
      <c r="M327" s="3"/>
      <c r="N327" s="2"/>
      <c r="O327" s="3"/>
      <c r="P327" s="2"/>
      <c r="Q327" s="3"/>
      <c r="R327" s="2"/>
      <c r="S327" s="3"/>
      <c r="T327" s="2"/>
      <c r="U327" s="3"/>
      <c r="V327" s="3"/>
      <c r="W327" s="3"/>
      <c r="X327" s="2"/>
      <c r="Y327" s="3"/>
      <c r="Z327" s="2"/>
      <c r="AA327" s="3"/>
      <c r="AB327" s="3"/>
      <c r="AC327" s="15"/>
      <c r="AD327" s="34">
        <f t="shared" si="11"/>
        <v>0</v>
      </c>
      <c r="AE327" s="34">
        <f t="shared" si="12"/>
        <v>0</v>
      </c>
      <c r="AF327" s="34"/>
      <c r="AG327" s="34"/>
      <c r="AH327" s="35"/>
      <c r="AI327" s="34" t="e">
        <f>D327-VLOOKUP(C327, Вчера_Спутник!C:BG, 2, FALSE)</f>
        <v>#N/A</v>
      </c>
      <c r="AJ327" s="34" t="e">
        <f>E327-F327-VLOOKUP(C327, Вчера_Спутник!C:BG, 3, FALSE)</f>
        <v>#N/A</v>
      </c>
      <c r="AK327" s="34" t="e">
        <f>G327-H327-VLOOKUP(C327, Вчера_Спутник!C:BG, 5, FALSE)</f>
        <v>#N/A</v>
      </c>
      <c r="AL327" s="34" t="e">
        <f>I327-J327-VLOOKUP(C327, Вчера_Спутник!C:BG, 7, FALSE)</f>
        <v>#N/A</v>
      </c>
      <c r="AM327" s="34" t="e">
        <f>K327-L327-VLOOKUP(C327, Вчера_Спутник!C:BG, 9, FALSE)</f>
        <v>#N/A</v>
      </c>
      <c r="AN327" s="34" t="e">
        <f>M327-N327-VLOOKUP(C327, Вчера_Спутник!C:BG, 11, FALSE)</f>
        <v>#N/A</v>
      </c>
      <c r="AO327" s="34" t="e">
        <f>O327-P327-VLOOKUP(C327, Вчера_Спутник!C:BG, 13, FALSE)</f>
        <v>#N/A</v>
      </c>
      <c r="AP327" s="34" t="e">
        <f>Q327-R327-VLOOKUP(C327, Вчера_Спутник!C:BG, 15, FALSE)</f>
        <v>#N/A</v>
      </c>
      <c r="AQ327" s="34" t="e">
        <f>S327-T327-VLOOKUP(C327, Вчера_Спутник!C:BG, 17, FALSE)</f>
        <v>#N/A</v>
      </c>
      <c r="AR327" s="34" t="e">
        <f>U327-V327-VLOOKUP(C327, Вчера_Спутник!C:BG, 19, FALSE)</f>
        <v>#N/A</v>
      </c>
      <c r="AS327" s="34" t="e">
        <f>W327-X327-VLOOKUP(C327, Вчера_Спутник!C:BG, 21, FALSE)</f>
        <v>#N/A</v>
      </c>
      <c r="AT327" s="34" t="e">
        <f>Y327-Z327-VLOOKUP(C327, Вчера_Спутник!C:BG, 23, FALSE)</f>
        <v>#N/A</v>
      </c>
      <c r="AU327" s="34" t="e">
        <f>AA327-VLOOKUP(C327, Вчера_Спутник!C:BG, 25, FALSE)</f>
        <v>#N/A</v>
      </c>
      <c r="AV327" s="34" t="e">
        <f>AB327-VLOOKUP(C327, Вчера_Спутник!C:BG, 27, FALSE)</f>
        <v>#N/A</v>
      </c>
    </row>
    <row r="328" spans="1:48" ht="50.1" customHeight="1" x14ac:dyDescent="0.25">
      <c r="A328" s="1"/>
      <c r="B328" s="1"/>
      <c r="C328" s="1"/>
      <c r="D328" s="2"/>
      <c r="E328" s="3"/>
      <c r="F328" s="2"/>
      <c r="G328" s="3"/>
      <c r="H328" s="2"/>
      <c r="I328" s="3"/>
      <c r="J328" s="2"/>
      <c r="K328" s="3"/>
      <c r="L328" s="2"/>
      <c r="M328" s="3"/>
      <c r="N328" s="2"/>
      <c r="O328" s="3"/>
      <c r="P328" s="2"/>
      <c r="Q328" s="3"/>
      <c r="R328" s="2"/>
      <c r="S328" s="3"/>
      <c r="T328" s="2"/>
      <c r="U328" s="3"/>
      <c r="V328" s="3"/>
      <c r="W328" s="3"/>
      <c r="X328" s="2"/>
      <c r="Y328" s="3"/>
      <c r="Z328" s="2"/>
      <c r="AA328" s="3"/>
      <c r="AB328" s="3"/>
      <c r="AC328" s="15"/>
      <c r="AD328" s="34">
        <f t="shared" si="11"/>
        <v>0</v>
      </c>
      <c r="AE328" s="34">
        <f t="shared" si="12"/>
        <v>0</v>
      </c>
      <c r="AF328" s="34"/>
      <c r="AG328" s="34"/>
      <c r="AH328" s="35"/>
      <c r="AI328" s="34" t="e">
        <f>D328-VLOOKUP(C328, Вчера_Спутник!C:BG, 2, FALSE)</f>
        <v>#N/A</v>
      </c>
      <c r="AJ328" s="34" t="e">
        <f>E328-F328-VLOOKUP(C328, Вчера_Спутник!C:BG, 3, FALSE)</f>
        <v>#N/A</v>
      </c>
      <c r="AK328" s="34" t="e">
        <f>G328-H328-VLOOKUP(C328, Вчера_Спутник!C:BG, 5, FALSE)</f>
        <v>#N/A</v>
      </c>
      <c r="AL328" s="34" t="e">
        <f>I328-J328-VLOOKUP(C328, Вчера_Спутник!C:BG, 7, FALSE)</f>
        <v>#N/A</v>
      </c>
      <c r="AM328" s="34" t="e">
        <f>K328-L328-VLOOKUP(C328, Вчера_Спутник!C:BG, 9, FALSE)</f>
        <v>#N/A</v>
      </c>
      <c r="AN328" s="34" t="e">
        <f>M328-N328-VLOOKUP(C328, Вчера_Спутник!C:BG, 11, FALSE)</f>
        <v>#N/A</v>
      </c>
      <c r="AO328" s="34" t="e">
        <f>O328-P328-VLOOKUP(C328, Вчера_Спутник!C:BG, 13, FALSE)</f>
        <v>#N/A</v>
      </c>
      <c r="AP328" s="34" t="e">
        <f>Q328-R328-VLOOKUP(C328, Вчера_Спутник!C:BG, 15, FALSE)</f>
        <v>#N/A</v>
      </c>
      <c r="AQ328" s="34" t="e">
        <f>S328-T328-VLOOKUP(C328, Вчера_Спутник!C:BG, 17, FALSE)</f>
        <v>#N/A</v>
      </c>
      <c r="AR328" s="34" t="e">
        <f>U328-V328-VLOOKUP(C328, Вчера_Спутник!C:BG, 19, FALSE)</f>
        <v>#N/A</v>
      </c>
      <c r="AS328" s="34" t="e">
        <f>W328-X328-VLOOKUP(C328, Вчера_Спутник!C:BG, 21, FALSE)</f>
        <v>#N/A</v>
      </c>
      <c r="AT328" s="34" t="e">
        <f>Y328-Z328-VLOOKUP(C328, Вчера_Спутник!C:BG, 23, FALSE)</f>
        <v>#N/A</v>
      </c>
      <c r="AU328" s="34" t="e">
        <f>AA328-VLOOKUP(C328, Вчера_Спутник!C:BG, 25, FALSE)</f>
        <v>#N/A</v>
      </c>
      <c r="AV328" s="34" t="e">
        <f>AB328-VLOOKUP(C328, Вчера_Спутник!C:BG, 27, FALSE)</f>
        <v>#N/A</v>
      </c>
    </row>
    <row r="329" spans="1:48" ht="50.1" customHeight="1" x14ac:dyDescent="0.25">
      <c r="A329" s="1"/>
      <c r="B329" s="1"/>
      <c r="C329" s="1"/>
      <c r="D329" s="2"/>
      <c r="E329" s="3"/>
      <c r="F329" s="2"/>
      <c r="G329" s="3"/>
      <c r="H329" s="2"/>
      <c r="I329" s="3"/>
      <c r="J329" s="2"/>
      <c r="K329" s="3"/>
      <c r="L329" s="2"/>
      <c r="M329" s="3"/>
      <c r="N329" s="2"/>
      <c r="O329" s="3"/>
      <c r="P329" s="2"/>
      <c r="Q329" s="3"/>
      <c r="R329" s="2"/>
      <c r="S329" s="3"/>
      <c r="T329" s="2"/>
      <c r="U329" s="3"/>
      <c r="V329" s="3"/>
      <c r="W329" s="3"/>
      <c r="X329" s="2"/>
      <c r="Y329" s="3"/>
      <c r="Z329" s="2"/>
      <c r="AA329" s="3"/>
      <c r="AB329" s="3"/>
      <c r="AC329" s="15"/>
      <c r="AD329" s="34">
        <f t="shared" si="11"/>
        <v>0</v>
      </c>
      <c r="AE329" s="34">
        <f t="shared" si="12"/>
        <v>0</v>
      </c>
      <c r="AF329" s="34"/>
      <c r="AG329" s="34"/>
      <c r="AH329" s="35"/>
      <c r="AI329" s="34" t="e">
        <f>D329-VLOOKUP(C329, Вчера_Спутник!C:BG, 2, FALSE)</f>
        <v>#N/A</v>
      </c>
      <c r="AJ329" s="34" t="e">
        <f>E329-F329-VLOOKUP(C329, Вчера_Спутник!C:BG, 3, FALSE)</f>
        <v>#N/A</v>
      </c>
      <c r="AK329" s="34" t="e">
        <f>G329-H329-VLOOKUP(C329, Вчера_Спутник!C:BG, 5, FALSE)</f>
        <v>#N/A</v>
      </c>
      <c r="AL329" s="34" t="e">
        <f>I329-J329-VLOOKUP(C329, Вчера_Спутник!C:BG, 7, FALSE)</f>
        <v>#N/A</v>
      </c>
      <c r="AM329" s="34" t="e">
        <f>K329-L329-VLOOKUP(C329, Вчера_Спутник!C:BG, 9, FALSE)</f>
        <v>#N/A</v>
      </c>
      <c r="AN329" s="34" t="e">
        <f>M329-N329-VLOOKUP(C329, Вчера_Спутник!C:BG, 11, FALSE)</f>
        <v>#N/A</v>
      </c>
      <c r="AO329" s="34" t="e">
        <f>O329-P329-VLOOKUP(C329, Вчера_Спутник!C:BG, 13, FALSE)</f>
        <v>#N/A</v>
      </c>
      <c r="AP329" s="34" t="e">
        <f>Q329-R329-VLOOKUP(C329, Вчера_Спутник!C:BG, 15, FALSE)</f>
        <v>#N/A</v>
      </c>
      <c r="AQ329" s="34" t="e">
        <f>S329-T329-VLOOKUP(C329, Вчера_Спутник!C:BG, 17, FALSE)</f>
        <v>#N/A</v>
      </c>
      <c r="AR329" s="34" t="e">
        <f>U329-V329-VLOOKUP(C329, Вчера_Спутник!C:BG, 19, FALSE)</f>
        <v>#N/A</v>
      </c>
      <c r="AS329" s="34" t="e">
        <f>W329-X329-VLOOKUP(C329, Вчера_Спутник!C:BG, 21, FALSE)</f>
        <v>#N/A</v>
      </c>
      <c r="AT329" s="34" t="e">
        <f>Y329-Z329-VLOOKUP(C329, Вчера_Спутник!C:BG, 23, FALSE)</f>
        <v>#N/A</v>
      </c>
      <c r="AU329" s="34" t="e">
        <f>AA329-VLOOKUP(C329, Вчера_Спутник!C:BG, 25, FALSE)</f>
        <v>#N/A</v>
      </c>
      <c r="AV329" s="34" t="e">
        <f>AB329-VLOOKUP(C329, Вчера_Спутник!C:BG, 27, FALSE)</f>
        <v>#N/A</v>
      </c>
    </row>
    <row r="330" spans="1:48" ht="50.1" customHeight="1" x14ac:dyDescent="0.25">
      <c r="A330" s="1"/>
      <c r="B330" s="1"/>
      <c r="C330" s="1"/>
      <c r="D330" s="2"/>
      <c r="E330" s="3"/>
      <c r="F330" s="2"/>
      <c r="G330" s="3"/>
      <c r="H330" s="2"/>
      <c r="I330" s="3"/>
      <c r="J330" s="2"/>
      <c r="K330" s="3"/>
      <c r="L330" s="2"/>
      <c r="M330" s="3"/>
      <c r="N330" s="2"/>
      <c r="O330" s="3"/>
      <c r="P330" s="2"/>
      <c r="Q330" s="3"/>
      <c r="R330" s="2"/>
      <c r="S330" s="3"/>
      <c r="T330" s="2"/>
      <c r="U330" s="3"/>
      <c r="V330" s="3"/>
      <c r="W330" s="3"/>
      <c r="X330" s="2"/>
      <c r="Y330" s="3"/>
      <c r="Z330" s="2"/>
      <c r="AA330" s="3"/>
      <c r="AB330" s="3"/>
      <c r="AC330" s="15"/>
      <c r="AD330" s="34">
        <f t="shared" si="11"/>
        <v>0</v>
      </c>
      <c r="AE330" s="34">
        <f t="shared" si="12"/>
        <v>0</v>
      </c>
      <c r="AF330" s="34"/>
      <c r="AG330" s="34"/>
      <c r="AH330" s="35"/>
      <c r="AI330" s="34" t="e">
        <f>D330-VLOOKUP(C330, Вчера_Спутник!C:BG, 2, FALSE)</f>
        <v>#N/A</v>
      </c>
      <c r="AJ330" s="34" t="e">
        <f>E330-F330-VLOOKUP(C330, Вчера_Спутник!C:BG, 3, FALSE)</f>
        <v>#N/A</v>
      </c>
      <c r="AK330" s="34" t="e">
        <f>G330-H330-VLOOKUP(C330, Вчера_Спутник!C:BG, 5, FALSE)</f>
        <v>#N/A</v>
      </c>
      <c r="AL330" s="34" t="e">
        <f>I330-J330-VLOOKUP(C330, Вчера_Спутник!C:BG, 7, FALSE)</f>
        <v>#N/A</v>
      </c>
      <c r="AM330" s="34" t="e">
        <f>K330-L330-VLOOKUP(C330, Вчера_Спутник!C:BG, 9, FALSE)</f>
        <v>#N/A</v>
      </c>
      <c r="AN330" s="34" t="e">
        <f>M330-N330-VLOOKUP(C330, Вчера_Спутник!C:BG, 11, FALSE)</f>
        <v>#N/A</v>
      </c>
      <c r="AO330" s="34" t="e">
        <f>O330-P330-VLOOKUP(C330, Вчера_Спутник!C:BG, 13, FALSE)</f>
        <v>#N/A</v>
      </c>
      <c r="AP330" s="34" t="e">
        <f>Q330-R330-VLOOKUP(C330, Вчера_Спутник!C:BG, 15, FALSE)</f>
        <v>#N/A</v>
      </c>
      <c r="AQ330" s="34" t="e">
        <f>S330-T330-VLOOKUP(C330, Вчера_Спутник!C:BG, 17, FALSE)</f>
        <v>#N/A</v>
      </c>
      <c r="AR330" s="34" t="e">
        <f>U330-V330-VLOOKUP(C330, Вчера_Спутник!C:BG, 19, FALSE)</f>
        <v>#N/A</v>
      </c>
      <c r="AS330" s="34" t="e">
        <f>W330-X330-VLOOKUP(C330, Вчера_Спутник!C:BG, 21, FALSE)</f>
        <v>#N/A</v>
      </c>
      <c r="AT330" s="34" t="e">
        <f>Y330-Z330-VLOOKUP(C330, Вчера_Спутник!C:BG, 23, FALSE)</f>
        <v>#N/A</v>
      </c>
      <c r="AU330" s="34" t="e">
        <f>AA330-VLOOKUP(C330, Вчера_Спутник!C:BG, 25, FALSE)</f>
        <v>#N/A</v>
      </c>
      <c r="AV330" s="34" t="e">
        <f>AB330-VLOOKUP(C330, Вчера_Спутник!C:BG, 27, FALSE)</f>
        <v>#N/A</v>
      </c>
    </row>
    <row r="331" spans="1:48" ht="50.1" customHeight="1" x14ac:dyDescent="0.25">
      <c r="A331" s="1"/>
      <c r="B331" s="1"/>
      <c r="C331" s="1"/>
      <c r="D331" s="2"/>
      <c r="E331" s="3"/>
      <c r="F331" s="2"/>
      <c r="G331" s="3"/>
      <c r="H331" s="2"/>
      <c r="I331" s="3"/>
      <c r="J331" s="2"/>
      <c r="K331" s="3"/>
      <c r="L331" s="2"/>
      <c r="M331" s="3"/>
      <c r="N331" s="2"/>
      <c r="O331" s="3"/>
      <c r="P331" s="2"/>
      <c r="Q331" s="3"/>
      <c r="R331" s="2"/>
      <c r="S331" s="3"/>
      <c r="T331" s="2"/>
      <c r="U331" s="3"/>
      <c r="V331" s="3"/>
      <c r="W331" s="3"/>
      <c r="X331" s="2"/>
      <c r="Y331" s="3"/>
      <c r="Z331" s="2"/>
      <c r="AA331" s="3"/>
      <c r="AB331" s="3"/>
      <c r="AC331" s="15"/>
      <c r="AD331" s="34">
        <f t="shared" si="11"/>
        <v>0</v>
      </c>
      <c r="AE331" s="34">
        <f t="shared" si="12"/>
        <v>0</v>
      </c>
      <c r="AF331" s="34"/>
      <c r="AG331" s="34"/>
      <c r="AH331" s="35"/>
      <c r="AI331" s="34" t="e">
        <f>D331-VLOOKUP(C331, Вчера_Спутник!C:BG, 2, FALSE)</f>
        <v>#N/A</v>
      </c>
      <c r="AJ331" s="34" t="e">
        <f>E331-F331-VLOOKUP(C331, Вчера_Спутник!C:BG, 3, FALSE)</f>
        <v>#N/A</v>
      </c>
      <c r="AK331" s="34" t="e">
        <f>G331-H331-VLOOKUP(C331, Вчера_Спутник!C:BG, 5, FALSE)</f>
        <v>#N/A</v>
      </c>
      <c r="AL331" s="34" t="e">
        <f>I331-J331-VLOOKUP(C331, Вчера_Спутник!C:BG, 7, FALSE)</f>
        <v>#N/A</v>
      </c>
      <c r="AM331" s="34" t="e">
        <f>K331-L331-VLOOKUP(C331, Вчера_Спутник!C:BG, 9, FALSE)</f>
        <v>#N/A</v>
      </c>
      <c r="AN331" s="34" t="e">
        <f>M331-N331-VLOOKUP(C331, Вчера_Спутник!C:BG, 11, FALSE)</f>
        <v>#N/A</v>
      </c>
      <c r="AO331" s="34" t="e">
        <f>O331-P331-VLOOKUP(C331, Вчера_Спутник!C:BG, 13, FALSE)</f>
        <v>#N/A</v>
      </c>
      <c r="AP331" s="34" t="e">
        <f>Q331-R331-VLOOKUP(C331, Вчера_Спутник!C:BG, 15, FALSE)</f>
        <v>#N/A</v>
      </c>
      <c r="AQ331" s="34" t="e">
        <f>S331-T331-VLOOKUP(C331, Вчера_Спутник!C:BG, 17, FALSE)</f>
        <v>#N/A</v>
      </c>
      <c r="AR331" s="34" t="e">
        <f>U331-V331-VLOOKUP(C331, Вчера_Спутник!C:BG, 19, FALSE)</f>
        <v>#N/A</v>
      </c>
      <c r="AS331" s="34" t="e">
        <f>W331-X331-VLOOKUP(C331, Вчера_Спутник!C:BG, 21, FALSE)</f>
        <v>#N/A</v>
      </c>
      <c r="AT331" s="34" t="e">
        <f>Y331-Z331-VLOOKUP(C331, Вчера_Спутник!C:BG, 23, FALSE)</f>
        <v>#N/A</v>
      </c>
      <c r="AU331" s="34" t="e">
        <f>AA331-VLOOKUP(C331, Вчера_Спутник!C:BG, 25, FALSE)</f>
        <v>#N/A</v>
      </c>
      <c r="AV331" s="34" t="e">
        <f>AB331-VLOOKUP(C331, Вчера_Спутник!C:BG, 27, FALSE)</f>
        <v>#N/A</v>
      </c>
    </row>
    <row r="332" spans="1:48" ht="50.1" customHeight="1" x14ac:dyDescent="0.25">
      <c r="A332" s="1"/>
      <c r="B332" s="1"/>
      <c r="C332" s="1"/>
      <c r="D332" s="2"/>
      <c r="E332" s="3"/>
      <c r="F332" s="2"/>
      <c r="G332" s="3"/>
      <c r="H332" s="2"/>
      <c r="I332" s="3"/>
      <c r="J332" s="2"/>
      <c r="K332" s="3"/>
      <c r="L332" s="2"/>
      <c r="M332" s="3"/>
      <c r="N332" s="2"/>
      <c r="O332" s="3"/>
      <c r="P332" s="2"/>
      <c r="Q332" s="3"/>
      <c r="R332" s="2"/>
      <c r="S332" s="3"/>
      <c r="T332" s="2"/>
      <c r="U332" s="3"/>
      <c r="V332" s="3"/>
      <c r="W332" s="3"/>
      <c r="X332" s="2"/>
      <c r="Y332" s="3"/>
      <c r="Z332" s="2"/>
      <c r="AA332" s="3"/>
      <c r="AB332" s="3"/>
      <c r="AC332" s="15"/>
      <c r="AD332" s="34">
        <f t="shared" si="11"/>
        <v>0</v>
      </c>
      <c r="AE332" s="34">
        <f t="shared" si="12"/>
        <v>0</v>
      </c>
      <c r="AF332" s="34"/>
      <c r="AG332" s="34"/>
      <c r="AH332" s="35"/>
      <c r="AI332" s="34" t="e">
        <f>D332-VLOOKUP(C332, Вчера_Спутник!C:BG, 2, FALSE)</f>
        <v>#N/A</v>
      </c>
      <c r="AJ332" s="34" t="e">
        <f>E332-F332-VLOOKUP(C332, Вчера_Спутник!C:BG, 3, FALSE)</f>
        <v>#N/A</v>
      </c>
      <c r="AK332" s="34" t="e">
        <f>G332-H332-VLOOKUP(C332, Вчера_Спутник!C:BG, 5, FALSE)</f>
        <v>#N/A</v>
      </c>
      <c r="AL332" s="34" t="e">
        <f>I332-J332-VLOOKUP(C332, Вчера_Спутник!C:BG, 7, FALSE)</f>
        <v>#N/A</v>
      </c>
      <c r="AM332" s="34" t="e">
        <f>K332-L332-VLOOKUP(C332, Вчера_Спутник!C:BG, 9, FALSE)</f>
        <v>#N/A</v>
      </c>
      <c r="AN332" s="34" t="e">
        <f>M332-N332-VLOOKUP(C332, Вчера_Спутник!C:BG, 11, FALSE)</f>
        <v>#N/A</v>
      </c>
      <c r="AO332" s="34" t="e">
        <f>O332-P332-VLOOKUP(C332, Вчера_Спутник!C:BG, 13, FALSE)</f>
        <v>#N/A</v>
      </c>
      <c r="AP332" s="34" t="e">
        <f>Q332-R332-VLOOKUP(C332, Вчера_Спутник!C:BG, 15, FALSE)</f>
        <v>#N/A</v>
      </c>
      <c r="AQ332" s="34" t="e">
        <f>S332-T332-VLOOKUP(C332, Вчера_Спутник!C:BG, 17, FALSE)</f>
        <v>#N/A</v>
      </c>
      <c r="AR332" s="34" t="e">
        <f>U332-V332-VLOOKUP(C332, Вчера_Спутник!C:BG, 19, FALSE)</f>
        <v>#N/A</v>
      </c>
      <c r="AS332" s="34" t="e">
        <f>W332-X332-VLOOKUP(C332, Вчера_Спутник!C:BG, 21, FALSE)</f>
        <v>#N/A</v>
      </c>
      <c r="AT332" s="34" t="e">
        <f>Y332-Z332-VLOOKUP(C332, Вчера_Спутник!C:BG, 23, FALSE)</f>
        <v>#N/A</v>
      </c>
      <c r="AU332" s="34" t="e">
        <f>AA332-VLOOKUP(C332, Вчера_Спутник!C:BG, 25, FALSE)</f>
        <v>#N/A</v>
      </c>
      <c r="AV332" s="34" t="e">
        <f>AB332-VLOOKUP(C332, Вчера_Спутник!C:BG, 27, FALSE)</f>
        <v>#N/A</v>
      </c>
    </row>
    <row r="333" spans="1:48" ht="50.1" customHeight="1" x14ac:dyDescent="0.25">
      <c r="A333" s="1"/>
      <c r="B333" s="1"/>
      <c r="C333" s="1"/>
      <c r="D333" s="2"/>
      <c r="E333" s="3"/>
      <c r="F333" s="2"/>
      <c r="G333" s="3"/>
      <c r="H333" s="2"/>
      <c r="I333" s="3"/>
      <c r="J333" s="2"/>
      <c r="K333" s="3"/>
      <c r="L333" s="2"/>
      <c r="M333" s="3"/>
      <c r="N333" s="2"/>
      <c r="O333" s="3"/>
      <c r="P333" s="2"/>
      <c r="Q333" s="3"/>
      <c r="R333" s="2"/>
      <c r="S333" s="3"/>
      <c r="T333" s="2"/>
      <c r="U333" s="3"/>
      <c r="V333" s="3"/>
      <c r="W333" s="3"/>
      <c r="X333" s="2"/>
      <c r="Y333" s="3"/>
      <c r="Z333" s="2"/>
      <c r="AA333" s="3"/>
      <c r="AB333" s="3"/>
      <c r="AC333" s="15"/>
      <c r="AD333" s="34">
        <f t="shared" si="11"/>
        <v>0</v>
      </c>
      <c r="AE333" s="34">
        <f t="shared" si="12"/>
        <v>0</v>
      </c>
      <c r="AF333" s="34"/>
      <c r="AG333" s="34"/>
      <c r="AH333" s="35"/>
      <c r="AI333" s="34" t="e">
        <f>D333-VLOOKUP(C333, Вчера_Спутник!C:BG, 2, FALSE)</f>
        <v>#N/A</v>
      </c>
      <c r="AJ333" s="34" t="e">
        <f>E333-F333-VLOOKUP(C333, Вчера_Спутник!C:BG, 3, FALSE)</f>
        <v>#N/A</v>
      </c>
      <c r="AK333" s="34" t="e">
        <f>G333-H333-VLOOKUP(C333, Вчера_Спутник!C:BG, 5, FALSE)</f>
        <v>#N/A</v>
      </c>
      <c r="AL333" s="34" t="e">
        <f>I333-J333-VLOOKUP(C333, Вчера_Спутник!C:BG, 7, FALSE)</f>
        <v>#N/A</v>
      </c>
      <c r="AM333" s="34" t="e">
        <f>K333-L333-VLOOKUP(C333, Вчера_Спутник!C:BG, 9, FALSE)</f>
        <v>#N/A</v>
      </c>
      <c r="AN333" s="34" t="e">
        <f>M333-N333-VLOOKUP(C333, Вчера_Спутник!C:BG, 11, FALSE)</f>
        <v>#N/A</v>
      </c>
      <c r="AO333" s="34" t="e">
        <f>O333-P333-VLOOKUP(C333, Вчера_Спутник!C:BG, 13, FALSE)</f>
        <v>#N/A</v>
      </c>
      <c r="AP333" s="34" t="e">
        <f>Q333-R333-VLOOKUP(C333, Вчера_Спутник!C:BG, 15, FALSE)</f>
        <v>#N/A</v>
      </c>
      <c r="AQ333" s="34" t="e">
        <f>S333-T333-VLOOKUP(C333, Вчера_Спутник!C:BG, 17, FALSE)</f>
        <v>#N/A</v>
      </c>
      <c r="AR333" s="34" t="e">
        <f>U333-V333-VLOOKUP(C333, Вчера_Спутник!C:BG, 19, FALSE)</f>
        <v>#N/A</v>
      </c>
      <c r="AS333" s="34" t="e">
        <f>W333-X333-VLOOKUP(C333, Вчера_Спутник!C:BG, 21, FALSE)</f>
        <v>#N/A</v>
      </c>
      <c r="AT333" s="34" t="e">
        <f>Y333-Z333-VLOOKUP(C333, Вчера_Спутник!C:BG, 23, FALSE)</f>
        <v>#N/A</v>
      </c>
      <c r="AU333" s="34" t="e">
        <f>AA333-VLOOKUP(C333, Вчера_Спутник!C:BG, 25, FALSE)</f>
        <v>#N/A</v>
      </c>
      <c r="AV333" s="34" t="e">
        <f>AB333-VLOOKUP(C333, Вчера_Спутник!C:BG, 27, FALSE)</f>
        <v>#N/A</v>
      </c>
    </row>
    <row r="334" spans="1:48" ht="50.1" customHeight="1" x14ac:dyDescent="0.25">
      <c r="A334" s="1"/>
      <c r="B334" s="1"/>
      <c r="C334" s="1"/>
      <c r="D334" s="2"/>
      <c r="E334" s="3"/>
      <c r="F334" s="2"/>
      <c r="G334" s="3"/>
      <c r="H334" s="2"/>
      <c r="I334" s="3"/>
      <c r="J334" s="2"/>
      <c r="K334" s="3"/>
      <c r="L334" s="2"/>
      <c r="M334" s="3"/>
      <c r="N334" s="2"/>
      <c r="O334" s="3"/>
      <c r="P334" s="2"/>
      <c r="Q334" s="3"/>
      <c r="R334" s="2"/>
      <c r="S334" s="3"/>
      <c r="T334" s="2"/>
      <c r="U334" s="3"/>
      <c r="V334" s="3"/>
      <c r="W334" s="3"/>
      <c r="X334" s="2"/>
      <c r="Y334" s="3"/>
      <c r="Z334" s="2"/>
      <c r="AA334" s="3"/>
      <c r="AB334" s="3"/>
      <c r="AC334" s="15"/>
      <c r="AD334" s="34">
        <f t="shared" si="11"/>
        <v>0</v>
      </c>
      <c r="AE334" s="34">
        <f t="shared" si="12"/>
        <v>0</v>
      </c>
      <c r="AF334" s="34"/>
      <c r="AG334" s="34"/>
      <c r="AH334" s="35"/>
      <c r="AI334" s="34" t="e">
        <f>D334-VLOOKUP(C334, Вчера_Спутник!C:BG, 2, FALSE)</f>
        <v>#N/A</v>
      </c>
      <c r="AJ334" s="34" t="e">
        <f>E334-F334-VLOOKUP(C334, Вчера_Спутник!C:BG, 3, FALSE)</f>
        <v>#N/A</v>
      </c>
      <c r="AK334" s="34" t="e">
        <f>G334-H334-VLOOKUP(C334, Вчера_Спутник!C:BG, 5, FALSE)</f>
        <v>#N/A</v>
      </c>
      <c r="AL334" s="34" t="e">
        <f>I334-J334-VLOOKUP(C334, Вчера_Спутник!C:BG, 7, FALSE)</f>
        <v>#N/A</v>
      </c>
      <c r="AM334" s="34" t="e">
        <f>K334-L334-VLOOKUP(C334, Вчера_Спутник!C:BG, 9, FALSE)</f>
        <v>#N/A</v>
      </c>
      <c r="AN334" s="34" t="e">
        <f>M334-N334-VLOOKUP(C334, Вчера_Спутник!C:BG, 11, FALSE)</f>
        <v>#N/A</v>
      </c>
      <c r="AO334" s="34" t="e">
        <f>O334-P334-VLOOKUP(C334, Вчера_Спутник!C:BG, 13, FALSE)</f>
        <v>#N/A</v>
      </c>
      <c r="AP334" s="34" t="e">
        <f>Q334-R334-VLOOKUP(C334, Вчера_Спутник!C:BG, 15, FALSE)</f>
        <v>#N/A</v>
      </c>
      <c r="AQ334" s="34" t="e">
        <f>S334-T334-VLOOKUP(C334, Вчера_Спутник!C:BG, 17, FALSE)</f>
        <v>#N/A</v>
      </c>
      <c r="AR334" s="34" t="e">
        <f>U334-V334-VLOOKUP(C334, Вчера_Спутник!C:BG, 19, FALSE)</f>
        <v>#N/A</v>
      </c>
      <c r="AS334" s="34" t="e">
        <f>W334-X334-VLOOKUP(C334, Вчера_Спутник!C:BG, 21, FALSE)</f>
        <v>#N/A</v>
      </c>
      <c r="AT334" s="34" t="e">
        <f>Y334-Z334-VLOOKUP(C334, Вчера_Спутник!C:BG, 23, FALSE)</f>
        <v>#N/A</v>
      </c>
      <c r="AU334" s="34" t="e">
        <f>AA334-VLOOKUP(C334, Вчера_Спутник!C:BG, 25, FALSE)</f>
        <v>#N/A</v>
      </c>
      <c r="AV334" s="34" t="e">
        <f>AB334-VLOOKUP(C334, Вчера_Спутник!C:BG, 27, FALSE)</f>
        <v>#N/A</v>
      </c>
    </row>
    <row r="335" spans="1:48" ht="50.1" customHeight="1" x14ac:dyDescent="0.25">
      <c r="A335" s="1"/>
      <c r="B335" s="1"/>
      <c r="C335" s="1"/>
      <c r="D335" s="2"/>
      <c r="E335" s="3"/>
      <c r="F335" s="2"/>
      <c r="G335" s="3"/>
      <c r="H335" s="2"/>
      <c r="I335" s="3"/>
      <c r="J335" s="2"/>
      <c r="K335" s="3"/>
      <c r="L335" s="2"/>
      <c r="M335" s="3"/>
      <c r="N335" s="2"/>
      <c r="O335" s="3"/>
      <c r="P335" s="2"/>
      <c r="Q335" s="3"/>
      <c r="R335" s="2"/>
      <c r="S335" s="3"/>
      <c r="T335" s="2"/>
      <c r="U335" s="3"/>
      <c r="V335" s="3"/>
      <c r="W335" s="3"/>
      <c r="X335" s="2"/>
      <c r="Y335" s="3"/>
      <c r="Z335" s="2"/>
      <c r="AA335" s="3"/>
      <c r="AB335" s="3"/>
      <c r="AC335" s="15"/>
      <c r="AD335" s="34">
        <f t="shared" si="11"/>
        <v>0</v>
      </c>
      <c r="AE335" s="34">
        <f t="shared" si="12"/>
        <v>0</v>
      </c>
      <c r="AF335" s="34"/>
      <c r="AG335" s="34"/>
      <c r="AH335" s="35"/>
      <c r="AI335" s="34" t="e">
        <f>D335-VLOOKUP(C335, Вчера_Спутник!C:BG, 2, FALSE)</f>
        <v>#N/A</v>
      </c>
      <c r="AJ335" s="34" t="e">
        <f>E335-F335-VLOOKUP(C335, Вчера_Спутник!C:BG, 3, FALSE)</f>
        <v>#N/A</v>
      </c>
      <c r="AK335" s="34" t="e">
        <f>G335-H335-VLOOKUP(C335, Вчера_Спутник!C:BG, 5, FALSE)</f>
        <v>#N/A</v>
      </c>
      <c r="AL335" s="34" t="e">
        <f>I335-J335-VLOOKUP(C335, Вчера_Спутник!C:BG, 7, FALSE)</f>
        <v>#N/A</v>
      </c>
      <c r="AM335" s="34" t="e">
        <f>K335-L335-VLOOKUP(C335, Вчера_Спутник!C:BG, 9, FALSE)</f>
        <v>#N/A</v>
      </c>
      <c r="AN335" s="34" t="e">
        <f>M335-N335-VLOOKUP(C335, Вчера_Спутник!C:BG, 11, FALSE)</f>
        <v>#N/A</v>
      </c>
      <c r="AO335" s="34" t="e">
        <f>O335-P335-VLOOKUP(C335, Вчера_Спутник!C:BG, 13, FALSE)</f>
        <v>#N/A</v>
      </c>
      <c r="AP335" s="34" t="e">
        <f>Q335-R335-VLOOKUP(C335, Вчера_Спутник!C:BG, 15, FALSE)</f>
        <v>#N/A</v>
      </c>
      <c r="AQ335" s="34" t="e">
        <f>S335-T335-VLOOKUP(C335, Вчера_Спутник!C:BG, 17, FALSE)</f>
        <v>#N/A</v>
      </c>
      <c r="AR335" s="34" t="e">
        <f>U335-V335-VLOOKUP(C335, Вчера_Спутник!C:BG, 19, FALSE)</f>
        <v>#N/A</v>
      </c>
      <c r="AS335" s="34" t="e">
        <f>W335-X335-VLOOKUP(C335, Вчера_Спутник!C:BG, 21, FALSE)</f>
        <v>#N/A</v>
      </c>
      <c r="AT335" s="34" t="e">
        <f>Y335-Z335-VLOOKUP(C335, Вчера_Спутник!C:BG, 23, FALSE)</f>
        <v>#N/A</v>
      </c>
      <c r="AU335" s="34" t="e">
        <f>AA335-VLOOKUP(C335, Вчера_Спутник!C:BG, 25, FALSE)</f>
        <v>#N/A</v>
      </c>
      <c r="AV335" s="34" t="e">
        <f>AB335-VLOOKUP(C335, Вчера_Спутник!C:BG, 27, FALSE)</f>
        <v>#N/A</v>
      </c>
    </row>
    <row r="336" spans="1:48" ht="50.1" customHeight="1" x14ac:dyDescent="0.25">
      <c r="A336" s="1"/>
      <c r="B336" s="1"/>
      <c r="C336" s="1"/>
      <c r="D336" s="2"/>
      <c r="E336" s="3"/>
      <c r="F336" s="2"/>
      <c r="G336" s="3"/>
      <c r="H336" s="2"/>
      <c r="I336" s="3"/>
      <c r="J336" s="2"/>
      <c r="K336" s="3"/>
      <c r="L336" s="2"/>
      <c r="M336" s="3"/>
      <c r="N336" s="2"/>
      <c r="O336" s="3"/>
      <c r="P336" s="2"/>
      <c r="Q336" s="3"/>
      <c r="R336" s="2"/>
      <c r="S336" s="3"/>
      <c r="T336" s="2"/>
      <c r="U336" s="3"/>
      <c r="V336" s="3"/>
      <c r="W336" s="3"/>
      <c r="X336" s="2"/>
      <c r="Y336" s="3"/>
      <c r="Z336" s="2"/>
      <c r="AA336" s="3"/>
      <c r="AB336" s="3"/>
      <c r="AC336" s="15"/>
      <c r="AD336" s="34">
        <f t="shared" si="11"/>
        <v>0</v>
      </c>
      <c r="AE336" s="34">
        <f t="shared" si="12"/>
        <v>0</v>
      </c>
      <c r="AF336" s="34"/>
      <c r="AG336" s="34"/>
      <c r="AH336" s="35"/>
      <c r="AI336" s="34" t="e">
        <f>D336-VLOOKUP(C336, Вчера_Спутник!C:BG, 2, FALSE)</f>
        <v>#N/A</v>
      </c>
      <c r="AJ336" s="34" t="e">
        <f>E336-F336-VLOOKUP(C336, Вчера_Спутник!C:BG, 3, FALSE)</f>
        <v>#N/A</v>
      </c>
      <c r="AK336" s="34" t="e">
        <f>G336-H336-VLOOKUP(C336, Вчера_Спутник!C:BG, 5, FALSE)</f>
        <v>#N/A</v>
      </c>
      <c r="AL336" s="34" t="e">
        <f>I336-J336-VLOOKUP(C336, Вчера_Спутник!C:BG, 7, FALSE)</f>
        <v>#N/A</v>
      </c>
      <c r="AM336" s="34" t="e">
        <f>K336-L336-VLOOKUP(C336, Вчера_Спутник!C:BG, 9, FALSE)</f>
        <v>#N/A</v>
      </c>
      <c r="AN336" s="34" t="e">
        <f>M336-N336-VLOOKUP(C336, Вчера_Спутник!C:BG, 11, FALSE)</f>
        <v>#N/A</v>
      </c>
      <c r="AO336" s="34" t="e">
        <f>O336-P336-VLOOKUP(C336, Вчера_Спутник!C:BG, 13, FALSE)</f>
        <v>#N/A</v>
      </c>
      <c r="AP336" s="34" t="e">
        <f>Q336-R336-VLOOKUP(C336, Вчера_Спутник!C:BG, 15, FALSE)</f>
        <v>#N/A</v>
      </c>
      <c r="AQ336" s="34" t="e">
        <f>S336-T336-VLOOKUP(C336, Вчера_Спутник!C:BG, 17, FALSE)</f>
        <v>#N/A</v>
      </c>
      <c r="AR336" s="34" t="e">
        <f>U336-V336-VLOOKUP(C336, Вчера_Спутник!C:BG, 19, FALSE)</f>
        <v>#N/A</v>
      </c>
      <c r="AS336" s="34" t="e">
        <f>W336-X336-VLOOKUP(C336, Вчера_Спутник!C:BG, 21, FALSE)</f>
        <v>#N/A</v>
      </c>
      <c r="AT336" s="34" t="e">
        <f>Y336-Z336-VLOOKUP(C336, Вчера_Спутник!C:BG, 23, FALSE)</f>
        <v>#N/A</v>
      </c>
      <c r="AU336" s="34" t="e">
        <f>AA336-VLOOKUP(C336, Вчера_Спутник!C:BG, 25, FALSE)</f>
        <v>#N/A</v>
      </c>
      <c r="AV336" s="34" t="e">
        <f>AB336-VLOOKUP(C336, Вчера_Спутник!C:BG, 27, FALSE)</f>
        <v>#N/A</v>
      </c>
    </row>
    <row r="337" spans="1:48" ht="50.1" customHeight="1" x14ac:dyDescent="0.25">
      <c r="A337" s="1"/>
      <c r="B337" s="1"/>
      <c r="C337" s="1"/>
      <c r="D337" s="2"/>
      <c r="E337" s="3"/>
      <c r="F337" s="2"/>
      <c r="G337" s="3"/>
      <c r="H337" s="2"/>
      <c r="I337" s="3"/>
      <c r="J337" s="2"/>
      <c r="K337" s="3"/>
      <c r="L337" s="2"/>
      <c r="M337" s="3"/>
      <c r="N337" s="2"/>
      <c r="O337" s="3"/>
      <c r="P337" s="2"/>
      <c r="Q337" s="3"/>
      <c r="R337" s="2"/>
      <c r="S337" s="3"/>
      <c r="T337" s="2"/>
      <c r="U337" s="3"/>
      <c r="V337" s="3"/>
      <c r="W337" s="3"/>
      <c r="X337" s="2"/>
      <c r="Y337" s="3"/>
      <c r="Z337" s="2"/>
      <c r="AA337" s="3"/>
      <c r="AB337" s="3"/>
      <c r="AC337" s="15"/>
      <c r="AD337" s="34">
        <f t="shared" si="11"/>
        <v>0</v>
      </c>
      <c r="AE337" s="34">
        <f t="shared" si="12"/>
        <v>0</v>
      </c>
      <c r="AF337" s="34"/>
      <c r="AG337" s="34"/>
      <c r="AH337" s="35"/>
      <c r="AI337" s="34" t="e">
        <f>D337-VLOOKUP(C337, Вчера_Спутник!C:BG, 2, FALSE)</f>
        <v>#N/A</v>
      </c>
      <c r="AJ337" s="34" t="e">
        <f>E337-F337-VLOOKUP(C337, Вчера_Спутник!C:BG, 3, FALSE)</f>
        <v>#N/A</v>
      </c>
      <c r="AK337" s="34" t="e">
        <f>G337-H337-VLOOKUP(C337, Вчера_Спутник!C:BG, 5, FALSE)</f>
        <v>#N/A</v>
      </c>
      <c r="AL337" s="34" t="e">
        <f>I337-J337-VLOOKUP(C337, Вчера_Спутник!C:BG, 7, FALSE)</f>
        <v>#N/A</v>
      </c>
      <c r="AM337" s="34" t="e">
        <f>K337-L337-VLOOKUP(C337, Вчера_Спутник!C:BG, 9, FALSE)</f>
        <v>#N/A</v>
      </c>
      <c r="AN337" s="34" t="e">
        <f>M337-N337-VLOOKUP(C337, Вчера_Спутник!C:BG, 11, FALSE)</f>
        <v>#N/A</v>
      </c>
      <c r="AO337" s="34" t="e">
        <f>O337-P337-VLOOKUP(C337, Вчера_Спутник!C:BG, 13, FALSE)</f>
        <v>#N/A</v>
      </c>
      <c r="AP337" s="34" t="e">
        <f>Q337-R337-VLOOKUP(C337, Вчера_Спутник!C:BG, 15, FALSE)</f>
        <v>#N/A</v>
      </c>
      <c r="AQ337" s="34" t="e">
        <f>S337-T337-VLOOKUP(C337, Вчера_Спутник!C:BG, 17, FALSE)</f>
        <v>#N/A</v>
      </c>
      <c r="AR337" s="34" t="e">
        <f>U337-V337-VLOOKUP(C337, Вчера_Спутник!C:BG, 19, FALSE)</f>
        <v>#N/A</v>
      </c>
      <c r="AS337" s="34" t="e">
        <f>W337-X337-VLOOKUP(C337, Вчера_Спутник!C:BG, 21, FALSE)</f>
        <v>#N/A</v>
      </c>
      <c r="AT337" s="34" t="e">
        <f>Y337-Z337-VLOOKUP(C337, Вчера_Спутник!C:BG, 23, FALSE)</f>
        <v>#N/A</v>
      </c>
      <c r="AU337" s="34" t="e">
        <f>AA337-VLOOKUP(C337, Вчера_Спутник!C:BG, 25, FALSE)</f>
        <v>#N/A</v>
      </c>
      <c r="AV337" s="34" t="e">
        <f>AB337-VLOOKUP(C337, Вчера_Спутник!C:BG, 27, FALSE)</f>
        <v>#N/A</v>
      </c>
    </row>
    <row r="338" spans="1:48" ht="50.1" customHeight="1" x14ac:dyDescent="0.25">
      <c r="A338" s="1"/>
      <c r="B338" s="1"/>
      <c r="C338" s="1"/>
      <c r="D338" s="2"/>
      <c r="E338" s="3"/>
      <c r="F338" s="2"/>
      <c r="G338" s="3"/>
      <c r="H338" s="2"/>
      <c r="I338" s="3"/>
      <c r="J338" s="2"/>
      <c r="K338" s="3"/>
      <c r="L338" s="2"/>
      <c r="M338" s="3"/>
      <c r="N338" s="2"/>
      <c r="O338" s="3"/>
      <c r="P338" s="2"/>
      <c r="Q338" s="3"/>
      <c r="R338" s="2"/>
      <c r="S338" s="3"/>
      <c r="T338" s="2"/>
      <c r="U338" s="3"/>
      <c r="V338" s="3"/>
      <c r="W338" s="3"/>
      <c r="X338" s="2"/>
      <c r="Y338" s="3"/>
      <c r="Z338" s="2"/>
      <c r="AA338" s="3"/>
      <c r="AB338" s="3"/>
      <c r="AC338" s="15"/>
      <c r="AD338" s="34">
        <f t="shared" si="11"/>
        <v>0</v>
      </c>
      <c r="AE338" s="34">
        <f t="shared" si="12"/>
        <v>0</v>
      </c>
      <c r="AF338" s="34"/>
      <c r="AG338" s="34"/>
      <c r="AH338" s="35"/>
      <c r="AI338" s="34" t="e">
        <f>D338-VLOOKUP(C338, Вчера_Спутник!C:BG, 2, FALSE)</f>
        <v>#N/A</v>
      </c>
      <c r="AJ338" s="34" t="e">
        <f>E338-F338-VLOOKUP(C338, Вчера_Спутник!C:BG, 3, FALSE)</f>
        <v>#N/A</v>
      </c>
      <c r="AK338" s="34" t="e">
        <f>G338-H338-VLOOKUP(C338, Вчера_Спутник!C:BG, 5, FALSE)</f>
        <v>#N/A</v>
      </c>
      <c r="AL338" s="34" t="e">
        <f>I338-J338-VLOOKUP(C338, Вчера_Спутник!C:BG, 7, FALSE)</f>
        <v>#N/A</v>
      </c>
      <c r="AM338" s="34" t="e">
        <f>K338-L338-VLOOKUP(C338, Вчера_Спутник!C:BG, 9, FALSE)</f>
        <v>#N/A</v>
      </c>
      <c r="AN338" s="34" t="e">
        <f>M338-N338-VLOOKUP(C338, Вчера_Спутник!C:BG, 11, FALSE)</f>
        <v>#N/A</v>
      </c>
      <c r="AO338" s="34" t="e">
        <f>O338-P338-VLOOKUP(C338, Вчера_Спутник!C:BG, 13, FALSE)</f>
        <v>#N/A</v>
      </c>
      <c r="AP338" s="34" t="e">
        <f>Q338-R338-VLOOKUP(C338, Вчера_Спутник!C:BG, 15, FALSE)</f>
        <v>#N/A</v>
      </c>
      <c r="AQ338" s="34" t="e">
        <f>S338-T338-VLOOKUP(C338, Вчера_Спутник!C:BG, 17, FALSE)</f>
        <v>#N/A</v>
      </c>
      <c r="AR338" s="34" t="e">
        <f>U338-V338-VLOOKUP(C338, Вчера_Спутник!C:BG, 19, FALSE)</f>
        <v>#N/A</v>
      </c>
      <c r="AS338" s="34" t="e">
        <f>W338-X338-VLOOKUP(C338, Вчера_Спутник!C:BG, 21, FALSE)</f>
        <v>#N/A</v>
      </c>
      <c r="AT338" s="34" t="e">
        <f>Y338-Z338-VLOOKUP(C338, Вчера_Спутник!C:BG, 23, FALSE)</f>
        <v>#N/A</v>
      </c>
      <c r="AU338" s="34" t="e">
        <f>AA338-VLOOKUP(C338, Вчера_Спутник!C:BG, 25, FALSE)</f>
        <v>#N/A</v>
      </c>
      <c r="AV338" s="34" t="e">
        <f>AB338-VLOOKUP(C338, Вчера_Спутник!C:BG, 27, FALSE)</f>
        <v>#N/A</v>
      </c>
    </row>
    <row r="339" spans="1:48" ht="50.1" customHeight="1" x14ac:dyDescent="0.25">
      <c r="A339" s="1"/>
      <c r="B339" s="1"/>
      <c r="C339" s="1"/>
      <c r="D339" s="2"/>
      <c r="E339" s="3"/>
      <c r="F339" s="2"/>
      <c r="G339" s="3"/>
      <c r="H339" s="2"/>
      <c r="I339" s="3"/>
      <c r="J339" s="2"/>
      <c r="K339" s="3"/>
      <c r="L339" s="2"/>
      <c r="M339" s="3"/>
      <c r="N339" s="2"/>
      <c r="O339" s="3"/>
      <c r="P339" s="2"/>
      <c r="Q339" s="3"/>
      <c r="R339" s="2"/>
      <c r="S339" s="3"/>
      <c r="T339" s="2"/>
      <c r="U339" s="3"/>
      <c r="V339" s="3"/>
      <c r="W339" s="3"/>
      <c r="X339" s="2"/>
      <c r="Y339" s="3"/>
      <c r="Z339" s="2"/>
      <c r="AA339" s="3"/>
      <c r="AB339" s="3"/>
      <c r="AC339" s="15"/>
      <c r="AD339" s="34">
        <f t="shared" si="11"/>
        <v>0</v>
      </c>
      <c r="AE339" s="34">
        <f t="shared" si="12"/>
        <v>0</v>
      </c>
      <c r="AF339" s="34"/>
      <c r="AG339" s="34"/>
      <c r="AH339" s="35"/>
      <c r="AI339" s="34" t="e">
        <f>D339-VLOOKUP(C339, Вчера_Спутник!C:BG, 2, FALSE)</f>
        <v>#N/A</v>
      </c>
      <c r="AJ339" s="34" t="e">
        <f>E339-F339-VLOOKUP(C339, Вчера_Спутник!C:BG, 3, FALSE)</f>
        <v>#N/A</v>
      </c>
      <c r="AK339" s="34" t="e">
        <f>G339-H339-VLOOKUP(C339, Вчера_Спутник!C:BG, 5, FALSE)</f>
        <v>#N/A</v>
      </c>
      <c r="AL339" s="34" t="e">
        <f>I339-J339-VLOOKUP(C339, Вчера_Спутник!C:BG, 7, FALSE)</f>
        <v>#N/A</v>
      </c>
      <c r="AM339" s="34" t="e">
        <f>K339-L339-VLOOKUP(C339, Вчера_Спутник!C:BG, 9, FALSE)</f>
        <v>#N/A</v>
      </c>
      <c r="AN339" s="34" t="e">
        <f>M339-N339-VLOOKUP(C339, Вчера_Спутник!C:BG, 11, FALSE)</f>
        <v>#N/A</v>
      </c>
      <c r="AO339" s="34" t="e">
        <f>O339-P339-VLOOKUP(C339, Вчера_Спутник!C:BG, 13, FALSE)</f>
        <v>#N/A</v>
      </c>
      <c r="AP339" s="34" t="e">
        <f>Q339-R339-VLOOKUP(C339, Вчера_Спутник!C:BG, 15, FALSE)</f>
        <v>#N/A</v>
      </c>
      <c r="AQ339" s="34" t="e">
        <f>S339-T339-VLOOKUP(C339, Вчера_Спутник!C:BG, 17, FALSE)</f>
        <v>#N/A</v>
      </c>
      <c r="AR339" s="34" t="e">
        <f>U339-V339-VLOOKUP(C339, Вчера_Спутник!C:BG, 19, FALSE)</f>
        <v>#N/A</v>
      </c>
      <c r="AS339" s="34" t="e">
        <f>W339-X339-VLOOKUP(C339, Вчера_Спутник!C:BG, 21, FALSE)</f>
        <v>#N/A</v>
      </c>
      <c r="AT339" s="34" t="e">
        <f>Y339-Z339-VLOOKUP(C339, Вчера_Спутник!C:BG, 23, FALSE)</f>
        <v>#N/A</v>
      </c>
      <c r="AU339" s="34" t="e">
        <f>AA339-VLOOKUP(C339, Вчера_Спутник!C:BG, 25, FALSE)</f>
        <v>#N/A</v>
      </c>
      <c r="AV339" s="34" t="e">
        <f>AB339-VLOOKUP(C339, Вчера_Спутник!C:BG, 27, FALSE)</f>
        <v>#N/A</v>
      </c>
    </row>
    <row r="340" spans="1:48" ht="50.1" customHeight="1" x14ac:dyDescent="0.25">
      <c r="A340" s="1"/>
      <c r="B340" s="1"/>
      <c r="C340" s="1"/>
      <c r="D340" s="2"/>
      <c r="E340" s="3"/>
      <c r="F340" s="2"/>
      <c r="G340" s="3"/>
      <c r="H340" s="2"/>
      <c r="I340" s="3"/>
      <c r="J340" s="2"/>
      <c r="K340" s="3"/>
      <c r="L340" s="2"/>
      <c r="M340" s="3"/>
      <c r="N340" s="2"/>
      <c r="O340" s="3"/>
      <c r="P340" s="2"/>
      <c r="Q340" s="3"/>
      <c r="R340" s="2"/>
      <c r="S340" s="3"/>
      <c r="T340" s="2"/>
      <c r="U340" s="3"/>
      <c r="V340" s="3"/>
      <c r="W340" s="3"/>
      <c r="X340" s="2"/>
      <c r="Y340" s="3"/>
      <c r="Z340" s="2"/>
      <c r="AA340" s="3"/>
      <c r="AB340" s="3"/>
      <c r="AC340" s="15"/>
      <c r="AD340" s="34">
        <f t="shared" si="11"/>
        <v>0</v>
      </c>
      <c r="AE340" s="34">
        <f t="shared" si="12"/>
        <v>0</v>
      </c>
      <c r="AF340" s="34"/>
      <c r="AG340" s="34"/>
      <c r="AH340" s="35"/>
      <c r="AI340" s="34" t="e">
        <f>D340-VLOOKUP(C340, Вчера_Спутник!C:BG, 2, FALSE)</f>
        <v>#N/A</v>
      </c>
      <c r="AJ340" s="34" t="e">
        <f>E340-F340-VLOOKUP(C340, Вчера_Спутник!C:BG, 3, FALSE)</f>
        <v>#N/A</v>
      </c>
      <c r="AK340" s="34" t="e">
        <f>G340-H340-VLOOKUP(C340, Вчера_Спутник!C:BG, 5, FALSE)</f>
        <v>#N/A</v>
      </c>
      <c r="AL340" s="34" t="e">
        <f>I340-J340-VLOOKUP(C340, Вчера_Спутник!C:BG, 7, FALSE)</f>
        <v>#N/A</v>
      </c>
      <c r="AM340" s="34" t="e">
        <f>K340-L340-VLOOKUP(C340, Вчера_Спутник!C:BG, 9, FALSE)</f>
        <v>#N/A</v>
      </c>
      <c r="AN340" s="34" t="e">
        <f>M340-N340-VLOOKUP(C340, Вчера_Спутник!C:BG, 11, FALSE)</f>
        <v>#N/A</v>
      </c>
      <c r="AO340" s="34" t="e">
        <f>O340-P340-VLOOKUP(C340, Вчера_Спутник!C:BG, 13, FALSE)</f>
        <v>#N/A</v>
      </c>
      <c r="AP340" s="34" t="e">
        <f>Q340-R340-VLOOKUP(C340, Вчера_Спутник!C:BG, 15, FALSE)</f>
        <v>#N/A</v>
      </c>
      <c r="AQ340" s="34" t="e">
        <f>S340-T340-VLOOKUP(C340, Вчера_Спутник!C:BG, 17, FALSE)</f>
        <v>#N/A</v>
      </c>
      <c r="AR340" s="34" t="e">
        <f>U340-V340-VLOOKUP(C340, Вчера_Спутник!C:BG, 19, FALSE)</f>
        <v>#N/A</v>
      </c>
      <c r="AS340" s="34" t="e">
        <f>W340-X340-VLOOKUP(C340, Вчера_Спутник!C:BG, 21, FALSE)</f>
        <v>#N/A</v>
      </c>
      <c r="AT340" s="34" t="e">
        <f>Y340-Z340-VLOOKUP(C340, Вчера_Спутник!C:BG, 23, FALSE)</f>
        <v>#N/A</v>
      </c>
      <c r="AU340" s="34" t="e">
        <f>AA340-VLOOKUP(C340, Вчера_Спутник!C:BG, 25, FALSE)</f>
        <v>#N/A</v>
      </c>
      <c r="AV340" s="34" t="e">
        <f>AB340-VLOOKUP(C340, Вчера_Спутник!C:BG, 27, FALSE)</f>
        <v>#N/A</v>
      </c>
    </row>
    <row r="341" spans="1:48" ht="50.1" customHeight="1" x14ac:dyDescent="0.25">
      <c r="A341" s="1"/>
      <c r="B341" s="1"/>
      <c r="C341" s="1"/>
      <c r="D341" s="2"/>
      <c r="E341" s="3"/>
      <c r="F341" s="2"/>
      <c r="G341" s="3"/>
      <c r="H341" s="2"/>
      <c r="I341" s="3"/>
      <c r="J341" s="2"/>
      <c r="K341" s="3"/>
      <c r="L341" s="2"/>
      <c r="M341" s="3"/>
      <c r="N341" s="2"/>
      <c r="O341" s="3"/>
      <c r="P341" s="2"/>
      <c r="Q341" s="3"/>
      <c r="R341" s="2"/>
      <c r="S341" s="3"/>
      <c r="T341" s="2"/>
      <c r="U341" s="3"/>
      <c r="V341" s="3"/>
      <c r="W341" s="3"/>
      <c r="X341" s="2"/>
      <c r="Y341" s="3"/>
      <c r="Z341" s="2"/>
      <c r="AA341" s="3"/>
      <c r="AB341" s="3"/>
      <c r="AC341" s="15"/>
      <c r="AD341" s="34">
        <f t="shared" si="11"/>
        <v>0</v>
      </c>
      <c r="AE341" s="34">
        <f t="shared" si="12"/>
        <v>0</v>
      </c>
      <c r="AF341" s="34"/>
      <c r="AG341" s="34"/>
      <c r="AH341" s="35"/>
      <c r="AI341" s="34" t="e">
        <f>D341-VLOOKUP(C341, Вчера_Спутник!C:BG, 2, FALSE)</f>
        <v>#N/A</v>
      </c>
      <c r="AJ341" s="34" t="e">
        <f>E341-F341-VLOOKUP(C341, Вчера_Спутник!C:BG, 3, FALSE)</f>
        <v>#N/A</v>
      </c>
      <c r="AK341" s="34" t="e">
        <f>G341-H341-VLOOKUP(C341, Вчера_Спутник!C:BG, 5, FALSE)</f>
        <v>#N/A</v>
      </c>
      <c r="AL341" s="34" t="e">
        <f>I341-J341-VLOOKUP(C341, Вчера_Спутник!C:BG, 7, FALSE)</f>
        <v>#N/A</v>
      </c>
      <c r="AM341" s="34" t="e">
        <f>K341-L341-VLOOKUP(C341, Вчера_Спутник!C:BG, 9, FALSE)</f>
        <v>#N/A</v>
      </c>
      <c r="AN341" s="34" t="e">
        <f>M341-N341-VLOOKUP(C341, Вчера_Спутник!C:BG, 11, FALSE)</f>
        <v>#N/A</v>
      </c>
      <c r="AO341" s="34" t="e">
        <f>O341-P341-VLOOKUP(C341, Вчера_Спутник!C:BG, 13, FALSE)</f>
        <v>#N/A</v>
      </c>
      <c r="AP341" s="34" t="e">
        <f>Q341-R341-VLOOKUP(C341, Вчера_Спутник!C:BG, 15, FALSE)</f>
        <v>#N/A</v>
      </c>
      <c r="AQ341" s="34" t="e">
        <f>S341-T341-VLOOKUP(C341, Вчера_Спутник!C:BG, 17, FALSE)</f>
        <v>#N/A</v>
      </c>
      <c r="AR341" s="34" t="e">
        <f>U341-V341-VLOOKUP(C341, Вчера_Спутник!C:BG, 19, FALSE)</f>
        <v>#N/A</v>
      </c>
      <c r="AS341" s="34" t="e">
        <f>W341-X341-VLOOKUP(C341, Вчера_Спутник!C:BG, 21, FALSE)</f>
        <v>#N/A</v>
      </c>
      <c r="AT341" s="34" t="e">
        <f>Y341-Z341-VLOOKUP(C341, Вчера_Спутник!C:BG, 23, FALSE)</f>
        <v>#N/A</v>
      </c>
      <c r="AU341" s="34" t="e">
        <f>AA341-VLOOKUP(C341, Вчера_Спутник!C:BG, 25, FALSE)</f>
        <v>#N/A</v>
      </c>
      <c r="AV341" s="34" t="e">
        <f>AB341-VLOOKUP(C341, Вчера_Спутник!C:BG, 27, FALSE)</f>
        <v>#N/A</v>
      </c>
    </row>
    <row r="342" spans="1:48" ht="50.1" customHeight="1" x14ac:dyDescent="0.25">
      <c r="A342" s="1"/>
      <c r="B342" s="1"/>
      <c r="C342" s="1"/>
      <c r="D342" s="2"/>
      <c r="E342" s="3"/>
      <c r="F342" s="2"/>
      <c r="G342" s="3"/>
      <c r="H342" s="2"/>
      <c r="I342" s="3"/>
      <c r="J342" s="2"/>
      <c r="K342" s="3"/>
      <c r="L342" s="2"/>
      <c r="M342" s="3"/>
      <c r="N342" s="2"/>
      <c r="O342" s="3"/>
      <c r="P342" s="2"/>
      <c r="Q342" s="3"/>
      <c r="R342" s="2"/>
      <c r="S342" s="3"/>
      <c r="T342" s="2"/>
      <c r="U342" s="3"/>
      <c r="V342" s="3"/>
      <c r="W342" s="3"/>
      <c r="X342" s="2"/>
      <c r="Y342" s="3"/>
      <c r="Z342" s="2"/>
      <c r="AA342" s="3"/>
      <c r="AB342" s="3"/>
      <c r="AC342" s="15"/>
      <c r="AD342" s="34">
        <f t="shared" si="11"/>
        <v>0</v>
      </c>
      <c r="AE342" s="34">
        <f t="shared" si="12"/>
        <v>0</v>
      </c>
      <c r="AF342" s="34"/>
      <c r="AG342" s="34"/>
      <c r="AH342" s="35"/>
      <c r="AI342" s="34" t="e">
        <f>D342-VLOOKUP(C342, Вчера_Спутник!C:BG, 2, FALSE)</f>
        <v>#N/A</v>
      </c>
      <c r="AJ342" s="34" t="e">
        <f>E342-F342-VLOOKUP(C342, Вчера_Спутник!C:BG, 3, FALSE)</f>
        <v>#N/A</v>
      </c>
      <c r="AK342" s="34" t="e">
        <f>G342-H342-VLOOKUP(C342, Вчера_Спутник!C:BG, 5, FALSE)</f>
        <v>#N/A</v>
      </c>
      <c r="AL342" s="34" t="e">
        <f>I342-J342-VLOOKUP(C342, Вчера_Спутник!C:BG, 7, FALSE)</f>
        <v>#N/A</v>
      </c>
      <c r="AM342" s="34" t="e">
        <f>K342-L342-VLOOKUP(C342, Вчера_Спутник!C:BG, 9, FALSE)</f>
        <v>#N/A</v>
      </c>
      <c r="AN342" s="34" t="e">
        <f>M342-N342-VLOOKUP(C342, Вчера_Спутник!C:BG, 11, FALSE)</f>
        <v>#N/A</v>
      </c>
      <c r="AO342" s="34" t="e">
        <f>O342-P342-VLOOKUP(C342, Вчера_Спутник!C:BG, 13, FALSE)</f>
        <v>#N/A</v>
      </c>
      <c r="AP342" s="34" t="e">
        <f>Q342-R342-VLOOKUP(C342, Вчера_Спутник!C:BG, 15, FALSE)</f>
        <v>#N/A</v>
      </c>
      <c r="AQ342" s="34" t="e">
        <f>S342-T342-VLOOKUP(C342, Вчера_Спутник!C:BG, 17, FALSE)</f>
        <v>#N/A</v>
      </c>
      <c r="AR342" s="34" t="e">
        <f>U342-V342-VLOOKUP(C342, Вчера_Спутник!C:BG, 19, FALSE)</f>
        <v>#N/A</v>
      </c>
      <c r="AS342" s="34" t="e">
        <f>W342-X342-VLOOKUP(C342, Вчера_Спутник!C:BG, 21, FALSE)</f>
        <v>#N/A</v>
      </c>
      <c r="AT342" s="34" t="e">
        <f>Y342-Z342-VLOOKUP(C342, Вчера_Спутник!C:BG, 23, FALSE)</f>
        <v>#N/A</v>
      </c>
      <c r="AU342" s="34" t="e">
        <f>AA342-VLOOKUP(C342, Вчера_Спутник!C:BG, 25, FALSE)</f>
        <v>#N/A</v>
      </c>
      <c r="AV342" s="34" t="e">
        <f>AB342-VLOOKUP(C342, Вчера_Спутник!C:BG, 27, FALSE)</f>
        <v>#N/A</v>
      </c>
    </row>
    <row r="343" spans="1:48" ht="50.1" customHeight="1" x14ac:dyDescent="0.25">
      <c r="A343" s="1"/>
      <c r="B343" s="1"/>
      <c r="C343" s="1"/>
      <c r="D343" s="2"/>
      <c r="E343" s="3"/>
      <c r="F343" s="2"/>
      <c r="G343" s="3"/>
      <c r="H343" s="2"/>
      <c r="I343" s="3"/>
      <c r="J343" s="2"/>
      <c r="K343" s="3"/>
      <c r="L343" s="2"/>
      <c r="M343" s="3"/>
      <c r="N343" s="2"/>
      <c r="O343" s="3"/>
      <c r="P343" s="2"/>
      <c r="Q343" s="3"/>
      <c r="R343" s="2"/>
      <c r="S343" s="3"/>
      <c r="T343" s="2"/>
      <c r="U343" s="3"/>
      <c r="V343" s="3"/>
      <c r="W343" s="3"/>
      <c r="X343" s="2"/>
      <c r="Y343" s="3"/>
      <c r="Z343" s="2"/>
      <c r="AA343" s="3"/>
      <c r="AB343" s="3"/>
      <c r="AC343" s="15"/>
      <c r="AD343" s="34">
        <f t="shared" si="11"/>
        <v>0</v>
      </c>
      <c r="AE343" s="34">
        <f t="shared" si="12"/>
        <v>0</v>
      </c>
      <c r="AF343" s="34"/>
      <c r="AG343" s="34"/>
      <c r="AH343" s="35"/>
      <c r="AI343" s="34" t="e">
        <f>D343-VLOOKUP(C343, Вчера_Спутник!C:BG, 2, FALSE)</f>
        <v>#N/A</v>
      </c>
      <c r="AJ343" s="34" t="e">
        <f>E343-F343-VLOOKUP(C343, Вчера_Спутник!C:BG, 3, FALSE)</f>
        <v>#N/A</v>
      </c>
      <c r="AK343" s="34" t="e">
        <f>G343-H343-VLOOKUP(C343, Вчера_Спутник!C:BG, 5, FALSE)</f>
        <v>#N/A</v>
      </c>
      <c r="AL343" s="34" t="e">
        <f>I343-J343-VLOOKUP(C343, Вчера_Спутник!C:BG, 7, FALSE)</f>
        <v>#N/A</v>
      </c>
      <c r="AM343" s="34" t="e">
        <f>K343-L343-VLOOKUP(C343, Вчера_Спутник!C:BG, 9, FALSE)</f>
        <v>#N/A</v>
      </c>
      <c r="AN343" s="34" t="e">
        <f>M343-N343-VLOOKUP(C343, Вчера_Спутник!C:BG, 11, FALSE)</f>
        <v>#N/A</v>
      </c>
      <c r="AO343" s="34" t="e">
        <f>O343-P343-VLOOKUP(C343, Вчера_Спутник!C:BG, 13, FALSE)</f>
        <v>#N/A</v>
      </c>
      <c r="AP343" s="34" t="e">
        <f>Q343-R343-VLOOKUP(C343, Вчера_Спутник!C:BG, 15, FALSE)</f>
        <v>#N/A</v>
      </c>
      <c r="AQ343" s="34" t="e">
        <f>S343-T343-VLOOKUP(C343, Вчера_Спутник!C:BG, 17, FALSE)</f>
        <v>#N/A</v>
      </c>
      <c r="AR343" s="34" t="e">
        <f>U343-V343-VLOOKUP(C343, Вчера_Спутник!C:BG, 19, FALSE)</f>
        <v>#N/A</v>
      </c>
      <c r="AS343" s="34" t="e">
        <f>W343-X343-VLOOKUP(C343, Вчера_Спутник!C:BG, 21, FALSE)</f>
        <v>#N/A</v>
      </c>
      <c r="AT343" s="34" t="e">
        <f>Y343-Z343-VLOOKUP(C343, Вчера_Спутник!C:BG, 23, FALSE)</f>
        <v>#N/A</v>
      </c>
      <c r="AU343" s="34" t="e">
        <f>AA343-VLOOKUP(C343, Вчера_Спутник!C:BG, 25, FALSE)</f>
        <v>#N/A</v>
      </c>
      <c r="AV343" s="34" t="e">
        <f>AB343-VLOOKUP(C343, Вчера_Спутник!C:BG, 27, FALSE)</f>
        <v>#N/A</v>
      </c>
    </row>
    <row r="344" spans="1:48" ht="50.1" customHeight="1" x14ac:dyDescent="0.25">
      <c r="A344" s="1"/>
      <c r="B344" s="1"/>
      <c r="C344" s="1"/>
      <c r="D344" s="2"/>
      <c r="E344" s="3"/>
      <c r="F344" s="2"/>
      <c r="G344" s="3"/>
      <c r="H344" s="2"/>
      <c r="I344" s="3"/>
      <c r="J344" s="2"/>
      <c r="K344" s="3"/>
      <c r="L344" s="2"/>
      <c r="M344" s="3"/>
      <c r="N344" s="2"/>
      <c r="O344" s="3"/>
      <c r="P344" s="2"/>
      <c r="Q344" s="3"/>
      <c r="R344" s="2"/>
      <c r="S344" s="3"/>
      <c r="T344" s="2"/>
      <c r="U344" s="3"/>
      <c r="V344" s="3"/>
      <c r="W344" s="3"/>
      <c r="X344" s="2"/>
      <c r="Y344" s="3"/>
      <c r="Z344" s="2"/>
      <c r="AA344" s="3"/>
      <c r="AB344" s="3"/>
      <c r="AC344" s="15"/>
      <c r="AD344" s="34">
        <f t="shared" si="11"/>
        <v>0</v>
      </c>
      <c r="AE344" s="34">
        <f t="shared" si="12"/>
        <v>0</v>
      </c>
      <c r="AF344" s="34"/>
      <c r="AG344" s="34"/>
      <c r="AH344" s="35"/>
      <c r="AI344" s="34" t="e">
        <f>D344-VLOOKUP(C344, Вчера_Спутник!C:BG, 2, FALSE)</f>
        <v>#N/A</v>
      </c>
      <c r="AJ344" s="34" t="e">
        <f>E344-F344-VLOOKUP(C344, Вчера_Спутник!C:BG, 3, FALSE)</f>
        <v>#N/A</v>
      </c>
      <c r="AK344" s="34" t="e">
        <f>G344-H344-VLOOKUP(C344, Вчера_Спутник!C:BG, 5, FALSE)</f>
        <v>#N/A</v>
      </c>
      <c r="AL344" s="34" t="e">
        <f>I344-J344-VLOOKUP(C344, Вчера_Спутник!C:BG, 7, FALSE)</f>
        <v>#N/A</v>
      </c>
      <c r="AM344" s="34" t="e">
        <f>K344-L344-VLOOKUP(C344, Вчера_Спутник!C:BG, 9, FALSE)</f>
        <v>#N/A</v>
      </c>
      <c r="AN344" s="34" t="e">
        <f>M344-N344-VLOOKUP(C344, Вчера_Спутник!C:BG, 11, FALSE)</f>
        <v>#N/A</v>
      </c>
      <c r="AO344" s="34" t="e">
        <f>O344-P344-VLOOKUP(C344, Вчера_Спутник!C:BG, 13, FALSE)</f>
        <v>#N/A</v>
      </c>
      <c r="AP344" s="34" t="e">
        <f>Q344-R344-VLOOKUP(C344, Вчера_Спутник!C:BG, 15, FALSE)</f>
        <v>#N/A</v>
      </c>
      <c r="AQ344" s="34" t="e">
        <f>S344-T344-VLOOKUP(C344, Вчера_Спутник!C:BG, 17, FALSE)</f>
        <v>#N/A</v>
      </c>
      <c r="AR344" s="34" t="e">
        <f>U344-V344-VLOOKUP(C344, Вчера_Спутник!C:BG, 19, FALSE)</f>
        <v>#N/A</v>
      </c>
      <c r="AS344" s="34" t="e">
        <f>W344-X344-VLOOKUP(C344, Вчера_Спутник!C:BG, 21, FALSE)</f>
        <v>#N/A</v>
      </c>
      <c r="AT344" s="34" t="e">
        <f>Y344-Z344-VLOOKUP(C344, Вчера_Спутник!C:BG, 23, FALSE)</f>
        <v>#N/A</v>
      </c>
      <c r="AU344" s="34" t="e">
        <f>AA344-VLOOKUP(C344, Вчера_Спутник!C:BG, 25, FALSE)</f>
        <v>#N/A</v>
      </c>
      <c r="AV344" s="34" t="e">
        <f>AB344-VLOOKUP(C344, Вчера_Спутник!C:BG, 27, FALSE)</f>
        <v>#N/A</v>
      </c>
    </row>
    <row r="345" spans="1:48" ht="50.1" customHeight="1" x14ac:dyDescent="0.25">
      <c r="A345" s="1"/>
      <c r="B345" s="1"/>
      <c r="C345" s="1"/>
      <c r="D345" s="2"/>
      <c r="E345" s="3"/>
      <c r="F345" s="2"/>
      <c r="G345" s="3"/>
      <c r="H345" s="2"/>
      <c r="I345" s="3"/>
      <c r="J345" s="2"/>
      <c r="K345" s="3"/>
      <c r="L345" s="2"/>
      <c r="M345" s="3"/>
      <c r="N345" s="2"/>
      <c r="O345" s="3"/>
      <c r="P345" s="2"/>
      <c r="Q345" s="3"/>
      <c r="R345" s="2"/>
      <c r="S345" s="3"/>
      <c r="T345" s="2"/>
      <c r="U345" s="3"/>
      <c r="V345" s="3"/>
      <c r="W345" s="3"/>
      <c r="X345" s="2"/>
      <c r="Y345" s="3"/>
      <c r="Z345" s="2"/>
      <c r="AA345" s="3"/>
      <c r="AB345" s="3"/>
      <c r="AC345" s="15"/>
      <c r="AD345" s="34">
        <f t="shared" si="11"/>
        <v>0</v>
      </c>
      <c r="AE345" s="34">
        <f t="shared" si="12"/>
        <v>0</v>
      </c>
      <c r="AF345" s="34"/>
      <c r="AG345" s="34"/>
      <c r="AH345" s="35"/>
      <c r="AI345" s="34" t="e">
        <f>D345-VLOOKUP(C345, Вчера_Спутник!C:BG, 2, FALSE)</f>
        <v>#N/A</v>
      </c>
      <c r="AJ345" s="34" t="e">
        <f>E345-F345-VLOOKUP(C345, Вчера_Спутник!C:BG, 3, FALSE)</f>
        <v>#N/A</v>
      </c>
      <c r="AK345" s="34" t="e">
        <f>G345-H345-VLOOKUP(C345, Вчера_Спутник!C:BG, 5, FALSE)</f>
        <v>#N/A</v>
      </c>
      <c r="AL345" s="34" t="e">
        <f>I345-J345-VLOOKUP(C345, Вчера_Спутник!C:BG, 7, FALSE)</f>
        <v>#N/A</v>
      </c>
      <c r="AM345" s="34" t="e">
        <f>K345-L345-VLOOKUP(C345, Вчера_Спутник!C:BG, 9, FALSE)</f>
        <v>#N/A</v>
      </c>
      <c r="AN345" s="34" t="e">
        <f>M345-N345-VLOOKUP(C345, Вчера_Спутник!C:BG, 11, FALSE)</f>
        <v>#N/A</v>
      </c>
      <c r="AO345" s="34" t="e">
        <f>O345-P345-VLOOKUP(C345, Вчера_Спутник!C:BG, 13, FALSE)</f>
        <v>#N/A</v>
      </c>
      <c r="AP345" s="34" t="e">
        <f>Q345-R345-VLOOKUP(C345, Вчера_Спутник!C:BG, 15, FALSE)</f>
        <v>#N/A</v>
      </c>
      <c r="AQ345" s="34" t="e">
        <f>S345-T345-VLOOKUP(C345, Вчера_Спутник!C:BG, 17, FALSE)</f>
        <v>#N/A</v>
      </c>
      <c r="AR345" s="34" t="e">
        <f>U345-V345-VLOOKUP(C345, Вчера_Спутник!C:BG, 19, FALSE)</f>
        <v>#N/A</v>
      </c>
      <c r="AS345" s="34" t="e">
        <f>W345-X345-VLOOKUP(C345, Вчера_Спутник!C:BG, 21, FALSE)</f>
        <v>#N/A</v>
      </c>
      <c r="AT345" s="34" t="e">
        <f>Y345-Z345-VLOOKUP(C345, Вчера_Спутник!C:BG, 23, FALSE)</f>
        <v>#N/A</v>
      </c>
      <c r="AU345" s="34" t="e">
        <f>AA345-VLOOKUP(C345, Вчера_Спутник!C:BG, 25, FALSE)</f>
        <v>#N/A</v>
      </c>
      <c r="AV345" s="34" t="e">
        <f>AB345-VLOOKUP(C345, Вчера_Спутник!C:BG, 27, FALSE)</f>
        <v>#N/A</v>
      </c>
    </row>
    <row r="346" spans="1:48" ht="50.1" customHeight="1" x14ac:dyDescent="0.25">
      <c r="A346" s="1"/>
      <c r="B346" s="1"/>
      <c r="C346" s="1"/>
      <c r="D346" s="2"/>
      <c r="E346" s="3"/>
      <c r="F346" s="2"/>
      <c r="G346" s="3"/>
      <c r="H346" s="2"/>
      <c r="I346" s="3"/>
      <c r="J346" s="2"/>
      <c r="K346" s="3"/>
      <c r="L346" s="2"/>
      <c r="M346" s="3"/>
      <c r="N346" s="2"/>
      <c r="O346" s="3"/>
      <c r="P346" s="2"/>
      <c r="Q346" s="3"/>
      <c r="R346" s="2"/>
      <c r="S346" s="3"/>
      <c r="T346" s="2"/>
      <c r="U346" s="3"/>
      <c r="V346" s="3"/>
      <c r="W346" s="3"/>
      <c r="X346" s="2"/>
      <c r="Y346" s="3"/>
      <c r="Z346" s="2"/>
      <c r="AA346" s="3"/>
      <c r="AB346" s="3"/>
      <c r="AC346" s="15"/>
      <c r="AD346" s="34">
        <f t="shared" si="11"/>
        <v>0</v>
      </c>
      <c r="AE346" s="34">
        <f t="shared" si="12"/>
        <v>0</v>
      </c>
      <c r="AF346" s="34"/>
      <c r="AG346" s="34"/>
      <c r="AH346" s="35"/>
      <c r="AI346" s="34" t="e">
        <f>D346-VLOOKUP(C346, Вчера_Спутник!C:BG, 2, FALSE)</f>
        <v>#N/A</v>
      </c>
      <c r="AJ346" s="34" t="e">
        <f>E346-F346-VLOOKUP(C346, Вчера_Спутник!C:BG, 3, FALSE)</f>
        <v>#N/A</v>
      </c>
      <c r="AK346" s="34" t="e">
        <f>G346-H346-VLOOKUP(C346, Вчера_Спутник!C:BG, 5, FALSE)</f>
        <v>#N/A</v>
      </c>
      <c r="AL346" s="34" t="e">
        <f>I346-J346-VLOOKUP(C346, Вчера_Спутник!C:BG, 7, FALSE)</f>
        <v>#N/A</v>
      </c>
      <c r="AM346" s="34" t="e">
        <f>K346-L346-VLOOKUP(C346, Вчера_Спутник!C:BG, 9, FALSE)</f>
        <v>#N/A</v>
      </c>
      <c r="AN346" s="34" t="e">
        <f>M346-N346-VLOOKUP(C346, Вчера_Спутник!C:BG, 11, FALSE)</f>
        <v>#N/A</v>
      </c>
      <c r="AO346" s="34" t="e">
        <f>O346-P346-VLOOKUP(C346, Вчера_Спутник!C:BG, 13, FALSE)</f>
        <v>#N/A</v>
      </c>
      <c r="AP346" s="34" t="e">
        <f>Q346-R346-VLOOKUP(C346, Вчера_Спутник!C:BG, 15, FALSE)</f>
        <v>#N/A</v>
      </c>
      <c r="AQ346" s="34" t="e">
        <f>S346-T346-VLOOKUP(C346, Вчера_Спутник!C:BG, 17, FALSE)</f>
        <v>#N/A</v>
      </c>
      <c r="AR346" s="34" t="e">
        <f>U346-V346-VLOOKUP(C346, Вчера_Спутник!C:BG, 19, FALSE)</f>
        <v>#N/A</v>
      </c>
      <c r="AS346" s="34" t="e">
        <f>W346-X346-VLOOKUP(C346, Вчера_Спутник!C:BG, 21, FALSE)</f>
        <v>#N/A</v>
      </c>
      <c r="AT346" s="34" t="e">
        <f>Y346-Z346-VLOOKUP(C346, Вчера_Спутник!C:BG, 23, FALSE)</f>
        <v>#N/A</v>
      </c>
      <c r="AU346" s="34" t="e">
        <f>AA346-VLOOKUP(C346, Вчера_Спутник!C:BG, 25, FALSE)</f>
        <v>#N/A</v>
      </c>
      <c r="AV346" s="34" t="e">
        <f>AB346-VLOOKUP(C346, Вчера_Спутник!C:BG, 27, FALSE)</f>
        <v>#N/A</v>
      </c>
    </row>
    <row r="347" spans="1:48" ht="50.1" customHeight="1" x14ac:dyDescent="0.25">
      <c r="A347" s="1"/>
      <c r="B347" s="1"/>
      <c r="C347" s="1"/>
      <c r="D347" s="2"/>
      <c r="E347" s="3"/>
      <c r="F347" s="2"/>
      <c r="G347" s="3"/>
      <c r="H347" s="2"/>
      <c r="I347" s="3"/>
      <c r="J347" s="2"/>
      <c r="K347" s="3"/>
      <c r="L347" s="2"/>
      <c r="M347" s="3"/>
      <c r="N347" s="2"/>
      <c r="O347" s="3"/>
      <c r="P347" s="2"/>
      <c r="Q347" s="3"/>
      <c r="R347" s="2"/>
      <c r="S347" s="3"/>
      <c r="T347" s="2"/>
      <c r="U347" s="3"/>
      <c r="V347" s="3"/>
      <c r="W347" s="3"/>
      <c r="X347" s="2"/>
      <c r="Y347" s="3"/>
      <c r="Z347" s="2"/>
      <c r="AA347" s="3"/>
      <c r="AB347" s="3"/>
      <c r="AC347" s="15"/>
      <c r="AD347" s="34">
        <f t="shared" si="11"/>
        <v>0</v>
      </c>
      <c r="AE347" s="34">
        <f t="shared" si="12"/>
        <v>0</v>
      </c>
      <c r="AF347" s="34"/>
      <c r="AG347" s="34"/>
      <c r="AH347" s="35"/>
      <c r="AI347" s="34" t="e">
        <f>D347-VLOOKUP(C347, Вчера_Спутник!C:BG, 2, FALSE)</f>
        <v>#N/A</v>
      </c>
      <c r="AJ347" s="34" t="e">
        <f>E347-F347-VLOOKUP(C347, Вчера_Спутник!C:BG, 3, FALSE)</f>
        <v>#N/A</v>
      </c>
      <c r="AK347" s="34" t="e">
        <f>G347-H347-VLOOKUP(C347, Вчера_Спутник!C:BG, 5, FALSE)</f>
        <v>#N/A</v>
      </c>
      <c r="AL347" s="34" t="e">
        <f>I347-J347-VLOOKUP(C347, Вчера_Спутник!C:BG, 7, FALSE)</f>
        <v>#N/A</v>
      </c>
      <c r="AM347" s="34" t="e">
        <f>K347-L347-VLOOKUP(C347, Вчера_Спутник!C:BG, 9, FALSE)</f>
        <v>#N/A</v>
      </c>
      <c r="AN347" s="34" t="e">
        <f>M347-N347-VLOOKUP(C347, Вчера_Спутник!C:BG, 11, FALSE)</f>
        <v>#N/A</v>
      </c>
      <c r="AO347" s="34" t="e">
        <f>O347-P347-VLOOKUP(C347, Вчера_Спутник!C:BG, 13, FALSE)</f>
        <v>#N/A</v>
      </c>
      <c r="AP347" s="34" t="e">
        <f>Q347-R347-VLOOKUP(C347, Вчера_Спутник!C:BG, 15, FALSE)</f>
        <v>#N/A</v>
      </c>
      <c r="AQ347" s="34" t="e">
        <f>S347-T347-VLOOKUP(C347, Вчера_Спутник!C:BG, 17, FALSE)</f>
        <v>#N/A</v>
      </c>
      <c r="AR347" s="34" t="e">
        <f>U347-V347-VLOOKUP(C347, Вчера_Спутник!C:BG, 19, FALSE)</f>
        <v>#N/A</v>
      </c>
      <c r="AS347" s="34" t="e">
        <f>W347-X347-VLOOKUP(C347, Вчера_Спутник!C:BG, 21, FALSE)</f>
        <v>#N/A</v>
      </c>
      <c r="AT347" s="34" t="e">
        <f>Y347-Z347-VLOOKUP(C347, Вчера_Спутник!C:BG, 23, FALSE)</f>
        <v>#N/A</v>
      </c>
      <c r="AU347" s="34" t="e">
        <f>AA347-VLOOKUP(C347, Вчера_Спутник!C:BG, 25, FALSE)</f>
        <v>#N/A</v>
      </c>
      <c r="AV347" s="34" t="e">
        <f>AB347-VLOOKUP(C347, Вчера_Спутник!C:BG, 27, FALSE)</f>
        <v>#N/A</v>
      </c>
    </row>
    <row r="348" spans="1:48" ht="50.1" customHeight="1" x14ac:dyDescent="0.25">
      <c r="A348" s="1"/>
      <c r="B348" s="1"/>
      <c r="C348" s="1"/>
      <c r="D348" s="2"/>
      <c r="E348" s="3"/>
      <c r="F348" s="2"/>
      <c r="G348" s="3"/>
      <c r="H348" s="2"/>
      <c r="I348" s="3"/>
      <c r="J348" s="2"/>
      <c r="K348" s="3"/>
      <c r="L348" s="2"/>
      <c r="M348" s="3"/>
      <c r="N348" s="2"/>
      <c r="O348" s="3"/>
      <c r="P348" s="2"/>
      <c r="Q348" s="3"/>
      <c r="R348" s="2"/>
      <c r="S348" s="3"/>
      <c r="T348" s="2"/>
      <c r="U348" s="3"/>
      <c r="V348" s="3"/>
      <c r="W348" s="3"/>
      <c r="X348" s="2"/>
      <c r="Y348" s="3"/>
      <c r="Z348" s="2"/>
      <c r="AA348" s="3"/>
      <c r="AB348" s="3"/>
      <c r="AC348" s="15"/>
      <c r="AD348" s="34">
        <f t="shared" si="11"/>
        <v>0</v>
      </c>
      <c r="AE348" s="34">
        <f t="shared" si="12"/>
        <v>0</v>
      </c>
      <c r="AF348" s="34"/>
      <c r="AG348" s="34"/>
      <c r="AH348" s="35"/>
      <c r="AI348" s="34" t="e">
        <f>D348-VLOOKUP(C348, Вчера_Спутник!C:BG, 2, FALSE)</f>
        <v>#N/A</v>
      </c>
      <c r="AJ348" s="34" t="e">
        <f>E348-F348-VLOOKUP(C348, Вчера_Спутник!C:BG, 3, FALSE)</f>
        <v>#N/A</v>
      </c>
      <c r="AK348" s="34" t="e">
        <f>G348-H348-VLOOKUP(C348, Вчера_Спутник!C:BG, 5, FALSE)</f>
        <v>#N/A</v>
      </c>
      <c r="AL348" s="34" t="e">
        <f>I348-J348-VLOOKUP(C348, Вчера_Спутник!C:BG, 7, FALSE)</f>
        <v>#N/A</v>
      </c>
      <c r="AM348" s="34" t="e">
        <f>K348-L348-VLOOKUP(C348, Вчера_Спутник!C:BG, 9, FALSE)</f>
        <v>#N/A</v>
      </c>
      <c r="AN348" s="34" t="e">
        <f>M348-N348-VLOOKUP(C348, Вчера_Спутник!C:BG, 11, FALSE)</f>
        <v>#N/A</v>
      </c>
      <c r="AO348" s="34" t="e">
        <f>O348-P348-VLOOKUP(C348, Вчера_Спутник!C:BG, 13, FALSE)</f>
        <v>#N/A</v>
      </c>
      <c r="AP348" s="34" t="e">
        <f>Q348-R348-VLOOKUP(C348, Вчера_Спутник!C:BG, 15, FALSE)</f>
        <v>#N/A</v>
      </c>
      <c r="AQ348" s="34" t="e">
        <f>S348-T348-VLOOKUP(C348, Вчера_Спутник!C:BG, 17, FALSE)</f>
        <v>#N/A</v>
      </c>
      <c r="AR348" s="34" t="e">
        <f>U348-V348-VLOOKUP(C348, Вчера_Спутник!C:BG, 19, FALSE)</f>
        <v>#N/A</v>
      </c>
      <c r="AS348" s="34" t="e">
        <f>W348-X348-VLOOKUP(C348, Вчера_Спутник!C:BG, 21, FALSE)</f>
        <v>#N/A</v>
      </c>
      <c r="AT348" s="34" t="e">
        <f>Y348-Z348-VLOOKUP(C348, Вчера_Спутник!C:BG, 23, FALSE)</f>
        <v>#N/A</v>
      </c>
      <c r="AU348" s="34" t="e">
        <f>AA348-VLOOKUP(C348, Вчера_Спутник!C:BG, 25, FALSE)</f>
        <v>#N/A</v>
      </c>
      <c r="AV348" s="34" t="e">
        <f>AB348-VLOOKUP(C348, Вчера_Спутник!C:BG, 27, FALSE)</f>
        <v>#N/A</v>
      </c>
    </row>
    <row r="349" spans="1:48" ht="50.1" customHeight="1" x14ac:dyDescent="0.25">
      <c r="A349" s="1"/>
      <c r="B349" s="1"/>
      <c r="C349" s="1"/>
      <c r="D349" s="2"/>
      <c r="E349" s="3"/>
      <c r="F349" s="2"/>
      <c r="G349" s="3"/>
      <c r="H349" s="2"/>
      <c r="I349" s="3"/>
      <c r="J349" s="2"/>
      <c r="K349" s="3"/>
      <c r="L349" s="2"/>
      <c r="M349" s="3"/>
      <c r="N349" s="2"/>
      <c r="O349" s="3"/>
      <c r="P349" s="2"/>
      <c r="Q349" s="3"/>
      <c r="R349" s="2"/>
      <c r="S349" s="3"/>
      <c r="T349" s="2"/>
      <c r="U349" s="3"/>
      <c r="V349" s="3"/>
      <c r="W349" s="3"/>
      <c r="X349" s="2"/>
      <c r="Y349" s="3"/>
      <c r="Z349" s="2"/>
      <c r="AA349" s="3"/>
      <c r="AB349" s="3"/>
      <c r="AC349" s="15"/>
      <c r="AD349" s="34">
        <f t="shared" si="11"/>
        <v>0</v>
      </c>
      <c r="AE349" s="34">
        <f t="shared" si="12"/>
        <v>0</v>
      </c>
      <c r="AF349" s="34"/>
      <c r="AG349" s="34"/>
      <c r="AH349" s="35"/>
      <c r="AI349" s="34" t="e">
        <f>D349-VLOOKUP(C349, Вчера_Спутник!C:BG, 2, FALSE)</f>
        <v>#N/A</v>
      </c>
      <c r="AJ349" s="34" t="e">
        <f>E349-F349-VLOOKUP(C349, Вчера_Спутник!C:BG, 3, FALSE)</f>
        <v>#N/A</v>
      </c>
      <c r="AK349" s="34" t="e">
        <f>G349-H349-VLOOKUP(C349, Вчера_Спутник!C:BG, 5, FALSE)</f>
        <v>#N/A</v>
      </c>
      <c r="AL349" s="34" t="e">
        <f>I349-J349-VLOOKUP(C349, Вчера_Спутник!C:BG, 7, FALSE)</f>
        <v>#N/A</v>
      </c>
      <c r="AM349" s="34" t="e">
        <f>K349-L349-VLOOKUP(C349, Вчера_Спутник!C:BG, 9, FALSE)</f>
        <v>#N/A</v>
      </c>
      <c r="AN349" s="34" t="e">
        <f>M349-N349-VLOOKUP(C349, Вчера_Спутник!C:BG, 11, FALSE)</f>
        <v>#N/A</v>
      </c>
      <c r="AO349" s="34" t="e">
        <f>O349-P349-VLOOKUP(C349, Вчера_Спутник!C:BG, 13, FALSE)</f>
        <v>#N/A</v>
      </c>
      <c r="AP349" s="34" t="e">
        <f>Q349-R349-VLOOKUP(C349, Вчера_Спутник!C:BG, 15, FALSE)</f>
        <v>#N/A</v>
      </c>
      <c r="AQ349" s="34" t="e">
        <f>S349-T349-VLOOKUP(C349, Вчера_Спутник!C:BG, 17, FALSE)</f>
        <v>#N/A</v>
      </c>
      <c r="AR349" s="34" t="e">
        <f>U349-V349-VLOOKUP(C349, Вчера_Спутник!C:BG, 19, FALSE)</f>
        <v>#N/A</v>
      </c>
      <c r="AS349" s="34" t="e">
        <f>W349-X349-VLOOKUP(C349, Вчера_Спутник!C:BG, 21, FALSE)</f>
        <v>#N/A</v>
      </c>
      <c r="AT349" s="34" t="e">
        <f>Y349-Z349-VLOOKUP(C349, Вчера_Спутник!C:BG, 23, FALSE)</f>
        <v>#N/A</v>
      </c>
      <c r="AU349" s="34" t="e">
        <f>AA349-VLOOKUP(C349, Вчера_Спутник!C:BG, 25, FALSE)</f>
        <v>#N/A</v>
      </c>
      <c r="AV349" s="34" t="e">
        <f>AB349-VLOOKUP(C349, Вчера_Спутник!C:BG, 27, FALSE)</f>
        <v>#N/A</v>
      </c>
    </row>
    <row r="350" spans="1:48" ht="50.1" customHeight="1" x14ac:dyDescent="0.25">
      <c r="A350" s="1"/>
      <c r="B350" s="1"/>
      <c r="C350" s="1"/>
      <c r="D350" s="2"/>
      <c r="E350" s="3"/>
      <c r="F350" s="2"/>
      <c r="G350" s="3"/>
      <c r="H350" s="2"/>
      <c r="I350" s="3"/>
      <c r="J350" s="2"/>
      <c r="K350" s="3"/>
      <c r="L350" s="2"/>
      <c r="M350" s="3"/>
      <c r="N350" s="2"/>
      <c r="O350" s="3"/>
      <c r="P350" s="2"/>
      <c r="Q350" s="3"/>
      <c r="R350" s="2"/>
      <c r="S350" s="3"/>
      <c r="T350" s="2"/>
      <c r="U350" s="3"/>
      <c r="V350" s="3"/>
      <c r="W350" s="3"/>
      <c r="X350" s="2"/>
      <c r="Y350" s="3"/>
      <c r="Z350" s="2"/>
      <c r="AA350" s="3"/>
      <c r="AB350" s="3"/>
      <c r="AC350" s="15"/>
      <c r="AD350" s="34">
        <f t="shared" si="11"/>
        <v>0</v>
      </c>
      <c r="AE350" s="34">
        <f t="shared" si="12"/>
        <v>0</v>
      </c>
      <c r="AF350" s="34"/>
      <c r="AG350" s="34"/>
      <c r="AH350" s="35"/>
      <c r="AI350" s="34" t="e">
        <f>D350-VLOOKUP(C350, Вчера_Спутник!C:BG, 2, FALSE)</f>
        <v>#N/A</v>
      </c>
      <c r="AJ350" s="34" t="e">
        <f>E350-F350-VLOOKUP(C350, Вчера_Спутник!C:BG, 3, FALSE)</f>
        <v>#N/A</v>
      </c>
      <c r="AK350" s="34" t="e">
        <f>G350-H350-VLOOKUP(C350, Вчера_Спутник!C:BG, 5, FALSE)</f>
        <v>#N/A</v>
      </c>
      <c r="AL350" s="34" t="e">
        <f>I350-J350-VLOOKUP(C350, Вчера_Спутник!C:BG, 7, FALSE)</f>
        <v>#N/A</v>
      </c>
      <c r="AM350" s="34" t="e">
        <f>K350-L350-VLOOKUP(C350, Вчера_Спутник!C:BG, 9, FALSE)</f>
        <v>#N/A</v>
      </c>
      <c r="AN350" s="34" t="e">
        <f>M350-N350-VLOOKUP(C350, Вчера_Спутник!C:BG, 11, FALSE)</f>
        <v>#N/A</v>
      </c>
      <c r="AO350" s="34" t="e">
        <f>O350-P350-VLOOKUP(C350, Вчера_Спутник!C:BG, 13, FALSE)</f>
        <v>#N/A</v>
      </c>
      <c r="AP350" s="34" t="e">
        <f>Q350-R350-VLOOKUP(C350, Вчера_Спутник!C:BG, 15, FALSE)</f>
        <v>#N/A</v>
      </c>
      <c r="AQ350" s="34" t="e">
        <f>S350-T350-VLOOKUP(C350, Вчера_Спутник!C:BG, 17, FALSE)</f>
        <v>#N/A</v>
      </c>
      <c r="AR350" s="34" t="e">
        <f>U350-V350-VLOOKUP(C350, Вчера_Спутник!C:BG, 19, FALSE)</f>
        <v>#N/A</v>
      </c>
      <c r="AS350" s="34" t="e">
        <f>W350-X350-VLOOKUP(C350, Вчера_Спутник!C:BG, 21, FALSE)</f>
        <v>#N/A</v>
      </c>
      <c r="AT350" s="34" t="e">
        <f>Y350-Z350-VLOOKUP(C350, Вчера_Спутник!C:BG, 23, FALSE)</f>
        <v>#N/A</v>
      </c>
      <c r="AU350" s="34" t="e">
        <f>AA350-VLOOKUP(C350, Вчера_Спутник!C:BG, 25, FALSE)</f>
        <v>#N/A</v>
      </c>
      <c r="AV350" s="34" t="e">
        <f>AB350-VLOOKUP(C350, Вчера_Спутник!C:BG, 27, FALSE)</f>
        <v>#N/A</v>
      </c>
    </row>
    <row r="351" spans="1:48" ht="50.1" customHeight="1" x14ac:dyDescent="0.25">
      <c r="A351" s="1"/>
      <c r="B351" s="1"/>
      <c r="C351" s="1"/>
      <c r="D351" s="2"/>
      <c r="E351" s="3"/>
      <c r="F351" s="2"/>
      <c r="G351" s="3"/>
      <c r="H351" s="2"/>
      <c r="I351" s="3"/>
      <c r="J351" s="2"/>
      <c r="K351" s="3"/>
      <c r="L351" s="2"/>
      <c r="M351" s="3"/>
      <c r="N351" s="2"/>
      <c r="O351" s="3"/>
      <c r="P351" s="2"/>
      <c r="Q351" s="3"/>
      <c r="R351" s="2"/>
      <c r="S351" s="3"/>
      <c r="T351" s="2"/>
      <c r="U351" s="3"/>
      <c r="V351" s="3"/>
      <c r="W351" s="3"/>
      <c r="X351" s="2"/>
      <c r="Y351" s="3"/>
      <c r="Z351" s="2"/>
      <c r="AA351" s="3"/>
      <c r="AB351" s="3"/>
      <c r="AC351" s="15"/>
      <c r="AD351" s="34">
        <f t="shared" si="11"/>
        <v>0</v>
      </c>
      <c r="AE351" s="34">
        <f t="shared" si="12"/>
        <v>0</v>
      </c>
      <c r="AF351" s="34"/>
      <c r="AG351" s="34"/>
      <c r="AH351" s="35"/>
      <c r="AI351" s="34" t="e">
        <f>D351-VLOOKUP(C351, Вчера_Спутник!C:BG, 2, FALSE)</f>
        <v>#N/A</v>
      </c>
      <c r="AJ351" s="34" t="e">
        <f>E351-F351-VLOOKUP(C351, Вчера_Спутник!C:BG, 3, FALSE)</f>
        <v>#N/A</v>
      </c>
      <c r="AK351" s="34" t="e">
        <f>G351-H351-VLOOKUP(C351, Вчера_Спутник!C:BG, 5, FALSE)</f>
        <v>#N/A</v>
      </c>
      <c r="AL351" s="34" t="e">
        <f>I351-J351-VLOOKUP(C351, Вчера_Спутник!C:BG, 7, FALSE)</f>
        <v>#N/A</v>
      </c>
      <c r="AM351" s="34" t="e">
        <f>K351-L351-VLOOKUP(C351, Вчера_Спутник!C:BG, 9, FALSE)</f>
        <v>#N/A</v>
      </c>
      <c r="AN351" s="34" t="e">
        <f>M351-N351-VLOOKUP(C351, Вчера_Спутник!C:BG, 11, FALSE)</f>
        <v>#N/A</v>
      </c>
      <c r="AO351" s="34" t="e">
        <f>O351-P351-VLOOKUP(C351, Вчера_Спутник!C:BG, 13, FALSE)</f>
        <v>#N/A</v>
      </c>
      <c r="AP351" s="34" t="e">
        <f>Q351-R351-VLOOKUP(C351, Вчера_Спутник!C:BG, 15, FALSE)</f>
        <v>#N/A</v>
      </c>
      <c r="AQ351" s="34" t="e">
        <f>S351-T351-VLOOKUP(C351, Вчера_Спутник!C:BG, 17, FALSE)</f>
        <v>#N/A</v>
      </c>
      <c r="AR351" s="34" t="e">
        <f>U351-V351-VLOOKUP(C351, Вчера_Спутник!C:BG, 19, FALSE)</f>
        <v>#N/A</v>
      </c>
      <c r="AS351" s="34" t="e">
        <f>W351-X351-VLOOKUP(C351, Вчера_Спутник!C:BG, 21, FALSE)</f>
        <v>#N/A</v>
      </c>
      <c r="AT351" s="34" t="e">
        <f>Y351-Z351-VLOOKUP(C351, Вчера_Спутник!C:BG, 23, FALSE)</f>
        <v>#N/A</v>
      </c>
      <c r="AU351" s="34" t="e">
        <f>AA351-VLOOKUP(C351, Вчера_Спутник!C:BG, 25, FALSE)</f>
        <v>#N/A</v>
      </c>
      <c r="AV351" s="34" t="e">
        <f>AB351-VLOOKUP(C351, Вчера_Спутник!C:BG, 27, FALSE)</f>
        <v>#N/A</v>
      </c>
    </row>
    <row r="352" spans="1:48" ht="50.1" customHeight="1" x14ac:dyDescent="0.25">
      <c r="A352" s="1"/>
      <c r="B352" s="1"/>
      <c r="C352" s="1"/>
      <c r="D352" s="2"/>
      <c r="E352" s="3"/>
      <c r="F352" s="2"/>
      <c r="G352" s="3"/>
      <c r="H352" s="2"/>
      <c r="I352" s="3"/>
      <c r="J352" s="2"/>
      <c r="K352" s="3"/>
      <c r="L352" s="2"/>
      <c r="M352" s="3"/>
      <c r="N352" s="2"/>
      <c r="O352" s="3"/>
      <c r="P352" s="2"/>
      <c r="Q352" s="3"/>
      <c r="R352" s="2"/>
      <c r="S352" s="3"/>
      <c r="T352" s="2"/>
      <c r="U352" s="3"/>
      <c r="V352" s="3"/>
      <c r="W352" s="3"/>
      <c r="X352" s="2"/>
      <c r="Y352" s="3"/>
      <c r="Z352" s="2"/>
      <c r="AA352" s="3"/>
      <c r="AB352" s="3"/>
      <c r="AC352" s="15"/>
      <c r="AD352" s="34">
        <f t="shared" si="11"/>
        <v>0</v>
      </c>
      <c r="AE352" s="34">
        <f t="shared" si="12"/>
        <v>0</v>
      </c>
      <c r="AF352" s="34"/>
      <c r="AG352" s="34"/>
      <c r="AH352" s="35"/>
      <c r="AI352" s="34" t="e">
        <f>D352-VLOOKUP(C352, Вчера_Спутник!C:BG, 2, FALSE)</f>
        <v>#N/A</v>
      </c>
      <c r="AJ352" s="34" t="e">
        <f>E352-F352-VLOOKUP(C352, Вчера_Спутник!C:BG, 3, FALSE)</f>
        <v>#N/A</v>
      </c>
      <c r="AK352" s="34" t="e">
        <f>G352-H352-VLOOKUP(C352, Вчера_Спутник!C:BG, 5, FALSE)</f>
        <v>#N/A</v>
      </c>
      <c r="AL352" s="34" t="e">
        <f>I352-J352-VLOOKUP(C352, Вчера_Спутник!C:BG, 7, FALSE)</f>
        <v>#N/A</v>
      </c>
      <c r="AM352" s="34" t="e">
        <f>K352-L352-VLOOKUP(C352, Вчера_Спутник!C:BG, 9, FALSE)</f>
        <v>#N/A</v>
      </c>
      <c r="AN352" s="34" t="e">
        <f>M352-N352-VLOOKUP(C352, Вчера_Спутник!C:BG, 11, FALSE)</f>
        <v>#N/A</v>
      </c>
      <c r="AO352" s="34" t="e">
        <f>O352-P352-VLOOKUP(C352, Вчера_Спутник!C:BG, 13, FALSE)</f>
        <v>#N/A</v>
      </c>
      <c r="AP352" s="34" t="e">
        <f>Q352-R352-VLOOKUP(C352, Вчера_Спутник!C:BG, 15, FALSE)</f>
        <v>#N/A</v>
      </c>
      <c r="AQ352" s="34" t="e">
        <f>S352-T352-VLOOKUP(C352, Вчера_Спутник!C:BG, 17, FALSE)</f>
        <v>#N/A</v>
      </c>
      <c r="AR352" s="34" t="e">
        <f>U352-V352-VLOOKUP(C352, Вчера_Спутник!C:BG, 19, FALSE)</f>
        <v>#N/A</v>
      </c>
      <c r="AS352" s="34" t="e">
        <f>W352-X352-VLOOKUP(C352, Вчера_Спутник!C:BG, 21, FALSE)</f>
        <v>#N/A</v>
      </c>
      <c r="AT352" s="34" t="e">
        <f>Y352-Z352-VLOOKUP(C352, Вчера_Спутник!C:BG, 23, FALSE)</f>
        <v>#N/A</v>
      </c>
      <c r="AU352" s="34" t="e">
        <f>AA352-VLOOKUP(C352, Вчера_Спутник!C:BG, 25, FALSE)</f>
        <v>#N/A</v>
      </c>
      <c r="AV352" s="34" t="e">
        <f>AB352-VLOOKUP(C352, Вчера_Спутник!C:BG, 27, FALSE)</f>
        <v>#N/A</v>
      </c>
    </row>
    <row r="353" spans="1:48" ht="50.1" customHeight="1" x14ac:dyDescent="0.25">
      <c r="A353" s="1"/>
      <c r="B353" s="1"/>
      <c r="C353" s="1"/>
      <c r="D353" s="2"/>
      <c r="E353" s="3"/>
      <c r="F353" s="2"/>
      <c r="G353" s="3"/>
      <c r="H353" s="2"/>
      <c r="I353" s="3"/>
      <c r="J353" s="2"/>
      <c r="K353" s="3"/>
      <c r="L353" s="2"/>
      <c r="M353" s="3"/>
      <c r="N353" s="2"/>
      <c r="O353" s="3"/>
      <c r="P353" s="2"/>
      <c r="Q353" s="3"/>
      <c r="R353" s="2"/>
      <c r="S353" s="3"/>
      <c r="T353" s="2"/>
      <c r="U353" s="3"/>
      <c r="V353" s="3"/>
      <c r="W353" s="3"/>
      <c r="X353" s="2"/>
      <c r="Y353" s="3"/>
      <c r="Z353" s="2"/>
      <c r="AA353" s="3"/>
      <c r="AB353" s="3"/>
      <c r="AC353" s="15"/>
      <c r="AD353" s="34">
        <f t="shared" si="11"/>
        <v>0</v>
      </c>
      <c r="AE353" s="34">
        <f t="shared" si="12"/>
        <v>0</v>
      </c>
      <c r="AF353" s="34"/>
      <c r="AG353" s="34"/>
      <c r="AH353" s="35"/>
      <c r="AI353" s="34" t="e">
        <f>D353-VLOOKUP(C353, Вчера_Спутник!C:BG, 2, FALSE)</f>
        <v>#N/A</v>
      </c>
      <c r="AJ353" s="34" t="e">
        <f>E353-F353-VLOOKUP(C353, Вчера_Спутник!C:BG, 3, FALSE)</f>
        <v>#N/A</v>
      </c>
      <c r="AK353" s="34" t="e">
        <f>G353-H353-VLOOKUP(C353, Вчера_Спутник!C:BG, 5, FALSE)</f>
        <v>#N/A</v>
      </c>
      <c r="AL353" s="34" t="e">
        <f>I353-J353-VLOOKUP(C353, Вчера_Спутник!C:BG, 7, FALSE)</f>
        <v>#N/A</v>
      </c>
      <c r="AM353" s="34" t="e">
        <f>K353-L353-VLOOKUP(C353, Вчера_Спутник!C:BG, 9, FALSE)</f>
        <v>#N/A</v>
      </c>
      <c r="AN353" s="34" t="e">
        <f>M353-N353-VLOOKUP(C353, Вчера_Спутник!C:BG, 11, FALSE)</f>
        <v>#N/A</v>
      </c>
      <c r="AO353" s="34" t="e">
        <f>O353-P353-VLOOKUP(C353, Вчера_Спутник!C:BG, 13, FALSE)</f>
        <v>#N/A</v>
      </c>
      <c r="AP353" s="34" t="e">
        <f>Q353-R353-VLOOKUP(C353, Вчера_Спутник!C:BG, 15, FALSE)</f>
        <v>#N/A</v>
      </c>
      <c r="AQ353" s="34" t="e">
        <f>S353-T353-VLOOKUP(C353, Вчера_Спутник!C:BG, 17, FALSE)</f>
        <v>#N/A</v>
      </c>
      <c r="AR353" s="34" t="e">
        <f>U353-V353-VLOOKUP(C353, Вчера_Спутник!C:BG, 19, FALSE)</f>
        <v>#N/A</v>
      </c>
      <c r="AS353" s="34" t="e">
        <f>W353-X353-VLOOKUP(C353, Вчера_Спутник!C:BG, 21, FALSE)</f>
        <v>#N/A</v>
      </c>
      <c r="AT353" s="34" t="e">
        <f>Y353-Z353-VLOOKUP(C353, Вчера_Спутник!C:BG, 23, FALSE)</f>
        <v>#N/A</v>
      </c>
      <c r="AU353" s="34" t="e">
        <f>AA353-VLOOKUP(C353, Вчера_Спутник!C:BG, 25, FALSE)</f>
        <v>#N/A</v>
      </c>
      <c r="AV353" s="34" t="e">
        <f>AB353-VLOOKUP(C353, Вчера_Спутник!C:BG, 27, FALSE)</f>
        <v>#N/A</v>
      </c>
    </row>
    <row r="354" spans="1:48" ht="50.1" customHeight="1" x14ac:dyDescent="0.25">
      <c r="A354" s="1"/>
      <c r="B354" s="1"/>
      <c r="C354" s="1"/>
      <c r="D354" s="2"/>
      <c r="E354" s="3"/>
      <c r="F354" s="2"/>
      <c r="G354" s="3"/>
      <c r="H354" s="2"/>
      <c r="I354" s="3"/>
      <c r="J354" s="2"/>
      <c r="K354" s="3"/>
      <c r="L354" s="2"/>
      <c r="M354" s="3"/>
      <c r="N354" s="2"/>
      <c r="O354" s="3"/>
      <c r="P354" s="2"/>
      <c r="Q354" s="3"/>
      <c r="R354" s="2"/>
      <c r="S354" s="3"/>
      <c r="T354" s="2"/>
      <c r="U354" s="3"/>
      <c r="V354" s="3"/>
      <c r="W354" s="3"/>
      <c r="X354" s="2"/>
      <c r="Y354" s="3"/>
      <c r="Z354" s="2"/>
      <c r="AA354" s="3"/>
      <c r="AB354" s="3"/>
      <c r="AC354" s="15"/>
      <c r="AD354" s="34">
        <f t="shared" si="11"/>
        <v>0</v>
      </c>
      <c r="AE354" s="34">
        <f t="shared" si="12"/>
        <v>0</v>
      </c>
      <c r="AF354" s="34"/>
      <c r="AG354" s="34"/>
      <c r="AH354" s="35"/>
      <c r="AI354" s="34" t="e">
        <f>D354-VLOOKUP(C354, Вчера_Спутник!C:BG, 2, FALSE)</f>
        <v>#N/A</v>
      </c>
      <c r="AJ354" s="34" t="e">
        <f>E354-F354-VLOOKUP(C354, Вчера_Спутник!C:BG, 3, FALSE)</f>
        <v>#N/A</v>
      </c>
      <c r="AK354" s="34" t="e">
        <f>G354-H354-VLOOKUP(C354, Вчера_Спутник!C:BG, 5, FALSE)</f>
        <v>#N/A</v>
      </c>
      <c r="AL354" s="34" t="e">
        <f>I354-J354-VLOOKUP(C354, Вчера_Спутник!C:BG, 7, FALSE)</f>
        <v>#N/A</v>
      </c>
      <c r="AM354" s="34" t="e">
        <f>K354-L354-VLOOKUP(C354, Вчера_Спутник!C:BG, 9, FALSE)</f>
        <v>#N/A</v>
      </c>
      <c r="AN354" s="34" t="e">
        <f>M354-N354-VLOOKUP(C354, Вчера_Спутник!C:BG, 11, FALSE)</f>
        <v>#N/A</v>
      </c>
      <c r="AO354" s="34" t="e">
        <f>O354-P354-VLOOKUP(C354, Вчера_Спутник!C:BG, 13, FALSE)</f>
        <v>#N/A</v>
      </c>
      <c r="AP354" s="34" t="e">
        <f>Q354-R354-VLOOKUP(C354, Вчера_Спутник!C:BG, 15, FALSE)</f>
        <v>#N/A</v>
      </c>
      <c r="AQ354" s="34" t="e">
        <f>S354-T354-VLOOKUP(C354, Вчера_Спутник!C:BG, 17, FALSE)</f>
        <v>#N/A</v>
      </c>
      <c r="AR354" s="34" t="e">
        <f>U354-V354-VLOOKUP(C354, Вчера_Спутник!C:BG, 19, FALSE)</f>
        <v>#N/A</v>
      </c>
      <c r="AS354" s="34" t="e">
        <f>W354-X354-VLOOKUP(C354, Вчера_Спутник!C:BG, 21, FALSE)</f>
        <v>#N/A</v>
      </c>
      <c r="AT354" s="34" t="e">
        <f>Y354-Z354-VLOOKUP(C354, Вчера_Спутник!C:BG, 23, FALSE)</f>
        <v>#N/A</v>
      </c>
      <c r="AU354" s="34" t="e">
        <f>AA354-VLOOKUP(C354, Вчера_Спутник!C:BG, 25, FALSE)</f>
        <v>#N/A</v>
      </c>
      <c r="AV354" s="34" t="e">
        <f>AB354-VLOOKUP(C354, Вчера_Спутник!C:BG, 27, FALSE)</f>
        <v>#N/A</v>
      </c>
    </row>
    <row r="355" spans="1:48" ht="50.1" customHeight="1" x14ac:dyDescent="0.25">
      <c r="A355" s="1"/>
      <c r="B355" s="1"/>
      <c r="C355" s="1"/>
      <c r="D355" s="2"/>
      <c r="E355" s="3"/>
      <c r="F355" s="2"/>
      <c r="G355" s="3"/>
      <c r="H355" s="2"/>
      <c r="I355" s="3"/>
      <c r="J355" s="2"/>
      <c r="K355" s="3"/>
      <c r="L355" s="2"/>
      <c r="M355" s="3"/>
      <c r="N355" s="2"/>
      <c r="O355" s="3"/>
      <c r="P355" s="2"/>
      <c r="Q355" s="3"/>
      <c r="R355" s="2"/>
      <c r="S355" s="3"/>
      <c r="T355" s="2"/>
      <c r="U355" s="3"/>
      <c r="V355" s="3"/>
      <c r="W355" s="3"/>
      <c r="X355" s="2"/>
      <c r="Y355" s="3"/>
      <c r="Z355" s="2"/>
      <c r="AA355" s="3"/>
      <c r="AB355" s="3"/>
      <c r="AC355" s="15"/>
      <c r="AD355" s="34">
        <f t="shared" si="11"/>
        <v>0</v>
      </c>
      <c r="AE355" s="34">
        <f t="shared" si="12"/>
        <v>0</v>
      </c>
      <c r="AF355" s="34"/>
      <c r="AG355" s="34"/>
      <c r="AH355" s="35"/>
      <c r="AI355" s="34" t="e">
        <f>D355-VLOOKUP(C355, Вчера_Спутник!C:BG, 2, FALSE)</f>
        <v>#N/A</v>
      </c>
      <c r="AJ355" s="34" t="e">
        <f>E355-F355-VLOOKUP(C355, Вчера_Спутник!C:BG, 3, FALSE)</f>
        <v>#N/A</v>
      </c>
      <c r="AK355" s="34" t="e">
        <f>G355-H355-VLOOKUP(C355, Вчера_Спутник!C:BG, 5, FALSE)</f>
        <v>#N/A</v>
      </c>
      <c r="AL355" s="34" t="e">
        <f>I355-J355-VLOOKUP(C355, Вчера_Спутник!C:BG, 7, FALSE)</f>
        <v>#N/A</v>
      </c>
      <c r="AM355" s="34" t="e">
        <f>K355-L355-VLOOKUP(C355, Вчера_Спутник!C:BG, 9, FALSE)</f>
        <v>#N/A</v>
      </c>
      <c r="AN355" s="34" t="e">
        <f>M355-N355-VLOOKUP(C355, Вчера_Спутник!C:BG, 11, FALSE)</f>
        <v>#N/A</v>
      </c>
      <c r="AO355" s="34" t="e">
        <f>O355-P355-VLOOKUP(C355, Вчера_Спутник!C:BG, 13, FALSE)</f>
        <v>#N/A</v>
      </c>
      <c r="AP355" s="34" t="e">
        <f>Q355-R355-VLOOKUP(C355, Вчера_Спутник!C:BG, 15, FALSE)</f>
        <v>#N/A</v>
      </c>
      <c r="AQ355" s="34" t="e">
        <f>S355-T355-VLOOKUP(C355, Вчера_Спутник!C:BG, 17, FALSE)</f>
        <v>#N/A</v>
      </c>
      <c r="AR355" s="34" t="e">
        <f>U355-V355-VLOOKUP(C355, Вчера_Спутник!C:BG, 19, FALSE)</f>
        <v>#N/A</v>
      </c>
      <c r="AS355" s="34" t="e">
        <f>W355-X355-VLOOKUP(C355, Вчера_Спутник!C:BG, 21, FALSE)</f>
        <v>#N/A</v>
      </c>
      <c r="AT355" s="34" t="e">
        <f>Y355-Z355-VLOOKUP(C355, Вчера_Спутник!C:BG, 23, FALSE)</f>
        <v>#N/A</v>
      </c>
      <c r="AU355" s="34" t="e">
        <f>AA355-VLOOKUP(C355, Вчера_Спутник!C:BG, 25, FALSE)</f>
        <v>#N/A</v>
      </c>
      <c r="AV355" s="34" t="e">
        <f>AB355-VLOOKUP(C355, Вчера_Спутник!C:BG, 27, FALSE)</f>
        <v>#N/A</v>
      </c>
    </row>
    <row r="356" spans="1:48" ht="50.1" customHeight="1" x14ac:dyDescent="0.25">
      <c r="A356" s="1"/>
      <c r="B356" s="1"/>
      <c r="C356" s="1"/>
      <c r="D356" s="2"/>
      <c r="E356" s="3"/>
      <c r="F356" s="2"/>
      <c r="G356" s="3"/>
      <c r="H356" s="2"/>
      <c r="I356" s="3"/>
      <c r="J356" s="2"/>
      <c r="K356" s="3"/>
      <c r="L356" s="2"/>
      <c r="M356" s="3"/>
      <c r="N356" s="2"/>
      <c r="O356" s="3"/>
      <c r="P356" s="2"/>
      <c r="Q356" s="3"/>
      <c r="R356" s="2"/>
      <c r="S356" s="3"/>
      <c r="T356" s="2"/>
      <c r="U356" s="3"/>
      <c r="V356" s="3"/>
      <c r="W356" s="3"/>
      <c r="X356" s="2"/>
      <c r="Y356" s="3"/>
      <c r="Z356" s="2"/>
      <c r="AA356" s="3"/>
      <c r="AB356" s="3"/>
      <c r="AC356" s="15"/>
      <c r="AD356" s="34">
        <f t="shared" si="11"/>
        <v>0</v>
      </c>
      <c r="AE356" s="34">
        <f t="shared" si="12"/>
        <v>0</v>
      </c>
      <c r="AF356" s="34"/>
      <c r="AG356" s="34"/>
      <c r="AH356" s="35"/>
      <c r="AI356" s="34" t="e">
        <f>D356-VLOOKUP(C356, Вчера_Спутник!C:BG, 2, FALSE)</f>
        <v>#N/A</v>
      </c>
      <c r="AJ356" s="34" t="e">
        <f>E356-F356-VLOOKUP(C356, Вчера_Спутник!C:BG, 3, FALSE)</f>
        <v>#N/A</v>
      </c>
      <c r="AK356" s="34" t="e">
        <f>G356-H356-VLOOKUP(C356, Вчера_Спутник!C:BG, 5, FALSE)</f>
        <v>#N/A</v>
      </c>
      <c r="AL356" s="34" t="e">
        <f>I356-J356-VLOOKUP(C356, Вчера_Спутник!C:BG, 7, FALSE)</f>
        <v>#N/A</v>
      </c>
      <c r="AM356" s="34" t="e">
        <f>K356-L356-VLOOKUP(C356, Вчера_Спутник!C:BG, 9, FALSE)</f>
        <v>#N/A</v>
      </c>
      <c r="AN356" s="34" t="e">
        <f>M356-N356-VLOOKUP(C356, Вчера_Спутник!C:BG, 11, FALSE)</f>
        <v>#N/A</v>
      </c>
      <c r="AO356" s="34" t="e">
        <f>O356-P356-VLOOKUP(C356, Вчера_Спутник!C:BG, 13, FALSE)</f>
        <v>#N/A</v>
      </c>
      <c r="AP356" s="34" t="e">
        <f>Q356-R356-VLOOKUP(C356, Вчера_Спутник!C:BG, 15, FALSE)</f>
        <v>#N/A</v>
      </c>
      <c r="AQ356" s="34" t="e">
        <f>S356-T356-VLOOKUP(C356, Вчера_Спутник!C:BG, 17, FALSE)</f>
        <v>#N/A</v>
      </c>
      <c r="AR356" s="34" t="e">
        <f>U356-V356-VLOOKUP(C356, Вчера_Спутник!C:BG, 19, FALSE)</f>
        <v>#N/A</v>
      </c>
      <c r="AS356" s="34" t="e">
        <f>W356-X356-VLOOKUP(C356, Вчера_Спутник!C:BG, 21, FALSE)</f>
        <v>#N/A</v>
      </c>
      <c r="AT356" s="34" t="e">
        <f>Y356-Z356-VLOOKUP(C356, Вчера_Спутник!C:BG, 23, FALSE)</f>
        <v>#N/A</v>
      </c>
      <c r="AU356" s="34" t="e">
        <f>AA356-VLOOKUP(C356, Вчера_Спутник!C:BG, 25, FALSE)</f>
        <v>#N/A</v>
      </c>
      <c r="AV356" s="34" t="e">
        <f>AB356-VLOOKUP(C356, Вчера_Спутник!C:BG, 27, FALSE)</f>
        <v>#N/A</v>
      </c>
    </row>
    <row r="357" spans="1:48" ht="50.1" customHeight="1" x14ac:dyDescent="0.25">
      <c r="A357" s="1"/>
      <c r="B357" s="1"/>
      <c r="C357" s="1"/>
      <c r="D357" s="2"/>
      <c r="E357" s="3"/>
      <c r="F357" s="2"/>
      <c r="G357" s="3"/>
      <c r="H357" s="2"/>
      <c r="I357" s="3"/>
      <c r="J357" s="2"/>
      <c r="K357" s="3"/>
      <c r="L357" s="2"/>
      <c r="M357" s="3"/>
      <c r="N357" s="2"/>
      <c r="O357" s="3"/>
      <c r="P357" s="2"/>
      <c r="Q357" s="3"/>
      <c r="R357" s="2"/>
      <c r="S357" s="3"/>
      <c r="T357" s="2"/>
      <c r="U357" s="3"/>
      <c r="V357" s="3"/>
      <c r="W357" s="3"/>
      <c r="X357" s="2"/>
      <c r="Y357" s="3"/>
      <c r="Z357" s="2"/>
      <c r="AA357" s="3"/>
      <c r="AB357" s="3"/>
      <c r="AC357" s="15"/>
      <c r="AD357" s="34">
        <f t="shared" si="11"/>
        <v>0</v>
      </c>
      <c r="AE357" s="34">
        <f t="shared" si="12"/>
        <v>0</v>
      </c>
      <c r="AF357" s="34"/>
      <c r="AG357" s="34"/>
      <c r="AH357" s="35"/>
      <c r="AI357" s="34" t="e">
        <f>D357-VLOOKUP(C357, Вчера_Спутник!C:BG, 2, FALSE)</f>
        <v>#N/A</v>
      </c>
      <c r="AJ357" s="34" t="e">
        <f>E357-F357-VLOOKUP(C357, Вчера_Спутник!C:BG, 3, FALSE)</f>
        <v>#N/A</v>
      </c>
      <c r="AK357" s="34" t="e">
        <f>G357-H357-VLOOKUP(C357, Вчера_Спутник!C:BG, 5, FALSE)</f>
        <v>#N/A</v>
      </c>
      <c r="AL357" s="34" t="e">
        <f>I357-J357-VLOOKUP(C357, Вчера_Спутник!C:BG, 7, FALSE)</f>
        <v>#N/A</v>
      </c>
      <c r="AM357" s="34" t="e">
        <f>K357-L357-VLOOKUP(C357, Вчера_Спутник!C:BG, 9, FALSE)</f>
        <v>#N/A</v>
      </c>
      <c r="AN357" s="34" t="e">
        <f>M357-N357-VLOOKUP(C357, Вчера_Спутник!C:BG, 11, FALSE)</f>
        <v>#N/A</v>
      </c>
      <c r="AO357" s="34" t="e">
        <f>O357-P357-VLOOKUP(C357, Вчера_Спутник!C:BG, 13, FALSE)</f>
        <v>#N/A</v>
      </c>
      <c r="AP357" s="34" t="e">
        <f>Q357-R357-VLOOKUP(C357, Вчера_Спутник!C:BG, 15, FALSE)</f>
        <v>#N/A</v>
      </c>
      <c r="AQ357" s="34" t="e">
        <f>S357-T357-VLOOKUP(C357, Вчера_Спутник!C:BG, 17, FALSE)</f>
        <v>#N/A</v>
      </c>
      <c r="AR357" s="34" t="e">
        <f>U357-V357-VLOOKUP(C357, Вчера_Спутник!C:BG, 19, FALSE)</f>
        <v>#N/A</v>
      </c>
      <c r="AS357" s="34" t="e">
        <f>W357-X357-VLOOKUP(C357, Вчера_Спутник!C:BG, 21, FALSE)</f>
        <v>#N/A</v>
      </c>
      <c r="AT357" s="34" t="e">
        <f>Y357-Z357-VLOOKUP(C357, Вчера_Спутник!C:BG, 23, FALSE)</f>
        <v>#N/A</v>
      </c>
      <c r="AU357" s="34" t="e">
        <f>AA357-VLOOKUP(C357, Вчера_Спутник!C:BG, 25, FALSE)</f>
        <v>#N/A</v>
      </c>
      <c r="AV357" s="34" t="e">
        <f>AB357-VLOOKUP(C357, Вчера_Спутник!C:BG, 27, FALSE)</f>
        <v>#N/A</v>
      </c>
    </row>
    <row r="358" spans="1:48" ht="50.1" customHeight="1" x14ac:dyDescent="0.25">
      <c r="A358" s="1"/>
      <c r="B358" s="1"/>
      <c r="C358" s="1"/>
      <c r="D358" s="2"/>
      <c r="E358" s="3"/>
      <c r="F358" s="2"/>
      <c r="G358" s="3"/>
      <c r="H358" s="2"/>
      <c r="I358" s="3"/>
      <c r="J358" s="2"/>
      <c r="K358" s="3"/>
      <c r="L358" s="2"/>
      <c r="M358" s="3"/>
      <c r="N358" s="2"/>
      <c r="O358" s="3"/>
      <c r="P358" s="2"/>
      <c r="Q358" s="3"/>
      <c r="R358" s="2"/>
      <c r="S358" s="3"/>
      <c r="T358" s="2"/>
      <c r="U358" s="3"/>
      <c r="V358" s="3"/>
      <c r="W358" s="3"/>
      <c r="X358" s="2"/>
      <c r="Y358" s="3"/>
      <c r="Z358" s="2"/>
      <c r="AA358" s="3"/>
      <c r="AB358" s="3"/>
      <c r="AC358" s="15"/>
      <c r="AD358" s="34">
        <f t="shared" si="11"/>
        <v>0</v>
      </c>
      <c r="AE358" s="34">
        <f t="shared" si="12"/>
        <v>0</v>
      </c>
      <c r="AF358" s="34"/>
      <c r="AG358" s="34"/>
      <c r="AH358" s="35"/>
      <c r="AI358" s="34" t="e">
        <f>D358-VLOOKUP(C358, Вчера_Спутник!C:BG, 2, FALSE)</f>
        <v>#N/A</v>
      </c>
      <c r="AJ358" s="34" t="e">
        <f>E358-F358-VLOOKUP(C358, Вчера_Спутник!C:BG, 3, FALSE)</f>
        <v>#N/A</v>
      </c>
      <c r="AK358" s="34" t="e">
        <f>G358-H358-VLOOKUP(C358, Вчера_Спутник!C:BG, 5, FALSE)</f>
        <v>#N/A</v>
      </c>
      <c r="AL358" s="34" t="e">
        <f>I358-J358-VLOOKUP(C358, Вчера_Спутник!C:BG, 7, FALSE)</f>
        <v>#N/A</v>
      </c>
      <c r="AM358" s="34" t="e">
        <f>K358-L358-VLOOKUP(C358, Вчера_Спутник!C:BG, 9, FALSE)</f>
        <v>#N/A</v>
      </c>
      <c r="AN358" s="34" t="e">
        <f>M358-N358-VLOOKUP(C358, Вчера_Спутник!C:BG, 11, FALSE)</f>
        <v>#N/A</v>
      </c>
      <c r="AO358" s="34" t="e">
        <f>O358-P358-VLOOKUP(C358, Вчера_Спутник!C:BG, 13, FALSE)</f>
        <v>#N/A</v>
      </c>
      <c r="AP358" s="34" t="e">
        <f>Q358-R358-VLOOKUP(C358, Вчера_Спутник!C:BG, 15, FALSE)</f>
        <v>#N/A</v>
      </c>
      <c r="AQ358" s="34" t="e">
        <f>S358-T358-VLOOKUP(C358, Вчера_Спутник!C:BG, 17, FALSE)</f>
        <v>#N/A</v>
      </c>
      <c r="AR358" s="34" t="e">
        <f>U358-V358-VLOOKUP(C358, Вчера_Спутник!C:BG, 19, FALSE)</f>
        <v>#N/A</v>
      </c>
      <c r="AS358" s="34" t="e">
        <f>W358-X358-VLOOKUP(C358, Вчера_Спутник!C:BG, 21, FALSE)</f>
        <v>#N/A</v>
      </c>
      <c r="AT358" s="34" t="e">
        <f>Y358-Z358-VLOOKUP(C358, Вчера_Спутник!C:BG, 23, FALSE)</f>
        <v>#N/A</v>
      </c>
      <c r="AU358" s="34" t="e">
        <f>AA358-VLOOKUP(C358, Вчера_Спутник!C:BG, 25, FALSE)</f>
        <v>#N/A</v>
      </c>
      <c r="AV358" s="34" t="e">
        <f>AB358-VLOOKUP(C358, Вчера_Спутник!C:BG, 27, FALSE)</f>
        <v>#N/A</v>
      </c>
    </row>
    <row r="359" spans="1:48" ht="50.1" customHeight="1" x14ac:dyDescent="0.25">
      <c r="A359" s="1"/>
      <c r="B359" s="1"/>
      <c r="C359" s="1"/>
      <c r="D359" s="2"/>
      <c r="E359" s="3"/>
      <c r="F359" s="2"/>
      <c r="G359" s="3"/>
      <c r="H359" s="2"/>
      <c r="I359" s="3"/>
      <c r="J359" s="2"/>
      <c r="K359" s="3"/>
      <c r="L359" s="2"/>
      <c r="M359" s="3"/>
      <c r="N359" s="2"/>
      <c r="O359" s="3"/>
      <c r="P359" s="2"/>
      <c r="Q359" s="3"/>
      <c r="R359" s="2"/>
      <c r="S359" s="3"/>
      <c r="T359" s="2"/>
      <c r="U359" s="3"/>
      <c r="V359" s="3"/>
      <c r="W359" s="3"/>
      <c r="X359" s="2"/>
      <c r="Y359" s="3"/>
      <c r="Z359" s="2"/>
      <c r="AA359" s="3"/>
      <c r="AB359" s="3"/>
      <c r="AC359" s="15"/>
      <c r="AD359" s="34">
        <f t="shared" si="11"/>
        <v>0</v>
      </c>
      <c r="AE359" s="34">
        <f t="shared" si="12"/>
        <v>0</v>
      </c>
      <c r="AF359" s="34"/>
      <c r="AG359" s="34"/>
      <c r="AH359" s="35"/>
      <c r="AI359" s="34" t="e">
        <f>D359-VLOOKUP(C359, Вчера_Спутник!C:BG, 2, FALSE)</f>
        <v>#N/A</v>
      </c>
      <c r="AJ359" s="34" t="e">
        <f>E359-F359-VLOOKUP(C359, Вчера_Спутник!C:BG, 3, FALSE)</f>
        <v>#N/A</v>
      </c>
      <c r="AK359" s="34" t="e">
        <f>G359-H359-VLOOKUP(C359, Вчера_Спутник!C:BG, 5, FALSE)</f>
        <v>#N/A</v>
      </c>
      <c r="AL359" s="34" t="e">
        <f>I359-J359-VLOOKUP(C359, Вчера_Спутник!C:BG, 7, FALSE)</f>
        <v>#N/A</v>
      </c>
      <c r="AM359" s="34" t="e">
        <f>K359-L359-VLOOKUP(C359, Вчера_Спутник!C:BG, 9, FALSE)</f>
        <v>#N/A</v>
      </c>
      <c r="AN359" s="34" t="e">
        <f>M359-N359-VLOOKUP(C359, Вчера_Спутник!C:BG, 11, FALSE)</f>
        <v>#N/A</v>
      </c>
      <c r="AO359" s="34" t="e">
        <f>O359-P359-VLOOKUP(C359, Вчера_Спутник!C:BG, 13, FALSE)</f>
        <v>#N/A</v>
      </c>
      <c r="AP359" s="34" t="e">
        <f>Q359-R359-VLOOKUP(C359, Вчера_Спутник!C:BG, 15, FALSE)</f>
        <v>#N/A</v>
      </c>
      <c r="AQ359" s="34" t="e">
        <f>S359-T359-VLOOKUP(C359, Вчера_Спутник!C:BG, 17, FALSE)</f>
        <v>#N/A</v>
      </c>
      <c r="AR359" s="34" t="e">
        <f>U359-V359-VLOOKUP(C359, Вчера_Спутник!C:BG, 19, FALSE)</f>
        <v>#N/A</v>
      </c>
      <c r="AS359" s="34" t="e">
        <f>W359-X359-VLOOKUP(C359, Вчера_Спутник!C:BG, 21, FALSE)</f>
        <v>#N/A</v>
      </c>
      <c r="AT359" s="34" t="e">
        <f>Y359-Z359-VLOOKUP(C359, Вчера_Спутник!C:BG, 23, FALSE)</f>
        <v>#N/A</v>
      </c>
      <c r="AU359" s="34" t="e">
        <f>AA359-VLOOKUP(C359, Вчера_Спутник!C:BG, 25, FALSE)</f>
        <v>#N/A</v>
      </c>
      <c r="AV359" s="34" t="e">
        <f>AB359-VLOOKUP(C359, Вчера_Спутник!C:BG, 27, FALSE)</f>
        <v>#N/A</v>
      </c>
    </row>
    <row r="360" spans="1:48" ht="50.1" customHeight="1" x14ac:dyDescent="0.25">
      <c r="A360" s="1"/>
      <c r="B360" s="1"/>
      <c r="C360" s="1"/>
      <c r="D360" s="2"/>
      <c r="E360" s="3"/>
      <c r="F360" s="2"/>
      <c r="G360" s="3"/>
      <c r="H360" s="2"/>
      <c r="I360" s="3"/>
      <c r="J360" s="2"/>
      <c r="K360" s="3"/>
      <c r="L360" s="2"/>
      <c r="M360" s="3"/>
      <c r="N360" s="2"/>
      <c r="O360" s="3"/>
      <c r="P360" s="2"/>
      <c r="Q360" s="3"/>
      <c r="R360" s="2"/>
      <c r="S360" s="3"/>
      <c r="T360" s="2"/>
      <c r="U360" s="3"/>
      <c r="V360" s="3"/>
      <c r="W360" s="3"/>
      <c r="X360" s="2"/>
      <c r="Y360" s="3"/>
      <c r="Z360" s="2"/>
      <c r="AA360" s="3"/>
      <c r="AB360" s="3"/>
      <c r="AC360" s="15"/>
      <c r="AD360" s="34">
        <f t="shared" si="11"/>
        <v>0</v>
      </c>
      <c r="AE360" s="34">
        <f t="shared" si="12"/>
        <v>0</v>
      </c>
      <c r="AF360" s="34"/>
      <c r="AG360" s="34"/>
      <c r="AH360" s="35"/>
      <c r="AI360" s="34" t="e">
        <f>D360-VLOOKUP(C360, Вчера_Спутник!C:BG, 2, FALSE)</f>
        <v>#N/A</v>
      </c>
      <c r="AJ360" s="34" t="e">
        <f>E360-F360-VLOOKUP(C360, Вчера_Спутник!C:BG, 3, FALSE)</f>
        <v>#N/A</v>
      </c>
      <c r="AK360" s="34" t="e">
        <f>G360-H360-VLOOKUP(C360, Вчера_Спутник!C:BG, 5, FALSE)</f>
        <v>#N/A</v>
      </c>
      <c r="AL360" s="34" t="e">
        <f>I360-J360-VLOOKUP(C360, Вчера_Спутник!C:BG, 7, FALSE)</f>
        <v>#N/A</v>
      </c>
      <c r="AM360" s="34" t="e">
        <f>K360-L360-VLOOKUP(C360, Вчера_Спутник!C:BG, 9, FALSE)</f>
        <v>#N/A</v>
      </c>
      <c r="AN360" s="34" t="e">
        <f>M360-N360-VLOOKUP(C360, Вчера_Спутник!C:BG, 11, FALSE)</f>
        <v>#N/A</v>
      </c>
      <c r="AO360" s="34" t="e">
        <f>O360-P360-VLOOKUP(C360, Вчера_Спутник!C:BG, 13, FALSE)</f>
        <v>#N/A</v>
      </c>
      <c r="AP360" s="34" t="e">
        <f>Q360-R360-VLOOKUP(C360, Вчера_Спутник!C:BG, 15, FALSE)</f>
        <v>#N/A</v>
      </c>
      <c r="AQ360" s="34" t="e">
        <f>S360-T360-VLOOKUP(C360, Вчера_Спутник!C:BG, 17, FALSE)</f>
        <v>#N/A</v>
      </c>
      <c r="AR360" s="34" t="e">
        <f>U360-V360-VLOOKUP(C360, Вчера_Спутник!C:BG, 19, FALSE)</f>
        <v>#N/A</v>
      </c>
      <c r="AS360" s="34" t="e">
        <f>W360-X360-VLOOKUP(C360, Вчера_Спутник!C:BG, 21, FALSE)</f>
        <v>#N/A</v>
      </c>
      <c r="AT360" s="34" t="e">
        <f>Y360-Z360-VLOOKUP(C360, Вчера_Спутник!C:BG, 23, FALSE)</f>
        <v>#N/A</v>
      </c>
      <c r="AU360" s="34" t="e">
        <f>AA360-VLOOKUP(C360, Вчера_Спутник!C:BG, 25, FALSE)</f>
        <v>#N/A</v>
      </c>
      <c r="AV360" s="34" t="e">
        <f>AB360-VLOOKUP(C360, Вчера_Спутник!C:BG, 27, FALSE)</f>
        <v>#N/A</v>
      </c>
    </row>
    <row r="361" spans="1:48" ht="50.1" customHeight="1" x14ac:dyDescent="0.25">
      <c r="A361" s="1"/>
      <c r="B361" s="1"/>
      <c r="C361" s="1"/>
      <c r="D361" s="2"/>
      <c r="E361" s="3"/>
      <c r="F361" s="2"/>
      <c r="G361" s="3"/>
      <c r="H361" s="2"/>
      <c r="I361" s="3"/>
      <c r="J361" s="2"/>
      <c r="K361" s="3"/>
      <c r="L361" s="2"/>
      <c r="M361" s="3"/>
      <c r="N361" s="2"/>
      <c r="O361" s="3"/>
      <c r="P361" s="2"/>
      <c r="Q361" s="3"/>
      <c r="R361" s="2"/>
      <c r="S361" s="3"/>
      <c r="T361" s="2"/>
      <c r="U361" s="3"/>
      <c r="V361" s="3"/>
      <c r="W361" s="3"/>
      <c r="X361" s="2"/>
      <c r="Y361" s="3"/>
      <c r="Z361" s="2"/>
      <c r="AA361" s="3"/>
      <c r="AB361" s="3"/>
      <c r="AC361" s="15"/>
      <c r="AD361" s="34">
        <f t="shared" si="11"/>
        <v>0</v>
      </c>
      <c r="AE361" s="34">
        <f t="shared" si="12"/>
        <v>0</v>
      </c>
      <c r="AF361" s="34"/>
      <c r="AG361" s="34"/>
      <c r="AH361" s="35"/>
      <c r="AI361" s="34" t="e">
        <f>D361-VLOOKUP(C361, Вчера_Спутник!C:BG, 2, FALSE)</f>
        <v>#N/A</v>
      </c>
      <c r="AJ361" s="34" t="e">
        <f>E361-F361-VLOOKUP(C361, Вчера_Спутник!C:BG, 3, FALSE)</f>
        <v>#N/A</v>
      </c>
      <c r="AK361" s="34" t="e">
        <f>G361-H361-VLOOKUP(C361, Вчера_Спутник!C:BG, 5, FALSE)</f>
        <v>#N/A</v>
      </c>
      <c r="AL361" s="34" t="e">
        <f>I361-J361-VLOOKUP(C361, Вчера_Спутник!C:BG, 7, FALSE)</f>
        <v>#N/A</v>
      </c>
      <c r="AM361" s="34" t="e">
        <f>K361-L361-VLOOKUP(C361, Вчера_Спутник!C:BG, 9, FALSE)</f>
        <v>#N/A</v>
      </c>
      <c r="AN361" s="34" t="e">
        <f>M361-N361-VLOOKUP(C361, Вчера_Спутник!C:BG, 11, FALSE)</f>
        <v>#N/A</v>
      </c>
      <c r="AO361" s="34" t="e">
        <f>O361-P361-VLOOKUP(C361, Вчера_Спутник!C:BG, 13, FALSE)</f>
        <v>#N/A</v>
      </c>
      <c r="AP361" s="34" t="e">
        <f>Q361-R361-VLOOKUP(C361, Вчера_Спутник!C:BG, 15, FALSE)</f>
        <v>#N/A</v>
      </c>
      <c r="AQ361" s="34" t="e">
        <f>S361-T361-VLOOKUP(C361, Вчера_Спутник!C:BG, 17, FALSE)</f>
        <v>#N/A</v>
      </c>
      <c r="AR361" s="34" t="e">
        <f>U361-V361-VLOOKUP(C361, Вчера_Спутник!C:BG, 19, FALSE)</f>
        <v>#N/A</v>
      </c>
      <c r="AS361" s="34" t="e">
        <f>W361-X361-VLOOKUP(C361, Вчера_Спутник!C:BG, 21, FALSE)</f>
        <v>#N/A</v>
      </c>
      <c r="AT361" s="34" t="e">
        <f>Y361-Z361-VLOOKUP(C361, Вчера_Спутник!C:BG, 23, FALSE)</f>
        <v>#N/A</v>
      </c>
      <c r="AU361" s="34" t="e">
        <f>AA361-VLOOKUP(C361, Вчера_Спутник!C:BG, 25, FALSE)</f>
        <v>#N/A</v>
      </c>
      <c r="AV361" s="34" t="e">
        <f>AB361-VLOOKUP(C361, Вчера_Спутник!C:BG, 27, FALSE)</f>
        <v>#N/A</v>
      </c>
    </row>
    <row r="362" spans="1:48" ht="50.1" customHeight="1" x14ac:dyDescent="0.25">
      <c r="A362" s="1"/>
      <c r="B362" s="1"/>
      <c r="C362" s="1"/>
      <c r="D362" s="2"/>
      <c r="E362" s="3"/>
      <c r="F362" s="2"/>
      <c r="G362" s="3"/>
      <c r="H362" s="2"/>
      <c r="I362" s="3"/>
      <c r="J362" s="2"/>
      <c r="K362" s="3"/>
      <c r="L362" s="2"/>
      <c r="M362" s="3"/>
      <c r="N362" s="2"/>
      <c r="O362" s="3"/>
      <c r="P362" s="2"/>
      <c r="Q362" s="3"/>
      <c r="R362" s="2"/>
      <c r="S362" s="3"/>
      <c r="T362" s="2"/>
      <c r="U362" s="3"/>
      <c r="V362" s="3"/>
      <c r="W362" s="3"/>
      <c r="X362" s="2"/>
      <c r="Y362" s="3"/>
      <c r="Z362" s="2"/>
      <c r="AA362" s="3"/>
      <c r="AB362" s="3"/>
      <c r="AC362" s="15"/>
      <c r="AD362" s="34">
        <f t="shared" si="11"/>
        <v>0</v>
      </c>
      <c r="AE362" s="34">
        <f t="shared" si="12"/>
        <v>0</v>
      </c>
      <c r="AF362" s="34"/>
      <c r="AG362" s="34"/>
      <c r="AH362" s="35"/>
      <c r="AI362" s="34" t="e">
        <f>D362-VLOOKUP(C362, Вчера_Спутник!C:BG, 2, FALSE)</f>
        <v>#N/A</v>
      </c>
      <c r="AJ362" s="34" t="e">
        <f>E362-F362-VLOOKUP(C362, Вчера_Спутник!C:BG, 3, FALSE)</f>
        <v>#N/A</v>
      </c>
      <c r="AK362" s="34" t="e">
        <f>G362-H362-VLOOKUP(C362, Вчера_Спутник!C:BG, 5, FALSE)</f>
        <v>#N/A</v>
      </c>
      <c r="AL362" s="34" t="e">
        <f>I362-J362-VLOOKUP(C362, Вчера_Спутник!C:BG, 7, FALSE)</f>
        <v>#N/A</v>
      </c>
      <c r="AM362" s="34" t="e">
        <f>K362-L362-VLOOKUP(C362, Вчера_Спутник!C:BG, 9, FALSE)</f>
        <v>#N/A</v>
      </c>
      <c r="AN362" s="34" t="e">
        <f>M362-N362-VLOOKUP(C362, Вчера_Спутник!C:BG, 11, FALSE)</f>
        <v>#N/A</v>
      </c>
      <c r="AO362" s="34" t="e">
        <f>O362-P362-VLOOKUP(C362, Вчера_Спутник!C:BG, 13, FALSE)</f>
        <v>#N/A</v>
      </c>
      <c r="AP362" s="34" t="e">
        <f>Q362-R362-VLOOKUP(C362, Вчера_Спутник!C:BG, 15, FALSE)</f>
        <v>#N/A</v>
      </c>
      <c r="AQ362" s="34" t="e">
        <f>S362-T362-VLOOKUP(C362, Вчера_Спутник!C:BG, 17, FALSE)</f>
        <v>#N/A</v>
      </c>
      <c r="AR362" s="34" t="e">
        <f>U362-V362-VLOOKUP(C362, Вчера_Спутник!C:BG, 19, FALSE)</f>
        <v>#N/A</v>
      </c>
      <c r="AS362" s="34" t="e">
        <f>W362-X362-VLOOKUP(C362, Вчера_Спутник!C:BG, 21, FALSE)</f>
        <v>#N/A</v>
      </c>
      <c r="AT362" s="34" t="e">
        <f>Y362-Z362-VLOOKUP(C362, Вчера_Спутник!C:BG, 23, FALSE)</f>
        <v>#N/A</v>
      </c>
      <c r="AU362" s="34" t="e">
        <f>AA362-VLOOKUP(C362, Вчера_Спутник!C:BG, 25, FALSE)</f>
        <v>#N/A</v>
      </c>
      <c r="AV362" s="34" t="e">
        <f>AB362-VLOOKUP(C362, Вчера_Спутник!C:BG, 27, FALSE)</f>
        <v>#N/A</v>
      </c>
    </row>
    <row r="363" spans="1:48" ht="50.1" customHeight="1" x14ac:dyDescent="0.25">
      <c r="A363" s="1"/>
      <c r="B363" s="1"/>
      <c r="C363" s="1"/>
      <c r="D363" s="2"/>
      <c r="E363" s="3"/>
      <c r="F363" s="2"/>
      <c r="G363" s="3"/>
      <c r="H363" s="2"/>
      <c r="I363" s="3"/>
      <c r="J363" s="2"/>
      <c r="K363" s="3"/>
      <c r="L363" s="2"/>
      <c r="M363" s="3"/>
      <c r="N363" s="2"/>
      <c r="O363" s="3"/>
      <c r="P363" s="2"/>
      <c r="Q363" s="3"/>
      <c r="R363" s="2"/>
      <c r="S363" s="3"/>
      <c r="T363" s="2"/>
      <c r="U363" s="3"/>
      <c r="V363" s="3"/>
      <c r="W363" s="3"/>
      <c r="X363" s="2"/>
      <c r="Y363" s="3"/>
      <c r="Z363" s="2"/>
      <c r="AA363" s="3"/>
      <c r="AB363" s="3"/>
      <c r="AC363" s="15"/>
      <c r="AD363" s="34">
        <f t="shared" si="11"/>
        <v>0</v>
      </c>
      <c r="AE363" s="34">
        <f t="shared" si="12"/>
        <v>0</v>
      </c>
      <c r="AF363" s="34"/>
      <c r="AG363" s="34"/>
      <c r="AH363" s="35"/>
      <c r="AI363" s="34" t="e">
        <f>D363-VLOOKUP(C363, Вчера_Спутник!C:BG, 2, FALSE)</f>
        <v>#N/A</v>
      </c>
      <c r="AJ363" s="34" t="e">
        <f>E363-F363-VLOOKUP(C363, Вчера_Спутник!C:BG, 3, FALSE)</f>
        <v>#N/A</v>
      </c>
      <c r="AK363" s="34" t="e">
        <f>G363-H363-VLOOKUP(C363, Вчера_Спутник!C:BG, 5, FALSE)</f>
        <v>#N/A</v>
      </c>
      <c r="AL363" s="34" t="e">
        <f>I363-J363-VLOOKUP(C363, Вчера_Спутник!C:BG, 7, FALSE)</f>
        <v>#N/A</v>
      </c>
      <c r="AM363" s="34" t="e">
        <f>K363-L363-VLOOKUP(C363, Вчера_Спутник!C:BG, 9, FALSE)</f>
        <v>#N/A</v>
      </c>
      <c r="AN363" s="34" t="e">
        <f>M363-N363-VLOOKUP(C363, Вчера_Спутник!C:BG, 11, FALSE)</f>
        <v>#N/A</v>
      </c>
      <c r="AO363" s="34" t="e">
        <f>O363-P363-VLOOKUP(C363, Вчера_Спутник!C:BG, 13, FALSE)</f>
        <v>#N/A</v>
      </c>
      <c r="AP363" s="34" t="e">
        <f>Q363-R363-VLOOKUP(C363, Вчера_Спутник!C:BG, 15, FALSE)</f>
        <v>#N/A</v>
      </c>
      <c r="AQ363" s="34" t="e">
        <f>S363-T363-VLOOKUP(C363, Вчера_Спутник!C:BG, 17, FALSE)</f>
        <v>#N/A</v>
      </c>
      <c r="AR363" s="34" t="e">
        <f>U363-V363-VLOOKUP(C363, Вчера_Спутник!C:BG, 19, FALSE)</f>
        <v>#N/A</v>
      </c>
      <c r="AS363" s="34" t="e">
        <f>W363-X363-VLOOKUP(C363, Вчера_Спутник!C:BG, 21, FALSE)</f>
        <v>#N/A</v>
      </c>
      <c r="AT363" s="34" t="e">
        <f>Y363-Z363-VLOOKUP(C363, Вчера_Спутник!C:BG, 23, FALSE)</f>
        <v>#N/A</v>
      </c>
      <c r="AU363" s="34" t="e">
        <f>AA363-VLOOKUP(C363, Вчера_Спутник!C:BG, 25, FALSE)</f>
        <v>#N/A</v>
      </c>
      <c r="AV363" s="34" t="e">
        <f>AB363-VLOOKUP(C363, Вчера_Спутник!C:BG, 27, FALSE)</f>
        <v>#N/A</v>
      </c>
    </row>
    <row r="364" spans="1:48" ht="50.1" customHeight="1" x14ac:dyDescent="0.25">
      <c r="A364" s="1"/>
      <c r="B364" s="1"/>
      <c r="C364" s="1"/>
      <c r="D364" s="2"/>
      <c r="E364" s="3"/>
      <c r="F364" s="2"/>
      <c r="G364" s="3"/>
      <c r="H364" s="2"/>
      <c r="I364" s="3"/>
      <c r="J364" s="2"/>
      <c r="K364" s="3"/>
      <c r="L364" s="2"/>
      <c r="M364" s="3"/>
      <c r="N364" s="2"/>
      <c r="O364" s="3"/>
      <c r="P364" s="2"/>
      <c r="Q364" s="3"/>
      <c r="R364" s="2"/>
      <c r="S364" s="3"/>
      <c r="T364" s="2"/>
      <c r="U364" s="3"/>
      <c r="V364" s="3"/>
      <c r="W364" s="3"/>
      <c r="X364" s="2"/>
      <c r="Y364" s="3"/>
      <c r="Z364" s="2"/>
      <c r="AA364" s="3"/>
      <c r="AB364" s="3"/>
      <c r="AC364" s="15"/>
      <c r="AD364" s="34">
        <f t="shared" si="11"/>
        <v>0</v>
      </c>
      <c r="AE364" s="34">
        <f t="shared" si="12"/>
        <v>0</v>
      </c>
      <c r="AF364" s="34"/>
      <c r="AG364" s="34"/>
      <c r="AH364" s="35"/>
      <c r="AI364" s="34" t="e">
        <f>D364-VLOOKUP(C364, Вчера_Спутник!C:BG, 2, FALSE)</f>
        <v>#N/A</v>
      </c>
      <c r="AJ364" s="34" t="e">
        <f>E364-F364-VLOOKUP(C364, Вчера_Спутник!C:BG, 3, FALSE)</f>
        <v>#N/A</v>
      </c>
      <c r="AK364" s="34" t="e">
        <f>G364-H364-VLOOKUP(C364, Вчера_Спутник!C:BG, 5, FALSE)</f>
        <v>#N/A</v>
      </c>
      <c r="AL364" s="34" t="e">
        <f>I364-J364-VLOOKUP(C364, Вчера_Спутник!C:BG, 7, FALSE)</f>
        <v>#N/A</v>
      </c>
      <c r="AM364" s="34" t="e">
        <f>K364-L364-VLOOKUP(C364, Вчера_Спутник!C:BG, 9, FALSE)</f>
        <v>#N/A</v>
      </c>
      <c r="AN364" s="34" t="e">
        <f>M364-N364-VLOOKUP(C364, Вчера_Спутник!C:BG, 11, FALSE)</f>
        <v>#N/A</v>
      </c>
      <c r="AO364" s="34" t="e">
        <f>O364-P364-VLOOKUP(C364, Вчера_Спутник!C:BG, 13, FALSE)</f>
        <v>#N/A</v>
      </c>
      <c r="AP364" s="34" t="e">
        <f>Q364-R364-VLOOKUP(C364, Вчера_Спутник!C:BG, 15, FALSE)</f>
        <v>#N/A</v>
      </c>
      <c r="AQ364" s="34" t="e">
        <f>S364-T364-VLOOKUP(C364, Вчера_Спутник!C:BG, 17, FALSE)</f>
        <v>#N/A</v>
      </c>
      <c r="AR364" s="34" t="e">
        <f>U364-V364-VLOOKUP(C364, Вчера_Спутник!C:BG, 19, FALSE)</f>
        <v>#N/A</v>
      </c>
      <c r="AS364" s="34" t="e">
        <f>W364-X364-VLOOKUP(C364, Вчера_Спутник!C:BG, 21, FALSE)</f>
        <v>#N/A</v>
      </c>
      <c r="AT364" s="34" t="e">
        <f>Y364-Z364-VLOOKUP(C364, Вчера_Спутник!C:BG, 23, FALSE)</f>
        <v>#N/A</v>
      </c>
      <c r="AU364" s="34" t="e">
        <f>AA364-VLOOKUP(C364, Вчера_Спутник!C:BG, 25, FALSE)</f>
        <v>#N/A</v>
      </c>
      <c r="AV364" s="34" t="e">
        <f>AB364-VLOOKUP(C364, Вчера_Спутник!C:BG, 27, FALSE)</f>
        <v>#N/A</v>
      </c>
    </row>
    <row r="365" spans="1:48" ht="50.1" customHeight="1" x14ac:dyDescent="0.25">
      <c r="A365" s="1"/>
      <c r="B365" s="1"/>
      <c r="C365" s="1"/>
      <c r="D365" s="2"/>
      <c r="E365" s="3"/>
      <c r="F365" s="2"/>
      <c r="G365" s="3"/>
      <c r="H365" s="2"/>
      <c r="I365" s="3"/>
      <c r="J365" s="2"/>
      <c r="K365" s="3"/>
      <c r="L365" s="2"/>
      <c r="M365" s="3"/>
      <c r="N365" s="2"/>
      <c r="O365" s="3"/>
      <c r="P365" s="2"/>
      <c r="Q365" s="3"/>
      <c r="R365" s="2"/>
      <c r="S365" s="3"/>
      <c r="T365" s="2"/>
      <c r="U365" s="3"/>
      <c r="V365" s="3"/>
      <c r="W365" s="3"/>
      <c r="X365" s="2"/>
      <c r="Y365" s="3"/>
      <c r="Z365" s="2"/>
      <c r="AA365" s="3"/>
      <c r="AB365" s="3"/>
      <c r="AC365" s="15"/>
      <c r="AD365" s="34">
        <f t="shared" si="11"/>
        <v>0</v>
      </c>
      <c r="AE365" s="34">
        <f t="shared" si="12"/>
        <v>0</v>
      </c>
      <c r="AF365" s="34"/>
      <c r="AG365" s="34"/>
      <c r="AH365" s="35"/>
      <c r="AI365" s="34" t="e">
        <f>D365-VLOOKUP(C365, Вчера_Спутник!C:BG, 2, FALSE)</f>
        <v>#N/A</v>
      </c>
      <c r="AJ365" s="34" t="e">
        <f>E365-F365-VLOOKUP(C365, Вчера_Спутник!C:BG, 3, FALSE)</f>
        <v>#N/A</v>
      </c>
      <c r="AK365" s="34" t="e">
        <f>G365-H365-VLOOKUP(C365, Вчера_Спутник!C:BG, 5, FALSE)</f>
        <v>#N/A</v>
      </c>
      <c r="AL365" s="34" t="e">
        <f>I365-J365-VLOOKUP(C365, Вчера_Спутник!C:BG, 7, FALSE)</f>
        <v>#N/A</v>
      </c>
      <c r="AM365" s="34" t="e">
        <f>K365-L365-VLOOKUP(C365, Вчера_Спутник!C:BG, 9, FALSE)</f>
        <v>#N/A</v>
      </c>
      <c r="AN365" s="34" t="e">
        <f>M365-N365-VLOOKUP(C365, Вчера_Спутник!C:BG, 11, FALSE)</f>
        <v>#N/A</v>
      </c>
      <c r="AO365" s="34" t="e">
        <f>O365-P365-VLOOKUP(C365, Вчера_Спутник!C:BG, 13, FALSE)</f>
        <v>#N/A</v>
      </c>
      <c r="AP365" s="34" t="e">
        <f>Q365-R365-VLOOKUP(C365, Вчера_Спутник!C:BG, 15, FALSE)</f>
        <v>#N/A</v>
      </c>
      <c r="AQ365" s="34" t="e">
        <f>S365-T365-VLOOKUP(C365, Вчера_Спутник!C:BG, 17, FALSE)</f>
        <v>#N/A</v>
      </c>
      <c r="AR365" s="34" t="e">
        <f>U365-V365-VLOOKUP(C365, Вчера_Спутник!C:BG, 19, FALSE)</f>
        <v>#N/A</v>
      </c>
      <c r="AS365" s="34" t="e">
        <f>W365-X365-VLOOKUP(C365, Вчера_Спутник!C:BG, 21, FALSE)</f>
        <v>#N/A</v>
      </c>
      <c r="AT365" s="34" t="e">
        <f>Y365-Z365-VLOOKUP(C365, Вчера_Спутник!C:BG, 23, FALSE)</f>
        <v>#N/A</v>
      </c>
      <c r="AU365" s="34" t="e">
        <f>AA365-VLOOKUP(C365, Вчера_Спутник!C:BG, 25, FALSE)</f>
        <v>#N/A</v>
      </c>
      <c r="AV365" s="34" t="e">
        <f>AB365-VLOOKUP(C365, Вчера_Спутник!C:BG, 27, FALSE)</f>
        <v>#N/A</v>
      </c>
    </row>
    <row r="366" spans="1:48" ht="50.1" customHeight="1" x14ac:dyDescent="0.25">
      <c r="A366" s="1"/>
      <c r="B366" s="1"/>
      <c r="C366" s="1"/>
      <c r="D366" s="2"/>
      <c r="E366" s="3"/>
      <c r="F366" s="2"/>
      <c r="G366" s="3"/>
      <c r="H366" s="2"/>
      <c r="I366" s="3"/>
      <c r="J366" s="2"/>
      <c r="K366" s="3"/>
      <c r="L366" s="2"/>
      <c r="M366" s="3"/>
      <c r="N366" s="2"/>
      <c r="O366" s="3"/>
      <c r="P366" s="2"/>
      <c r="Q366" s="3"/>
      <c r="R366" s="2"/>
      <c r="S366" s="3"/>
      <c r="T366" s="2"/>
      <c r="U366" s="3"/>
      <c r="V366" s="3"/>
      <c r="W366" s="3"/>
      <c r="X366" s="2"/>
      <c r="Y366" s="3"/>
      <c r="Z366" s="2"/>
      <c r="AA366" s="3"/>
      <c r="AB366" s="3"/>
      <c r="AC366" s="15"/>
      <c r="AD366" s="34">
        <f t="shared" si="11"/>
        <v>0</v>
      </c>
      <c r="AE366" s="34">
        <f t="shared" si="12"/>
        <v>0</v>
      </c>
      <c r="AF366" s="34"/>
      <c r="AG366" s="34"/>
      <c r="AH366" s="35"/>
      <c r="AI366" s="34" t="e">
        <f>D366-VLOOKUP(C366, Вчера_Спутник!C:BG, 2, FALSE)</f>
        <v>#N/A</v>
      </c>
      <c r="AJ366" s="34" t="e">
        <f>E366-F366-VLOOKUP(C366, Вчера_Спутник!C:BG, 3, FALSE)</f>
        <v>#N/A</v>
      </c>
      <c r="AK366" s="34" t="e">
        <f>G366-H366-VLOOKUP(C366, Вчера_Спутник!C:BG, 5, FALSE)</f>
        <v>#N/A</v>
      </c>
      <c r="AL366" s="34" t="e">
        <f>I366-J366-VLOOKUP(C366, Вчера_Спутник!C:BG, 7, FALSE)</f>
        <v>#N/A</v>
      </c>
      <c r="AM366" s="34" t="e">
        <f>K366-L366-VLOOKUP(C366, Вчера_Спутник!C:BG, 9, FALSE)</f>
        <v>#N/A</v>
      </c>
      <c r="AN366" s="34" t="e">
        <f>M366-N366-VLOOKUP(C366, Вчера_Спутник!C:BG, 11, FALSE)</f>
        <v>#N/A</v>
      </c>
      <c r="AO366" s="34" t="e">
        <f>O366-P366-VLOOKUP(C366, Вчера_Спутник!C:BG, 13, FALSE)</f>
        <v>#N/A</v>
      </c>
      <c r="AP366" s="34" t="e">
        <f>Q366-R366-VLOOKUP(C366, Вчера_Спутник!C:BG, 15, FALSE)</f>
        <v>#N/A</v>
      </c>
      <c r="AQ366" s="34" t="e">
        <f>S366-T366-VLOOKUP(C366, Вчера_Спутник!C:BG, 17, FALSE)</f>
        <v>#N/A</v>
      </c>
      <c r="AR366" s="34" t="e">
        <f>U366-V366-VLOOKUP(C366, Вчера_Спутник!C:BG, 19, FALSE)</f>
        <v>#N/A</v>
      </c>
      <c r="AS366" s="34" t="e">
        <f>W366-X366-VLOOKUP(C366, Вчера_Спутник!C:BG, 21, FALSE)</f>
        <v>#N/A</v>
      </c>
      <c r="AT366" s="34" t="e">
        <f>Y366-Z366-VLOOKUP(C366, Вчера_Спутник!C:BG, 23, FALSE)</f>
        <v>#N/A</v>
      </c>
      <c r="AU366" s="34" t="e">
        <f>AA366-VLOOKUP(C366, Вчера_Спутник!C:BG, 25, FALSE)</f>
        <v>#N/A</v>
      </c>
      <c r="AV366" s="34" t="e">
        <f>AB366-VLOOKUP(C366, Вчера_Спутник!C:BG, 27, FALSE)</f>
        <v>#N/A</v>
      </c>
    </row>
    <row r="367" spans="1:48" ht="50.1" customHeight="1" x14ac:dyDescent="0.25">
      <c r="A367" s="1"/>
      <c r="B367" s="1"/>
      <c r="C367" s="1"/>
      <c r="D367" s="2"/>
      <c r="E367" s="3"/>
      <c r="F367" s="2"/>
      <c r="G367" s="3"/>
      <c r="H367" s="2"/>
      <c r="I367" s="3"/>
      <c r="J367" s="2"/>
      <c r="K367" s="3"/>
      <c r="L367" s="2"/>
      <c r="M367" s="3"/>
      <c r="N367" s="2"/>
      <c r="O367" s="3"/>
      <c r="P367" s="2"/>
      <c r="Q367" s="3"/>
      <c r="R367" s="2"/>
      <c r="S367" s="3"/>
      <c r="T367" s="2"/>
      <c r="U367" s="3"/>
      <c r="V367" s="3"/>
      <c r="W367" s="3"/>
      <c r="X367" s="2"/>
      <c r="Y367" s="3"/>
      <c r="Z367" s="2"/>
      <c r="AA367" s="3"/>
      <c r="AB367" s="3"/>
      <c r="AC367" s="15"/>
      <c r="AD367" s="34">
        <f t="shared" si="11"/>
        <v>0</v>
      </c>
      <c r="AE367" s="34">
        <f t="shared" si="12"/>
        <v>0</v>
      </c>
      <c r="AF367" s="34"/>
      <c r="AG367" s="34"/>
      <c r="AH367" s="35"/>
      <c r="AI367" s="34" t="e">
        <f>D367-VLOOKUP(C367, Вчера_Спутник!C:BG, 2, FALSE)</f>
        <v>#N/A</v>
      </c>
      <c r="AJ367" s="34" t="e">
        <f>E367-F367-VLOOKUP(C367, Вчера_Спутник!C:BG, 3, FALSE)</f>
        <v>#N/A</v>
      </c>
      <c r="AK367" s="34" t="e">
        <f>G367-H367-VLOOKUP(C367, Вчера_Спутник!C:BG, 5, FALSE)</f>
        <v>#N/A</v>
      </c>
      <c r="AL367" s="34" t="e">
        <f>I367-J367-VLOOKUP(C367, Вчера_Спутник!C:BG, 7, FALSE)</f>
        <v>#N/A</v>
      </c>
      <c r="AM367" s="34" t="e">
        <f>K367-L367-VLOOKUP(C367, Вчера_Спутник!C:BG, 9, FALSE)</f>
        <v>#N/A</v>
      </c>
      <c r="AN367" s="34" t="e">
        <f>M367-N367-VLOOKUP(C367, Вчера_Спутник!C:BG, 11, FALSE)</f>
        <v>#N/A</v>
      </c>
      <c r="AO367" s="34" t="e">
        <f>O367-P367-VLOOKUP(C367, Вчера_Спутник!C:BG, 13, FALSE)</f>
        <v>#N/A</v>
      </c>
      <c r="AP367" s="34" t="e">
        <f>Q367-R367-VLOOKUP(C367, Вчера_Спутник!C:BG, 15, FALSE)</f>
        <v>#N/A</v>
      </c>
      <c r="AQ367" s="34" t="e">
        <f>S367-T367-VLOOKUP(C367, Вчера_Спутник!C:BG, 17, FALSE)</f>
        <v>#N/A</v>
      </c>
      <c r="AR367" s="34" t="e">
        <f>U367-V367-VLOOKUP(C367, Вчера_Спутник!C:BG, 19, FALSE)</f>
        <v>#N/A</v>
      </c>
      <c r="AS367" s="34" t="e">
        <f>W367-X367-VLOOKUP(C367, Вчера_Спутник!C:BG, 21, FALSE)</f>
        <v>#N/A</v>
      </c>
      <c r="AT367" s="34" t="e">
        <f>Y367-Z367-VLOOKUP(C367, Вчера_Спутник!C:BG, 23, FALSE)</f>
        <v>#N/A</v>
      </c>
      <c r="AU367" s="34" t="e">
        <f>AA367-VLOOKUP(C367, Вчера_Спутник!C:BG, 25, FALSE)</f>
        <v>#N/A</v>
      </c>
      <c r="AV367" s="34" t="e">
        <f>AB367-VLOOKUP(C367, Вчера_Спутник!C:BG, 27, FALSE)</f>
        <v>#N/A</v>
      </c>
    </row>
    <row r="368" spans="1:48" ht="50.1" customHeight="1" x14ac:dyDescent="0.25">
      <c r="A368" s="1"/>
      <c r="B368" s="1"/>
      <c r="C368" s="1"/>
      <c r="D368" s="2"/>
      <c r="E368" s="3"/>
      <c r="F368" s="2"/>
      <c r="G368" s="3"/>
      <c r="H368" s="2"/>
      <c r="I368" s="3"/>
      <c r="J368" s="2"/>
      <c r="K368" s="3"/>
      <c r="L368" s="2"/>
      <c r="M368" s="3"/>
      <c r="N368" s="2"/>
      <c r="O368" s="3"/>
      <c r="P368" s="2"/>
      <c r="Q368" s="3"/>
      <c r="R368" s="2"/>
      <c r="S368" s="3"/>
      <c r="T368" s="2"/>
      <c r="U368" s="3"/>
      <c r="V368" s="3"/>
      <c r="W368" s="3"/>
      <c r="X368" s="2"/>
      <c r="Y368" s="3"/>
      <c r="Z368" s="2"/>
      <c r="AA368" s="3"/>
      <c r="AB368" s="3"/>
      <c r="AC368" s="15"/>
      <c r="AD368" s="34">
        <f t="shared" si="11"/>
        <v>0</v>
      </c>
      <c r="AE368" s="34">
        <f t="shared" si="12"/>
        <v>0</v>
      </c>
      <c r="AF368" s="34"/>
      <c r="AG368" s="34"/>
      <c r="AH368" s="35"/>
      <c r="AI368" s="34" t="e">
        <f>D368-VLOOKUP(C368, Вчера_Спутник!C:BG, 2, FALSE)</f>
        <v>#N/A</v>
      </c>
      <c r="AJ368" s="34" t="e">
        <f>E368-F368-VLOOKUP(C368, Вчера_Спутник!C:BG, 3, FALSE)</f>
        <v>#N/A</v>
      </c>
      <c r="AK368" s="34" t="e">
        <f>G368-H368-VLOOKUP(C368, Вчера_Спутник!C:BG, 5, FALSE)</f>
        <v>#N/A</v>
      </c>
      <c r="AL368" s="34" t="e">
        <f>I368-J368-VLOOKUP(C368, Вчера_Спутник!C:BG, 7, FALSE)</f>
        <v>#N/A</v>
      </c>
      <c r="AM368" s="34" t="e">
        <f>K368-L368-VLOOKUP(C368, Вчера_Спутник!C:BG, 9, FALSE)</f>
        <v>#N/A</v>
      </c>
      <c r="AN368" s="34" t="e">
        <f>M368-N368-VLOOKUP(C368, Вчера_Спутник!C:BG, 11, FALSE)</f>
        <v>#N/A</v>
      </c>
      <c r="AO368" s="34" t="e">
        <f>O368-P368-VLOOKUP(C368, Вчера_Спутник!C:BG, 13, FALSE)</f>
        <v>#N/A</v>
      </c>
      <c r="AP368" s="34" t="e">
        <f>Q368-R368-VLOOKUP(C368, Вчера_Спутник!C:BG, 15, FALSE)</f>
        <v>#N/A</v>
      </c>
      <c r="AQ368" s="34" t="e">
        <f>S368-T368-VLOOKUP(C368, Вчера_Спутник!C:BG, 17, FALSE)</f>
        <v>#N/A</v>
      </c>
      <c r="AR368" s="34" t="e">
        <f>U368-V368-VLOOKUP(C368, Вчера_Спутник!C:BG, 19, FALSE)</f>
        <v>#N/A</v>
      </c>
      <c r="AS368" s="34" t="e">
        <f>W368-X368-VLOOKUP(C368, Вчера_Спутник!C:BG, 21, FALSE)</f>
        <v>#N/A</v>
      </c>
      <c r="AT368" s="34" t="e">
        <f>Y368-Z368-VLOOKUP(C368, Вчера_Спутник!C:BG, 23, FALSE)</f>
        <v>#N/A</v>
      </c>
      <c r="AU368" s="34" t="e">
        <f>AA368-VLOOKUP(C368, Вчера_Спутник!C:BG, 25, FALSE)</f>
        <v>#N/A</v>
      </c>
      <c r="AV368" s="34" t="e">
        <f>AB368-VLOOKUP(C368, Вчера_Спутник!C:BG, 27, FALSE)</f>
        <v>#N/A</v>
      </c>
    </row>
    <row r="369" spans="1:48" ht="50.1" customHeight="1" x14ac:dyDescent="0.25">
      <c r="A369" s="1"/>
      <c r="B369" s="1"/>
      <c r="C369" s="1"/>
      <c r="D369" s="2"/>
      <c r="E369" s="3"/>
      <c r="F369" s="2"/>
      <c r="G369" s="3"/>
      <c r="H369" s="2"/>
      <c r="I369" s="3"/>
      <c r="J369" s="2"/>
      <c r="K369" s="3"/>
      <c r="L369" s="2"/>
      <c r="M369" s="3"/>
      <c r="N369" s="2"/>
      <c r="O369" s="3"/>
      <c r="P369" s="2"/>
      <c r="Q369" s="3"/>
      <c r="R369" s="2"/>
      <c r="S369" s="3"/>
      <c r="T369" s="2"/>
      <c r="U369" s="3"/>
      <c r="V369" s="3"/>
      <c r="W369" s="3"/>
      <c r="X369" s="2"/>
      <c r="Y369" s="3"/>
      <c r="Z369" s="2"/>
      <c r="AA369" s="3"/>
      <c r="AB369" s="3"/>
      <c r="AC369" s="15"/>
      <c r="AD369" s="34">
        <f t="shared" si="11"/>
        <v>0</v>
      </c>
      <c r="AE369" s="34">
        <f t="shared" si="12"/>
        <v>0</v>
      </c>
      <c r="AF369" s="34"/>
      <c r="AG369" s="34"/>
      <c r="AH369" s="35"/>
      <c r="AI369" s="34" t="e">
        <f>D369-VLOOKUP(C369, Вчера_Спутник!C:BG, 2, FALSE)</f>
        <v>#N/A</v>
      </c>
      <c r="AJ369" s="34" t="e">
        <f>E369-F369-VLOOKUP(C369, Вчера_Спутник!C:BG, 3, FALSE)</f>
        <v>#N/A</v>
      </c>
      <c r="AK369" s="34" t="e">
        <f>G369-H369-VLOOKUP(C369, Вчера_Спутник!C:BG, 5, FALSE)</f>
        <v>#N/A</v>
      </c>
      <c r="AL369" s="34" t="e">
        <f>I369-J369-VLOOKUP(C369, Вчера_Спутник!C:BG, 7, FALSE)</f>
        <v>#N/A</v>
      </c>
      <c r="AM369" s="34" t="e">
        <f>K369-L369-VLOOKUP(C369, Вчера_Спутник!C:BG, 9, FALSE)</f>
        <v>#N/A</v>
      </c>
      <c r="AN369" s="34" t="e">
        <f>M369-N369-VLOOKUP(C369, Вчера_Спутник!C:BG, 11, FALSE)</f>
        <v>#N/A</v>
      </c>
      <c r="AO369" s="34" t="e">
        <f>O369-P369-VLOOKUP(C369, Вчера_Спутник!C:BG, 13, FALSE)</f>
        <v>#N/A</v>
      </c>
      <c r="AP369" s="34" t="e">
        <f>Q369-R369-VLOOKUP(C369, Вчера_Спутник!C:BG, 15, FALSE)</f>
        <v>#N/A</v>
      </c>
      <c r="AQ369" s="34" t="e">
        <f>S369-T369-VLOOKUP(C369, Вчера_Спутник!C:BG, 17, FALSE)</f>
        <v>#N/A</v>
      </c>
      <c r="AR369" s="34" t="e">
        <f>U369-V369-VLOOKUP(C369, Вчера_Спутник!C:BG, 19, FALSE)</f>
        <v>#N/A</v>
      </c>
      <c r="AS369" s="34" t="e">
        <f>W369-X369-VLOOKUP(C369, Вчера_Спутник!C:BG, 21, FALSE)</f>
        <v>#N/A</v>
      </c>
      <c r="AT369" s="34" t="e">
        <f>Y369-Z369-VLOOKUP(C369, Вчера_Спутник!C:BG, 23, FALSE)</f>
        <v>#N/A</v>
      </c>
      <c r="AU369" s="34" t="e">
        <f>AA369-VLOOKUP(C369, Вчера_Спутник!C:BG, 25, FALSE)</f>
        <v>#N/A</v>
      </c>
      <c r="AV369" s="34" t="e">
        <f>AB369-VLOOKUP(C369, Вчера_Спутник!C:BG, 27, FALSE)</f>
        <v>#N/A</v>
      </c>
    </row>
    <row r="370" spans="1:48" ht="50.1" customHeight="1" x14ac:dyDescent="0.25">
      <c r="A370" s="1"/>
      <c r="B370" s="1"/>
      <c r="C370" s="1"/>
      <c r="D370" s="2"/>
      <c r="E370" s="3"/>
      <c r="F370" s="2"/>
      <c r="G370" s="3"/>
      <c r="H370" s="2"/>
      <c r="I370" s="3"/>
      <c r="J370" s="2"/>
      <c r="K370" s="3"/>
      <c r="L370" s="2"/>
      <c r="M370" s="3"/>
      <c r="N370" s="2"/>
      <c r="O370" s="3"/>
      <c r="P370" s="2"/>
      <c r="Q370" s="3"/>
      <c r="R370" s="2"/>
      <c r="S370" s="3"/>
      <c r="T370" s="2"/>
      <c r="U370" s="3"/>
      <c r="V370" s="3"/>
      <c r="W370" s="3"/>
      <c r="X370" s="2"/>
      <c r="Y370" s="3"/>
      <c r="Z370" s="2"/>
      <c r="AA370" s="3"/>
      <c r="AB370" s="3"/>
      <c r="AC370" s="15"/>
      <c r="AD370" s="34">
        <f t="shared" si="11"/>
        <v>0</v>
      </c>
      <c r="AE370" s="34">
        <f t="shared" si="12"/>
        <v>0</v>
      </c>
      <c r="AF370" s="34"/>
      <c r="AG370" s="34"/>
      <c r="AH370" s="35"/>
      <c r="AI370" s="34" t="e">
        <f>D370-VLOOKUP(C370, Вчера_Спутник!C:BG, 2, FALSE)</f>
        <v>#N/A</v>
      </c>
      <c r="AJ370" s="34" t="e">
        <f>E370-F370-VLOOKUP(C370, Вчера_Спутник!C:BG, 3, FALSE)</f>
        <v>#N/A</v>
      </c>
      <c r="AK370" s="34" t="e">
        <f>G370-H370-VLOOKUP(C370, Вчера_Спутник!C:BG, 5, FALSE)</f>
        <v>#N/A</v>
      </c>
      <c r="AL370" s="34" t="e">
        <f>I370-J370-VLOOKUP(C370, Вчера_Спутник!C:BG, 7, FALSE)</f>
        <v>#N/A</v>
      </c>
      <c r="AM370" s="34" t="e">
        <f>K370-L370-VLOOKUP(C370, Вчера_Спутник!C:BG, 9, FALSE)</f>
        <v>#N/A</v>
      </c>
      <c r="AN370" s="34" t="e">
        <f>M370-N370-VLOOKUP(C370, Вчера_Спутник!C:BG, 11, FALSE)</f>
        <v>#N/A</v>
      </c>
      <c r="AO370" s="34" t="e">
        <f>O370-P370-VLOOKUP(C370, Вчера_Спутник!C:BG, 13, FALSE)</f>
        <v>#N/A</v>
      </c>
      <c r="AP370" s="34" t="e">
        <f>Q370-R370-VLOOKUP(C370, Вчера_Спутник!C:BG, 15, FALSE)</f>
        <v>#N/A</v>
      </c>
      <c r="AQ370" s="34" t="e">
        <f>S370-T370-VLOOKUP(C370, Вчера_Спутник!C:BG, 17, FALSE)</f>
        <v>#N/A</v>
      </c>
      <c r="AR370" s="34" t="e">
        <f>U370-V370-VLOOKUP(C370, Вчера_Спутник!C:BG, 19, FALSE)</f>
        <v>#N/A</v>
      </c>
      <c r="AS370" s="34" t="e">
        <f>W370-X370-VLOOKUP(C370, Вчера_Спутник!C:BG, 21, FALSE)</f>
        <v>#N/A</v>
      </c>
      <c r="AT370" s="34" t="e">
        <f>Y370-Z370-VLOOKUP(C370, Вчера_Спутник!C:BG, 23, FALSE)</f>
        <v>#N/A</v>
      </c>
      <c r="AU370" s="34" t="e">
        <f>AA370-VLOOKUP(C370, Вчера_Спутник!C:BG, 25, FALSE)</f>
        <v>#N/A</v>
      </c>
      <c r="AV370" s="34" t="e">
        <f>AB370-VLOOKUP(C370, Вчера_Спутник!C:BG, 27, FALSE)</f>
        <v>#N/A</v>
      </c>
    </row>
    <row r="371" spans="1:48" ht="50.1" customHeight="1" x14ac:dyDescent="0.25">
      <c r="A371" s="1"/>
      <c r="B371" s="1"/>
      <c r="C371" s="1"/>
      <c r="D371" s="2"/>
      <c r="E371" s="3"/>
      <c r="F371" s="2"/>
      <c r="G371" s="3"/>
      <c r="H371" s="2"/>
      <c r="I371" s="3"/>
      <c r="J371" s="2"/>
      <c r="K371" s="3"/>
      <c r="L371" s="2"/>
      <c r="M371" s="3"/>
      <c r="N371" s="2"/>
      <c r="O371" s="3"/>
      <c r="P371" s="2"/>
      <c r="Q371" s="3"/>
      <c r="R371" s="2"/>
      <c r="S371" s="3"/>
      <c r="T371" s="2"/>
      <c r="U371" s="3"/>
      <c r="V371" s="3"/>
      <c r="W371" s="3"/>
      <c r="X371" s="2"/>
      <c r="Y371" s="3"/>
      <c r="Z371" s="2"/>
      <c r="AA371" s="3"/>
      <c r="AB371" s="3"/>
      <c r="AC371" s="15"/>
      <c r="AD371" s="34">
        <f t="shared" si="11"/>
        <v>0</v>
      </c>
      <c r="AE371" s="34">
        <f t="shared" si="12"/>
        <v>0</v>
      </c>
      <c r="AF371" s="34"/>
      <c r="AG371" s="34"/>
      <c r="AH371" s="35"/>
      <c r="AI371" s="34" t="e">
        <f>D371-VLOOKUP(C371, Вчера_Спутник!C:BG, 2, FALSE)</f>
        <v>#N/A</v>
      </c>
      <c r="AJ371" s="34" t="e">
        <f>E371-F371-VLOOKUP(C371, Вчера_Спутник!C:BG, 3, FALSE)</f>
        <v>#N/A</v>
      </c>
      <c r="AK371" s="34" t="e">
        <f>G371-H371-VLOOKUP(C371, Вчера_Спутник!C:BG, 5, FALSE)</f>
        <v>#N/A</v>
      </c>
      <c r="AL371" s="34" t="e">
        <f>I371-J371-VLOOKUP(C371, Вчера_Спутник!C:BG, 7, FALSE)</f>
        <v>#N/A</v>
      </c>
      <c r="AM371" s="34" t="e">
        <f>K371-L371-VLOOKUP(C371, Вчера_Спутник!C:BG, 9, FALSE)</f>
        <v>#N/A</v>
      </c>
      <c r="AN371" s="34" t="e">
        <f>M371-N371-VLOOKUP(C371, Вчера_Спутник!C:BG, 11, FALSE)</f>
        <v>#N/A</v>
      </c>
      <c r="AO371" s="34" t="e">
        <f>O371-P371-VLOOKUP(C371, Вчера_Спутник!C:BG, 13, FALSE)</f>
        <v>#N/A</v>
      </c>
      <c r="AP371" s="34" t="e">
        <f>Q371-R371-VLOOKUP(C371, Вчера_Спутник!C:BG, 15, FALSE)</f>
        <v>#N/A</v>
      </c>
      <c r="AQ371" s="34" t="e">
        <f>S371-T371-VLOOKUP(C371, Вчера_Спутник!C:BG, 17, FALSE)</f>
        <v>#N/A</v>
      </c>
      <c r="AR371" s="34" t="e">
        <f>U371-V371-VLOOKUP(C371, Вчера_Спутник!C:BG, 19, FALSE)</f>
        <v>#N/A</v>
      </c>
      <c r="AS371" s="34" t="e">
        <f>W371-X371-VLOOKUP(C371, Вчера_Спутник!C:BG, 21, FALSE)</f>
        <v>#N/A</v>
      </c>
      <c r="AT371" s="34" t="e">
        <f>Y371-Z371-VLOOKUP(C371, Вчера_Спутник!C:BG, 23, FALSE)</f>
        <v>#N/A</v>
      </c>
      <c r="AU371" s="34" t="e">
        <f>AA371-VLOOKUP(C371, Вчера_Спутник!C:BG, 25, FALSE)</f>
        <v>#N/A</v>
      </c>
      <c r="AV371" s="34" t="e">
        <f>AB371-VLOOKUP(C371, Вчера_Спутник!C:BG, 27, FALSE)</f>
        <v>#N/A</v>
      </c>
    </row>
    <row r="372" spans="1:48" ht="50.1" customHeight="1" x14ac:dyDescent="0.25">
      <c r="A372" s="1"/>
      <c r="B372" s="1"/>
      <c r="C372" s="1"/>
      <c r="D372" s="2"/>
      <c r="E372" s="3"/>
      <c r="F372" s="2"/>
      <c r="G372" s="3"/>
      <c r="H372" s="2"/>
      <c r="I372" s="3"/>
      <c r="J372" s="2"/>
      <c r="K372" s="3"/>
      <c r="L372" s="2"/>
      <c r="M372" s="3"/>
      <c r="N372" s="2"/>
      <c r="O372" s="3"/>
      <c r="P372" s="2"/>
      <c r="Q372" s="3"/>
      <c r="R372" s="2"/>
      <c r="S372" s="3"/>
      <c r="T372" s="2"/>
      <c r="U372" s="3"/>
      <c r="V372" s="3"/>
      <c r="W372" s="3"/>
      <c r="X372" s="2"/>
      <c r="Y372" s="3"/>
      <c r="Z372" s="2"/>
      <c r="AA372" s="3"/>
      <c r="AB372" s="3"/>
      <c r="AC372" s="15"/>
      <c r="AD372" s="34">
        <f t="shared" si="11"/>
        <v>0</v>
      </c>
      <c r="AE372" s="34">
        <f t="shared" si="12"/>
        <v>0</v>
      </c>
      <c r="AF372" s="34"/>
      <c r="AG372" s="34"/>
      <c r="AH372" s="35"/>
      <c r="AI372" s="34" t="e">
        <f>D372-VLOOKUP(C372, Вчера_Спутник!C:BG, 2, FALSE)</f>
        <v>#N/A</v>
      </c>
      <c r="AJ372" s="34" t="e">
        <f>E372-F372-VLOOKUP(C372, Вчера_Спутник!C:BG, 3, FALSE)</f>
        <v>#N/A</v>
      </c>
      <c r="AK372" s="34" t="e">
        <f>G372-H372-VLOOKUP(C372, Вчера_Спутник!C:BG, 5, FALSE)</f>
        <v>#N/A</v>
      </c>
      <c r="AL372" s="34" t="e">
        <f>I372-J372-VLOOKUP(C372, Вчера_Спутник!C:BG, 7, FALSE)</f>
        <v>#N/A</v>
      </c>
      <c r="AM372" s="34" t="e">
        <f>K372-L372-VLOOKUP(C372, Вчера_Спутник!C:BG, 9, FALSE)</f>
        <v>#N/A</v>
      </c>
      <c r="AN372" s="34" t="e">
        <f>M372-N372-VLOOKUP(C372, Вчера_Спутник!C:BG, 11, FALSE)</f>
        <v>#N/A</v>
      </c>
      <c r="AO372" s="34" t="e">
        <f>O372-P372-VLOOKUP(C372, Вчера_Спутник!C:BG, 13, FALSE)</f>
        <v>#N/A</v>
      </c>
      <c r="AP372" s="34" t="e">
        <f>Q372-R372-VLOOKUP(C372, Вчера_Спутник!C:BG, 15, FALSE)</f>
        <v>#N/A</v>
      </c>
      <c r="AQ372" s="34" t="e">
        <f>S372-T372-VLOOKUP(C372, Вчера_Спутник!C:BG, 17, FALSE)</f>
        <v>#N/A</v>
      </c>
      <c r="AR372" s="34" t="e">
        <f>U372-V372-VLOOKUP(C372, Вчера_Спутник!C:BG, 19, FALSE)</f>
        <v>#N/A</v>
      </c>
      <c r="AS372" s="34" t="e">
        <f>W372-X372-VLOOKUP(C372, Вчера_Спутник!C:BG, 21, FALSE)</f>
        <v>#N/A</v>
      </c>
      <c r="AT372" s="34" t="e">
        <f>Y372-Z372-VLOOKUP(C372, Вчера_Спутник!C:BG, 23, FALSE)</f>
        <v>#N/A</v>
      </c>
      <c r="AU372" s="34" t="e">
        <f>AA372-VLOOKUP(C372, Вчера_Спутник!C:BG, 25, FALSE)</f>
        <v>#N/A</v>
      </c>
      <c r="AV372" s="34" t="e">
        <f>AB372-VLOOKUP(C372, Вчера_Спутник!C:BG, 27, FALSE)</f>
        <v>#N/A</v>
      </c>
    </row>
    <row r="373" spans="1:48" ht="50.1" customHeight="1" x14ac:dyDescent="0.25">
      <c r="A373" s="1"/>
      <c r="B373" s="1"/>
      <c r="C373" s="1"/>
      <c r="D373" s="2"/>
      <c r="E373" s="3"/>
      <c r="F373" s="2"/>
      <c r="G373" s="3"/>
      <c r="H373" s="2"/>
      <c r="I373" s="3"/>
      <c r="J373" s="2"/>
      <c r="K373" s="3"/>
      <c r="L373" s="2"/>
      <c r="M373" s="3"/>
      <c r="N373" s="2"/>
      <c r="O373" s="3"/>
      <c r="P373" s="2"/>
      <c r="Q373" s="3"/>
      <c r="R373" s="2"/>
      <c r="S373" s="3"/>
      <c r="T373" s="2"/>
      <c r="U373" s="3"/>
      <c r="V373" s="3"/>
      <c r="W373" s="3"/>
      <c r="X373" s="2"/>
      <c r="Y373" s="3"/>
      <c r="Z373" s="2"/>
      <c r="AA373" s="3"/>
      <c r="AB373" s="3"/>
      <c r="AC373" s="15"/>
      <c r="AD373" s="34">
        <f t="shared" si="11"/>
        <v>0</v>
      </c>
      <c r="AE373" s="34">
        <f t="shared" si="12"/>
        <v>0</v>
      </c>
      <c r="AF373" s="34"/>
      <c r="AG373" s="34"/>
      <c r="AH373" s="35"/>
      <c r="AI373" s="34" t="e">
        <f>D373-VLOOKUP(C373, Вчера_Спутник!C:BG, 2, FALSE)</f>
        <v>#N/A</v>
      </c>
      <c r="AJ373" s="34" t="e">
        <f>E373-F373-VLOOKUP(C373, Вчера_Спутник!C:BG, 3, FALSE)</f>
        <v>#N/A</v>
      </c>
      <c r="AK373" s="34" t="e">
        <f>G373-H373-VLOOKUP(C373, Вчера_Спутник!C:BG, 5, FALSE)</f>
        <v>#N/A</v>
      </c>
      <c r="AL373" s="34" t="e">
        <f>I373-J373-VLOOKUP(C373, Вчера_Спутник!C:BG, 7, FALSE)</f>
        <v>#N/A</v>
      </c>
      <c r="AM373" s="34" t="e">
        <f>K373-L373-VLOOKUP(C373, Вчера_Спутник!C:BG, 9, FALSE)</f>
        <v>#N/A</v>
      </c>
      <c r="AN373" s="34" t="e">
        <f>M373-N373-VLOOKUP(C373, Вчера_Спутник!C:BG, 11, FALSE)</f>
        <v>#N/A</v>
      </c>
      <c r="AO373" s="34" t="e">
        <f>O373-P373-VLOOKUP(C373, Вчера_Спутник!C:BG, 13, FALSE)</f>
        <v>#N/A</v>
      </c>
      <c r="AP373" s="34" t="e">
        <f>Q373-R373-VLOOKUP(C373, Вчера_Спутник!C:BG, 15, FALSE)</f>
        <v>#N/A</v>
      </c>
      <c r="AQ373" s="34" t="e">
        <f>S373-T373-VLOOKUP(C373, Вчера_Спутник!C:BG, 17, FALSE)</f>
        <v>#N/A</v>
      </c>
      <c r="AR373" s="34" t="e">
        <f>U373-V373-VLOOKUP(C373, Вчера_Спутник!C:BG, 19, FALSE)</f>
        <v>#N/A</v>
      </c>
      <c r="AS373" s="34" t="e">
        <f>W373-X373-VLOOKUP(C373, Вчера_Спутник!C:BG, 21, FALSE)</f>
        <v>#N/A</v>
      </c>
      <c r="AT373" s="34" t="e">
        <f>Y373-Z373-VLOOKUP(C373, Вчера_Спутник!C:BG, 23, FALSE)</f>
        <v>#N/A</v>
      </c>
      <c r="AU373" s="34" t="e">
        <f>AA373-VLOOKUP(C373, Вчера_Спутник!C:BG, 25, FALSE)</f>
        <v>#N/A</v>
      </c>
      <c r="AV373" s="34" t="e">
        <f>AB373-VLOOKUP(C373, Вчера_Спутник!C:BG, 27, FALSE)</f>
        <v>#N/A</v>
      </c>
    </row>
    <row r="374" spans="1:48" ht="50.1" customHeight="1" x14ac:dyDescent="0.25">
      <c r="A374" s="1"/>
      <c r="B374" s="1"/>
      <c r="C374" s="1"/>
      <c r="D374" s="2"/>
      <c r="E374" s="3"/>
      <c r="F374" s="2"/>
      <c r="G374" s="3"/>
      <c r="H374" s="2"/>
      <c r="I374" s="3"/>
      <c r="J374" s="2"/>
      <c r="K374" s="3"/>
      <c r="L374" s="2"/>
      <c r="M374" s="3"/>
      <c r="N374" s="2"/>
      <c r="O374" s="3"/>
      <c r="P374" s="2"/>
      <c r="Q374" s="3"/>
      <c r="R374" s="2"/>
      <c r="S374" s="3"/>
      <c r="T374" s="2"/>
      <c r="U374" s="3"/>
      <c r="V374" s="3"/>
      <c r="W374" s="3"/>
      <c r="X374" s="2"/>
      <c r="Y374" s="3"/>
      <c r="Z374" s="2"/>
      <c r="AA374" s="3"/>
      <c r="AB374" s="3"/>
      <c r="AC374" s="15"/>
      <c r="AD374" s="34">
        <f t="shared" si="11"/>
        <v>0</v>
      </c>
      <c r="AE374" s="34">
        <f t="shared" si="12"/>
        <v>0</v>
      </c>
      <c r="AF374" s="34"/>
      <c r="AG374" s="34"/>
      <c r="AH374" s="35"/>
      <c r="AI374" s="34" t="e">
        <f>D374-VLOOKUP(C374, Вчера_Спутник!C:BG, 2, FALSE)</f>
        <v>#N/A</v>
      </c>
      <c r="AJ374" s="34" t="e">
        <f>E374-F374-VLOOKUP(C374, Вчера_Спутник!C:BG, 3, FALSE)</f>
        <v>#N/A</v>
      </c>
      <c r="AK374" s="34" t="e">
        <f>G374-H374-VLOOKUP(C374, Вчера_Спутник!C:BG, 5, FALSE)</f>
        <v>#N/A</v>
      </c>
      <c r="AL374" s="34" t="e">
        <f>I374-J374-VLOOKUP(C374, Вчера_Спутник!C:BG, 7, FALSE)</f>
        <v>#N/A</v>
      </c>
      <c r="AM374" s="34" t="e">
        <f>K374-L374-VLOOKUP(C374, Вчера_Спутник!C:BG, 9, FALSE)</f>
        <v>#N/A</v>
      </c>
      <c r="AN374" s="34" t="e">
        <f>M374-N374-VLOOKUP(C374, Вчера_Спутник!C:BG, 11, FALSE)</f>
        <v>#N/A</v>
      </c>
      <c r="AO374" s="34" t="e">
        <f>O374-P374-VLOOKUP(C374, Вчера_Спутник!C:BG, 13, FALSE)</f>
        <v>#N/A</v>
      </c>
      <c r="AP374" s="34" t="e">
        <f>Q374-R374-VLOOKUP(C374, Вчера_Спутник!C:BG, 15, FALSE)</f>
        <v>#N/A</v>
      </c>
      <c r="AQ374" s="34" t="e">
        <f>S374-T374-VLOOKUP(C374, Вчера_Спутник!C:BG, 17, FALSE)</f>
        <v>#N/A</v>
      </c>
      <c r="AR374" s="34" t="e">
        <f>U374-V374-VLOOKUP(C374, Вчера_Спутник!C:BG, 19, FALSE)</f>
        <v>#N/A</v>
      </c>
      <c r="AS374" s="34" t="e">
        <f>W374-X374-VLOOKUP(C374, Вчера_Спутник!C:BG, 21, FALSE)</f>
        <v>#N/A</v>
      </c>
      <c r="AT374" s="34" t="e">
        <f>Y374-Z374-VLOOKUP(C374, Вчера_Спутник!C:BG, 23, FALSE)</f>
        <v>#N/A</v>
      </c>
      <c r="AU374" s="34" t="e">
        <f>AA374-VLOOKUP(C374, Вчера_Спутник!C:BG, 25, FALSE)</f>
        <v>#N/A</v>
      </c>
      <c r="AV374" s="34" t="e">
        <f>AB374-VLOOKUP(C374, Вчера_Спутник!C:BG, 27, FALSE)</f>
        <v>#N/A</v>
      </c>
    </row>
    <row r="375" spans="1:48" ht="50.1" customHeight="1" x14ac:dyDescent="0.25">
      <c r="A375" s="1"/>
      <c r="B375" s="1"/>
      <c r="C375" s="1"/>
      <c r="D375" s="2"/>
      <c r="E375" s="3"/>
      <c r="F375" s="2"/>
      <c r="G375" s="3"/>
      <c r="H375" s="2"/>
      <c r="I375" s="3"/>
      <c r="J375" s="2"/>
      <c r="K375" s="3"/>
      <c r="L375" s="2"/>
      <c r="M375" s="3"/>
      <c r="N375" s="2"/>
      <c r="O375" s="3"/>
      <c r="P375" s="2"/>
      <c r="Q375" s="3"/>
      <c r="R375" s="2"/>
      <c r="S375" s="3"/>
      <c r="T375" s="2"/>
      <c r="U375" s="3"/>
      <c r="V375" s="3"/>
      <c r="W375" s="3"/>
      <c r="X375" s="2"/>
      <c r="Y375" s="3"/>
      <c r="Z375" s="2"/>
      <c r="AA375" s="3"/>
      <c r="AB375" s="3"/>
      <c r="AC375" s="15"/>
      <c r="AD375" s="34">
        <f t="shared" si="11"/>
        <v>0</v>
      </c>
      <c r="AE375" s="34">
        <f t="shared" si="12"/>
        <v>0</v>
      </c>
      <c r="AF375" s="34"/>
      <c r="AG375" s="34"/>
      <c r="AH375" s="35"/>
      <c r="AI375" s="34" t="e">
        <f>D375-VLOOKUP(C375, Вчера_Спутник!C:BG, 2, FALSE)</f>
        <v>#N/A</v>
      </c>
      <c r="AJ375" s="34" t="e">
        <f>E375-F375-VLOOKUP(C375, Вчера_Спутник!C:BG, 3, FALSE)</f>
        <v>#N/A</v>
      </c>
      <c r="AK375" s="34" t="e">
        <f>G375-H375-VLOOKUP(C375, Вчера_Спутник!C:BG, 5, FALSE)</f>
        <v>#N/A</v>
      </c>
      <c r="AL375" s="34" t="e">
        <f>I375-J375-VLOOKUP(C375, Вчера_Спутник!C:BG, 7, FALSE)</f>
        <v>#N/A</v>
      </c>
      <c r="AM375" s="34" t="e">
        <f>K375-L375-VLOOKUP(C375, Вчера_Спутник!C:BG, 9, FALSE)</f>
        <v>#N/A</v>
      </c>
      <c r="AN375" s="34" t="e">
        <f>M375-N375-VLOOKUP(C375, Вчера_Спутник!C:BG, 11, FALSE)</f>
        <v>#N/A</v>
      </c>
      <c r="AO375" s="34" t="e">
        <f>O375-P375-VLOOKUP(C375, Вчера_Спутник!C:BG, 13, FALSE)</f>
        <v>#N/A</v>
      </c>
      <c r="AP375" s="34" t="e">
        <f>Q375-R375-VLOOKUP(C375, Вчера_Спутник!C:BG, 15, FALSE)</f>
        <v>#N/A</v>
      </c>
      <c r="AQ375" s="34" t="e">
        <f>S375-T375-VLOOKUP(C375, Вчера_Спутник!C:BG, 17, FALSE)</f>
        <v>#N/A</v>
      </c>
      <c r="AR375" s="34" t="e">
        <f>U375-V375-VLOOKUP(C375, Вчера_Спутник!C:BG, 19, FALSE)</f>
        <v>#N/A</v>
      </c>
      <c r="AS375" s="34" t="e">
        <f>W375-X375-VLOOKUP(C375, Вчера_Спутник!C:BG, 21, FALSE)</f>
        <v>#N/A</v>
      </c>
      <c r="AT375" s="34" t="e">
        <f>Y375-Z375-VLOOKUP(C375, Вчера_Спутник!C:BG, 23, FALSE)</f>
        <v>#N/A</v>
      </c>
      <c r="AU375" s="34" t="e">
        <f>AA375-VLOOKUP(C375, Вчера_Спутник!C:BG, 25, FALSE)</f>
        <v>#N/A</v>
      </c>
      <c r="AV375" s="34" t="e">
        <f>AB375-VLOOKUP(C375, Вчера_Спутник!C:BG, 27, FALSE)</f>
        <v>#N/A</v>
      </c>
    </row>
    <row r="376" spans="1:48" ht="50.1" customHeight="1" x14ac:dyDescent="0.25">
      <c r="A376" s="1"/>
      <c r="B376" s="1"/>
      <c r="C376" s="1"/>
      <c r="D376" s="2"/>
      <c r="E376" s="3"/>
      <c r="F376" s="2"/>
      <c r="G376" s="3"/>
      <c r="H376" s="2"/>
      <c r="I376" s="3"/>
      <c r="J376" s="2"/>
      <c r="K376" s="3"/>
      <c r="L376" s="2"/>
      <c r="M376" s="3"/>
      <c r="N376" s="2"/>
      <c r="O376" s="3"/>
      <c r="P376" s="2"/>
      <c r="Q376" s="3"/>
      <c r="R376" s="2"/>
      <c r="S376" s="3"/>
      <c r="T376" s="2"/>
      <c r="U376" s="3"/>
      <c r="V376" s="3"/>
      <c r="W376" s="3"/>
      <c r="X376" s="2"/>
      <c r="Y376" s="3"/>
      <c r="Z376" s="2"/>
      <c r="AA376" s="3"/>
      <c r="AB376" s="3"/>
      <c r="AC376" s="15"/>
      <c r="AD376" s="34">
        <f t="shared" si="11"/>
        <v>0</v>
      </c>
      <c r="AE376" s="34">
        <f t="shared" si="12"/>
        <v>0</v>
      </c>
      <c r="AF376" s="34"/>
      <c r="AG376" s="34"/>
      <c r="AH376" s="35"/>
      <c r="AI376" s="34" t="e">
        <f>D376-VLOOKUP(C376, Вчера_Спутник!C:BG, 2, FALSE)</f>
        <v>#N/A</v>
      </c>
      <c r="AJ376" s="34" t="e">
        <f>E376-F376-VLOOKUP(C376, Вчера_Спутник!C:BG, 3, FALSE)</f>
        <v>#N/A</v>
      </c>
      <c r="AK376" s="34" t="e">
        <f>G376-H376-VLOOKUP(C376, Вчера_Спутник!C:BG, 5, FALSE)</f>
        <v>#N/A</v>
      </c>
      <c r="AL376" s="34" t="e">
        <f>I376-J376-VLOOKUP(C376, Вчера_Спутник!C:BG, 7, FALSE)</f>
        <v>#N/A</v>
      </c>
      <c r="AM376" s="34" t="e">
        <f>K376-L376-VLOOKUP(C376, Вчера_Спутник!C:BG, 9, FALSE)</f>
        <v>#N/A</v>
      </c>
      <c r="AN376" s="34" t="e">
        <f>M376-N376-VLOOKUP(C376, Вчера_Спутник!C:BG, 11, FALSE)</f>
        <v>#N/A</v>
      </c>
      <c r="AO376" s="34" t="e">
        <f>O376-P376-VLOOKUP(C376, Вчера_Спутник!C:BG, 13, FALSE)</f>
        <v>#N/A</v>
      </c>
      <c r="AP376" s="34" t="e">
        <f>Q376-R376-VLOOKUP(C376, Вчера_Спутник!C:BG, 15, FALSE)</f>
        <v>#N/A</v>
      </c>
      <c r="AQ376" s="34" t="e">
        <f>S376-T376-VLOOKUP(C376, Вчера_Спутник!C:BG, 17, FALSE)</f>
        <v>#N/A</v>
      </c>
      <c r="AR376" s="34" t="e">
        <f>U376-V376-VLOOKUP(C376, Вчера_Спутник!C:BG, 19, FALSE)</f>
        <v>#N/A</v>
      </c>
      <c r="AS376" s="34" t="e">
        <f>W376-X376-VLOOKUP(C376, Вчера_Спутник!C:BG, 21, FALSE)</f>
        <v>#N/A</v>
      </c>
      <c r="AT376" s="34" t="e">
        <f>Y376-Z376-VLOOKUP(C376, Вчера_Спутник!C:BG, 23, FALSE)</f>
        <v>#N/A</v>
      </c>
      <c r="AU376" s="34" t="e">
        <f>AA376-VLOOKUP(C376, Вчера_Спутник!C:BG, 25, FALSE)</f>
        <v>#N/A</v>
      </c>
      <c r="AV376" s="34" t="e">
        <f>AB376-VLOOKUP(C376, Вчера_Спутник!C:BG, 27, FALSE)</f>
        <v>#N/A</v>
      </c>
    </row>
    <row r="377" spans="1:48" ht="50.1" customHeight="1" x14ac:dyDescent="0.25">
      <c r="A377" s="1"/>
      <c r="B377" s="1"/>
      <c r="C377" s="1"/>
      <c r="D377" s="2"/>
      <c r="E377" s="3"/>
      <c r="F377" s="2"/>
      <c r="G377" s="3"/>
      <c r="H377" s="2"/>
      <c r="I377" s="3"/>
      <c r="J377" s="2"/>
      <c r="K377" s="3"/>
      <c r="L377" s="2"/>
      <c r="M377" s="3"/>
      <c r="N377" s="2"/>
      <c r="O377" s="3"/>
      <c r="P377" s="2"/>
      <c r="Q377" s="3"/>
      <c r="R377" s="2"/>
      <c r="S377" s="3"/>
      <c r="T377" s="2"/>
      <c r="U377" s="3"/>
      <c r="V377" s="3"/>
      <c r="W377" s="3"/>
      <c r="X377" s="2"/>
      <c r="Y377" s="3"/>
      <c r="Z377" s="2"/>
      <c r="AA377" s="3"/>
      <c r="AB377" s="3"/>
      <c r="AC377" s="15"/>
      <c r="AD377" s="34">
        <f t="shared" si="11"/>
        <v>0</v>
      </c>
      <c r="AE377" s="34">
        <f t="shared" si="12"/>
        <v>0</v>
      </c>
      <c r="AF377" s="34"/>
      <c r="AG377" s="34"/>
      <c r="AH377" s="35"/>
      <c r="AI377" s="34" t="e">
        <f>D377-VLOOKUP(C377, Вчера_Спутник!C:BG, 2, FALSE)</f>
        <v>#N/A</v>
      </c>
      <c r="AJ377" s="34" t="e">
        <f>E377-F377-VLOOKUP(C377, Вчера_Спутник!C:BG, 3, FALSE)</f>
        <v>#N/A</v>
      </c>
      <c r="AK377" s="34" t="e">
        <f>G377-H377-VLOOKUP(C377, Вчера_Спутник!C:BG, 5, FALSE)</f>
        <v>#N/A</v>
      </c>
      <c r="AL377" s="34" t="e">
        <f>I377-J377-VLOOKUP(C377, Вчера_Спутник!C:BG, 7, FALSE)</f>
        <v>#N/A</v>
      </c>
      <c r="AM377" s="34" t="e">
        <f>K377-L377-VLOOKUP(C377, Вчера_Спутник!C:BG, 9, FALSE)</f>
        <v>#N/A</v>
      </c>
      <c r="AN377" s="34" t="e">
        <f>M377-N377-VLOOKUP(C377, Вчера_Спутник!C:BG, 11, FALSE)</f>
        <v>#N/A</v>
      </c>
      <c r="AO377" s="34" t="e">
        <f>O377-P377-VLOOKUP(C377, Вчера_Спутник!C:BG, 13, FALSE)</f>
        <v>#N/A</v>
      </c>
      <c r="AP377" s="34" t="e">
        <f>Q377-R377-VLOOKUP(C377, Вчера_Спутник!C:BG, 15, FALSE)</f>
        <v>#N/A</v>
      </c>
      <c r="AQ377" s="34" t="e">
        <f>S377-T377-VLOOKUP(C377, Вчера_Спутник!C:BG, 17, FALSE)</f>
        <v>#N/A</v>
      </c>
      <c r="AR377" s="34" t="e">
        <f>U377-V377-VLOOKUP(C377, Вчера_Спутник!C:BG, 19, FALSE)</f>
        <v>#N/A</v>
      </c>
      <c r="AS377" s="34" t="e">
        <f>W377-X377-VLOOKUP(C377, Вчера_Спутник!C:BG, 21, FALSE)</f>
        <v>#N/A</v>
      </c>
      <c r="AT377" s="34" t="e">
        <f>Y377-Z377-VLOOKUP(C377, Вчера_Спутник!C:BG, 23, FALSE)</f>
        <v>#N/A</v>
      </c>
      <c r="AU377" s="34" t="e">
        <f>AA377-VLOOKUP(C377, Вчера_Спутник!C:BG, 25, FALSE)</f>
        <v>#N/A</v>
      </c>
      <c r="AV377" s="34" t="e">
        <f>AB377-VLOOKUP(C377, Вчера_Спутник!C:BG, 27, FALSE)</f>
        <v>#N/A</v>
      </c>
    </row>
    <row r="378" spans="1:48" ht="50.1" customHeight="1" x14ac:dyDescent="0.25">
      <c r="A378" s="1"/>
      <c r="B378" s="1"/>
      <c r="C378" s="1"/>
      <c r="D378" s="2"/>
      <c r="E378" s="3"/>
      <c r="F378" s="2"/>
      <c r="G378" s="3"/>
      <c r="H378" s="2"/>
      <c r="I378" s="3"/>
      <c r="J378" s="2"/>
      <c r="K378" s="3"/>
      <c r="L378" s="2"/>
      <c r="M378" s="3"/>
      <c r="N378" s="2"/>
      <c r="O378" s="3"/>
      <c r="P378" s="2"/>
      <c r="Q378" s="3"/>
      <c r="R378" s="2"/>
      <c r="S378" s="3"/>
      <c r="T378" s="2"/>
      <c r="U378" s="3"/>
      <c r="V378" s="3"/>
      <c r="W378" s="3"/>
      <c r="X378" s="2"/>
      <c r="Y378" s="3"/>
      <c r="Z378" s="2"/>
      <c r="AA378" s="3"/>
      <c r="AB378" s="3"/>
      <c r="AC378" s="15"/>
      <c r="AD378" s="34">
        <f t="shared" si="11"/>
        <v>0</v>
      </c>
      <c r="AE378" s="34">
        <f t="shared" si="12"/>
        <v>0</v>
      </c>
      <c r="AF378" s="34"/>
      <c r="AG378" s="34"/>
      <c r="AH378" s="35"/>
      <c r="AI378" s="34" t="e">
        <f>D378-VLOOKUP(C378, Вчера_Спутник!C:BG, 2, FALSE)</f>
        <v>#N/A</v>
      </c>
      <c r="AJ378" s="34" t="e">
        <f>E378-F378-VLOOKUP(C378, Вчера_Спутник!C:BG, 3, FALSE)</f>
        <v>#N/A</v>
      </c>
      <c r="AK378" s="34" t="e">
        <f>G378-H378-VLOOKUP(C378, Вчера_Спутник!C:BG, 5, FALSE)</f>
        <v>#N/A</v>
      </c>
      <c r="AL378" s="34" t="e">
        <f>I378-J378-VLOOKUP(C378, Вчера_Спутник!C:BG, 7, FALSE)</f>
        <v>#N/A</v>
      </c>
      <c r="AM378" s="34" t="e">
        <f>K378-L378-VLOOKUP(C378, Вчера_Спутник!C:BG, 9, FALSE)</f>
        <v>#N/A</v>
      </c>
      <c r="AN378" s="34" t="e">
        <f>M378-N378-VLOOKUP(C378, Вчера_Спутник!C:BG, 11, FALSE)</f>
        <v>#N/A</v>
      </c>
      <c r="AO378" s="34" t="e">
        <f>O378-P378-VLOOKUP(C378, Вчера_Спутник!C:BG, 13, FALSE)</f>
        <v>#N/A</v>
      </c>
      <c r="AP378" s="34" t="e">
        <f>Q378-R378-VLOOKUP(C378, Вчера_Спутник!C:BG, 15, FALSE)</f>
        <v>#N/A</v>
      </c>
      <c r="AQ378" s="34" t="e">
        <f>S378-T378-VLOOKUP(C378, Вчера_Спутник!C:BG, 17, FALSE)</f>
        <v>#N/A</v>
      </c>
      <c r="AR378" s="34" t="e">
        <f>U378-V378-VLOOKUP(C378, Вчера_Спутник!C:BG, 19, FALSE)</f>
        <v>#N/A</v>
      </c>
      <c r="AS378" s="34" t="e">
        <f>W378-X378-VLOOKUP(C378, Вчера_Спутник!C:BG, 21, FALSE)</f>
        <v>#N/A</v>
      </c>
      <c r="AT378" s="34" t="e">
        <f>Y378-Z378-VLOOKUP(C378, Вчера_Спутник!C:BG, 23, FALSE)</f>
        <v>#N/A</v>
      </c>
      <c r="AU378" s="34" t="e">
        <f>AA378-VLOOKUP(C378, Вчера_Спутник!C:BG, 25, FALSE)</f>
        <v>#N/A</v>
      </c>
      <c r="AV378" s="34" t="e">
        <f>AB378-VLOOKUP(C378, Вчера_Спутник!C:BG, 27, FALSE)</f>
        <v>#N/A</v>
      </c>
    </row>
    <row r="379" spans="1:48" ht="50.1" customHeight="1" x14ac:dyDescent="0.25">
      <c r="A379" s="1"/>
      <c r="B379" s="1"/>
      <c r="C379" s="1"/>
      <c r="D379" s="2"/>
      <c r="E379" s="3"/>
      <c r="F379" s="2"/>
      <c r="G379" s="3"/>
      <c r="H379" s="2"/>
      <c r="I379" s="3"/>
      <c r="J379" s="2"/>
      <c r="K379" s="3"/>
      <c r="L379" s="2"/>
      <c r="M379" s="3"/>
      <c r="N379" s="2"/>
      <c r="O379" s="3"/>
      <c r="P379" s="2"/>
      <c r="Q379" s="3"/>
      <c r="R379" s="2"/>
      <c r="S379" s="3"/>
      <c r="T379" s="2"/>
      <c r="U379" s="3"/>
      <c r="V379" s="3"/>
      <c r="W379" s="3"/>
      <c r="X379" s="2"/>
      <c r="Y379" s="3"/>
      <c r="Z379" s="2"/>
      <c r="AA379" s="3"/>
      <c r="AB379" s="3"/>
      <c r="AC379" s="15"/>
      <c r="AD379" s="34">
        <f t="shared" si="11"/>
        <v>0</v>
      </c>
      <c r="AE379" s="34">
        <f t="shared" si="12"/>
        <v>0</v>
      </c>
      <c r="AF379" s="34"/>
      <c r="AG379" s="34"/>
      <c r="AH379" s="35"/>
      <c r="AI379" s="34" t="e">
        <f>D379-VLOOKUP(C379, Вчера_Спутник!C:BG, 2, FALSE)</f>
        <v>#N/A</v>
      </c>
      <c r="AJ379" s="34" t="e">
        <f>E379-F379-VLOOKUP(C379, Вчера_Спутник!C:BG, 3, FALSE)</f>
        <v>#N/A</v>
      </c>
      <c r="AK379" s="34" t="e">
        <f>G379-H379-VLOOKUP(C379, Вчера_Спутник!C:BG, 5, FALSE)</f>
        <v>#N/A</v>
      </c>
      <c r="AL379" s="34" t="e">
        <f>I379-J379-VLOOKUP(C379, Вчера_Спутник!C:BG, 7, FALSE)</f>
        <v>#N/A</v>
      </c>
      <c r="AM379" s="34" t="e">
        <f>K379-L379-VLOOKUP(C379, Вчера_Спутник!C:BG, 9, FALSE)</f>
        <v>#N/A</v>
      </c>
      <c r="AN379" s="34" t="e">
        <f>M379-N379-VLOOKUP(C379, Вчера_Спутник!C:BG, 11, FALSE)</f>
        <v>#N/A</v>
      </c>
      <c r="AO379" s="34" t="e">
        <f>O379-P379-VLOOKUP(C379, Вчера_Спутник!C:BG, 13, FALSE)</f>
        <v>#N/A</v>
      </c>
      <c r="AP379" s="34" t="e">
        <f>Q379-R379-VLOOKUP(C379, Вчера_Спутник!C:BG, 15, FALSE)</f>
        <v>#N/A</v>
      </c>
      <c r="AQ379" s="34" t="e">
        <f>S379-T379-VLOOKUP(C379, Вчера_Спутник!C:BG, 17, FALSE)</f>
        <v>#N/A</v>
      </c>
      <c r="AR379" s="34" t="e">
        <f>U379-V379-VLOOKUP(C379, Вчера_Спутник!C:BG, 19, FALSE)</f>
        <v>#N/A</v>
      </c>
      <c r="AS379" s="34" t="e">
        <f>W379-X379-VLOOKUP(C379, Вчера_Спутник!C:BG, 21, FALSE)</f>
        <v>#N/A</v>
      </c>
      <c r="AT379" s="34" t="e">
        <f>Y379-Z379-VLOOKUP(C379, Вчера_Спутник!C:BG, 23, FALSE)</f>
        <v>#N/A</v>
      </c>
      <c r="AU379" s="34" t="e">
        <f>AA379-VLOOKUP(C379, Вчера_Спутник!C:BG, 25, FALSE)</f>
        <v>#N/A</v>
      </c>
      <c r="AV379" s="34" t="e">
        <f>AB379-VLOOKUP(C379, Вчера_Спутник!C:BG, 27, FALSE)</f>
        <v>#N/A</v>
      </c>
    </row>
    <row r="380" spans="1:48" ht="50.1" customHeight="1" x14ac:dyDescent="0.25">
      <c r="A380" s="1"/>
      <c r="B380" s="1"/>
      <c r="C380" s="1"/>
      <c r="D380" s="2"/>
      <c r="E380" s="3"/>
      <c r="F380" s="2"/>
      <c r="G380" s="3"/>
      <c r="H380" s="2"/>
      <c r="I380" s="3"/>
      <c r="J380" s="2"/>
      <c r="K380" s="3"/>
      <c r="L380" s="2"/>
      <c r="M380" s="3"/>
      <c r="N380" s="2"/>
      <c r="O380" s="3"/>
      <c r="P380" s="2"/>
      <c r="Q380" s="3"/>
      <c r="R380" s="2"/>
      <c r="S380" s="3"/>
      <c r="T380" s="2"/>
      <c r="U380" s="3"/>
      <c r="V380" s="3"/>
      <c r="W380" s="3"/>
      <c r="X380" s="2"/>
      <c r="Y380" s="3"/>
      <c r="Z380" s="2"/>
      <c r="AA380" s="3"/>
      <c r="AB380" s="3"/>
      <c r="AC380" s="15"/>
      <c r="AD380" s="34">
        <f t="shared" si="11"/>
        <v>0</v>
      </c>
      <c r="AE380" s="34">
        <f t="shared" si="12"/>
        <v>0</v>
      </c>
      <c r="AF380" s="34"/>
      <c r="AG380" s="34"/>
      <c r="AH380" s="35"/>
      <c r="AI380" s="34" t="e">
        <f>D380-VLOOKUP(C380, Вчера_Спутник!C:BG, 2, FALSE)</f>
        <v>#N/A</v>
      </c>
      <c r="AJ380" s="34" t="e">
        <f>E380-F380-VLOOKUP(C380, Вчера_Спутник!C:BG, 3, FALSE)</f>
        <v>#N/A</v>
      </c>
      <c r="AK380" s="34" t="e">
        <f>G380-H380-VLOOKUP(C380, Вчера_Спутник!C:BG, 5, FALSE)</f>
        <v>#N/A</v>
      </c>
      <c r="AL380" s="34" t="e">
        <f>I380-J380-VLOOKUP(C380, Вчера_Спутник!C:BG, 7, FALSE)</f>
        <v>#N/A</v>
      </c>
      <c r="AM380" s="34" t="e">
        <f>K380-L380-VLOOKUP(C380, Вчера_Спутник!C:BG, 9, FALSE)</f>
        <v>#N/A</v>
      </c>
      <c r="AN380" s="34" t="e">
        <f>M380-N380-VLOOKUP(C380, Вчера_Спутник!C:BG, 11, FALSE)</f>
        <v>#N/A</v>
      </c>
      <c r="AO380" s="34" t="e">
        <f>O380-P380-VLOOKUP(C380, Вчера_Спутник!C:BG, 13, FALSE)</f>
        <v>#N/A</v>
      </c>
      <c r="AP380" s="34" t="e">
        <f>Q380-R380-VLOOKUP(C380, Вчера_Спутник!C:BG, 15, FALSE)</f>
        <v>#N/A</v>
      </c>
      <c r="AQ380" s="34" t="e">
        <f>S380-T380-VLOOKUP(C380, Вчера_Спутник!C:BG, 17, FALSE)</f>
        <v>#N/A</v>
      </c>
      <c r="AR380" s="34" t="e">
        <f>U380-V380-VLOOKUP(C380, Вчера_Спутник!C:BG, 19, FALSE)</f>
        <v>#N/A</v>
      </c>
      <c r="AS380" s="34" t="e">
        <f>W380-X380-VLOOKUP(C380, Вчера_Спутник!C:BG, 21, FALSE)</f>
        <v>#N/A</v>
      </c>
      <c r="AT380" s="34" t="e">
        <f>Y380-Z380-VLOOKUP(C380, Вчера_Спутник!C:BG, 23, FALSE)</f>
        <v>#N/A</v>
      </c>
      <c r="AU380" s="34" t="e">
        <f>AA380-VLOOKUP(C380, Вчера_Спутник!C:BG, 25, FALSE)</f>
        <v>#N/A</v>
      </c>
      <c r="AV380" s="34" t="e">
        <f>AB380-VLOOKUP(C380, Вчера_Спутник!C:BG, 27, FALSE)</f>
        <v>#N/A</v>
      </c>
    </row>
    <row r="381" spans="1:48" ht="50.1" customHeight="1" x14ac:dyDescent="0.25">
      <c r="A381" s="1"/>
      <c r="B381" s="1"/>
      <c r="C381" s="1"/>
      <c r="D381" s="2"/>
      <c r="E381" s="3"/>
      <c r="F381" s="2"/>
      <c r="G381" s="3"/>
      <c r="H381" s="2"/>
      <c r="I381" s="3"/>
      <c r="J381" s="2"/>
      <c r="K381" s="3"/>
      <c r="L381" s="2"/>
      <c r="M381" s="3"/>
      <c r="N381" s="2"/>
      <c r="O381" s="3"/>
      <c r="P381" s="2"/>
      <c r="Q381" s="3"/>
      <c r="R381" s="2"/>
      <c r="S381" s="3"/>
      <c r="T381" s="2"/>
      <c r="U381" s="3"/>
      <c r="V381" s="3"/>
      <c r="W381" s="3"/>
      <c r="X381" s="2"/>
      <c r="Y381" s="3"/>
      <c r="Z381" s="2"/>
      <c r="AA381" s="3"/>
      <c r="AB381" s="3"/>
      <c r="AC381" s="15"/>
      <c r="AD381" s="34">
        <f t="shared" si="11"/>
        <v>0</v>
      </c>
      <c r="AE381" s="34">
        <f t="shared" si="12"/>
        <v>0</v>
      </c>
      <c r="AF381" s="34"/>
      <c r="AG381" s="34"/>
      <c r="AH381" s="35"/>
      <c r="AI381" s="34" t="e">
        <f>D381-VLOOKUP(C381, Вчера_Спутник!C:BG, 2, FALSE)</f>
        <v>#N/A</v>
      </c>
      <c r="AJ381" s="34" t="e">
        <f>E381-F381-VLOOKUP(C381, Вчера_Спутник!C:BG, 3, FALSE)</f>
        <v>#N/A</v>
      </c>
      <c r="AK381" s="34" t="e">
        <f>G381-H381-VLOOKUP(C381, Вчера_Спутник!C:BG, 5, FALSE)</f>
        <v>#N/A</v>
      </c>
      <c r="AL381" s="34" t="e">
        <f>I381-J381-VLOOKUP(C381, Вчера_Спутник!C:BG, 7, FALSE)</f>
        <v>#N/A</v>
      </c>
      <c r="AM381" s="34" t="e">
        <f>K381-L381-VLOOKUP(C381, Вчера_Спутник!C:BG, 9, FALSE)</f>
        <v>#N/A</v>
      </c>
      <c r="AN381" s="34" t="e">
        <f>M381-N381-VLOOKUP(C381, Вчера_Спутник!C:BG, 11, FALSE)</f>
        <v>#N/A</v>
      </c>
      <c r="AO381" s="34" t="e">
        <f>O381-P381-VLOOKUP(C381, Вчера_Спутник!C:BG, 13, FALSE)</f>
        <v>#N/A</v>
      </c>
      <c r="AP381" s="34" t="e">
        <f>Q381-R381-VLOOKUP(C381, Вчера_Спутник!C:BG, 15, FALSE)</f>
        <v>#N/A</v>
      </c>
      <c r="AQ381" s="34" t="e">
        <f>S381-T381-VLOOKUP(C381, Вчера_Спутник!C:BG, 17, FALSE)</f>
        <v>#N/A</v>
      </c>
      <c r="AR381" s="34" t="e">
        <f>U381-V381-VLOOKUP(C381, Вчера_Спутник!C:BG, 19, FALSE)</f>
        <v>#N/A</v>
      </c>
      <c r="AS381" s="34" t="e">
        <f>W381-X381-VLOOKUP(C381, Вчера_Спутник!C:BG, 21, FALSE)</f>
        <v>#N/A</v>
      </c>
      <c r="AT381" s="34" t="e">
        <f>Y381-Z381-VLOOKUP(C381, Вчера_Спутник!C:BG, 23, FALSE)</f>
        <v>#N/A</v>
      </c>
      <c r="AU381" s="34" t="e">
        <f>AA381-VLOOKUP(C381, Вчера_Спутник!C:BG, 25, FALSE)</f>
        <v>#N/A</v>
      </c>
      <c r="AV381" s="34" t="e">
        <f>AB381-VLOOKUP(C381, Вчера_Спутник!C:BG, 27, FALSE)</f>
        <v>#N/A</v>
      </c>
    </row>
    <row r="382" spans="1:48" ht="50.1" customHeight="1" x14ac:dyDescent="0.25">
      <c r="A382" s="1"/>
      <c r="B382" s="1"/>
      <c r="C382" s="1"/>
      <c r="D382" s="2"/>
      <c r="E382" s="3"/>
      <c r="F382" s="2"/>
      <c r="G382" s="3"/>
      <c r="H382" s="2"/>
      <c r="I382" s="3"/>
      <c r="J382" s="2"/>
      <c r="K382" s="3"/>
      <c r="L382" s="2"/>
      <c r="M382" s="3"/>
      <c r="N382" s="2"/>
      <c r="O382" s="3"/>
      <c r="P382" s="2"/>
      <c r="Q382" s="3"/>
      <c r="R382" s="2"/>
      <c r="S382" s="3"/>
      <c r="T382" s="2"/>
      <c r="U382" s="3"/>
      <c r="V382" s="3"/>
      <c r="W382" s="3"/>
      <c r="X382" s="2"/>
      <c r="Y382" s="3"/>
      <c r="Z382" s="2"/>
      <c r="AA382" s="3"/>
      <c r="AB382" s="3"/>
      <c r="AC382" s="15"/>
      <c r="AD382" s="34">
        <f t="shared" si="11"/>
        <v>0</v>
      </c>
      <c r="AE382" s="34">
        <f t="shared" si="12"/>
        <v>0</v>
      </c>
      <c r="AF382" s="34"/>
      <c r="AG382" s="34"/>
      <c r="AH382" s="35"/>
      <c r="AI382" s="34" t="e">
        <f>D382-VLOOKUP(C382, Вчера_Спутник!C:BG, 2, FALSE)</f>
        <v>#N/A</v>
      </c>
      <c r="AJ382" s="34" t="e">
        <f>E382-F382-VLOOKUP(C382, Вчера_Спутник!C:BG, 3, FALSE)</f>
        <v>#N/A</v>
      </c>
      <c r="AK382" s="34" t="e">
        <f>G382-H382-VLOOKUP(C382, Вчера_Спутник!C:BG, 5, FALSE)</f>
        <v>#N/A</v>
      </c>
      <c r="AL382" s="34" t="e">
        <f>I382-J382-VLOOKUP(C382, Вчера_Спутник!C:BG, 7, FALSE)</f>
        <v>#N/A</v>
      </c>
      <c r="AM382" s="34" t="e">
        <f>K382-L382-VLOOKUP(C382, Вчера_Спутник!C:BG, 9, FALSE)</f>
        <v>#N/A</v>
      </c>
      <c r="AN382" s="34" t="e">
        <f>M382-N382-VLOOKUP(C382, Вчера_Спутник!C:BG, 11, FALSE)</f>
        <v>#N/A</v>
      </c>
      <c r="AO382" s="34" t="e">
        <f>O382-P382-VLOOKUP(C382, Вчера_Спутник!C:BG, 13, FALSE)</f>
        <v>#N/A</v>
      </c>
      <c r="AP382" s="34" t="e">
        <f>Q382-R382-VLOOKUP(C382, Вчера_Спутник!C:BG, 15, FALSE)</f>
        <v>#N/A</v>
      </c>
      <c r="AQ382" s="34" t="e">
        <f>S382-T382-VLOOKUP(C382, Вчера_Спутник!C:BG, 17, FALSE)</f>
        <v>#N/A</v>
      </c>
      <c r="AR382" s="34" t="e">
        <f>U382-V382-VLOOKUP(C382, Вчера_Спутник!C:BG, 19, FALSE)</f>
        <v>#N/A</v>
      </c>
      <c r="AS382" s="34" t="e">
        <f>W382-X382-VLOOKUP(C382, Вчера_Спутник!C:BG, 21, FALSE)</f>
        <v>#N/A</v>
      </c>
      <c r="AT382" s="34" t="e">
        <f>Y382-Z382-VLOOKUP(C382, Вчера_Спутник!C:BG, 23, FALSE)</f>
        <v>#N/A</v>
      </c>
      <c r="AU382" s="34" t="e">
        <f>AA382-VLOOKUP(C382, Вчера_Спутник!C:BG, 25, FALSE)</f>
        <v>#N/A</v>
      </c>
      <c r="AV382" s="34" t="e">
        <f>AB382-VLOOKUP(C382, Вчера_Спутник!C:BG, 27, FALSE)</f>
        <v>#N/A</v>
      </c>
    </row>
    <row r="383" spans="1:48" ht="50.1" customHeight="1" x14ac:dyDescent="0.25">
      <c r="A383" s="1"/>
      <c r="B383" s="1"/>
      <c r="C383" s="1"/>
      <c r="D383" s="2"/>
      <c r="E383" s="3"/>
      <c r="F383" s="2"/>
      <c r="G383" s="3"/>
      <c r="H383" s="2"/>
      <c r="I383" s="3"/>
      <c r="J383" s="2"/>
      <c r="K383" s="3"/>
      <c r="L383" s="2"/>
      <c r="M383" s="3"/>
      <c r="N383" s="2"/>
      <c r="O383" s="3"/>
      <c r="P383" s="2"/>
      <c r="Q383" s="3"/>
      <c r="R383" s="2"/>
      <c r="S383" s="3"/>
      <c r="T383" s="2"/>
      <c r="U383" s="3"/>
      <c r="V383" s="3"/>
      <c r="W383" s="3"/>
      <c r="X383" s="2"/>
      <c r="Y383" s="3"/>
      <c r="Z383" s="2"/>
      <c r="AA383" s="3"/>
      <c r="AB383" s="3"/>
      <c r="AC383" s="15"/>
      <c r="AD383" s="34">
        <f t="shared" si="11"/>
        <v>0</v>
      </c>
      <c r="AE383" s="34">
        <f t="shared" si="12"/>
        <v>0</v>
      </c>
      <c r="AF383" s="34"/>
      <c r="AG383" s="34"/>
      <c r="AH383" s="35"/>
      <c r="AI383" s="34" t="e">
        <f>D383-VLOOKUP(C383, Вчера_Спутник!C:BG, 2, FALSE)</f>
        <v>#N/A</v>
      </c>
      <c r="AJ383" s="34" t="e">
        <f>E383-F383-VLOOKUP(C383, Вчера_Спутник!C:BG, 3, FALSE)</f>
        <v>#N/A</v>
      </c>
      <c r="AK383" s="34" t="e">
        <f>G383-H383-VLOOKUP(C383, Вчера_Спутник!C:BG, 5, FALSE)</f>
        <v>#N/A</v>
      </c>
      <c r="AL383" s="34" t="e">
        <f>I383-J383-VLOOKUP(C383, Вчера_Спутник!C:BG, 7, FALSE)</f>
        <v>#N/A</v>
      </c>
      <c r="AM383" s="34" t="e">
        <f>K383-L383-VLOOKUP(C383, Вчера_Спутник!C:BG, 9, FALSE)</f>
        <v>#N/A</v>
      </c>
      <c r="AN383" s="34" t="e">
        <f>M383-N383-VLOOKUP(C383, Вчера_Спутник!C:BG, 11, FALSE)</f>
        <v>#N/A</v>
      </c>
      <c r="AO383" s="34" t="e">
        <f>O383-P383-VLOOKUP(C383, Вчера_Спутник!C:BG, 13, FALSE)</f>
        <v>#N/A</v>
      </c>
      <c r="AP383" s="34" t="e">
        <f>Q383-R383-VLOOKUP(C383, Вчера_Спутник!C:BG, 15, FALSE)</f>
        <v>#N/A</v>
      </c>
      <c r="AQ383" s="34" t="e">
        <f>S383-T383-VLOOKUP(C383, Вчера_Спутник!C:BG, 17, FALSE)</f>
        <v>#N/A</v>
      </c>
      <c r="AR383" s="34" t="e">
        <f>U383-V383-VLOOKUP(C383, Вчера_Спутник!C:BG, 19, FALSE)</f>
        <v>#N/A</v>
      </c>
      <c r="AS383" s="34" t="e">
        <f>W383-X383-VLOOKUP(C383, Вчера_Спутник!C:BG, 21, FALSE)</f>
        <v>#N/A</v>
      </c>
      <c r="AT383" s="34" t="e">
        <f>Y383-Z383-VLOOKUP(C383, Вчера_Спутник!C:BG, 23, FALSE)</f>
        <v>#N/A</v>
      </c>
      <c r="AU383" s="34" t="e">
        <f>AA383-VLOOKUP(C383, Вчера_Спутник!C:BG, 25, FALSE)</f>
        <v>#N/A</v>
      </c>
      <c r="AV383" s="34" t="e">
        <f>AB383-VLOOKUP(C383, Вчера_Спутник!C:BG, 27, FALSE)</f>
        <v>#N/A</v>
      </c>
    </row>
    <row r="384" spans="1:48" ht="50.1" customHeight="1" x14ac:dyDescent="0.25">
      <c r="A384" s="1"/>
      <c r="B384" s="1"/>
      <c r="C384" s="1"/>
      <c r="D384" s="2"/>
      <c r="E384" s="3"/>
      <c r="F384" s="2"/>
      <c r="G384" s="3"/>
      <c r="H384" s="2"/>
      <c r="I384" s="3"/>
      <c r="J384" s="2"/>
      <c r="K384" s="3"/>
      <c r="L384" s="2"/>
      <c r="M384" s="3"/>
      <c r="N384" s="2"/>
      <c r="O384" s="3"/>
      <c r="P384" s="2"/>
      <c r="Q384" s="3"/>
      <c r="R384" s="2"/>
      <c r="S384" s="3"/>
      <c r="T384" s="2"/>
      <c r="U384" s="3"/>
      <c r="V384" s="3"/>
      <c r="W384" s="3"/>
      <c r="X384" s="2"/>
      <c r="Y384" s="3"/>
      <c r="Z384" s="2"/>
      <c r="AA384" s="3"/>
      <c r="AB384" s="3"/>
      <c r="AC384" s="15"/>
      <c r="AD384" s="34">
        <f t="shared" si="11"/>
        <v>0</v>
      </c>
      <c r="AE384" s="34">
        <f t="shared" si="12"/>
        <v>0</v>
      </c>
      <c r="AF384" s="34"/>
      <c r="AG384" s="34"/>
      <c r="AH384" s="35"/>
      <c r="AI384" s="34" t="e">
        <f>D384-VLOOKUP(C384, Вчера_Спутник!C:BG, 2, FALSE)</f>
        <v>#N/A</v>
      </c>
      <c r="AJ384" s="34" t="e">
        <f>E384-F384-VLOOKUP(C384, Вчера_Спутник!C:BG, 3, FALSE)</f>
        <v>#N/A</v>
      </c>
      <c r="AK384" s="34" t="e">
        <f>G384-H384-VLOOKUP(C384, Вчера_Спутник!C:BG, 5, FALSE)</f>
        <v>#N/A</v>
      </c>
      <c r="AL384" s="34" t="e">
        <f>I384-J384-VLOOKUP(C384, Вчера_Спутник!C:BG, 7, FALSE)</f>
        <v>#N/A</v>
      </c>
      <c r="AM384" s="34" t="e">
        <f>K384-L384-VLOOKUP(C384, Вчера_Спутник!C:BG, 9, FALSE)</f>
        <v>#N/A</v>
      </c>
      <c r="AN384" s="34" t="e">
        <f>M384-N384-VLOOKUP(C384, Вчера_Спутник!C:BG, 11, FALSE)</f>
        <v>#N/A</v>
      </c>
      <c r="AO384" s="34" t="e">
        <f>O384-P384-VLOOKUP(C384, Вчера_Спутник!C:BG, 13, FALSE)</f>
        <v>#N/A</v>
      </c>
      <c r="AP384" s="34" t="e">
        <f>Q384-R384-VLOOKUP(C384, Вчера_Спутник!C:BG, 15, FALSE)</f>
        <v>#N/A</v>
      </c>
      <c r="AQ384" s="34" t="e">
        <f>S384-T384-VLOOKUP(C384, Вчера_Спутник!C:BG, 17, FALSE)</f>
        <v>#N/A</v>
      </c>
      <c r="AR384" s="34" t="e">
        <f>U384-V384-VLOOKUP(C384, Вчера_Спутник!C:BG, 19, FALSE)</f>
        <v>#N/A</v>
      </c>
      <c r="AS384" s="34" t="e">
        <f>W384-X384-VLOOKUP(C384, Вчера_Спутник!C:BG, 21, FALSE)</f>
        <v>#N/A</v>
      </c>
      <c r="AT384" s="34" t="e">
        <f>Y384-Z384-VLOOKUP(C384, Вчера_Спутник!C:BG, 23, FALSE)</f>
        <v>#N/A</v>
      </c>
      <c r="AU384" s="34" t="e">
        <f>AA384-VLOOKUP(C384, Вчера_Спутник!C:BG, 25, FALSE)</f>
        <v>#N/A</v>
      </c>
      <c r="AV384" s="34" t="e">
        <f>AB384-VLOOKUP(C384, Вчера_Спутник!C:BG, 27, FALSE)</f>
        <v>#N/A</v>
      </c>
    </row>
    <row r="385" spans="1:48" ht="50.1" customHeight="1" x14ac:dyDescent="0.25">
      <c r="A385" s="1"/>
      <c r="B385" s="1"/>
      <c r="C385" s="1"/>
      <c r="D385" s="2"/>
      <c r="E385" s="3"/>
      <c r="F385" s="2"/>
      <c r="G385" s="3"/>
      <c r="H385" s="2"/>
      <c r="I385" s="3"/>
      <c r="J385" s="2"/>
      <c r="K385" s="3"/>
      <c r="L385" s="2"/>
      <c r="M385" s="3"/>
      <c r="N385" s="2"/>
      <c r="O385" s="3"/>
      <c r="P385" s="2"/>
      <c r="Q385" s="3"/>
      <c r="R385" s="2"/>
      <c r="S385" s="3"/>
      <c r="T385" s="2"/>
      <c r="U385" s="3"/>
      <c r="V385" s="3"/>
      <c r="W385" s="3"/>
      <c r="X385" s="2"/>
      <c r="Y385" s="3"/>
      <c r="Z385" s="2"/>
      <c r="AA385" s="3"/>
      <c r="AB385" s="3"/>
      <c r="AC385" s="15"/>
      <c r="AD385" s="34">
        <f t="shared" si="11"/>
        <v>0</v>
      </c>
      <c r="AE385" s="34">
        <f t="shared" si="12"/>
        <v>0</v>
      </c>
      <c r="AF385" s="34"/>
      <c r="AG385" s="34"/>
      <c r="AH385" s="35"/>
      <c r="AI385" s="34" t="e">
        <f>D385-VLOOKUP(C385, Вчера_Спутник!C:BG, 2, FALSE)</f>
        <v>#N/A</v>
      </c>
      <c r="AJ385" s="34" t="e">
        <f>E385-F385-VLOOKUP(C385, Вчера_Спутник!C:BG, 3, FALSE)</f>
        <v>#N/A</v>
      </c>
      <c r="AK385" s="34" t="e">
        <f>G385-H385-VLOOKUP(C385, Вчера_Спутник!C:BG, 5, FALSE)</f>
        <v>#N/A</v>
      </c>
      <c r="AL385" s="34" t="e">
        <f>I385-J385-VLOOKUP(C385, Вчера_Спутник!C:BG, 7, FALSE)</f>
        <v>#N/A</v>
      </c>
      <c r="AM385" s="34" t="e">
        <f>K385-L385-VLOOKUP(C385, Вчера_Спутник!C:BG, 9, FALSE)</f>
        <v>#N/A</v>
      </c>
      <c r="AN385" s="34" t="e">
        <f>M385-N385-VLOOKUP(C385, Вчера_Спутник!C:BG, 11, FALSE)</f>
        <v>#N/A</v>
      </c>
      <c r="AO385" s="34" t="e">
        <f>O385-P385-VLOOKUP(C385, Вчера_Спутник!C:BG, 13, FALSE)</f>
        <v>#N/A</v>
      </c>
      <c r="AP385" s="34" t="e">
        <f>Q385-R385-VLOOKUP(C385, Вчера_Спутник!C:BG, 15, FALSE)</f>
        <v>#N/A</v>
      </c>
      <c r="AQ385" s="34" t="e">
        <f>S385-T385-VLOOKUP(C385, Вчера_Спутник!C:BG, 17, FALSE)</f>
        <v>#N/A</v>
      </c>
      <c r="AR385" s="34" t="e">
        <f>U385-V385-VLOOKUP(C385, Вчера_Спутник!C:BG, 19, FALSE)</f>
        <v>#N/A</v>
      </c>
      <c r="AS385" s="34" t="e">
        <f>W385-X385-VLOOKUP(C385, Вчера_Спутник!C:BG, 21, FALSE)</f>
        <v>#N/A</v>
      </c>
      <c r="AT385" s="34" t="e">
        <f>Y385-Z385-VLOOKUP(C385, Вчера_Спутник!C:BG, 23, FALSE)</f>
        <v>#N/A</v>
      </c>
      <c r="AU385" s="34" t="e">
        <f>AA385-VLOOKUP(C385, Вчера_Спутник!C:BG, 25, FALSE)</f>
        <v>#N/A</v>
      </c>
      <c r="AV385" s="34" t="e">
        <f>AB385-VLOOKUP(C385, Вчера_Спутник!C:BG, 27, FALSE)</f>
        <v>#N/A</v>
      </c>
    </row>
    <row r="386" spans="1:48" ht="50.1" customHeight="1" x14ac:dyDescent="0.25">
      <c r="A386" s="1"/>
      <c r="B386" s="1"/>
      <c r="C386" s="1"/>
      <c r="D386" s="2"/>
      <c r="E386" s="3"/>
      <c r="F386" s="2"/>
      <c r="G386" s="3"/>
      <c r="H386" s="2"/>
      <c r="I386" s="3"/>
      <c r="J386" s="2"/>
      <c r="K386" s="3"/>
      <c r="L386" s="2"/>
      <c r="M386" s="3"/>
      <c r="N386" s="2"/>
      <c r="O386" s="3"/>
      <c r="P386" s="2"/>
      <c r="Q386" s="3"/>
      <c r="R386" s="2"/>
      <c r="S386" s="3"/>
      <c r="T386" s="2"/>
      <c r="U386" s="3"/>
      <c r="V386" s="3"/>
      <c r="W386" s="3"/>
      <c r="X386" s="2"/>
      <c r="Y386" s="3"/>
      <c r="Z386" s="2"/>
      <c r="AA386" s="3"/>
      <c r="AB386" s="3"/>
      <c r="AC386" s="15"/>
      <c r="AD386" s="34">
        <f t="shared" si="11"/>
        <v>0</v>
      </c>
      <c r="AE386" s="34">
        <f t="shared" si="12"/>
        <v>0</v>
      </c>
      <c r="AF386" s="34"/>
      <c r="AG386" s="34"/>
      <c r="AH386" s="35"/>
      <c r="AI386" s="34" t="e">
        <f>D386-VLOOKUP(C386, Вчера_Спутник!C:BG, 2, FALSE)</f>
        <v>#N/A</v>
      </c>
      <c r="AJ386" s="34" t="e">
        <f>E386-F386-VLOOKUP(C386, Вчера_Спутник!C:BG, 3, FALSE)</f>
        <v>#N/A</v>
      </c>
      <c r="AK386" s="34" t="e">
        <f>G386-H386-VLOOKUP(C386, Вчера_Спутник!C:BG, 5, FALSE)</f>
        <v>#N/A</v>
      </c>
      <c r="AL386" s="34" t="e">
        <f>I386-J386-VLOOKUP(C386, Вчера_Спутник!C:BG, 7, FALSE)</f>
        <v>#N/A</v>
      </c>
      <c r="AM386" s="34" t="e">
        <f>K386-L386-VLOOKUP(C386, Вчера_Спутник!C:BG, 9, FALSE)</f>
        <v>#N/A</v>
      </c>
      <c r="AN386" s="34" t="e">
        <f>M386-N386-VLOOKUP(C386, Вчера_Спутник!C:BG, 11, FALSE)</f>
        <v>#N/A</v>
      </c>
      <c r="AO386" s="34" t="e">
        <f>O386-P386-VLOOKUP(C386, Вчера_Спутник!C:BG, 13, FALSE)</f>
        <v>#N/A</v>
      </c>
      <c r="AP386" s="34" t="e">
        <f>Q386-R386-VLOOKUP(C386, Вчера_Спутник!C:BG, 15, FALSE)</f>
        <v>#N/A</v>
      </c>
      <c r="AQ386" s="34" t="e">
        <f>S386-T386-VLOOKUP(C386, Вчера_Спутник!C:BG, 17, FALSE)</f>
        <v>#N/A</v>
      </c>
      <c r="AR386" s="34" t="e">
        <f>U386-V386-VLOOKUP(C386, Вчера_Спутник!C:BG, 19, FALSE)</f>
        <v>#N/A</v>
      </c>
      <c r="AS386" s="34" t="e">
        <f>W386-X386-VLOOKUP(C386, Вчера_Спутник!C:BG, 21, FALSE)</f>
        <v>#N/A</v>
      </c>
      <c r="AT386" s="34" t="e">
        <f>Y386-Z386-VLOOKUP(C386, Вчера_Спутник!C:BG, 23, FALSE)</f>
        <v>#N/A</v>
      </c>
      <c r="AU386" s="34" t="e">
        <f>AA386-VLOOKUP(C386, Вчера_Спутник!C:BG, 25, FALSE)</f>
        <v>#N/A</v>
      </c>
      <c r="AV386" s="34" t="e">
        <f>AB386-VLOOKUP(C386, Вчера_Спутник!C:BG, 27, FALSE)</f>
        <v>#N/A</v>
      </c>
    </row>
    <row r="387" spans="1:48" ht="50.1" customHeight="1" x14ac:dyDescent="0.25">
      <c r="A387" s="1"/>
      <c r="B387" s="1"/>
      <c r="C387" s="1"/>
      <c r="D387" s="2"/>
      <c r="E387" s="3"/>
      <c r="F387" s="2"/>
      <c r="G387" s="3"/>
      <c r="H387" s="2"/>
      <c r="I387" s="3"/>
      <c r="J387" s="2"/>
      <c r="K387" s="3"/>
      <c r="L387" s="2"/>
      <c r="M387" s="3"/>
      <c r="N387" s="2"/>
      <c r="O387" s="3"/>
      <c r="P387" s="2"/>
      <c r="Q387" s="3"/>
      <c r="R387" s="2"/>
      <c r="S387" s="3"/>
      <c r="T387" s="2"/>
      <c r="U387" s="3"/>
      <c r="V387" s="3"/>
      <c r="W387" s="3"/>
      <c r="X387" s="2"/>
      <c r="Y387" s="3"/>
      <c r="Z387" s="2"/>
      <c r="AA387" s="3"/>
      <c r="AB387" s="3"/>
      <c r="AC387" s="15"/>
      <c r="AD387" s="34">
        <f t="shared" si="11"/>
        <v>0</v>
      </c>
      <c r="AE387" s="34">
        <f t="shared" si="12"/>
        <v>0</v>
      </c>
      <c r="AF387" s="34"/>
      <c r="AG387" s="34"/>
      <c r="AH387" s="35"/>
      <c r="AI387" s="34" t="e">
        <f>D387-VLOOKUP(C387, Вчера_Спутник!C:BG, 2, FALSE)</f>
        <v>#N/A</v>
      </c>
      <c r="AJ387" s="34" t="e">
        <f>E387-F387-VLOOKUP(C387, Вчера_Спутник!C:BG, 3, FALSE)</f>
        <v>#N/A</v>
      </c>
      <c r="AK387" s="34" t="e">
        <f>G387-H387-VLOOKUP(C387, Вчера_Спутник!C:BG, 5, FALSE)</f>
        <v>#N/A</v>
      </c>
      <c r="AL387" s="34" t="e">
        <f>I387-J387-VLOOKUP(C387, Вчера_Спутник!C:BG, 7, FALSE)</f>
        <v>#N/A</v>
      </c>
      <c r="AM387" s="34" t="e">
        <f>K387-L387-VLOOKUP(C387, Вчера_Спутник!C:BG, 9, FALSE)</f>
        <v>#N/A</v>
      </c>
      <c r="AN387" s="34" t="e">
        <f>M387-N387-VLOOKUP(C387, Вчера_Спутник!C:BG, 11, FALSE)</f>
        <v>#N/A</v>
      </c>
      <c r="AO387" s="34" t="e">
        <f>O387-P387-VLOOKUP(C387, Вчера_Спутник!C:BG, 13, FALSE)</f>
        <v>#N/A</v>
      </c>
      <c r="AP387" s="34" t="e">
        <f>Q387-R387-VLOOKUP(C387, Вчера_Спутник!C:BG, 15, FALSE)</f>
        <v>#N/A</v>
      </c>
      <c r="AQ387" s="34" t="e">
        <f>S387-T387-VLOOKUP(C387, Вчера_Спутник!C:BG, 17, FALSE)</f>
        <v>#N/A</v>
      </c>
      <c r="AR387" s="34" t="e">
        <f>U387-V387-VLOOKUP(C387, Вчера_Спутник!C:BG, 19, FALSE)</f>
        <v>#N/A</v>
      </c>
      <c r="AS387" s="34" t="e">
        <f>W387-X387-VLOOKUP(C387, Вчера_Спутник!C:BG, 21, FALSE)</f>
        <v>#N/A</v>
      </c>
      <c r="AT387" s="34" t="e">
        <f>Y387-Z387-VLOOKUP(C387, Вчера_Спутник!C:BG, 23, FALSE)</f>
        <v>#N/A</v>
      </c>
      <c r="AU387" s="34" t="e">
        <f>AA387-VLOOKUP(C387, Вчера_Спутник!C:BG, 25, FALSE)</f>
        <v>#N/A</v>
      </c>
      <c r="AV387" s="34" t="e">
        <f>AB387-VLOOKUP(C387, Вчера_Спутник!C:BG, 27, FALSE)</f>
        <v>#N/A</v>
      </c>
    </row>
    <row r="388" spans="1:48" ht="50.1" customHeight="1" x14ac:dyDescent="0.25">
      <c r="A388" s="1"/>
      <c r="B388" s="1"/>
      <c r="C388" s="1"/>
      <c r="D388" s="2"/>
      <c r="E388" s="3"/>
      <c r="F388" s="2"/>
      <c r="G388" s="3"/>
      <c r="H388" s="2"/>
      <c r="I388" s="3"/>
      <c r="J388" s="2"/>
      <c r="K388" s="3"/>
      <c r="L388" s="2"/>
      <c r="M388" s="3"/>
      <c r="N388" s="2"/>
      <c r="O388" s="3"/>
      <c r="P388" s="2"/>
      <c r="Q388" s="3"/>
      <c r="R388" s="2"/>
      <c r="S388" s="3"/>
      <c r="T388" s="2"/>
      <c r="U388" s="3"/>
      <c r="V388" s="3"/>
      <c r="W388" s="3"/>
      <c r="X388" s="2"/>
      <c r="Y388" s="3"/>
      <c r="Z388" s="2"/>
      <c r="AA388" s="3"/>
      <c r="AB388" s="3"/>
      <c r="AC388" s="15"/>
      <c r="AD388" s="34">
        <f t="shared" si="11"/>
        <v>0</v>
      </c>
      <c r="AE388" s="34">
        <f t="shared" si="12"/>
        <v>0</v>
      </c>
      <c r="AF388" s="34"/>
      <c r="AG388" s="34"/>
      <c r="AH388" s="35"/>
      <c r="AI388" s="34" t="e">
        <f>D388-VLOOKUP(C388, Вчера_Спутник!C:BG, 2, FALSE)</f>
        <v>#N/A</v>
      </c>
      <c r="AJ388" s="34" t="e">
        <f>E388-F388-VLOOKUP(C388, Вчера_Спутник!C:BG, 3, FALSE)</f>
        <v>#N/A</v>
      </c>
      <c r="AK388" s="34" t="e">
        <f>G388-H388-VLOOKUP(C388, Вчера_Спутник!C:BG, 5, FALSE)</f>
        <v>#N/A</v>
      </c>
      <c r="AL388" s="34" t="e">
        <f>I388-J388-VLOOKUP(C388, Вчера_Спутник!C:BG, 7, FALSE)</f>
        <v>#N/A</v>
      </c>
      <c r="AM388" s="34" t="e">
        <f>K388-L388-VLOOKUP(C388, Вчера_Спутник!C:BG, 9, FALSE)</f>
        <v>#N/A</v>
      </c>
      <c r="AN388" s="34" t="e">
        <f>M388-N388-VLOOKUP(C388, Вчера_Спутник!C:BG, 11, FALSE)</f>
        <v>#N/A</v>
      </c>
      <c r="AO388" s="34" t="e">
        <f>O388-P388-VLOOKUP(C388, Вчера_Спутник!C:BG, 13, FALSE)</f>
        <v>#N/A</v>
      </c>
      <c r="AP388" s="34" t="e">
        <f>Q388-R388-VLOOKUP(C388, Вчера_Спутник!C:BG, 15, FALSE)</f>
        <v>#N/A</v>
      </c>
      <c r="AQ388" s="34" t="e">
        <f>S388-T388-VLOOKUP(C388, Вчера_Спутник!C:BG, 17, FALSE)</f>
        <v>#N/A</v>
      </c>
      <c r="AR388" s="34" t="e">
        <f>U388-V388-VLOOKUP(C388, Вчера_Спутник!C:BG, 19, FALSE)</f>
        <v>#N/A</v>
      </c>
      <c r="AS388" s="34" t="e">
        <f>W388-X388-VLOOKUP(C388, Вчера_Спутник!C:BG, 21, FALSE)</f>
        <v>#N/A</v>
      </c>
      <c r="AT388" s="34" t="e">
        <f>Y388-Z388-VLOOKUP(C388, Вчера_Спутник!C:BG, 23, FALSE)</f>
        <v>#N/A</v>
      </c>
      <c r="AU388" s="34" t="e">
        <f>AA388-VLOOKUP(C388, Вчера_Спутник!C:BG, 25, FALSE)</f>
        <v>#N/A</v>
      </c>
      <c r="AV388" s="34" t="e">
        <f>AB388-VLOOKUP(C388, Вчера_Спутник!C:BG, 27, FALSE)</f>
        <v>#N/A</v>
      </c>
    </row>
    <row r="389" spans="1:48" ht="50.1" customHeight="1" x14ac:dyDescent="0.25">
      <c r="A389" s="1"/>
      <c r="B389" s="1"/>
      <c r="C389" s="1"/>
      <c r="D389" s="2"/>
      <c r="E389" s="3"/>
      <c r="F389" s="2"/>
      <c r="G389" s="3"/>
      <c r="H389" s="2"/>
      <c r="I389" s="3"/>
      <c r="J389" s="2"/>
      <c r="K389" s="3"/>
      <c r="L389" s="2"/>
      <c r="M389" s="3"/>
      <c r="N389" s="2"/>
      <c r="O389" s="3"/>
      <c r="P389" s="2"/>
      <c r="Q389" s="3"/>
      <c r="R389" s="2"/>
      <c r="S389" s="3"/>
      <c r="T389" s="2"/>
      <c r="U389" s="3"/>
      <c r="V389" s="3"/>
      <c r="W389" s="3"/>
      <c r="X389" s="2"/>
      <c r="Y389" s="3"/>
      <c r="Z389" s="2"/>
      <c r="AA389" s="3"/>
      <c r="AB389" s="3"/>
      <c r="AC389" s="15"/>
      <c r="AD389" s="34">
        <f t="shared" ref="AD389:AD452" si="13">E389-U389-Y389</f>
        <v>0</v>
      </c>
      <c r="AE389" s="34">
        <f t="shared" ref="AE389:AE452" si="14">E389-W389</f>
        <v>0</v>
      </c>
      <c r="AF389" s="34"/>
      <c r="AG389" s="34"/>
      <c r="AH389" s="35"/>
      <c r="AI389" s="34" t="e">
        <f>D389-VLOOKUP(C389, Вчера_Спутник!C:BG, 2, FALSE)</f>
        <v>#N/A</v>
      </c>
      <c r="AJ389" s="34" t="e">
        <f>E389-F389-VLOOKUP(C389, Вчера_Спутник!C:BG, 3, FALSE)</f>
        <v>#N/A</v>
      </c>
      <c r="AK389" s="34" t="e">
        <f>G389-H389-VLOOKUP(C389, Вчера_Спутник!C:BG, 5, FALSE)</f>
        <v>#N/A</v>
      </c>
      <c r="AL389" s="34" t="e">
        <f>I389-J389-VLOOKUP(C389, Вчера_Спутник!C:BG, 7, FALSE)</f>
        <v>#N/A</v>
      </c>
      <c r="AM389" s="34" t="e">
        <f>K389-L389-VLOOKUP(C389, Вчера_Спутник!C:BG, 9, FALSE)</f>
        <v>#N/A</v>
      </c>
      <c r="AN389" s="34" t="e">
        <f>M389-N389-VLOOKUP(C389, Вчера_Спутник!C:BG, 11, FALSE)</f>
        <v>#N/A</v>
      </c>
      <c r="AO389" s="34" t="e">
        <f>O389-P389-VLOOKUP(C389, Вчера_Спутник!C:BG, 13, FALSE)</f>
        <v>#N/A</v>
      </c>
      <c r="AP389" s="34" t="e">
        <f>Q389-R389-VLOOKUP(C389, Вчера_Спутник!C:BG, 15, FALSE)</f>
        <v>#N/A</v>
      </c>
      <c r="AQ389" s="34" t="e">
        <f>S389-T389-VLOOKUP(C389, Вчера_Спутник!C:BG, 17, FALSE)</f>
        <v>#N/A</v>
      </c>
      <c r="AR389" s="34" t="e">
        <f>U389-V389-VLOOKUP(C389, Вчера_Спутник!C:BG, 19, FALSE)</f>
        <v>#N/A</v>
      </c>
      <c r="AS389" s="34" t="e">
        <f>W389-X389-VLOOKUP(C389, Вчера_Спутник!C:BG, 21, FALSE)</f>
        <v>#N/A</v>
      </c>
      <c r="AT389" s="34" t="e">
        <f>Y389-Z389-VLOOKUP(C389, Вчера_Спутник!C:BG, 23, FALSE)</f>
        <v>#N/A</v>
      </c>
      <c r="AU389" s="34" t="e">
        <f>AA389-VLOOKUP(C389, Вчера_Спутник!C:BG, 25, FALSE)</f>
        <v>#N/A</v>
      </c>
      <c r="AV389" s="34" t="e">
        <f>AB389-VLOOKUP(C389, Вчера_Спутник!C:BG, 27, FALSE)</f>
        <v>#N/A</v>
      </c>
    </row>
    <row r="390" spans="1:48" ht="50.1" customHeight="1" x14ac:dyDescent="0.25">
      <c r="A390" s="1"/>
      <c r="B390" s="1"/>
      <c r="C390" s="1"/>
      <c r="D390" s="2"/>
      <c r="E390" s="3"/>
      <c r="F390" s="2"/>
      <c r="G390" s="3"/>
      <c r="H390" s="2"/>
      <c r="I390" s="3"/>
      <c r="J390" s="2"/>
      <c r="K390" s="3"/>
      <c r="L390" s="2"/>
      <c r="M390" s="3"/>
      <c r="N390" s="2"/>
      <c r="O390" s="3"/>
      <c r="P390" s="2"/>
      <c r="Q390" s="3"/>
      <c r="R390" s="2"/>
      <c r="S390" s="3"/>
      <c r="T390" s="2"/>
      <c r="U390" s="3"/>
      <c r="V390" s="3"/>
      <c r="W390" s="3"/>
      <c r="X390" s="2"/>
      <c r="Y390" s="3"/>
      <c r="Z390" s="2"/>
      <c r="AA390" s="3"/>
      <c r="AB390" s="3"/>
      <c r="AC390" s="15"/>
      <c r="AD390" s="34">
        <f t="shared" si="13"/>
        <v>0</v>
      </c>
      <c r="AE390" s="34">
        <f t="shared" si="14"/>
        <v>0</v>
      </c>
      <c r="AF390" s="34"/>
      <c r="AG390" s="34"/>
      <c r="AH390" s="35"/>
      <c r="AI390" s="34" t="e">
        <f>D390-VLOOKUP(C390, Вчера_Спутник!C:BG, 2, FALSE)</f>
        <v>#N/A</v>
      </c>
      <c r="AJ390" s="34" t="e">
        <f>E390-F390-VLOOKUP(C390, Вчера_Спутник!C:BG, 3, FALSE)</f>
        <v>#N/A</v>
      </c>
      <c r="AK390" s="34" t="e">
        <f>G390-H390-VLOOKUP(C390, Вчера_Спутник!C:BG, 5, FALSE)</f>
        <v>#N/A</v>
      </c>
      <c r="AL390" s="34" t="e">
        <f>I390-J390-VLOOKUP(C390, Вчера_Спутник!C:BG, 7, FALSE)</f>
        <v>#N/A</v>
      </c>
      <c r="AM390" s="34" t="e">
        <f>K390-L390-VLOOKUP(C390, Вчера_Спутник!C:BG, 9, FALSE)</f>
        <v>#N/A</v>
      </c>
      <c r="AN390" s="34" t="e">
        <f>M390-N390-VLOOKUP(C390, Вчера_Спутник!C:BG, 11, FALSE)</f>
        <v>#N/A</v>
      </c>
      <c r="AO390" s="34" t="e">
        <f>O390-P390-VLOOKUP(C390, Вчера_Спутник!C:BG, 13, FALSE)</f>
        <v>#N/A</v>
      </c>
      <c r="AP390" s="34" t="e">
        <f>Q390-R390-VLOOKUP(C390, Вчера_Спутник!C:BG, 15, FALSE)</f>
        <v>#N/A</v>
      </c>
      <c r="AQ390" s="34" t="e">
        <f>S390-T390-VLOOKUP(C390, Вчера_Спутник!C:BG, 17, FALSE)</f>
        <v>#N/A</v>
      </c>
      <c r="AR390" s="34" t="e">
        <f>U390-V390-VLOOKUP(C390, Вчера_Спутник!C:BG, 19, FALSE)</f>
        <v>#N/A</v>
      </c>
      <c r="AS390" s="34" t="e">
        <f>W390-X390-VLOOKUP(C390, Вчера_Спутник!C:BG, 21, FALSE)</f>
        <v>#N/A</v>
      </c>
      <c r="AT390" s="34" t="e">
        <f>Y390-Z390-VLOOKUP(C390, Вчера_Спутник!C:BG, 23, FALSE)</f>
        <v>#N/A</v>
      </c>
      <c r="AU390" s="34" t="e">
        <f>AA390-VLOOKUP(C390, Вчера_Спутник!C:BG, 25, FALSE)</f>
        <v>#N/A</v>
      </c>
      <c r="AV390" s="34" t="e">
        <f>AB390-VLOOKUP(C390, Вчера_Спутник!C:BG, 27, FALSE)</f>
        <v>#N/A</v>
      </c>
    </row>
    <row r="391" spans="1:48" ht="50.1" customHeight="1" x14ac:dyDescent="0.25">
      <c r="A391" s="1"/>
      <c r="B391" s="1"/>
      <c r="C391" s="1"/>
      <c r="D391" s="2"/>
      <c r="E391" s="3"/>
      <c r="F391" s="2"/>
      <c r="G391" s="3"/>
      <c r="H391" s="2"/>
      <c r="I391" s="3"/>
      <c r="J391" s="2"/>
      <c r="K391" s="3"/>
      <c r="L391" s="2"/>
      <c r="M391" s="3"/>
      <c r="N391" s="2"/>
      <c r="O391" s="3"/>
      <c r="P391" s="2"/>
      <c r="Q391" s="3"/>
      <c r="R391" s="2"/>
      <c r="S391" s="3"/>
      <c r="T391" s="2"/>
      <c r="U391" s="3"/>
      <c r="V391" s="3"/>
      <c r="W391" s="3"/>
      <c r="X391" s="2"/>
      <c r="Y391" s="3"/>
      <c r="Z391" s="2"/>
      <c r="AA391" s="3"/>
      <c r="AB391" s="3"/>
      <c r="AC391" s="15"/>
      <c r="AD391" s="34">
        <f t="shared" si="13"/>
        <v>0</v>
      </c>
      <c r="AE391" s="34">
        <f t="shared" si="14"/>
        <v>0</v>
      </c>
      <c r="AF391" s="34"/>
      <c r="AG391" s="34"/>
      <c r="AH391" s="35"/>
      <c r="AI391" s="34" t="e">
        <f>D391-VLOOKUP(C391, Вчера_Спутник!C:BG, 2, FALSE)</f>
        <v>#N/A</v>
      </c>
      <c r="AJ391" s="34" t="e">
        <f>E391-F391-VLOOKUP(C391, Вчера_Спутник!C:BG, 3, FALSE)</f>
        <v>#N/A</v>
      </c>
      <c r="AK391" s="34" t="e">
        <f>G391-H391-VLOOKUP(C391, Вчера_Спутник!C:BG, 5, FALSE)</f>
        <v>#N/A</v>
      </c>
      <c r="AL391" s="34" t="e">
        <f>I391-J391-VLOOKUP(C391, Вчера_Спутник!C:BG, 7, FALSE)</f>
        <v>#N/A</v>
      </c>
      <c r="AM391" s="34" t="e">
        <f>K391-L391-VLOOKUP(C391, Вчера_Спутник!C:BG, 9, FALSE)</f>
        <v>#N/A</v>
      </c>
      <c r="AN391" s="34" t="e">
        <f>M391-N391-VLOOKUP(C391, Вчера_Спутник!C:BG, 11, FALSE)</f>
        <v>#N/A</v>
      </c>
      <c r="AO391" s="34" t="e">
        <f>O391-P391-VLOOKUP(C391, Вчера_Спутник!C:BG, 13, FALSE)</f>
        <v>#N/A</v>
      </c>
      <c r="AP391" s="34" t="e">
        <f>Q391-R391-VLOOKUP(C391, Вчера_Спутник!C:BG, 15, FALSE)</f>
        <v>#N/A</v>
      </c>
      <c r="AQ391" s="34" t="e">
        <f>S391-T391-VLOOKUP(C391, Вчера_Спутник!C:BG, 17, FALSE)</f>
        <v>#N/A</v>
      </c>
      <c r="AR391" s="34" t="e">
        <f>U391-V391-VLOOKUP(C391, Вчера_Спутник!C:BG, 19, FALSE)</f>
        <v>#N/A</v>
      </c>
      <c r="AS391" s="34" t="e">
        <f>W391-X391-VLOOKUP(C391, Вчера_Спутник!C:BG, 21, FALSE)</f>
        <v>#N/A</v>
      </c>
      <c r="AT391" s="34" t="e">
        <f>Y391-Z391-VLOOKUP(C391, Вчера_Спутник!C:BG, 23, FALSE)</f>
        <v>#N/A</v>
      </c>
      <c r="AU391" s="34" t="e">
        <f>AA391-VLOOKUP(C391, Вчера_Спутник!C:BG, 25, FALSE)</f>
        <v>#N/A</v>
      </c>
      <c r="AV391" s="34" t="e">
        <f>AB391-VLOOKUP(C391, Вчера_Спутник!C:BG, 27, FALSE)</f>
        <v>#N/A</v>
      </c>
    </row>
    <row r="392" spans="1:48" ht="50.1" customHeight="1" x14ac:dyDescent="0.25">
      <c r="A392" s="1"/>
      <c r="B392" s="1"/>
      <c r="C392" s="1"/>
      <c r="D392" s="2"/>
      <c r="E392" s="3"/>
      <c r="F392" s="2"/>
      <c r="G392" s="3"/>
      <c r="H392" s="2"/>
      <c r="I392" s="3"/>
      <c r="J392" s="2"/>
      <c r="K392" s="3"/>
      <c r="L392" s="2"/>
      <c r="M392" s="3"/>
      <c r="N392" s="2"/>
      <c r="O392" s="3"/>
      <c r="P392" s="2"/>
      <c r="Q392" s="3"/>
      <c r="R392" s="2"/>
      <c r="S392" s="3"/>
      <c r="T392" s="2"/>
      <c r="U392" s="3"/>
      <c r="V392" s="3"/>
      <c r="W392" s="3"/>
      <c r="X392" s="2"/>
      <c r="Y392" s="3"/>
      <c r="Z392" s="2"/>
      <c r="AA392" s="3"/>
      <c r="AB392" s="3"/>
      <c r="AC392" s="15"/>
      <c r="AD392" s="34">
        <f t="shared" si="13"/>
        <v>0</v>
      </c>
      <c r="AE392" s="34">
        <f t="shared" si="14"/>
        <v>0</v>
      </c>
      <c r="AF392" s="34"/>
      <c r="AG392" s="34"/>
      <c r="AH392" s="35"/>
      <c r="AI392" s="34" t="e">
        <f>D392-VLOOKUP(C392, Вчера_Спутник!C:BG, 2, FALSE)</f>
        <v>#N/A</v>
      </c>
      <c r="AJ392" s="34" t="e">
        <f>E392-F392-VLOOKUP(C392, Вчера_Спутник!C:BG, 3, FALSE)</f>
        <v>#N/A</v>
      </c>
      <c r="AK392" s="34" t="e">
        <f>G392-H392-VLOOKUP(C392, Вчера_Спутник!C:BG, 5, FALSE)</f>
        <v>#N/A</v>
      </c>
      <c r="AL392" s="34" t="e">
        <f>I392-J392-VLOOKUP(C392, Вчера_Спутник!C:BG, 7, FALSE)</f>
        <v>#N/A</v>
      </c>
      <c r="AM392" s="34" t="e">
        <f>K392-L392-VLOOKUP(C392, Вчера_Спутник!C:BG, 9, FALSE)</f>
        <v>#N/A</v>
      </c>
      <c r="AN392" s="34" t="e">
        <f>M392-N392-VLOOKUP(C392, Вчера_Спутник!C:BG, 11, FALSE)</f>
        <v>#N/A</v>
      </c>
      <c r="AO392" s="34" t="e">
        <f>O392-P392-VLOOKUP(C392, Вчера_Спутник!C:BG, 13, FALSE)</f>
        <v>#N/A</v>
      </c>
      <c r="AP392" s="34" t="e">
        <f>Q392-R392-VLOOKUP(C392, Вчера_Спутник!C:BG, 15, FALSE)</f>
        <v>#N/A</v>
      </c>
      <c r="AQ392" s="34" t="e">
        <f>S392-T392-VLOOKUP(C392, Вчера_Спутник!C:BG, 17, FALSE)</f>
        <v>#N/A</v>
      </c>
      <c r="AR392" s="34" t="e">
        <f>U392-V392-VLOOKUP(C392, Вчера_Спутник!C:BG, 19, FALSE)</f>
        <v>#N/A</v>
      </c>
      <c r="AS392" s="34" t="e">
        <f>W392-X392-VLOOKUP(C392, Вчера_Спутник!C:BG, 21, FALSE)</f>
        <v>#N/A</v>
      </c>
      <c r="AT392" s="34" t="e">
        <f>Y392-Z392-VLOOKUP(C392, Вчера_Спутник!C:BG, 23, FALSE)</f>
        <v>#N/A</v>
      </c>
      <c r="AU392" s="34" t="e">
        <f>AA392-VLOOKUP(C392, Вчера_Спутник!C:BG, 25, FALSE)</f>
        <v>#N/A</v>
      </c>
      <c r="AV392" s="34" t="e">
        <f>AB392-VLOOKUP(C392, Вчера_Спутник!C:BG, 27, FALSE)</f>
        <v>#N/A</v>
      </c>
    </row>
    <row r="393" spans="1:48" ht="50.1" customHeight="1" x14ac:dyDescent="0.25">
      <c r="A393" s="1"/>
      <c r="B393" s="1"/>
      <c r="C393" s="1"/>
      <c r="D393" s="2"/>
      <c r="E393" s="3"/>
      <c r="F393" s="2"/>
      <c r="G393" s="3"/>
      <c r="H393" s="2"/>
      <c r="I393" s="3"/>
      <c r="J393" s="2"/>
      <c r="K393" s="3"/>
      <c r="L393" s="2"/>
      <c r="M393" s="3"/>
      <c r="N393" s="2"/>
      <c r="O393" s="3"/>
      <c r="P393" s="2"/>
      <c r="Q393" s="3"/>
      <c r="R393" s="2"/>
      <c r="S393" s="3"/>
      <c r="T393" s="2"/>
      <c r="U393" s="3"/>
      <c r="V393" s="3"/>
      <c r="W393" s="3"/>
      <c r="X393" s="2"/>
      <c r="Y393" s="3"/>
      <c r="Z393" s="2"/>
      <c r="AA393" s="3"/>
      <c r="AB393" s="3"/>
      <c r="AC393" s="15"/>
      <c r="AD393" s="34">
        <f t="shared" si="13"/>
        <v>0</v>
      </c>
      <c r="AE393" s="34">
        <f t="shared" si="14"/>
        <v>0</v>
      </c>
      <c r="AF393" s="34"/>
      <c r="AG393" s="34"/>
      <c r="AH393" s="35"/>
      <c r="AI393" s="34" t="e">
        <f>D393-VLOOKUP(C393, Вчера_Спутник!C:BG, 2, FALSE)</f>
        <v>#N/A</v>
      </c>
      <c r="AJ393" s="34" t="e">
        <f>E393-F393-VLOOKUP(C393, Вчера_Спутник!C:BG, 3, FALSE)</f>
        <v>#N/A</v>
      </c>
      <c r="AK393" s="34" t="e">
        <f>G393-H393-VLOOKUP(C393, Вчера_Спутник!C:BG, 5, FALSE)</f>
        <v>#N/A</v>
      </c>
      <c r="AL393" s="34" t="e">
        <f>I393-J393-VLOOKUP(C393, Вчера_Спутник!C:BG, 7, FALSE)</f>
        <v>#N/A</v>
      </c>
      <c r="AM393" s="34" t="e">
        <f>K393-L393-VLOOKUP(C393, Вчера_Спутник!C:BG, 9, FALSE)</f>
        <v>#N/A</v>
      </c>
      <c r="AN393" s="34" t="e">
        <f>M393-N393-VLOOKUP(C393, Вчера_Спутник!C:BG, 11, FALSE)</f>
        <v>#N/A</v>
      </c>
      <c r="AO393" s="34" t="e">
        <f>O393-P393-VLOOKUP(C393, Вчера_Спутник!C:BG, 13, FALSE)</f>
        <v>#N/A</v>
      </c>
      <c r="AP393" s="34" t="e">
        <f>Q393-R393-VLOOKUP(C393, Вчера_Спутник!C:BG, 15, FALSE)</f>
        <v>#N/A</v>
      </c>
      <c r="AQ393" s="34" t="e">
        <f>S393-T393-VLOOKUP(C393, Вчера_Спутник!C:BG, 17, FALSE)</f>
        <v>#N/A</v>
      </c>
      <c r="AR393" s="34" t="e">
        <f>U393-V393-VLOOKUP(C393, Вчера_Спутник!C:BG, 19, FALSE)</f>
        <v>#N/A</v>
      </c>
      <c r="AS393" s="34" t="e">
        <f>W393-X393-VLOOKUP(C393, Вчера_Спутник!C:BG, 21, FALSE)</f>
        <v>#N/A</v>
      </c>
      <c r="AT393" s="34" t="e">
        <f>Y393-Z393-VLOOKUP(C393, Вчера_Спутник!C:BG, 23, FALSE)</f>
        <v>#N/A</v>
      </c>
      <c r="AU393" s="34" t="e">
        <f>AA393-VLOOKUP(C393, Вчера_Спутник!C:BG, 25, FALSE)</f>
        <v>#N/A</v>
      </c>
      <c r="AV393" s="34" t="e">
        <f>AB393-VLOOKUP(C393, Вчера_Спутник!C:BG, 27, FALSE)</f>
        <v>#N/A</v>
      </c>
    </row>
    <row r="394" spans="1:48" ht="50.1" customHeight="1" x14ac:dyDescent="0.25">
      <c r="A394" s="1"/>
      <c r="B394" s="1"/>
      <c r="C394" s="1"/>
      <c r="D394" s="2"/>
      <c r="E394" s="3"/>
      <c r="F394" s="2"/>
      <c r="G394" s="3"/>
      <c r="H394" s="2"/>
      <c r="I394" s="3"/>
      <c r="J394" s="2"/>
      <c r="K394" s="3"/>
      <c r="L394" s="2"/>
      <c r="M394" s="3"/>
      <c r="N394" s="2"/>
      <c r="O394" s="3"/>
      <c r="P394" s="2"/>
      <c r="Q394" s="3"/>
      <c r="R394" s="2"/>
      <c r="S394" s="3"/>
      <c r="T394" s="2"/>
      <c r="U394" s="3"/>
      <c r="V394" s="3"/>
      <c r="W394" s="3"/>
      <c r="X394" s="2"/>
      <c r="Y394" s="3"/>
      <c r="Z394" s="2"/>
      <c r="AA394" s="3"/>
      <c r="AB394" s="3"/>
      <c r="AC394" s="15"/>
      <c r="AD394" s="34">
        <f t="shared" si="13"/>
        <v>0</v>
      </c>
      <c r="AE394" s="34">
        <f t="shared" si="14"/>
        <v>0</v>
      </c>
      <c r="AF394" s="34"/>
      <c r="AG394" s="34"/>
      <c r="AH394" s="35"/>
      <c r="AI394" s="34" t="e">
        <f>D394-VLOOKUP(C394, Вчера_Спутник!C:BG, 2, FALSE)</f>
        <v>#N/A</v>
      </c>
      <c r="AJ394" s="34" t="e">
        <f>E394-F394-VLOOKUP(C394, Вчера_Спутник!C:BG, 3, FALSE)</f>
        <v>#N/A</v>
      </c>
      <c r="AK394" s="34" t="e">
        <f>G394-H394-VLOOKUP(C394, Вчера_Спутник!C:BG, 5, FALSE)</f>
        <v>#N/A</v>
      </c>
      <c r="AL394" s="34" t="e">
        <f>I394-J394-VLOOKUP(C394, Вчера_Спутник!C:BG, 7, FALSE)</f>
        <v>#N/A</v>
      </c>
      <c r="AM394" s="34" t="e">
        <f>K394-L394-VLOOKUP(C394, Вчера_Спутник!C:BG, 9, FALSE)</f>
        <v>#N/A</v>
      </c>
      <c r="AN394" s="34" t="e">
        <f>M394-N394-VLOOKUP(C394, Вчера_Спутник!C:BG, 11, FALSE)</f>
        <v>#N/A</v>
      </c>
      <c r="AO394" s="34" t="e">
        <f>O394-P394-VLOOKUP(C394, Вчера_Спутник!C:BG, 13, FALSE)</f>
        <v>#N/A</v>
      </c>
      <c r="AP394" s="34" t="e">
        <f>Q394-R394-VLOOKUP(C394, Вчера_Спутник!C:BG, 15, FALSE)</f>
        <v>#N/A</v>
      </c>
      <c r="AQ394" s="34" t="e">
        <f>S394-T394-VLOOKUP(C394, Вчера_Спутник!C:BG, 17, FALSE)</f>
        <v>#N/A</v>
      </c>
      <c r="AR394" s="34" t="e">
        <f>U394-V394-VLOOKUP(C394, Вчера_Спутник!C:BG, 19, FALSE)</f>
        <v>#N/A</v>
      </c>
      <c r="AS394" s="34" t="e">
        <f>W394-X394-VLOOKUP(C394, Вчера_Спутник!C:BG, 21, FALSE)</f>
        <v>#N/A</v>
      </c>
      <c r="AT394" s="34" t="e">
        <f>Y394-Z394-VLOOKUP(C394, Вчера_Спутник!C:BG, 23, FALSE)</f>
        <v>#N/A</v>
      </c>
      <c r="AU394" s="34" t="e">
        <f>AA394-VLOOKUP(C394, Вчера_Спутник!C:BG, 25, FALSE)</f>
        <v>#N/A</v>
      </c>
      <c r="AV394" s="34" t="e">
        <f>AB394-VLOOKUP(C394, Вчера_Спутник!C:BG, 27, FALSE)</f>
        <v>#N/A</v>
      </c>
    </row>
    <row r="395" spans="1:48" ht="50.1" customHeight="1" x14ac:dyDescent="0.25">
      <c r="A395" s="1"/>
      <c r="B395" s="1"/>
      <c r="C395" s="1"/>
      <c r="D395" s="2"/>
      <c r="E395" s="3"/>
      <c r="F395" s="2"/>
      <c r="G395" s="3"/>
      <c r="H395" s="2"/>
      <c r="I395" s="3"/>
      <c r="J395" s="2"/>
      <c r="K395" s="3"/>
      <c r="L395" s="2"/>
      <c r="M395" s="3"/>
      <c r="N395" s="2"/>
      <c r="O395" s="3"/>
      <c r="P395" s="2"/>
      <c r="Q395" s="3"/>
      <c r="R395" s="2"/>
      <c r="S395" s="3"/>
      <c r="T395" s="2"/>
      <c r="U395" s="3"/>
      <c r="V395" s="3"/>
      <c r="W395" s="3"/>
      <c r="X395" s="2"/>
      <c r="Y395" s="3"/>
      <c r="Z395" s="2"/>
      <c r="AA395" s="3"/>
      <c r="AB395" s="3"/>
      <c r="AC395" s="15"/>
      <c r="AD395" s="34">
        <f t="shared" si="13"/>
        <v>0</v>
      </c>
      <c r="AE395" s="34">
        <f t="shared" si="14"/>
        <v>0</v>
      </c>
      <c r="AF395" s="34"/>
      <c r="AG395" s="34"/>
      <c r="AH395" s="35"/>
      <c r="AI395" s="34" t="e">
        <f>D395-VLOOKUP(C395, Вчера_Спутник!C:BG, 2, FALSE)</f>
        <v>#N/A</v>
      </c>
      <c r="AJ395" s="34" t="e">
        <f>E395-F395-VLOOKUP(C395, Вчера_Спутник!C:BG, 3, FALSE)</f>
        <v>#N/A</v>
      </c>
      <c r="AK395" s="34" t="e">
        <f>G395-H395-VLOOKUP(C395, Вчера_Спутник!C:BG, 5, FALSE)</f>
        <v>#N/A</v>
      </c>
      <c r="AL395" s="34" t="e">
        <f>I395-J395-VLOOKUP(C395, Вчера_Спутник!C:BG, 7, FALSE)</f>
        <v>#N/A</v>
      </c>
      <c r="AM395" s="34" t="e">
        <f>K395-L395-VLOOKUP(C395, Вчера_Спутник!C:BG, 9, FALSE)</f>
        <v>#N/A</v>
      </c>
      <c r="AN395" s="34" t="e">
        <f>M395-N395-VLOOKUP(C395, Вчера_Спутник!C:BG, 11, FALSE)</f>
        <v>#N/A</v>
      </c>
      <c r="AO395" s="34" t="e">
        <f>O395-P395-VLOOKUP(C395, Вчера_Спутник!C:BG, 13, FALSE)</f>
        <v>#N/A</v>
      </c>
      <c r="AP395" s="34" t="e">
        <f>Q395-R395-VLOOKUP(C395, Вчера_Спутник!C:BG, 15, FALSE)</f>
        <v>#N/A</v>
      </c>
      <c r="AQ395" s="34" t="e">
        <f>S395-T395-VLOOKUP(C395, Вчера_Спутник!C:BG, 17, FALSE)</f>
        <v>#N/A</v>
      </c>
      <c r="AR395" s="34" t="e">
        <f>U395-V395-VLOOKUP(C395, Вчера_Спутник!C:BG, 19, FALSE)</f>
        <v>#N/A</v>
      </c>
      <c r="AS395" s="34" t="e">
        <f>W395-X395-VLOOKUP(C395, Вчера_Спутник!C:BG, 21, FALSE)</f>
        <v>#N/A</v>
      </c>
      <c r="AT395" s="34" t="e">
        <f>Y395-Z395-VLOOKUP(C395, Вчера_Спутник!C:BG, 23, FALSE)</f>
        <v>#N/A</v>
      </c>
      <c r="AU395" s="34" t="e">
        <f>AA395-VLOOKUP(C395, Вчера_Спутник!C:BG, 25, FALSE)</f>
        <v>#N/A</v>
      </c>
      <c r="AV395" s="34" t="e">
        <f>AB395-VLOOKUP(C395, Вчера_Спутник!C:BG, 27, FALSE)</f>
        <v>#N/A</v>
      </c>
    </row>
    <row r="396" spans="1:48" ht="50.1" customHeight="1" x14ac:dyDescent="0.25">
      <c r="A396" s="1"/>
      <c r="B396" s="1"/>
      <c r="C396" s="1"/>
      <c r="D396" s="2"/>
      <c r="E396" s="3"/>
      <c r="F396" s="2"/>
      <c r="G396" s="3"/>
      <c r="H396" s="2"/>
      <c r="I396" s="3"/>
      <c r="J396" s="2"/>
      <c r="K396" s="3"/>
      <c r="L396" s="2"/>
      <c r="M396" s="3"/>
      <c r="N396" s="2"/>
      <c r="O396" s="3"/>
      <c r="P396" s="2"/>
      <c r="Q396" s="3"/>
      <c r="R396" s="2"/>
      <c r="S396" s="3"/>
      <c r="T396" s="2"/>
      <c r="U396" s="3"/>
      <c r="V396" s="3"/>
      <c r="W396" s="3"/>
      <c r="X396" s="2"/>
      <c r="Y396" s="3"/>
      <c r="Z396" s="2"/>
      <c r="AA396" s="3"/>
      <c r="AB396" s="3"/>
      <c r="AC396" s="15"/>
      <c r="AD396" s="34">
        <f t="shared" si="13"/>
        <v>0</v>
      </c>
      <c r="AE396" s="34">
        <f t="shared" si="14"/>
        <v>0</v>
      </c>
      <c r="AF396" s="34"/>
      <c r="AG396" s="34"/>
      <c r="AH396" s="35"/>
      <c r="AI396" s="34" t="e">
        <f>D396-VLOOKUP(C396, Вчера_Спутник!C:BG, 2, FALSE)</f>
        <v>#N/A</v>
      </c>
      <c r="AJ396" s="34" t="e">
        <f>E396-F396-VLOOKUP(C396, Вчера_Спутник!C:BG, 3, FALSE)</f>
        <v>#N/A</v>
      </c>
      <c r="AK396" s="34" t="e">
        <f>G396-H396-VLOOKUP(C396, Вчера_Спутник!C:BG, 5, FALSE)</f>
        <v>#N/A</v>
      </c>
      <c r="AL396" s="34" t="e">
        <f>I396-J396-VLOOKUP(C396, Вчера_Спутник!C:BG, 7, FALSE)</f>
        <v>#N/A</v>
      </c>
      <c r="AM396" s="34" t="e">
        <f>K396-L396-VLOOKUP(C396, Вчера_Спутник!C:BG, 9, FALSE)</f>
        <v>#N/A</v>
      </c>
      <c r="AN396" s="34" t="e">
        <f>M396-N396-VLOOKUP(C396, Вчера_Спутник!C:BG, 11, FALSE)</f>
        <v>#N/A</v>
      </c>
      <c r="AO396" s="34" t="e">
        <f>O396-P396-VLOOKUP(C396, Вчера_Спутник!C:BG, 13, FALSE)</f>
        <v>#N/A</v>
      </c>
      <c r="AP396" s="34" t="e">
        <f>Q396-R396-VLOOKUP(C396, Вчера_Спутник!C:BG, 15, FALSE)</f>
        <v>#N/A</v>
      </c>
      <c r="AQ396" s="34" t="e">
        <f>S396-T396-VLOOKUP(C396, Вчера_Спутник!C:BG, 17, FALSE)</f>
        <v>#N/A</v>
      </c>
      <c r="AR396" s="34" t="e">
        <f>U396-V396-VLOOKUP(C396, Вчера_Спутник!C:BG, 19, FALSE)</f>
        <v>#N/A</v>
      </c>
      <c r="AS396" s="34" t="e">
        <f>W396-X396-VLOOKUP(C396, Вчера_Спутник!C:BG, 21, FALSE)</f>
        <v>#N/A</v>
      </c>
      <c r="AT396" s="34" t="e">
        <f>Y396-Z396-VLOOKUP(C396, Вчера_Спутник!C:BG, 23, FALSE)</f>
        <v>#N/A</v>
      </c>
      <c r="AU396" s="34" t="e">
        <f>AA396-VLOOKUP(C396, Вчера_Спутник!C:BG, 25, FALSE)</f>
        <v>#N/A</v>
      </c>
      <c r="AV396" s="34" t="e">
        <f>AB396-VLOOKUP(C396, Вчера_Спутник!C:BG, 27, FALSE)</f>
        <v>#N/A</v>
      </c>
    </row>
    <row r="397" spans="1:48" ht="50.1" customHeight="1" x14ac:dyDescent="0.25">
      <c r="A397" s="1"/>
      <c r="B397" s="1"/>
      <c r="C397" s="1"/>
      <c r="D397" s="2"/>
      <c r="E397" s="3"/>
      <c r="F397" s="2"/>
      <c r="G397" s="3"/>
      <c r="H397" s="2"/>
      <c r="I397" s="3"/>
      <c r="J397" s="2"/>
      <c r="K397" s="3"/>
      <c r="L397" s="2"/>
      <c r="M397" s="3"/>
      <c r="N397" s="2"/>
      <c r="O397" s="3"/>
      <c r="P397" s="2"/>
      <c r="Q397" s="3"/>
      <c r="R397" s="2"/>
      <c r="S397" s="3"/>
      <c r="T397" s="2"/>
      <c r="U397" s="3"/>
      <c r="V397" s="3"/>
      <c r="W397" s="3"/>
      <c r="X397" s="2"/>
      <c r="Y397" s="3"/>
      <c r="Z397" s="2"/>
      <c r="AA397" s="3"/>
      <c r="AB397" s="3"/>
      <c r="AC397" s="15"/>
      <c r="AD397" s="34">
        <f t="shared" si="13"/>
        <v>0</v>
      </c>
      <c r="AE397" s="34">
        <f t="shared" si="14"/>
        <v>0</v>
      </c>
      <c r="AF397" s="34"/>
      <c r="AG397" s="34"/>
      <c r="AH397" s="35"/>
      <c r="AI397" s="34" t="e">
        <f>D397-VLOOKUP(C397, Вчера_Спутник!C:BG, 2, FALSE)</f>
        <v>#N/A</v>
      </c>
      <c r="AJ397" s="34" t="e">
        <f>E397-F397-VLOOKUP(C397, Вчера_Спутник!C:BG, 3, FALSE)</f>
        <v>#N/A</v>
      </c>
      <c r="AK397" s="34" t="e">
        <f>G397-H397-VLOOKUP(C397, Вчера_Спутник!C:BG, 5, FALSE)</f>
        <v>#N/A</v>
      </c>
      <c r="AL397" s="34" t="e">
        <f>I397-J397-VLOOKUP(C397, Вчера_Спутник!C:BG, 7, FALSE)</f>
        <v>#N/A</v>
      </c>
      <c r="AM397" s="34" t="e">
        <f>K397-L397-VLOOKUP(C397, Вчера_Спутник!C:BG, 9, FALSE)</f>
        <v>#N/A</v>
      </c>
      <c r="AN397" s="34" t="e">
        <f>M397-N397-VLOOKUP(C397, Вчера_Спутник!C:BG, 11, FALSE)</f>
        <v>#N/A</v>
      </c>
      <c r="AO397" s="34" t="e">
        <f>O397-P397-VLOOKUP(C397, Вчера_Спутник!C:BG, 13, FALSE)</f>
        <v>#N/A</v>
      </c>
      <c r="AP397" s="34" t="e">
        <f>Q397-R397-VLOOKUP(C397, Вчера_Спутник!C:BG, 15, FALSE)</f>
        <v>#N/A</v>
      </c>
      <c r="AQ397" s="34" t="e">
        <f>S397-T397-VLOOKUP(C397, Вчера_Спутник!C:BG, 17, FALSE)</f>
        <v>#N/A</v>
      </c>
      <c r="AR397" s="34" t="e">
        <f>U397-V397-VLOOKUP(C397, Вчера_Спутник!C:BG, 19, FALSE)</f>
        <v>#N/A</v>
      </c>
      <c r="AS397" s="34" t="e">
        <f>W397-X397-VLOOKUP(C397, Вчера_Спутник!C:BG, 21, FALSE)</f>
        <v>#N/A</v>
      </c>
      <c r="AT397" s="34" t="e">
        <f>Y397-Z397-VLOOKUP(C397, Вчера_Спутник!C:BG, 23, FALSE)</f>
        <v>#N/A</v>
      </c>
      <c r="AU397" s="34" t="e">
        <f>AA397-VLOOKUP(C397, Вчера_Спутник!C:BG, 25, FALSE)</f>
        <v>#N/A</v>
      </c>
      <c r="AV397" s="34" t="e">
        <f>AB397-VLOOKUP(C397, Вчера_Спутник!C:BG, 27, FALSE)</f>
        <v>#N/A</v>
      </c>
    </row>
    <row r="398" spans="1:48" ht="50.1" customHeight="1" x14ac:dyDescent="0.25">
      <c r="A398" s="1"/>
      <c r="B398" s="1"/>
      <c r="C398" s="1"/>
      <c r="D398" s="2"/>
      <c r="E398" s="3"/>
      <c r="F398" s="2"/>
      <c r="G398" s="3"/>
      <c r="H398" s="2"/>
      <c r="I398" s="3"/>
      <c r="J398" s="2"/>
      <c r="K398" s="3"/>
      <c r="L398" s="2"/>
      <c r="M398" s="3"/>
      <c r="N398" s="2"/>
      <c r="O398" s="3"/>
      <c r="P398" s="2"/>
      <c r="Q398" s="3"/>
      <c r="R398" s="2"/>
      <c r="S398" s="3"/>
      <c r="T398" s="2"/>
      <c r="U398" s="3"/>
      <c r="V398" s="3"/>
      <c r="W398" s="3"/>
      <c r="X398" s="2"/>
      <c r="Y398" s="3"/>
      <c r="Z398" s="2"/>
      <c r="AA398" s="3"/>
      <c r="AB398" s="3"/>
      <c r="AC398" s="15"/>
      <c r="AD398" s="34">
        <f t="shared" si="13"/>
        <v>0</v>
      </c>
      <c r="AE398" s="34">
        <f t="shared" si="14"/>
        <v>0</v>
      </c>
      <c r="AF398" s="34"/>
      <c r="AG398" s="34"/>
      <c r="AH398" s="35"/>
      <c r="AI398" s="34" t="e">
        <f>D398-VLOOKUP(C398, Вчера_Спутник!C:BG, 2, FALSE)</f>
        <v>#N/A</v>
      </c>
      <c r="AJ398" s="34" t="e">
        <f>E398-F398-VLOOKUP(C398, Вчера_Спутник!C:BG, 3, FALSE)</f>
        <v>#N/A</v>
      </c>
      <c r="AK398" s="34" t="e">
        <f>G398-H398-VLOOKUP(C398, Вчера_Спутник!C:BG, 5, FALSE)</f>
        <v>#N/A</v>
      </c>
      <c r="AL398" s="34" t="e">
        <f>I398-J398-VLOOKUP(C398, Вчера_Спутник!C:BG, 7, FALSE)</f>
        <v>#N/A</v>
      </c>
      <c r="AM398" s="34" t="e">
        <f>K398-L398-VLOOKUP(C398, Вчера_Спутник!C:BG, 9, FALSE)</f>
        <v>#N/A</v>
      </c>
      <c r="AN398" s="34" t="e">
        <f>M398-N398-VLOOKUP(C398, Вчера_Спутник!C:BG, 11, FALSE)</f>
        <v>#N/A</v>
      </c>
      <c r="AO398" s="34" t="e">
        <f>O398-P398-VLOOKUP(C398, Вчера_Спутник!C:BG, 13, FALSE)</f>
        <v>#N/A</v>
      </c>
      <c r="AP398" s="34" t="e">
        <f>Q398-R398-VLOOKUP(C398, Вчера_Спутник!C:BG, 15, FALSE)</f>
        <v>#N/A</v>
      </c>
      <c r="AQ398" s="34" t="e">
        <f>S398-T398-VLOOKUP(C398, Вчера_Спутник!C:BG, 17, FALSE)</f>
        <v>#N/A</v>
      </c>
      <c r="AR398" s="34" t="e">
        <f>U398-V398-VLOOKUP(C398, Вчера_Спутник!C:BG, 19, FALSE)</f>
        <v>#N/A</v>
      </c>
      <c r="AS398" s="34" t="e">
        <f>W398-X398-VLOOKUP(C398, Вчера_Спутник!C:BG, 21, FALSE)</f>
        <v>#N/A</v>
      </c>
      <c r="AT398" s="34" t="e">
        <f>Y398-Z398-VLOOKUP(C398, Вчера_Спутник!C:BG, 23, FALSE)</f>
        <v>#N/A</v>
      </c>
      <c r="AU398" s="34" t="e">
        <f>AA398-VLOOKUP(C398, Вчера_Спутник!C:BG, 25, FALSE)</f>
        <v>#N/A</v>
      </c>
      <c r="AV398" s="34" t="e">
        <f>AB398-VLOOKUP(C398, Вчера_Спутник!C:BG, 27, FALSE)</f>
        <v>#N/A</v>
      </c>
    </row>
    <row r="399" spans="1:48" ht="50.1" customHeight="1" x14ac:dyDescent="0.25">
      <c r="A399" s="1"/>
      <c r="B399" s="1"/>
      <c r="C399" s="1"/>
      <c r="D399" s="2"/>
      <c r="E399" s="3"/>
      <c r="F399" s="2"/>
      <c r="G399" s="3"/>
      <c r="H399" s="2"/>
      <c r="I399" s="3"/>
      <c r="J399" s="2"/>
      <c r="K399" s="3"/>
      <c r="L399" s="2"/>
      <c r="M399" s="3"/>
      <c r="N399" s="2"/>
      <c r="O399" s="3"/>
      <c r="P399" s="2"/>
      <c r="Q399" s="3"/>
      <c r="R399" s="2"/>
      <c r="S399" s="3"/>
      <c r="T399" s="2"/>
      <c r="U399" s="3"/>
      <c r="V399" s="3"/>
      <c r="W399" s="3"/>
      <c r="X399" s="2"/>
      <c r="Y399" s="3"/>
      <c r="Z399" s="2"/>
      <c r="AA399" s="3"/>
      <c r="AB399" s="3"/>
      <c r="AC399" s="15"/>
      <c r="AD399" s="34">
        <f t="shared" si="13"/>
        <v>0</v>
      </c>
      <c r="AE399" s="34">
        <f t="shared" si="14"/>
        <v>0</v>
      </c>
      <c r="AF399" s="34"/>
      <c r="AG399" s="34"/>
      <c r="AH399" s="35"/>
      <c r="AI399" s="34" t="e">
        <f>D399-VLOOKUP(C399, Вчера_Спутник!C:BG, 2, FALSE)</f>
        <v>#N/A</v>
      </c>
      <c r="AJ399" s="34" t="e">
        <f>E399-F399-VLOOKUP(C399, Вчера_Спутник!C:BG, 3, FALSE)</f>
        <v>#N/A</v>
      </c>
      <c r="AK399" s="34" t="e">
        <f>G399-H399-VLOOKUP(C399, Вчера_Спутник!C:BG, 5, FALSE)</f>
        <v>#N/A</v>
      </c>
      <c r="AL399" s="34" t="e">
        <f>I399-J399-VLOOKUP(C399, Вчера_Спутник!C:BG, 7, FALSE)</f>
        <v>#N/A</v>
      </c>
      <c r="AM399" s="34" t="e">
        <f>K399-L399-VLOOKUP(C399, Вчера_Спутник!C:BG, 9, FALSE)</f>
        <v>#N/A</v>
      </c>
      <c r="AN399" s="34" t="e">
        <f>M399-N399-VLOOKUP(C399, Вчера_Спутник!C:BG, 11, FALSE)</f>
        <v>#N/A</v>
      </c>
      <c r="AO399" s="34" t="e">
        <f>O399-P399-VLOOKUP(C399, Вчера_Спутник!C:BG, 13, FALSE)</f>
        <v>#N/A</v>
      </c>
      <c r="AP399" s="34" t="e">
        <f>Q399-R399-VLOOKUP(C399, Вчера_Спутник!C:BG, 15, FALSE)</f>
        <v>#N/A</v>
      </c>
      <c r="AQ399" s="34" t="e">
        <f>S399-T399-VLOOKUP(C399, Вчера_Спутник!C:BG, 17, FALSE)</f>
        <v>#N/A</v>
      </c>
      <c r="AR399" s="34" t="e">
        <f>U399-V399-VLOOKUP(C399, Вчера_Спутник!C:BG, 19, FALSE)</f>
        <v>#N/A</v>
      </c>
      <c r="AS399" s="34" t="e">
        <f>W399-X399-VLOOKUP(C399, Вчера_Спутник!C:BG, 21, FALSE)</f>
        <v>#N/A</v>
      </c>
      <c r="AT399" s="34" t="e">
        <f>Y399-Z399-VLOOKUP(C399, Вчера_Спутник!C:BG, 23, FALSE)</f>
        <v>#N/A</v>
      </c>
      <c r="AU399" s="34" t="e">
        <f>AA399-VLOOKUP(C399, Вчера_Спутник!C:BG, 25, FALSE)</f>
        <v>#N/A</v>
      </c>
      <c r="AV399" s="34" t="e">
        <f>AB399-VLOOKUP(C399, Вчера_Спутник!C:BG, 27, FALSE)</f>
        <v>#N/A</v>
      </c>
    </row>
    <row r="400" spans="1:48" ht="50.1" customHeight="1" x14ac:dyDescent="0.25">
      <c r="A400" s="1"/>
      <c r="B400" s="1"/>
      <c r="C400" s="1"/>
      <c r="D400" s="2"/>
      <c r="E400" s="3"/>
      <c r="F400" s="2"/>
      <c r="G400" s="3"/>
      <c r="H400" s="2"/>
      <c r="I400" s="3"/>
      <c r="J400" s="2"/>
      <c r="K400" s="3"/>
      <c r="L400" s="2"/>
      <c r="M400" s="3"/>
      <c r="N400" s="2"/>
      <c r="O400" s="3"/>
      <c r="P400" s="2"/>
      <c r="Q400" s="3"/>
      <c r="R400" s="2"/>
      <c r="S400" s="3"/>
      <c r="T400" s="2"/>
      <c r="U400" s="3"/>
      <c r="V400" s="3"/>
      <c r="W400" s="3"/>
      <c r="X400" s="2"/>
      <c r="Y400" s="3"/>
      <c r="Z400" s="2"/>
      <c r="AA400" s="3"/>
      <c r="AB400" s="3"/>
      <c r="AC400" s="15"/>
      <c r="AD400" s="34">
        <f t="shared" si="13"/>
        <v>0</v>
      </c>
      <c r="AE400" s="34">
        <f t="shared" si="14"/>
        <v>0</v>
      </c>
      <c r="AF400" s="34"/>
      <c r="AG400" s="34"/>
      <c r="AH400" s="35"/>
      <c r="AI400" s="34" t="e">
        <f>D400-VLOOKUP(C400, Вчера_Спутник!C:BG, 2, FALSE)</f>
        <v>#N/A</v>
      </c>
      <c r="AJ400" s="34" t="e">
        <f>E400-F400-VLOOKUP(C400, Вчера_Спутник!C:BG, 3, FALSE)</f>
        <v>#N/A</v>
      </c>
      <c r="AK400" s="34" t="e">
        <f>G400-H400-VLOOKUP(C400, Вчера_Спутник!C:BG, 5, FALSE)</f>
        <v>#N/A</v>
      </c>
      <c r="AL400" s="34" t="e">
        <f>I400-J400-VLOOKUP(C400, Вчера_Спутник!C:BG, 7, FALSE)</f>
        <v>#N/A</v>
      </c>
      <c r="AM400" s="34" t="e">
        <f>K400-L400-VLOOKUP(C400, Вчера_Спутник!C:BG, 9, FALSE)</f>
        <v>#N/A</v>
      </c>
      <c r="AN400" s="34" t="e">
        <f>M400-N400-VLOOKUP(C400, Вчера_Спутник!C:BG, 11, FALSE)</f>
        <v>#N/A</v>
      </c>
      <c r="AO400" s="34" t="e">
        <f>O400-P400-VLOOKUP(C400, Вчера_Спутник!C:BG, 13, FALSE)</f>
        <v>#N/A</v>
      </c>
      <c r="AP400" s="34" t="e">
        <f>Q400-R400-VLOOKUP(C400, Вчера_Спутник!C:BG, 15, FALSE)</f>
        <v>#N/A</v>
      </c>
      <c r="AQ400" s="34" t="e">
        <f>S400-T400-VLOOKUP(C400, Вчера_Спутник!C:BG, 17, FALSE)</f>
        <v>#N/A</v>
      </c>
      <c r="AR400" s="34" t="e">
        <f>U400-V400-VLOOKUP(C400, Вчера_Спутник!C:BG, 19, FALSE)</f>
        <v>#N/A</v>
      </c>
      <c r="AS400" s="34" t="e">
        <f>W400-X400-VLOOKUP(C400, Вчера_Спутник!C:BG, 21, FALSE)</f>
        <v>#N/A</v>
      </c>
      <c r="AT400" s="34" t="e">
        <f>Y400-Z400-VLOOKUP(C400, Вчера_Спутник!C:BG, 23, FALSE)</f>
        <v>#N/A</v>
      </c>
      <c r="AU400" s="34" t="e">
        <f>AA400-VLOOKUP(C400, Вчера_Спутник!C:BG, 25, FALSE)</f>
        <v>#N/A</v>
      </c>
      <c r="AV400" s="34" t="e">
        <f>AB400-VLOOKUP(C400, Вчера_Спутник!C:BG, 27, FALSE)</f>
        <v>#N/A</v>
      </c>
    </row>
    <row r="401" spans="1:48" ht="50.1" customHeight="1" x14ac:dyDescent="0.25">
      <c r="A401" s="1"/>
      <c r="B401" s="1"/>
      <c r="C401" s="1"/>
      <c r="D401" s="2"/>
      <c r="E401" s="3"/>
      <c r="F401" s="2"/>
      <c r="G401" s="3"/>
      <c r="H401" s="2"/>
      <c r="I401" s="3"/>
      <c r="J401" s="2"/>
      <c r="K401" s="3"/>
      <c r="L401" s="2"/>
      <c r="M401" s="3"/>
      <c r="N401" s="2"/>
      <c r="O401" s="3"/>
      <c r="P401" s="2"/>
      <c r="Q401" s="3"/>
      <c r="R401" s="2"/>
      <c r="S401" s="3"/>
      <c r="T401" s="2"/>
      <c r="U401" s="3"/>
      <c r="V401" s="3"/>
      <c r="W401" s="3"/>
      <c r="X401" s="2"/>
      <c r="Y401" s="3"/>
      <c r="Z401" s="2"/>
      <c r="AA401" s="3"/>
      <c r="AB401" s="3"/>
      <c r="AC401" s="15"/>
      <c r="AD401" s="34">
        <f t="shared" si="13"/>
        <v>0</v>
      </c>
      <c r="AE401" s="34">
        <f t="shared" si="14"/>
        <v>0</v>
      </c>
      <c r="AF401" s="34"/>
      <c r="AG401" s="34"/>
      <c r="AH401" s="35"/>
      <c r="AI401" s="34" t="e">
        <f>D401-VLOOKUP(C401, Вчера_Спутник!C:BG, 2, FALSE)</f>
        <v>#N/A</v>
      </c>
      <c r="AJ401" s="34" t="e">
        <f>E401-F401-VLOOKUP(C401, Вчера_Спутник!C:BG, 3, FALSE)</f>
        <v>#N/A</v>
      </c>
      <c r="AK401" s="34" t="e">
        <f>G401-H401-VLOOKUP(C401, Вчера_Спутник!C:BG, 5, FALSE)</f>
        <v>#N/A</v>
      </c>
      <c r="AL401" s="34" t="e">
        <f>I401-J401-VLOOKUP(C401, Вчера_Спутник!C:BG, 7, FALSE)</f>
        <v>#N/A</v>
      </c>
      <c r="AM401" s="34" t="e">
        <f>K401-L401-VLOOKUP(C401, Вчера_Спутник!C:BG, 9, FALSE)</f>
        <v>#N/A</v>
      </c>
      <c r="AN401" s="34" t="e">
        <f>M401-N401-VLOOKUP(C401, Вчера_Спутник!C:BG, 11, FALSE)</f>
        <v>#N/A</v>
      </c>
      <c r="AO401" s="34" t="e">
        <f>O401-P401-VLOOKUP(C401, Вчера_Спутник!C:BG, 13, FALSE)</f>
        <v>#N/A</v>
      </c>
      <c r="AP401" s="34" t="e">
        <f>Q401-R401-VLOOKUP(C401, Вчера_Спутник!C:BG, 15, FALSE)</f>
        <v>#N/A</v>
      </c>
      <c r="AQ401" s="34" t="e">
        <f>S401-T401-VLOOKUP(C401, Вчера_Спутник!C:BG, 17, FALSE)</f>
        <v>#N/A</v>
      </c>
      <c r="AR401" s="34" t="e">
        <f>U401-V401-VLOOKUP(C401, Вчера_Спутник!C:BG, 19, FALSE)</f>
        <v>#N/A</v>
      </c>
      <c r="AS401" s="34" t="e">
        <f>W401-X401-VLOOKUP(C401, Вчера_Спутник!C:BG, 21, FALSE)</f>
        <v>#N/A</v>
      </c>
      <c r="AT401" s="34" t="e">
        <f>Y401-Z401-VLOOKUP(C401, Вчера_Спутник!C:BG, 23, FALSE)</f>
        <v>#N/A</v>
      </c>
      <c r="AU401" s="34" t="e">
        <f>AA401-VLOOKUP(C401, Вчера_Спутник!C:BG, 25, FALSE)</f>
        <v>#N/A</v>
      </c>
      <c r="AV401" s="34" t="e">
        <f>AB401-VLOOKUP(C401, Вчера_Спутник!C:BG, 27, FALSE)</f>
        <v>#N/A</v>
      </c>
    </row>
    <row r="402" spans="1:48" ht="50.1" customHeight="1" x14ac:dyDescent="0.25">
      <c r="A402" s="1"/>
      <c r="B402" s="1"/>
      <c r="C402" s="1"/>
      <c r="D402" s="2"/>
      <c r="E402" s="3"/>
      <c r="F402" s="2"/>
      <c r="G402" s="3"/>
      <c r="H402" s="2"/>
      <c r="I402" s="3"/>
      <c r="J402" s="2"/>
      <c r="K402" s="3"/>
      <c r="L402" s="2"/>
      <c r="M402" s="3"/>
      <c r="N402" s="2"/>
      <c r="O402" s="3"/>
      <c r="P402" s="2"/>
      <c r="Q402" s="3"/>
      <c r="R402" s="2"/>
      <c r="S402" s="3"/>
      <c r="T402" s="2"/>
      <c r="U402" s="3"/>
      <c r="V402" s="3"/>
      <c r="W402" s="3"/>
      <c r="X402" s="2"/>
      <c r="Y402" s="3"/>
      <c r="Z402" s="2"/>
      <c r="AA402" s="3"/>
      <c r="AB402" s="3"/>
      <c r="AC402" s="15"/>
      <c r="AD402" s="34">
        <f t="shared" si="13"/>
        <v>0</v>
      </c>
      <c r="AE402" s="34">
        <f t="shared" si="14"/>
        <v>0</v>
      </c>
      <c r="AF402" s="34"/>
      <c r="AG402" s="34"/>
      <c r="AH402" s="35"/>
      <c r="AI402" s="34" t="e">
        <f>D402-VLOOKUP(C402, Вчера_Спутник!C:BG, 2, FALSE)</f>
        <v>#N/A</v>
      </c>
      <c r="AJ402" s="34" t="e">
        <f>E402-F402-VLOOKUP(C402, Вчера_Спутник!C:BG, 3, FALSE)</f>
        <v>#N/A</v>
      </c>
      <c r="AK402" s="34" t="e">
        <f>G402-H402-VLOOKUP(C402, Вчера_Спутник!C:BG, 5, FALSE)</f>
        <v>#N/A</v>
      </c>
      <c r="AL402" s="34" t="e">
        <f>I402-J402-VLOOKUP(C402, Вчера_Спутник!C:BG, 7, FALSE)</f>
        <v>#N/A</v>
      </c>
      <c r="AM402" s="34" t="e">
        <f>K402-L402-VLOOKUP(C402, Вчера_Спутник!C:BG, 9, FALSE)</f>
        <v>#N/A</v>
      </c>
      <c r="AN402" s="34" t="e">
        <f>M402-N402-VLOOKUP(C402, Вчера_Спутник!C:BG, 11, FALSE)</f>
        <v>#N/A</v>
      </c>
      <c r="AO402" s="34" t="e">
        <f>O402-P402-VLOOKUP(C402, Вчера_Спутник!C:BG, 13, FALSE)</f>
        <v>#N/A</v>
      </c>
      <c r="AP402" s="34" t="e">
        <f>Q402-R402-VLOOKUP(C402, Вчера_Спутник!C:BG, 15, FALSE)</f>
        <v>#N/A</v>
      </c>
      <c r="AQ402" s="34" t="e">
        <f>S402-T402-VLOOKUP(C402, Вчера_Спутник!C:BG, 17, FALSE)</f>
        <v>#N/A</v>
      </c>
      <c r="AR402" s="34" t="e">
        <f>U402-V402-VLOOKUP(C402, Вчера_Спутник!C:BG, 19, FALSE)</f>
        <v>#N/A</v>
      </c>
      <c r="AS402" s="34" t="e">
        <f>W402-X402-VLOOKUP(C402, Вчера_Спутник!C:BG, 21, FALSE)</f>
        <v>#N/A</v>
      </c>
      <c r="AT402" s="34" t="e">
        <f>Y402-Z402-VLOOKUP(C402, Вчера_Спутник!C:BG, 23, FALSE)</f>
        <v>#N/A</v>
      </c>
      <c r="AU402" s="34" t="e">
        <f>AA402-VLOOKUP(C402, Вчера_Спутник!C:BG, 25, FALSE)</f>
        <v>#N/A</v>
      </c>
      <c r="AV402" s="34" t="e">
        <f>AB402-VLOOKUP(C402, Вчера_Спутник!C:BG, 27, FALSE)</f>
        <v>#N/A</v>
      </c>
    </row>
    <row r="403" spans="1:48" ht="50.1" customHeight="1" x14ac:dyDescent="0.25">
      <c r="A403" s="1"/>
      <c r="B403" s="1"/>
      <c r="C403" s="1"/>
      <c r="D403" s="2"/>
      <c r="E403" s="3"/>
      <c r="F403" s="2"/>
      <c r="G403" s="3"/>
      <c r="H403" s="2"/>
      <c r="I403" s="3"/>
      <c r="J403" s="2"/>
      <c r="K403" s="3"/>
      <c r="L403" s="2"/>
      <c r="M403" s="3"/>
      <c r="N403" s="2"/>
      <c r="O403" s="3"/>
      <c r="P403" s="2"/>
      <c r="Q403" s="3"/>
      <c r="R403" s="2"/>
      <c r="S403" s="3"/>
      <c r="T403" s="2"/>
      <c r="U403" s="3"/>
      <c r="V403" s="3"/>
      <c r="W403" s="3"/>
      <c r="X403" s="2"/>
      <c r="Y403" s="3"/>
      <c r="Z403" s="2"/>
      <c r="AA403" s="3"/>
      <c r="AB403" s="3"/>
      <c r="AC403" s="15"/>
      <c r="AD403" s="34">
        <f t="shared" si="13"/>
        <v>0</v>
      </c>
      <c r="AE403" s="34">
        <f t="shared" si="14"/>
        <v>0</v>
      </c>
      <c r="AF403" s="34"/>
      <c r="AG403" s="34"/>
      <c r="AH403" s="35"/>
      <c r="AI403" s="34" t="e">
        <f>D403-VLOOKUP(C403, Вчера_Спутник!C:BG, 2, FALSE)</f>
        <v>#N/A</v>
      </c>
      <c r="AJ403" s="34" t="e">
        <f>E403-F403-VLOOKUP(C403, Вчера_Спутник!C:BG, 3, FALSE)</f>
        <v>#N/A</v>
      </c>
      <c r="AK403" s="34" t="e">
        <f>G403-H403-VLOOKUP(C403, Вчера_Спутник!C:BG, 5, FALSE)</f>
        <v>#N/A</v>
      </c>
      <c r="AL403" s="34" t="e">
        <f>I403-J403-VLOOKUP(C403, Вчера_Спутник!C:BG, 7, FALSE)</f>
        <v>#N/A</v>
      </c>
      <c r="AM403" s="34" t="e">
        <f>K403-L403-VLOOKUP(C403, Вчера_Спутник!C:BG, 9, FALSE)</f>
        <v>#N/A</v>
      </c>
      <c r="AN403" s="34" t="e">
        <f>M403-N403-VLOOKUP(C403, Вчера_Спутник!C:BG, 11, FALSE)</f>
        <v>#N/A</v>
      </c>
      <c r="AO403" s="34" t="e">
        <f>O403-P403-VLOOKUP(C403, Вчера_Спутник!C:BG, 13, FALSE)</f>
        <v>#N/A</v>
      </c>
      <c r="AP403" s="34" t="e">
        <f>Q403-R403-VLOOKUP(C403, Вчера_Спутник!C:BG, 15, FALSE)</f>
        <v>#N/A</v>
      </c>
      <c r="AQ403" s="34" t="e">
        <f>S403-T403-VLOOKUP(C403, Вчера_Спутник!C:BG, 17, FALSE)</f>
        <v>#N/A</v>
      </c>
      <c r="AR403" s="34" t="e">
        <f>U403-V403-VLOOKUP(C403, Вчера_Спутник!C:BG, 19, FALSE)</f>
        <v>#N/A</v>
      </c>
      <c r="AS403" s="34" t="e">
        <f>W403-X403-VLOOKUP(C403, Вчера_Спутник!C:BG, 21, FALSE)</f>
        <v>#N/A</v>
      </c>
      <c r="AT403" s="34" t="e">
        <f>Y403-Z403-VLOOKUP(C403, Вчера_Спутник!C:BG, 23, FALSE)</f>
        <v>#N/A</v>
      </c>
      <c r="AU403" s="34" t="e">
        <f>AA403-VLOOKUP(C403, Вчера_Спутник!C:BG, 25, FALSE)</f>
        <v>#N/A</v>
      </c>
      <c r="AV403" s="34" t="e">
        <f>AB403-VLOOKUP(C403, Вчера_Спутник!C:BG, 27, FALSE)</f>
        <v>#N/A</v>
      </c>
    </row>
    <row r="404" spans="1:48" ht="50.1" customHeight="1" x14ac:dyDescent="0.25">
      <c r="A404" s="1"/>
      <c r="B404" s="1"/>
      <c r="C404" s="1"/>
      <c r="D404" s="2"/>
      <c r="E404" s="3"/>
      <c r="F404" s="2"/>
      <c r="G404" s="3"/>
      <c r="H404" s="2"/>
      <c r="I404" s="3"/>
      <c r="J404" s="2"/>
      <c r="K404" s="3"/>
      <c r="L404" s="2"/>
      <c r="M404" s="3"/>
      <c r="N404" s="2"/>
      <c r="O404" s="3"/>
      <c r="P404" s="2"/>
      <c r="Q404" s="3"/>
      <c r="R404" s="2"/>
      <c r="S404" s="3"/>
      <c r="T404" s="2"/>
      <c r="U404" s="3"/>
      <c r="V404" s="3"/>
      <c r="W404" s="3"/>
      <c r="X404" s="2"/>
      <c r="Y404" s="3"/>
      <c r="Z404" s="2"/>
      <c r="AA404" s="3"/>
      <c r="AB404" s="3"/>
      <c r="AC404" s="15"/>
      <c r="AD404" s="34">
        <f t="shared" si="13"/>
        <v>0</v>
      </c>
      <c r="AE404" s="34">
        <f t="shared" si="14"/>
        <v>0</v>
      </c>
      <c r="AF404" s="34"/>
      <c r="AG404" s="34"/>
      <c r="AH404" s="35"/>
      <c r="AI404" s="34" t="e">
        <f>D404-VLOOKUP(C404, Вчера_Спутник!C:BG, 2, FALSE)</f>
        <v>#N/A</v>
      </c>
      <c r="AJ404" s="34" t="e">
        <f>E404-F404-VLOOKUP(C404, Вчера_Спутник!C:BG, 3, FALSE)</f>
        <v>#N/A</v>
      </c>
      <c r="AK404" s="34" t="e">
        <f>G404-H404-VLOOKUP(C404, Вчера_Спутник!C:BG, 5, FALSE)</f>
        <v>#N/A</v>
      </c>
      <c r="AL404" s="34" t="e">
        <f>I404-J404-VLOOKUP(C404, Вчера_Спутник!C:BG, 7, FALSE)</f>
        <v>#N/A</v>
      </c>
      <c r="AM404" s="34" t="e">
        <f>K404-L404-VLOOKUP(C404, Вчера_Спутник!C:BG, 9, FALSE)</f>
        <v>#N/A</v>
      </c>
      <c r="AN404" s="34" t="e">
        <f>M404-N404-VLOOKUP(C404, Вчера_Спутник!C:BG, 11, FALSE)</f>
        <v>#N/A</v>
      </c>
      <c r="AO404" s="34" t="e">
        <f>O404-P404-VLOOKUP(C404, Вчера_Спутник!C:BG, 13, FALSE)</f>
        <v>#N/A</v>
      </c>
      <c r="AP404" s="34" t="e">
        <f>Q404-R404-VLOOKUP(C404, Вчера_Спутник!C:BG, 15, FALSE)</f>
        <v>#N/A</v>
      </c>
      <c r="AQ404" s="34" t="e">
        <f>S404-T404-VLOOKUP(C404, Вчера_Спутник!C:BG, 17, FALSE)</f>
        <v>#N/A</v>
      </c>
      <c r="AR404" s="34" t="e">
        <f>U404-V404-VLOOKUP(C404, Вчера_Спутник!C:BG, 19, FALSE)</f>
        <v>#N/A</v>
      </c>
      <c r="AS404" s="34" t="e">
        <f>W404-X404-VLOOKUP(C404, Вчера_Спутник!C:BG, 21, FALSE)</f>
        <v>#N/A</v>
      </c>
      <c r="AT404" s="34" t="e">
        <f>Y404-Z404-VLOOKUP(C404, Вчера_Спутник!C:BG, 23, FALSE)</f>
        <v>#N/A</v>
      </c>
      <c r="AU404" s="34" t="e">
        <f>AA404-VLOOKUP(C404, Вчера_Спутник!C:BG, 25, FALSE)</f>
        <v>#N/A</v>
      </c>
      <c r="AV404" s="34" t="e">
        <f>AB404-VLOOKUP(C404, Вчера_Спутник!C:BG, 27, FALSE)</f>
        <v>#N/A</v>
      </c>
    </row>
    <row r="405" spans="1:48" ht="50.1" customHeight="1" x14ac:dyDescent="0.25">
      <c r="A405" s="1"/>
      <c r="B405" s="1"/>
      <c r="C405" s="1"/>
      <c r="D405" s="2"/>
      <c r="E405" s="3"/>
      <c r="F405" s="2"/>
      <c r="G405" s="3"/>
      <c r="H405" s="2"/>
      <c r="I405" s="3"/>
      <c r="J405" s="2"/>
      <c r="K405" s="3"/>
      <c r="L405" s="2"/>
      <c r="M405" s="3"/>
      <c r="N405" s="2"/>
      <c r="O405" s="3"/>
      <c r="P405" s="2"/>
      <c r="Q405" s="3"/>
      <c r="R405" s="2"/>
      <c r="S405" s="3"/>
      <c r="T405" s="2"/>
      <c r="U405" s="3"/>
      <c r="V405" s="3"/>
      <c r="W405" s="3"/>
      <c r="X405" s="2"/>
      <c r="Y405" s="3"/>
      <c r="Z405" s="2"/>
      <c r="AA405" s="3"/>
      <c r="AB405" s="3"/>
      <c r="AC405" s="15"/>
      <c r="AD405" s="34">
        <f t="shared" si="13"/>
        <v>0</v>
      </c>
      <c r="AE405" s="34">
        <f t="shared" si="14"/>
        <v>0</v>
      </c>
      <c r="AF405" s="34"/>
      <c r="AG405" s="34"/>
      <c r="AH405" s="35"/>
      <c r="AI405" s="34" t="e">
        <f>D405-VLOOKUP(C405, Вчера_Спутник!C:BG, 2, FALSE)</f>
        <v>#N/A</v>
      </c>
      <c r="AJ405" s="34" t="e">
        <f>E405-F405-VLOOKUP(C405, Вчера_Спутник!C:BG, 3, FALSE)</f>
        <v>#N/A</v>
      </c>
      <c r="AK405" s="34" t="e">
        <f>G405-H405-VLOOKUP(C405, Вчера_Спутник!C:BG, 5, FALSE)</f>
        <v>#N/A</v>
      </c>
      <c r="AL405" s="34" t="e">
        <f>I405-J405-VLOOKUP(C405, Вчера_Спутник!C:BG, 7, FALSE)</f>
        <v>#N/A</v>
      </c>
      <c r="AM405" s="34" t="e">
        <f>K405-L405-VLOOKUP(C405, Вчера_Спутник!C:BG, 9, FALSE)</f>
        <v>#N/A</v>
      </c>
      <c r="AN405" s="34" t="e">
        <f>M405-N405-VLOOKUP(C405, Вчера_Спутник!C:BG, 11, FALSE)</f>
        <v>#N/A</v>
      </c>
      <c r="AO405" s="34" t="e">
        <f>O405-P405-VLOOKUP(C405, Вчера_Спутник!C:BG, 13, FALSE)</f>
        <v>#N/A</v>
      </c>
      <c r="AP405" s="34" t="e">
        <f>Q405-R405-VLOOKUP(C405, Вчера_Спутник!C:BG, 15, FALSE)</f>
        <v>#N/A</v>
      </c>
      <c r="AQ405" s="34" t="e">
        <f>S405-T405-VLOOKUP(C405, Вчера_Спутник!C:BG, 17, FALSE)</f>
        <v>#N/A</v>
      </c>
      <c r="AR405" s="34" t="e">
        <f>U405-V405-VLOOKUP(C405, Вчера_Спутник!C:BG, 19, FALSE)</f>
        <v>#N/A</v>
      </c>
      <c r="AS405" s="34" t="e">
        <f>W405-X405-VLOOKUP(C405, Вчера_Спутник!C:BG, 21, FALSE)</f>
        <v>#N/A</v>
      </c>
      <c r="AT405" s="34" t="e">
        <f>Y405-Z405-VLOOKUP(C405, Вчера_Спутник!C:BG, 23, FALSE)</f>
        <v>#N/A</v>
      </c>
      <c r="AU405" s="34" t="e">
        <f>AA405-VLOOKUP(C405, Вчера_Спутник!C:BG, 25, FALSE)</f>
        <v>#N/A</v>
      </c>
      <c r="AV405" s="34" t="e">
        <f>AB405-VLOOKUP(C405, Вчера_Спутник!C:BG, 27, FALSE)</f>
        <v>#N/A</v>
      </c>
    </row>
    <row r="406" spans="1:48" ht="50.1" customHeight="1" x14ac:dyDescent="0.25">
      <c r="A406" s="1"/>
      <c r="B406" s="1"/>
      <c r="C406" s="1"/>
      <c r="D406" s="2"/>
      <c r="E406" s="3"/>
      <c r="F406" s="2"/>
      <c r="G406" s="3"/>
      <c r="H406" s="2"/>
      <c r="I406" s="3"/>
      <c r="J406" s="2"/>
      <c r="K406" s="3"/>
      <c r="L406" s="2"/>
      <c r="M406" s="3"/>
      <c r="N406" s="2"/>
      <c r="O406" s="3"/>
      <c r="P406" s="2"/>
      <c r="Q406" s="3"/>
      <c r="R406" s="2"/>
      <c r="S406" s="3"/>
      <c r="T406" s="2"/>
      <c r="U406" s="3"/>
      <c r="V406" s="3"/>
      <c r="W406" s="3"/>
      <c r="X406" s="2"/>
      <c r="Y406" s="3"/>
      <c r="Z406" s="2"/>
      <c r="AA406" s="3"/>
      <c r="AB406" s="3"/>
      <c r="AC406" s="15"/>
      <c r="AD406" s="34">
        <f t="shared" si="13"/>
        <v>0</v>
      </c>
      <c r="AE406" s="34">
        <f t="shared" si="14"/>
        <v>0</v>
      </c>
      <c r="AF406" s="34"/>
      <c r="AG406" s="34"/>
      <c r="AH406" s="35"/>
      <c r="AI406" s="34" t="e">
        <f>D406-VLOOKUP(C406, Вчера_Спутник!C:BG, 2, FALSE)</f>
        <v>#N/A</v>
      </c>
      <c r="AJ406" s="34" t="e">
        <f>E406-F406-VLOOKUP(C406, Вчера_Спутник!C:BG, 3, FALSE)</f>
        <v>#N/A</v>
      </c>
      <c r="AK406" s="34" t="e">
        <f>G406-H406-VLOOKUP(C406, Вчера_Спутник!C:BG, 5, FALSE)</f>
        <v>#N/A</v>
      </c>
      <c r="AL406" s="34" t="e">
        <f>I406-J406-VLOOKUP(C406, Вчера_Спутник!C:BG, 7, FALSE)</f>
        <v>#N/A</v>
      </c>
      <c r="AM406" s="34" t="e">
        <f>K406-L406-VLOOKUP(C406, Вчера_Спутник!C:BG, 9, FALSE)</f>
        <v>#N/A</v>
      </c>
      <c r="AN406" s="34" t="e">
        <f>M406-N406-VLOOKUP(C406, Вчера_Спутник!C:BG, 11, FALSE)</f>
        <v>#N/A</v>
      </c>
      <c r="AO406" s="34" t="e">
        <f>O406-P406-VLOOKUP(C406, Вчера_Спутник!C:BG, 13, FALSE)</f>
        <v>#N/A</v>
      </c>
      <c r="AP406" s="34" t="e">
        <f>Q406-R406-VLOOKUP(C406, Вчера_Спутник!C:BG, 15, FALSE)</f>
        <v>#N/A</v>
      </c>
      <c r="AQ406" s="34" t="e">
        <f>S406-T406-VLOOKUP(C406, Вчера_Спутник!C:BG, 17, FALSE)</f>
        <v>#N/A</v>
      </c>
      <c r="AR406" s="34" t="e">
        <f>U406-V406-VLOOKUP(C406, Вчера_Спутник!C:BG, 19, FALSE)</f>
        <v>#N/A</v>
      </c>
      <c r="AS406" s="34" t="e">
        <f>W406-X406-VLOOKUP(C406, Вчера_Спутник!C:BG, 21, FALSE)</f>
        <v>#N/A</v>
      </c>
      <c r="AT406" s="34" t="e">
        <f>Y406-Z406-VLOOKUP(C406, Вчера_Спутник!C:BG, 23, FALSE)</f>
        <v>#N/A</v>
      </c>
      <c r="AU406" s="34" t="e">
        <f>AA406-VLOOKUP(C406, Вчера_Спутник!C:BG, 25, FALSE)</f>
        <v>#N/A</v>
      </c>
      <c r="AV406" s="34" t="e">
        <f>AB406-VLOOKUP(C406, Вчера_Спутник!C:BG, 27, FALSE)</f>
        <v>#N/A</v>
      </c>
    </row>
    <row r="407" spans="1:48" ht="50.1" customHeight="1" x14ac:dyDescent="0.25">
      <c r="A407" s="1"/>
      <c r="B407" s="1"/>
      <c r="C407" s="1"/>
      <c r="D407" s="2"/>
      <c r="E407" s="3"/>
      <c r="F407" s="2"/>
      <c r="G407" s="3"/>
      <c r="H407" s="2"/>
      <c r="I407" s="3"/>
      <c r="J407" s="2"/>
      <c r="K407" s="3"/>
      <c r="L407" s="2"/>
      <c r="M407" s="3"/>
      <c r="N407" s="2"/>
      <c r="O407" s="3"/>
      <c r="P407" s="2"/>
      <c r="Q407" s="3"/>
      <c r="R407" s="2"/>
      <c r="S407" s="3"/>
      <c r="T407" s="2"/>
      <c r="U407" s="3"/>
      <c r="V407" s="3"/>
      <c r="W407" s="3"/>
      <c r="X407" s="2"/>
      <c r="Y407" s="3"/>
      <c r="Z407" s="2"/>
      <c r="AA407" s="3"/>
      <c r="AB407" s="3"/>
      <c r="AC407" s="15"/>
      <c r="AD407" s="34">
        <f t="shared" si="13"/>
        <v>0</v>
      </c>
      <c r="AE407" s="34">
        <f t="shared" si="14"/>
        <v>0</v>
      </c>
      <c r="AF407" s="34"/>
      <c r="AG407" s="34"/>
      <c r="AH407" s="35"/>
      <c r="AI407" s="34" t="e">
        <f>D407-VLOOKUP(C407, Вчера_Спутник!C:BG, 2, FALSE)</f>
        <v>#N/A</v>
      </c>
      <c r="AJ407" s="34" t="e">
        <f>E407-F407-VLOOKUP(C407, Вчера_Спутник!C:BG, 3, FALSE)</f>
        <v>#N/A</v>
      </c>
      <c r="AK407" s="34" t="e">
        <f>G407-H407-VLOOKUP(C407, Вчера_Спутник!C:BG, 5, FALSE)</f>
        <v>#N/A</v>
      </c>
      <c r="AL407" s="34" t="e">
        <f>I407-J407-VLOOKUP(C407, Вчера_Спутник!C:BG, 7, FALSE)</f>
        <v>#N/A</v>
      </c>
      <c r="AM407" s="34" t="e">
        <f>K407-L407-VLOOKUP(C407, Вчера_Спутник!C:BG, 9, FALSE)</f>
        <v>#N/A</v>
      </c>
      <c r="AN407" s="34" t="e">
        <f>M407-N407-VLOOKUP(C407, Вчера_Спутник!C:BG, 11, FALSE)</f>
        <v>#N/A</v>
      </c>
      <c r="AO407" s="34" t="e">
        <f>O407-P407-VLOOKUP(C407, Вчера_Спутник!C:BG, 13, FALSE)</f>
        <v>#N/A</v>
      </c>
      <c r="AP407" s="34" t="e">
        <f>Q407-R407-VLOOKUP(C407, Вчера_Спутник!C:BG, 15, FALSE)</f>
        <v>#N/A</v>
      </c>
      <c r="AQ407" s="34" t="e">
        <f>S407-T407-VLOOKUP(C407, Вчера_Спутник!C:BG, 17, FALSE)</f>
        <v>#N/A</v>
      </c>
      <c r="AR407" s="34" t="e">
        <f>U407-V407-VLOOKUP(C407, Вчера_Спутник!C:BG, 19, FALSE)</f>
        <v>#N/A</v>
      </c>
      <c r="AS407" s="34" t="e">
        <f>W407-X407-VLOOKUP(C407, Вчера_Спутник!C:BG, 21, FALSE)</f>
        <v>#N/A</v>
      </c>
      <c r="AT407" s="34" t="e">
        <f>Y407-Z407-VLOOKUP(C407, Вчера_Спутник!C:BG, 23, FALSE)</f>
        <v>#N/A</v>
      </c>
      <c r="AU407" s="34" t="e">
        <f>AA407-VLOOKUP(C407, Вчера_Спутник!C:BG, 25, FALSE)</f>
        <v>#N/A</v>
      </c>
      <c r="AV407" s="34" t="e">
        <f>AB407-VLOOKUP(C407, Вчера_Спутник!C:BG, 27, FALSE)</f>
        <v>#N/A</v>
      </c>
    </row>
    <row r="408" spans="1:48" ht="50.1" customHeight="1" x14ac:dyDescent="0.25">
      <c r="A408" s="1"/>
      <c r="B408" s="1"/>
      <c r="C408" s="1"/>
      <c r="D408" s="2"/>
      <c r="E408" s="3"/>
      <c r="F408" s="2"/>
      <c r="G408" s="3"/>
      <c r="H408" s="2"/>
      <c r="I408" s="3"/>
      <c r="J408" s="2"/>
      <c r="K408" s="3"/>
      <c r="L408" s="2"/>
      <c r="M408" s="3"/>
      <c r="N408" s="2"/>
      <c r="O408" s="3"/>
      <c r="P408" s="2"/>
      <c r="Q408" s="3"/>
      <c r="R408" s="2"/>
      <c r="S408" s="3"/>
      <c r="T408" s="2"/>
      <c r="U408" s="3"/>
      <c r="V408" s="3"/>
      <c r="W408" s="3"/>
      <c r="X408" s="2"/>
      <c r="Y408" s="3"/>
      <c r="Z408" s="2"/>
      <c r="AA408" s="3"/>
      <c r="AB408" s="3"/>
      <c r="AC408" s="15"/>
      <c r="AD408" s="34">
        <f t="shared" si="13"/>
        <v>0</v>
      </c>
      <c r="AE408" s="34">
        <f t="shared" si="14"/>
        <v>0</v>
      </c>
      <c r="AF408" s="34"/>
      <c r="AG408" s="34"/>
      <c r="AH408" s="35"/>
      <c r="AI408" s="34" t="e">
        <f>D408-VLOOKUP(C408, Вчера_Спутник!C:BG, 2, FALSE)</f>
        <v>#N/A</v>
      </c>
      <c r="AJ408" s="34" t="e">
        <f>E408-F408-VLOOKUP(C408, Вчера_Спутник!C:BG, 3, FALSE)</f>
        <v>#N/A</v>
      </c>
      <c r="AK408" s="34" t="e">
        <f>G408-H408-VLOOKUP(C408, Вчера_Спутник!C:BG, 5, FALSE)</f>
        <v>#N/A</v>
      </c>
      <c r="AL408" s="34" t="e">
        <f>I408-J408-VLOOKUP(C408, Вчера_Спутник!C:BG, 7, FALSE)</f>
        <v>#N/A</v>
      </c>
      <c r="AM408" s="34" t="e">
        <f>K408-L408-VLOOKUP(C408, Вчера_Спутник!C:BG, 9, FALSE)</f>
        <v>#N/A</v>
      </c>
      <c r="AN408" s="34" t="e">
        <f>M408-N408-VLOOKUP(C408, Вчера_Спутник!C:BG, 11, FALSE)</f>
        <v>#N/A</v>
      </c>
      <c r="AO408" s="34" t="e">
        <f>O408-P408-VLOOKUP(C408, Вчера_Спутник!C:BG, 13, FALSE)</f>
        <v>#N/A</v>
      </c>
      <c r="AP408" s="34" t="e">
        <f>Q408-R408-VLOOKUP(C408, Вчера_Спутник!C:BG, 15, FALSE)</f>
        <v>#N/A</v>
      </c>
      <c r="AQ408" s="34" t="e">
        <f>S408-T408-VLOOKUP(C408, Вчера_Спутник!C:BG, 17, FALSE)</f>
        <v>#N/A</v>
      </c>
      <c r="AR408" s="34" t="e">
        <f>U408-V408-VLOOKUP(C408, Вчера_Спутник!C:BG, 19, FALSE)</f>
        <v>#N/A</v>
      </c>
      <c r="AS408" s="34" t="e">
        <f>W408-X408-VLOOKUP(C408, Вчера_Спутник!C:BG, 21, FALSE)</f>
        <v>#N/A</v>
      </c>
      <c r="AT408" s="34" t="e">
        <f>Y408-Z408-VLOOKUP(C408, Вчера_Спутник!C:BG, 23, FALSE)</f>
        <v>#N/A</v>
      </c>
      <c r="AU408" s="34" t="e">
        <f>AA408-VLOOKUP(C408, Вчера_Спутник!C:BG, 25, FALSE)</f>
        <v>#N/A</v>
      </c>
      <c r="AV408" s="34" t="e">
        <f>AB408-VLOOKUP(C408, Вчера_Спутник!C:BG, 27, FALSE)</f>
        <v>#N/A</v>
      </c>
    </row>
    <row r="409" spans="1:48" ht="50.1" customHeight="1" x14ac:dyDescent="0.25">
      <c r="A409" s="1"/>
      <c r="B409" s="1"/>
      <c r="C409" s="1"/>
      <c r="D409" s="2"/>
      <c r="E409" s="3"/>
      <c r="F409" s="2"/>
      <c r="G409" s="3"/>
      <c r="H409" s="2"/>
      <c r="I409" s="3"/>
      <c r="J409" s="2"/>
      <c r="K409" s="3"/>
      <c r="L409" s="2"/>
      <c r="M409" s="3"/>
      <c r="N409" s="2"/>
      <c r="O409" s="3"/>
      <c r="P409" s="2"/>
      <c r="Q409" s="3"/>
      <c r="R409" s="2"/>
      <c r="S409" s="3"/>
      <c r="T409" s="2"/>
      <c r="U409" s="3"/>
      <c r="V409" s="3"/>
      <c r="W409" s="3"/>
      <c r="X409" s="2"/>
      <c r="Y409" s="3"/>
      <c r="Z409" s="2"/>
      <c r="AA409" s="3"/>
      <c r="AB409" s="3"/>
      <c r="AC409" s="15"/>
      <c r="AD409" s="34">
        <f t="shared" si="13"/>
        <v>0</v>
      </c>
      <c r="AE409" s="34">
        <f t="shared" si="14"/>
        <v>0</v>
      </c>
      <c r="AF409" s="34"/>
      <c r="AG409" s="34"/>
      <c r="AH409" s="35"/>
      <c r="AI409" s="34" t="e">
        <f>D409-VLOOKUP(C409, Вчера_Спутник!C:BG, 2, FALSE)</f>
        <v>#N/A</v>
      </c>
      <c r="AJ409" s="34" t="e">
        <f>E409-F409-VLOOKUP(C409, Вчера_Спутник!C:BG, 3, FALSE)</f>
        <v>#N/A</v>
      </c>
      <c r="AK409" s="34" t="e">
        <f>G409-H409-VLOOKUP(C409, Вчера_Спутник!C:BG, 5, FALSE)</f>
        <v>#N/A</v>
      </c>
      <c r="AL409" s="34" t="e">
        <f>I409-J409-VLOOKUP(C409, Вчера_Спутник!C:BG, 7, FALSE)</f>
        <v>#N/A</v>
      </c>
      <c r="AM409" s="34" t="e">
        <f>K409-L409-VLOOKUP(C409, Вчера_Спутник!C:BG, 9, FALSE)</f>
        <v>#N/A</v>
      </c>
      <c r="AN409" s="34" t="e">
        <f>M409-N409-VLOOKUP(C409, Вчера_Спутник!C:BG, 11, FALSE)</f>
        <v>#N/A</v>
      </c>
      <c r="AO409" s="34" t="e">
        <f>O409-P409-VLOOKUP(C409, Вчера_Спутник!C:BG, 13, FALSE)</f>
        <v>#N/A</v>
      </c>
      <c r="AP409" s="34" t="e">
        <f>Q409-R409-VLOOKUP(C409, Вчера_Спутник!C:BG, 15, FALSE)</f>
        <v>#N/A</v>
      </c>
      <c r="AQ409" s="34" t="e">
        <f>S409-T409-VLOOKUP(C409, Вчера_Спутник!C:BG, 17, FALSE)</f>
        <v>#N/A</v>
      </c>
      <c r="AR409" s="34" t="e">
        <f>U409-V409-VLOOKUP(C409, Вчера_Спутник!C:BG, 19, FALSE)</f>
        <v>#N/A</v>
      </c>
      <c r="AS409" s="34" t="e">
        <f>W409-X409-VLOOKUP(C409, Вчера_Спутник!C:BG, 21, FALSE)</f>
        <v>#N/A</v>
      </c>
      <c r="AT409" s="34" t="e">
        <f>Y409-Z409-VLOOKUP(C409, Вчера_Спутник!C:BG, 23, FALSE)</f>
        <v>#N/A</v>
      </c>
      <c r="AU409" s="34" t="e">
        <f>AA409-VLOOKUP(C409, Вчера_Спутник!C:BG, 25, FALSE)</f>
        <v>#N/A</v>
      </c>
      <c r="AV409" s="34" t="e">
        <f>AB409-VLOOKUP(C409, Вчера_Спутник!C:BG, 27, FALSE)</f>
        <v>#N/A</v>
      </c>
    </row>
    <row r="410" spans="1:48" ht="50.1" customHeight="1" x14ac:dyDescent="0.25">
      <c r="A410" s="1"/>
      <c r="B410" s="1"/>
      <c r="C410" s="1"/>
      <c r="D410" s="2"/>
      <c r="E410" s="3"/>
      <c r="F410" s="2"/>
      <c r="G410" s="3"/>
      <c r="H410" s="2"/>
      <c r="I410" s="3"/>
      <c r="J410" s="2"/>
      <c r="K410" s="3"/>
      <c r="L410" s="2"/>
      <c r="M410" s="3"/>
      <c r="N410" s="2"/>
      <c r="O410" s="3"/>
      <c r="P410" s="2"/>
      <c r="Q410" s="3"/>
      <c r="R410" s="2"/>
      <c r="S410" s="3"/>
      <c r="T410" s="2"/>
      <c r="U410" s="3"/>
      <c r="V410" s="3"/>
      <c r="W410" s="3"/>
      <c r="X410" s="2"/>
      <c r="Y410" s="3"/>
      <c r="Z410" s="2"/>
      <c r="AA410" s="3"/>
      <c r="AB410" s="3"/>
      <c r="AC410" s="15"/>
      <c r="AD410" s="34">
        <f t="shared" si="13"/>
        <v>0</v>
      </c>
      <c r="AE410" s="34">
        <f t="shared" si="14"/>
        <v>0</v>
      </c>
      <c r="AF410" s="34"/>
      <c r="AG410" s="34"/>
      <c r="AH410" s="35"/>
      <c r="AI410" s="34" t="e">
        <f>D410-VLOOKUP(C410, Вчера_Спутник!C:BG, 2, FALSE)</f>
        <v>#N/A</v>
      </c>
      <c r="AJ410" s="34" t="e">
        <f>E410-F410-VLOOKUP(C410, Вчера_Спутник!C:BG, 3, FALSE)</f>
        <v>#N/A</v>
      </c>
      <c r="AK410" s="34" t="e">
        <f>G410-H410-VLOOKUP(C410, Вчера_Спутник!C:BG, 5, FALSE)</f>
        <v>#N/A</v>
      </c>
      <c r="AL410" s="34" t="e">
        <f>I410-J410-VLOOKUP(C410, Вчера_Спутник!C:BG, 7, FALSE)</f>
        <v>#N/A</v>
      </c>
      <c r="AM410" s="34" t="e">
        <f>K410-L410-VLOOKUP(C410, Вчера_Спутник!C:BG, 9, FALSE)</f>
        <v>#N/A</v>
      </c>
      <c r="AN410" s="34" t="e">
        <f>M410-N410-VLOOKUP(C410, Вчера_Спутник!C:BG, 11, FALSE)</f>
        <v>#N/A</v>
      </c>
      <c r="AO410" s="34" t="e">
        <f>O410-P410-VLOOKUP(C410, Вчера_Спутник!C:BG, 13, FALSE)</f>
        <v>#N/A</v>
      </c>
      <c r="AP410" s="34" t="e">
        <f>Q410-R410-VLOOKUP(C410, Вчера_Спутник!C:BG, 15, FALSE)</f>
        <v>#N/A</v>
      </c>
      <c r="AQ410" s="34" t="e">
        <f>S410-T410-VLOOKUP(C410, Вчера_Спутник!C:BG, 17, FALSE)</f>
        <v>#N/A</v>
      </c>
      <c r="AR410" s="34" t="e">
        <f>U410-V410-VLOOKUP(C410, Вчера_Спутник!C:BG, 19, FALSE)</f>
        <v>#N/A</v>
      </c>
      <c r="AS410" s="34" t="e">
        <f>W410-X410-VLOOKUP(C410, Вчера_Спутник!C:BG, 21, FALSE)</f>
        <v>#N/A</v>
      </c>
      <c r="AT410" s="34" t="e">
        <f>Y410-Z410-VLOOKUP(C410, Вчера_Спутник!C:BG, 23, FALSE)</f>
        <v>#N/A</v>
      </c>
      <c r="AU410" s="34" t="e">
        <f>AA410-VLOOKUP(C410, Вчера_Спутник!C:BG, 25, FALSE)</f>
        <v>#N/A</v>
      </c>
      <c r="AV410" s="34" t="e">
        <f>AB410-VLOOKUP(C410, Вчера_Спутник!C:BG, 27, FALSE)</f>
        <v>#N/A</v>
      </c>
    </row>
    <row r="411" spans="1:48" ht="50.1" customHeight="1" x14ac:dyDescent="0.25">
      <c r="A411" s="1"/>
      <c r="B411" s="1"/>
      <c r="C411" s="1"/>
      <c r="D411" s="2"/>
      <c r="E411" s="3"/>
      <c r="F411" s="2"/>
      <c r="G411" s="3"/>
      <c r="H411" s="2"/>
      <c r="I411" s="3"/>
      <c r="J411" s="2"/>
      <c r="K411" s="3"/>
      <c r="L411" s="2"/>
      <c r="M411" s="3"/>
      <c r="N411" s="2"/>
      <c r="O411" s="3"/>
      <c r="P411" s="2"/>
      <c r="Q411" s="3"/>
      <c r="R411" s="2"/>
      <c r="S411" s="3"/>
      <c r="T411" s="2"/>
      <c r="U411" s="3"/>
      <c r="V411" s="3"/>
      <c r="W411" s="3"/>
      <c r="X411" s="2"/>
      <c r="Y411" s="3"/>
      <c r="Z411" s="2"/>
      <c r="AA411" s="3"/>
      <c r="AB411" s="3"/>
      <c r="AC411" s="15"/>
      <c r="AD411" s="34">
        <f t="shared" si="13"/>
        <v>0</v>
      </c>
      <c r="AE411" s="34">
        <f t="shared" si="14"/>
        <v>0</v>
      </c>
      <c r="AF411" s="34"/>
      <c r="AG411" s="34"/>
      <c r="AH411" s="35"/>
      <c r="AI411" s="34" t="e">
        <f>D411-VLOOKUP(C411, Вчера_Спутник!C:BG, 2, FALSE)</f>
        <v>#N/A</v>
      </c>
      <c r="AJ411" s="34" t="e">
        <f>E411-F411-VLOOKUP(C411, Вчера_Спутник!C:BG, 3, FALSE)</f>
        <v>#N/A</v>
      </c>
      <c r="AK411" s="34" t="e">
        <f>G411-H411-VLOOKUP(C411, Вчера_Спутник!C:BG, 5, FALSE)</f>
        <v>#N/A</v>
      </c>
      <c r="AL411" s="34" t="e">
        <f>I411-J411-VLOOKUP(C411, Вчера_Спутник!C:BG, 7, FALSE)</f>
        <v>#N/A</v>
      </c>
      <c r="AM411" s="34" t="e">
        <f>K411-L411-VLOOKUP(C411, Вчера_Спутник!C:BG, 9, FALSE)</f>
        <v>#N/A</v>
      </c>
      <c r="AN411" s="34" t="e">
        <f>M411-N411-VLOOKUP(C411, Вчера_Спутник!C:BG, 11, FALSE)</f>
        <v>#N/A</v>
      </c>
      <c r="AO411" s="34" t="e">
        <f>O411-P411-VLOOKUP(C411, Вчера_Спутник!C:BG, 13, FALSE)</f>
        <v>#N/A</v>
      </c>
      <c r="AP411" s="34" t="e">
        <f>Q411-R411-VLOOKUP(C411, Вчера_Спутник!C:BG, 15, FALSE)</f>
        <v>#N/A</v>
      </c>
      <c r="AQ411" s="34" t="e">
        <f>S411-T411-VLOOKUP(C411, Вчера_Спутник!C:BG, 17, FALSE)</f>
        <v>#N/A</v>
      </c>
      <c r="AR411" s="34" t="e">
        <f>U411-V411-VLOOKUP(C411, Вчера_Спутник!C:BG, 19, FALSE)</f>
        <v>#N/A</v>
      </c>
      <c r="AS411" s="34" t="e">
        <f>W411-X411-VLOOKUP(C411, Вчера_Спутник!C:BG, 21, FALSE)</f>
        <v>#N/A</v>
      </c>
      <c r="AT411" s="34" t="e">
        <f>Y411-Z411-VLOOKUP(C411, Вчера_Спутник!C:BG, 23, FALSE)</f>
        <v>#N/A</v>
      </c>
      <c r="AU411" s="34" t="e">
        <f>AA411-VLOOKUP(C411, Вчера_Спутник!C:BG, 25, FALSE)</f>
        <v>#N/A</v>
      </c>
      <c r="AV411" s="34" t="e">
        <f>AB411-VLOOKUP(C411, Вчера_Спутник!C:BG, 27, FALSE)</f>
        <v>#N/A</v>
      </c>
    </row>
    <row r="412" spans="1:48" ht="50.1" customHeight="1" x14ac:dyDescent="0.25">
      <c r="A412" s="1"/>
      <c r="B412" s="1"/>
      <c r="C412" s="1"/>
      <c r="D412" s="2"/>
      <c r="E412" s="3"/>
      <c r="F412" s="2"/>
      <c r="G412" s="3"/>
      <c r="H412" s="2"/>
      <c r="I412" s="3"/>
      <c r="J412" s="2"/>
      <c r="K412" s="3"/>
      <c r="L412" s="2"/>
      <c r="M412" s="3"/>
      <c r="N412" s="2"/>
      <c r="O412" s="3"/>
      <c r="P412" s="2"/>
      <c r="Q412" s="3"/>
      <c r="R412" s="2"/>
      <c r="S412" s="3"/>
      <c r="T412" s="2"/>
      <c r="U412" s="3"/>
      <c r="V412" s="3"/>
      <c r="W412" s="3"/>
      <c r="X412" s="2"/>
      <c r="Y412" s="3"/>
      <c r="Z412" s="2"/>
      <c r="AA412" s="3"/>
      <c r="AB412" s="3"/>
      <c r="AC412" s="15"/>
      <c r="AD412" s="34">
        <f t="shared" si="13"/>
        <v>0</v>
      </c>
      <c r="AE412" s="34">
        <f t="shared" si="14"/>
        <v>0</v>
      </c>
      <c r="AF412" s="34"/>
      <c r="AG412" s="34"/>
      <c r="AH412" s="35"/>
      <c r="AI412" s="34" t="e">
        <f>D412-VLOOKUP(C412, Вчера_Спутник!C:BG, 2, FALSE)</f>
        <v>#N/A</v>
      </c>
      <c r="AJ412" s="34" t="e">
        <f>E412-F412-VLOOKUP(C412, Вчера_Спутник!C:BG, 3, FALSE)</f>
        <v>#N/A</v>
      </c>
      <c r="AK412" s="34" t="e">
        <f>G412-H412-VLOOKUP(C412, Вчера_Спутник!C:BG, 5, FALSE)</f>
        <v>#N/A</v>
      </c>
      <c r="AL412" s="34" t="e">
        <f>I412-J412-VLOOKUP(C412, Вчера_Спутник!C:BG, 7, FALSE)</f>
        <v>#N/A</v>
      </c>
      <c r="AM412" s="34" t="e">
        <f>K412-L412-VLOOKUP(C412, Вчера_Спутник!C:BG, 9, FALSE)</f>
        <v>#N/A</v>
      </c>
      <c r="AN412" s="34" t="e">
        <f>M412-N412-VLOOKUP(C412, Вчера_Спутник!C:BG, 11, FALSE)</f>
        <v>#N/A</v>
      </c>
      <c r="AO412" s="34" t="e">
        <f>O412-P412-VLOOKUP(C412, Вчера_Спутник!C:BG, 13, FALSE)</f>
        <v>#N/A</v>
      </c>
      <c r="AP412" s="34" t="e">
        <f>Q412-R412-VLOOKUP(C412, Вчера_Спутник!C:BG, 15, FALSE)</f>
        <v>#N/A</v>
      </c>
      <c r="AQ412" s="34" t="e">
        <f>S412-T412-VLOOKUP(C412, Вчера_Спутник!C:BG, 17, FALSE)</f>
        <v>#N/A</v>
      </c>
      <c r="AR412" s="34" t="e">
        <f>U412-V412-VLOOKUP(C412, Вчера_Спутник!C:BG, 19, FALSE)</f>
        <v>#N/A</v>
      </c>
      <c r="AS412" s="34" t="e">
        <f>W412-X412-VLOOKUP(C412, Вчера_Спутник!C:BG, 21, FALSE)</f>
        <v>#N/A</v>
      </c>
      <c r="AT412" s="34" t="e">
        <f>Y412-Z412-VLOOKUP(C412, Вчера_Спутник!C:BG, 23, FALSE)</f>
        <v>#N/A</v>
      </c>
      <c r="AU412" s="34" t="e">
        <f>AA412-VLOOKUP(C412, Вчера_Спутник!C:BG, 25, FALSE)</f>
        <v>#N/A</v>
      </c>
      <c r="AV412" s="34" t="e">
        <f>AB412-VLOOKUP(C412, Вчера_Спутник!C:BG, 27, FALSE)</f>
        <v>#N/A</v>
      </c>
    </row>
    <row r="413" spans="1:48" ht="50.1" customHeight="1" x14ac:dyDescent="0.25">
      <c r="A413" s="1"/>
      <c r="B413" s="1"/>
      <c r="C413" s="1"/>
      <c r="D413" s="2"/>
      <c r="E413" s="3"/>
      <c r="F413" s="2"/>
      <c r="G413" s="3"/>
      <c r="H413" s="2"/>
      <c r="I413" s="3"/>
      <c r="J413" s="2"/>
      <c r="K413" s="3"/>
      <c r="L413" s="2"/>
      <c r="M413" s="3"/>
      <c r="N413" s="2"/>
      <c r="O413" s="3"/>
      <c r="P413" s="2"/>
      <c r="Q413" s="3"/>
      <c r="R413" s="2"/>
      <c r="S413" s="3"/>
      <c r="T413" s="2"/>
      <c r="U413" s="3"/>
      <c r="V413" s="3"/>
      <c r="W413" s="3"/>
      <c r="X413" s="2"/>
      <c r="Y413" s="3"/>
      <c r="Z413" s="2"/>
      <c r="AA413" s="3"/>
      <c r="AB413" s="3"/>
      <c r="AC413" s="15"/>
      <c r="AD413" s="34">
        <f t="shared" si="13"/>
        <v>0</v>
      </c>
      <c r="AE413" s="34">
        <f t="shared" si="14"/>
        <v>0</v>
      </c>
      <c r="AF413" s="34"/>
      <c r="AG413" s="34"/>
      <c r="AH413" s="35"/>
      <c r="AI413" s="34" t="e">
        <f>D413-VLOOKUP(C413, Вчера_Спутник!C:BG, 2, FALSE)</f>
        <v>#N/A</v>
      </c>
      <c r="AJ413" s="34" t="e">
        <f>E413-F413-VLOOKUP(C413, Вчера_Спутник!C:BG, 3, FALSE)</f>
        <v>#N/A</v>
      </c>
      <c r="AK413" s="34" t="e">
        <f>G413-H413-VLOOKUP(C413, Вчера_Спутник!C:BG, 5, FALSE)</f>
        <v>#N/A</v>
      </c>
      <c r="AL413" s="34" t="e">
        <f>I413-J413-VLOOKUP(C413, Вчера_Спутник!C:BG, 7, FALSE)</f>
        <v>#N/A</v>
      </c>
      <c r="AM413" s="34" t="e">
        <f>K413-L413-VLOOKUP(C413, Вчера_Спутник!C:BG, 9, FALSE)</f>
        <v>#N/A</v>
      </c>
      <c r="AN413" s="34" t="e">
        <f>M413-N413-VLOOKUP(C413, Вчера_Спутник!C:BG, 11, FALSE)</f>
        <v>#N/A</v>
      </c>
      <c r="AO413" s="34" t="e">
        <f>O413-P413-VLOOKUP(C413, Вчера_Спутник!C:BG, 13, FALSE)</f>
        <v>#N/A</v>
      </c>
      <c r="AP413" s="34" t="e">
        <f>Q413-R413-VLOOKUP(C413, Вчера_Спутник!C:BG, 15, FALSE)</f>
        <v>#N/A</v>
      </c>
      <c r="AQ413" s="34" t="e">
        <f>S413-T413-VLOOKUP(C413, Вчера_Спутник!C:BG, 17, FALSE)</f>
        <v>#N/A</v>
      </c>
      <c r="AR413" s="34" t="e">
        <f>U413-V413-VLOOKUP(C413, Вчера_Спутник!C:BG, 19, FALSE)</f>
        <v>#N/A</v>
      </c>
      <c r="AS413" s="34" t="e">
        <f>W413-X413-VLOOKUP(C413, Вчера_Спутник!C:BG, 21, FALSE)</f>
        <v>#N/A</v>
      </c>
      <c r="AT413" s="34" t="e">
        <f>Y413-Z413-VLOOKUP(C413, Вчера_Спутник!C:BG, 23, FALSE)</f>
        <v>#N/A</v>
      </c>
      <c r="AU413" s="34" t="e">
        <f>AA413-VLOOKUP(C413, Вчера_Спутник!C:BG, 25, FALSE)</f>
        <v>#N/A</v>
      </c>
      <c r="AV413" s="34" t="e">
        <f>AB413-VLOOKUP(C413, Вчера_Спутник!C:BG, 27, FALSE)</f>
        <v>#N/A</v>
      </c>
    </row>
    <row r="414" spans="1:48" ht="50.1" customHeight="1" x14ac:dyDescent="0.25">
      <c r="A414" s="1"/>
      <c r="B414" s="1"/>
      <c r="C414" s="1"/>
      <c r="D414" s="2"/>
      <c r="E414" s="3"/>
      <c r="F414" s="2"/>
      <c r="G414" s="3"/>
      <c r="H414" s="2"/>
      <c r="I414" s="3"/>
      <c r="J414" s="2"/>
      <c r="K414" s="3"/>
      <c r="L414" s="2"/>
      <c r="M414" s="3"/>
      <c r="N414" s="2"/>
      <c r="O414" s="3"/>
      <c r="P414" s="2"/>
      <c r="Q414" s="3"/>
      <c r="R414" s="2"/>
      <c r="S414" s="3"/>
      <c r="T414" s="2"/>
      <c r="U414" s="3"/>
      <c r="V414" s="3"/>
      <c r="W414" s="3"/>
      <c r="X414" s="2"/>
      <c r="Y414" s="3"/>
      <c r="Z414" s="2"/>
      <c r="AA414" s="3"/>
      <c r="AB414" s="3"/>
      <c r="AC414" s="15"/>
      <c r="AD414" s="34">
        <f t="shared" si="13"/>
        <v>0</v>
      </c>
      <c r="AE414" s="34">
        <f t="shared" si="14"/>
        <v>0</v>
      </c>
      <c r="AF414" s="34"/>
      <c r="AG414" s="34"/>
      <c r="AH414" s="35"/>
      <c r="AI414" s="34" t="e">
        <f>D414-VLOOKUP(C414, Вчера_Спутник!C:BG, 2, FALSE)</f>
        <v>#N/A</v>
      </c>
      <c r="AJ414" s="34" t="e">
        <f>E414-F414-VLOOKUP(C414, Вчера_Спутник!C:BG, 3, FALSE)</f>
        <v>#N/A</v>
      </c>
      <c r="AK414" s="34" t="e">
        <f>G414-H414-VLOOKUP(C414, Вчера_Спутник!C:BG, 5, FALSE)</f>
        <v>#N/A</v>
      </c>
      <c r="AL414" s="34" t="e">
        <f>I414-J414-VLOOKUP(C414, Вчера_Спутник!C:BG, 7, FALSE)</f>
        <v>#N/A</v>
      </c>
      <c r="AM414" s="34" t="e">
        <f>K414-L414-VLOOKUP(C414, Вчера_Спутник!C:BG, 9, FALSE)</f>
        <v>#N/A</v>
      </c>
      <c r="AN414" s="34" t="e">
        <f>M414-N414-VLOOKUP(C414, Вчера_Спутник!C:BG, 11, FALSE)</f>
        <v>#N/A</v>
      </c>
      <c r="AO414" s="34" t="e">
        <f>O414-P414-VLOOKUP(C414, Вчера_Спутник!C:BG, 13, FALSE)</f>
        <v>#N/A</v>
      </c>
      <c r="AP414" s="34" t="e">
        <f>Q414-R414-VLOOKUP(C414, Вчера_Спутник!C:BG, 15, FALSE)</f>
        <v>#N/A</v>
      </c>
      <c r="AQ414" s="34" t="e">
        <f>S414-T414-VLOOKUP(C414, Вчера_Спутник!C:BG, 17, FALSE)</f>
        <v>#N/A</v>
      </c>
      <c r="AR414" s="34" t="e">
        <f>U414-V414-VLOOKUP(C414, Вчера_Спутник!C:BG, 19, FALSE)</f>
        <v>#N/A</v>
      </c>
      <c r="AS414" s="34" t="e">
        <f>W414-X414-VLOOKUP(C414, Вчера_Спутник!C:BG, 21, FALSE)</f>
        <v>#N/A</v>
      </c>
      <c r="AT414" s="34" t="e">
        <f>Y414-Z414-VLOOKUP(C414, Вчера_Спутник!C:BG, 23, FALSE)</f>
        <v>#N/A</v>
      </c>
      <c r="AU414" s="34" t="e">
        <f>AA414-VLOOKUP(C414, Вчера_Спутник!C:BG, 25, FALSE)</f>
        <v>#N/A</v>
      </c>
      <c r="AV414" s="34" t="e">
        <f>AB414-VLOOKUP(C414, Вчера_Спутник!C:BG, 27, FALSE)</f>
        <v>#N/A</v>
      </c>
    </row>
    <row r="415" spans="1:48" ht="50.1" customHeight="1" x14ac:dyDescent="0.25">
      <c r="A415" s="1"/>
      <c r="B415" s="1"/>
      <c r="C415" s="1"/>
      <c r="D415" s="2"/>
      <c r="E415" s="3"/>
      <c r="F415" s="2"/>
      <c r="G415" s="3"/>
      <c r="H415" s="2"/>
      <c r="I415" s="3"/>
      <c r="J415" s="2"/>
      <c r="K415" s="3"/>
      <c r="L415" s="2"/>
      <c r="M415" s="3"/>
      <c r="N415" s="2"/>
      <c r="O415" s="3"/>
      <c r="P415" s="2"/>
      <c r="Q415" s="3"/>
      <c r="R415" s="2"/>
      <c r="S415" s="3"/>
      <c r="T415" s="2"/>
      <c r="U415" s="3"/>
      <c r="V415" s="3"/>
      <c r="W415" s="3"/>
      <c r="X415" s="2"/>
      <c r="Y415" s="3"/>
      <c r="Z415" s="2"/>
      <c r="AA415" s="3"/>
      <c r="AB415" s="3"/>
      <c r="AC415" s="15"/>
      <c r="AD415" s="34">
        <f t="shared" si="13"/>
        <v>0</v>
      </c>
      <c r="AE415" s="34">
        <f t="shared" si="14"/>
        <v>0</v>
      </c>
      <c r="AF415" s="34"/>
      <c r="AG415" s="34"/>
      <c r="AH415" s="35"/>
      <c r="AI415" s="34" t="e">
        <f>D415-VLOOKUP(C415, Вчера_Спутник!C:BG, 2, FALSE)</f>
        <v>#N/A</v>
      </c>
      <c r="AJ415" s="34" t="e">
        <f>E415-F415-VLOOKUP(C415, Вчера_Спутник!C:BG, 3, FALSE)</f>
        <v>#N/A</v>
      </c>
      <c r="AK415" s="34" t="e">
        <f>G415-H415-VLOOKUP(C415, Вчера_Спутник!C:BG, 5, FALSE)</f>
        <v>#N/A</v>
      </c>
      <c r="AL415" s="34" t="e">
        <f>I415-J415-VLOOKUP(C415, Вчера_Спутник!C:BG, 7, FALSE)</f>
        <v>#N/A</v>
      </c>
      <c r="AM415" s="34" t="e">
        <f>K415-L415-VLOOKUP(C415, Вчера_Спутник!C:BG, 9, FALSE)</f>
        <v>#N/A</v>
      </c>
      <c r="AN415" s="34" t="e">
        <f>M415-N415-VLOOKUP(C415, Вчера_Спутник!C:BG, 11, FALSE)</f>
        <v>#N/A</v>
      </c>
      <c r="AO415" s="34" t="e">
        <f>O415-P415-VLOOKUP(C415, Вчера_Спутник!C:BG, 13, FALSE)</f>
        <v>#N/A</v>
      </c>
      <c r="AP415" s="34" t="e">
        <f>Q415-R415-VLOOKUP(C415, Вчера_Спутник!C:BG, 15, FALSE)</f>
        <v>#N/A</v>
      </c>
      <c r="AQ415" s="34" t="e">
        <f>S415-T415-VLOOKUP(C415, Вчера_Спутник!C:BG, 17, FALSE)</f>
        <v>#N/A</v>
      </c>
      <c r="AR415" s="34" t="e">
        <f>U415-V415-VLOOKUP(C415, Вчера_Спутник!C:BG, 19, FALSE)</f>
        <v>#N/A</v>
      </c>
      <c r="AS415" s="34" t="e">
        <f>W415-X415-VLOOKUP(C415, Вчера_Спутник!C:BG, 21, FALSE)</f>
        <v>#N/A</v>
      </c>
      <c r="AT415" s="34" t="e">
        <f>Y415-Z415-VLOOKUP(C415, Вчера_Спутник!C:BG, 23, FALSE)</f>
        <v>#N/A</v>
      </c>
      <c r="AU415" s="34" t="e">
        <f>AA415-VLOOKUP(C415, Вчера_Спутник!C:BG, 25, FALSE)</f>
        <v>#N/A</v>
      </c>
      <c r="AV415" s="34" t="e">
        <f>AB415-VLOOKUP(C415, Вчера_Спутник!C:BG, 27, FALSE)</f>
        <v>#N/A</v>
      </c>
    </row>
    <row r="416" spans="1:48" ht="50.1" customHeight="1" x14ac:dyDescent="0.25">
      <c r="A416" s="1"/>
      <c r="B416" s="1"/>
      <c r="C416" s="1"/>
      <c r="D416" s="2"/>
      <c r="E416" s="3"/>
      <c r="F416" s="2"/>
      <c r="G416" s="3"/>
      <c r="H416" s="2"/>
      <c r="I416" s="3"/>
      <c r="J416" s="2"/>
      <c r="K416" s="3"/>
      <c r="L416" s="2"/>
      <c r="M416" s="3"/>
      <c r="N416" s="2"/>
      <c r="O416" s="3"/>
      <c r="P416" s="2"/>
      <c r="Q416" s="3"/>
      <c r="R416" s="2"/>
      <c r="S416" s="3"/>
      <c r="T416" s="2"/>
      <c r="U416" s="3"/>
      <c r="V416" s="3"/>
      <c r="W416" s="3"/>
      <c r="X416" s="2"/>
      <c r="Y416" s="3"/>
      <c r="Z416" s="2"/>
      <c r="AA416" s="3"/>
      <c r="AB416" s="3"/>
      <c r="AC416" s="15"/>
      <c r="AD416" s="34">
        <f t="shared" si="13"/>
        <v>0</v>
      </c>
      <c r="AE416" s="34">
        <f t="shared" si="14"/>
        <v>0</v>
      </c>
      <c r="AF416" s="34"/>
      <c r="AG416" s="34"/>
      <c r="AH416" s="35"/>
      <c r="AI416" s="34" t="e">
        <f>D416-VLOOKUP(C416, Вчера_Спутник!C:BG, 2, FALSE)</f>
        <v>#N/A</v>
      </c>
      <c r="AJ416" s="34" t="e">
        <f>E416-F416-VLOOKUP(C416, Вчера_Спутник!C:BG, 3, FALSE)</f>
        <v>#N/A</v>
      </c>
      <c r="AK416" s="34" t="e">
        <f>G416-H416-VLOOKUP(C416, Вчера_Спутник!C:BG, 5, FALSE)</f>
        <v>#N/A</v>
      </c>
      <c r="AL416" s="34" t="e">
        <f>I416-J416-VLOOKUP(C416, Вчера_Спутник!C:BG, 7, FALSE)</f>
        <v>#N/A</v>
      </c>
      <c r="AM416" s="34" t="e">
        <f>K416-L416-VLOOKUP(C416, Вчера_Спутник!C:BG, 9, FALSE)</f>
        <v>#N/A</v>
      </c>
      <c r="AN416" s="34" t="e">
        <f>M416-N416-VLOOKUP(C416, Вчера_Спутник!C:BG, 11, FALSE)</f>
        <v>#N/A</v>
      </c>
      <c r="AO416" s="34" t="e">
        <f>O416-P416-VLOOKUP(C416, Вчера_Спутник!C:BG, 13, FALSE)</f>
        <v>#N/A</v>
      </c>
      <c r="AP416" s="34" t="e">
        <f>Q416-R416-VLOOKUP(C416, Вчера_Спутник!C:BG, 15, FALSE)</f>
        <v>#N/A</v>
      </c>
      <c r="AQ416" s="34" t="e">
        <f>S416-T416-VLOOKUP(C416, Вчера_Спутник!C:BG, 17, FALSE)</f>
        <v>#N/A</v>
      </c>
      <c r="AR416" s="34" t="e">
        <f>U416-V416-VLOOKUP(C416, Вчера_Спутник!C:BG, 19, FALSE)</f>
        <v>#N/A</v>
      </c>
      <c r="AS416" s="34" t="e">
        <f>W416-X416-VLOOKUP(C416, Вчера_Спутник!C:BG, 21, FALSE)</f>
        <v>#N/A</v>
      </c>
      <c r="AT416" s="34" t="e">
        <f>Y416-Z416-VLOOKUP(C416, Вчера_Спутник!C:BG, 23, FALSE)</f>
        <v>#N/A</v>
      </c>
      <c r="AU416" s="34" t="e">
        <f>AA416-VLOOKUP(C416, Вчера_Спутник!C:BG, 25, FALSE)</f>
        <v>#N/A</v>
      </c>
      <c r="AV416" s="34" t="e">
        <f>AB416-VLOOKUP(C416, Вчера_Спутник!C:BG, 27, FALSE)</f>
        <v>#N/A</v>
      </c>
    </row>
    <row r="417" spans="1:48" ht="50.1" customHeight="1" x14ac:dyDescent="0.25">
      <c r="A417" s="1"/>
      <c r="B417" s="1"/>
      <c r="C417" s="1"/>
      <c r="D417" s="2"/>
      <c r="E417" s="3"/>
      <c r="F417" s="2"/>
      <c r="G417" s="3"/>
      <c r="H417" s="2"/>
      <c r="I417" s="3"/>
      <c r="J417" s="2"/>
      <c r="K417" s="3"/>
      <c r="L417" s="2"/>
      <c r="M417" s="3"/>
      <c r="N417" s="2"/>
      <c r="O417" s="3"/>
      <c r="P417" s="2"/>
      <c r="Q417" s="3"/>
      <c r="R417" s="2"/>
      <c r="S417" s="3"/>
      <c r="T417" s="2"/>
      <c r="U417" s="3"/>
      <c r="V417" s="3"/>
      <c r="W417" s="3"/>
      <c r="X417" s="2"/>
      <c r="Y417" s="3"/>
      <c r="Z417" s="2"/>
      <c r="AA417" s="3"/>
      <c r="AB417" s="3"/>
      <c r="AC417" s="15"/>
      <c r="AD417" s="34">
        <f t="shared" si="13"/>
        <v>0</v>
      </c>
      <c r="AE417" s="34">
        <f t="shared" si="14"/>
        <v>0</v>
      </c>
      <c r="AF417" s="34"/>
      <c r="AG417" s="34"/>
      <c r="AH417" s="35"/>
      <c r="AI417" s="34" t="e">
        <f>D417-VLOOKUP(C417, Вчера_Спутник!C:BG, 2, FALSE)</f>
        <v>#N/A</v>
      </c>
      <c r="AJ417" s="34" t="e">
        <f>E417-F417-VLOOKUP(C417, Вчера_Спутник!C:BG, 3, FALSE)</f>
        <v>#N/A</v>
      </c>
      <c r="AK417" s="34" t="e">
        <f>G417-H417-VLOOKUP(C417, Вчера_Спутник!C:BG, 5, FALSE)</f>
        <v>#N/A</v>
      </c>
      <c r="AL417" s="34" t="e">
        <f>I417-J417-VLOOKUP(C417, Вчера_Спутник!C:BG, 7, FALSE)</f>
        <v>#N/A</v>
      </c>
      <c r="AM417" s="34" t="e">
        <f>K417-L417-VLOOKUP(C417, Вчера_Спутник!C:BG, 9, FALSE)</f>
        <v>#N/A</v>
      </c>
      <c r="AN417" s="34" t="e">
        <f>M417-N417-VLOOKUP(C417, Вчера_Спутник!C:BG, 11, FALSE)</f>
        <v>#N/A</v>
      </c>
      <c r="AO417" s="34" t="e">
        <f>O417-P417-VLOOKUP(C417, Вчера_Спутник!C:BG, 13, FALSE)</f>
        <v>#N/A</v>
      </c>
      <c r="AP417" s="34" t="e">
        <f>Q417-R417-VLOOKUP(C417, Вчера_Спутник!C:BG, 15, FALSE)</f>
        <v>#N/A</v>
      </c>
      <c r="AQ417" s="34" t="e">
        <f>S417-T417-VLOOKUP(C417, Вчера_Спутник!C:BG, 17, FALSE)</f>
        <v>#N/A</v>
      </c>
      <c r="AR417" s="34" t="e">
        <f>U417-V417-VLOOKUP(C417, Вчера_Спутник!C:BG, 19, FALSE)</f>
        <v>#N/A</v>
      </c>
      <c r="AS417" s="34" t="e">
        <f>W417-X417-VLOOKUP(C417, Вчера_Спутник!C:BG, 21, FALSE)</f>
        <v>#N/A</v>
      </c>
      <c r="AT417" s="34" t="e">
        <f>Y417-Z417-VLOOKUP(C417, Вчера_Спутник!C:BG, 23, FALSE)</f>
        <v>#N/A</v>
      </c>
      <c r="AU417" s="34" t="e">
        <f>AA417-VLOOKUP(C417, Вчера_Спутник!C:BG, 25, FALSE)</f>
        <v>#N/A</v>
      </c>
      <c r="AV417" s="34" t="e">
        <f>AB417-VLOOKUP(C417, Вчера_Спутник!C:BG, 27, FALSE)</f>
        <v>#N/A</v>
      </c>
    </row>
    <row r="418" spans="1:48" ht="50.1" customHeight="1" x14ac:dyDescent="0.25">
      <c r="A418" s="1"/>
      <c r="B418" s="1"/>
      <c r="C418" s="1"/>
      <c r="D418" s="2"/>
      <c r="E418" s="3"/>
      <c r="F418" s="2"/>
      <c r="G418" s="3"/>
      <c r="H418" s="2"/>
      <c r="I418" s="3"/>
      <c r="J418" s="2"/>
      <c r="K418" s="3"/>
      <c r="L418" s="2"/>
      <c r="M418" s="3"/>
      <c r="N418" s="2"/>
      <c r="O418" s="3"/>
      <c r="P418" s="2"/>
      <c r="Q418" s="3"/>
      <c r="R418" s="2"/>
      <c r="S418" s="3"/>
      <c r="T418" s="2"/>
      <c r="U418" s="3"/>
      <c r="V418" s="3"/>
      <c r="W418" s="3"/>
      <c r="X418" s="2"/>
      <c r="Y418" s="3"/>
      <c r="Z418" s="2"/>
      <c r="AA418" s="3"/>
      <c r="AB418" s="3"/>
      <c r="AC418" s="15"/>
      <c r="AD418" s="34">
        <f t="shared" si="13"/>
        <v>0</v>
      </c>
      <c r="AE418" s="34">
        <f t="shared" si="14"/>
        <v>0</v>
      </c>
      <c r="AF418" s="34"/>
      <c r="AG418" s="34"/>
      <c r="AH418" s="35"/>
      <c r="AI418" s="34" t="e">
        <f>D418-VLOOKUP(C418, Вчера_Спутник!C:BG, 2, FALSE)</f>
        <v>#N/A</v>
      </c>
      <c r="AJ418" s="34" t="e">
        <f>E418-F418-VLOOKUP(C418, Вчера_Спутник!C:BG, 3, FALSE)</f>
        <v>#N/A</v>
      </c>
      <c r="AK418" s="34" t="e">
        <f>G418-H418-VLOOKUP(C418, Вчера_Спутник!C:BG, 5, FALSE)</f>
        <v>#N/A</v>
      </c>
      <c r="AL418" s="34" t="e">
        <f>I418-J418-VLOOKUP(C418, Вчера_Спутник!C:BG, 7, FALSE)</f>
        <v>#N/A</v>
      </c>
      <c r="AM418" s="34" t="e">
        <f>K418-L418-VLOOKUP(C418, Вчера_Спутник!C:BG, 9, FALSE)</f>
        <v>#N/A</v>
      </c>
      <c r="AN418" s="34" t="e">
        <f>M418-N418-VLOOKUP(C418, Вчера_Спутник!C:BG, 11, FALSE)</f>
        <v>#N/A</v>
      </c>
      <c r="AO418" s="34" t="e">
        <f>O418-P418-VLOOKUP(C418, Вчера_Спутник!C:BG, 13, FALSE)</f>
        <v>#N/A</v>
      </c>
      <c r="AP418" s="34" t="e">
        <f>Q418-R418-VLOOKUP(C418, Вчера_Спутник!C:BG, 15, FALSE)</f>
        <v>#N/A</v>
      </c>
      <c r="AQ418" s="34" t="e">
        <f>S418-T418-VLOOKUP(C418, Вчера_Спутник!C:BG, 17, FALSE)</f>
        <v>#N/A</v>
      </c>
      <c r="AR418" s="34" t="e">
        <f>U418-V418-VLOOKUP(C418, Вчера_Спутник!C:BG, 19, FALSE)</f>
        <v>#N/A</v>
      </c>
      <c r="AS418" s="34" t="e">
        <f>W418-X418-VLOOKUP(C418, Вчера_Спутник!C:BG, 21, FALSE)</f>
        <v>#N/A</v>
      </c>
      <c r="AT418" s="34" t="e">
        <f>Y418-Z418-VLOOKUP(C418, Вчера_Спутник!C:BG, 23, FALSE)</f>
        <v>#N/A</v>
      </c>
      <c r="AU418" s="34" t="e">
        <f>AA418-VLOOKUP(C418, Вчера_Спутник!C:BG, 25, FALSE)</f>
        <v>#N/A</v>
      </c>
      <c r="AV418" s="34" t="e">
        <f>AB418-VLOOKUP(C418, Вчера_Спутник!C:BG, 27, FALSE)</f>
        <v>#N/A</v>
      </c>
    </row>
    <row r="419" spans="1:48" ht="50.1" customHeight="1" x14ac:dyDescent="0.25">
      <c r="A419" s="1"/>
      <c r="B419" s="1"/>
      <c r="C419" s="1"/>
      <c r="D419" s="2"/>
      <c r="E419" s="3"/>
      <c r="F419" s="2"/>
      <c r="G419" s="3"/>
      <c r="H419" s="2"/>
      <c r="I419" s="3"/>
      <c r="J419" s="2"/>
      <c r="K419" s="3"/>
      <c r="L419" s="2"/>
      <c r="M419" s="3"/>
      <c r="N419" s="2"/>
      <c r="O419" s="3"/>
      <c r="P419" s="2"/>
      <c r="Q419" s="3"/>
      <c r="R419" s="2"/>
      <c r="S419" s="3"/>
      <c r="T419" s="2"/>
      <c r="U419" s="3"/>
      <c r="V419" s="3"/>
      <c r="W419" s="3"/>
      <c r="X419" s="2"/>
      <c r="Y419" s="3"/>
      <c r="Z419" s="2"/>
      <c r="AA419" s="3"/>
      <c r="AB419" s="3"/>
      <c r="AC419" s="15"/>
      <c r="AD419" s="34">
        <f t="shared" si="13"/>
        <v>0</v>
      </c>
      <c r="AE419" s="34">
        <f t="shared" si="14"/>
        <v>0</v>
      </c>
      <c r="AF419" s="34"/>
      <c r="AG419" s="34"/>
      <c r="AH419" s="35"/>
      <c r="AI419" s="34" t="e">
        <f>D419-VLOOKUP(C419, Вчера_Спутник!C:BG, 2, FALSE)</f>
        <v>#N/A</v>
      </c>
      <c r="AJ419" s="34" t="e">
        <f>E419-F419-VLOOKUP(C419, Вчера_Спутник!C:BG, 3, FALSE)</f>
        <v>#N/A</v>
      </c>
      <c r="AK419" s="34" t="e">
        <f>G419-H419-VLOOKUP(C419, Вчера_Спутник!C:BG, 5, FALSE)</f>
        <v>#N/A</v>
      </c>
      <c r="AL419" s="34" t="e">
        <f>I419-J419-VLOOKUP(C419, Вчера_Спутник!C:BG, 7, FALSE)</f>
        <v>#N/A</v>
      </c>
      <c r="AM419" s="34" t="e">
        <f>K419-L419-VLOOKUP(C419, Вчера_Спутник!C:BG, 9, FALSE)</f>
        <v>#N/A</v>
      </c>
      <c r="AN419" s="34" t="e">
        <f>M419-N419-VLOOKUP(C419, Вчера_Спутник!C:BG, 11, FALSE)</f>
        <v>#N/A</v>
      </c>
      <c r="AO419" s="34" t="e">
        <f>O419-P419-VLOOKUP(C419, Вчера_Спутник!C:BG, 13, FALSE)</f>
        <v>#N/A</v>
      </c>
      <c r="AP419" s="34" t="e">
        <f>Q419-R419-VLOOKUP(C419, Вчера_Спутник!C:BG, 15, FALSE)</f>
        <v>#N/A</v>
      </c>
      <c r="AQ419" s="34" t="e">
        <f>S419-T419-VLOOKUP(C419, Вчера_Спутник!C:BG, 17, FALSE)</f>
        <v>#N/A</v>
      </c>
      <c r="AR419" s="34" t="e">
        <f>U419-V419-VLOOKUP(C419, Вчера_Спутник!C:BG, 19, FALSE)</f>
        <v>#N/A</v>
      </c>
      <c r="AS419" s="34" t="e">
        <f>W419-X419-VLOOKUP(C419, Вчера_Спутник!C:BG, 21, FALSE)</f>
        <v>#N/A</v>
      </c>
      <c r="AT419" s="34" t="e">
        <f>Y419-Z419-VLOOKUP(C419, Вчера_Спутник!C:BG, 23, FALSE)</f>
        <v>#N/A</v>
      </c>
      <c r="AU419" s="34" t="e">
        <f>AA419-VLOOKUP(C419, Вчера_Спутник!C:BG, 25, FALSE)</f>
        <v>#N/A</v>
      </c>
      <c r="AV419" s="34" t="e">
        <f>AB419-VLOOKUP(C419, Вчера_Спутник!C:BG, 27, FALSE)</f>
        <v>#N/A</v>
      </c>
    </row>
    <row r="420" spans="1:48" ht="50.1" customHeight="1" x14ac:dyDescent="0.25">
      <c r="A420" s="1"/>
      <c r="B420" s="1"/>
      <c r="C420" s="1"/>
      <c r="D420" s="2"/>
      <c r="E420" s="3"/>
      <c r="F420" s="2"/>
      <c r="G420" s="3"/>
      <c r="H420" s="2"/>
      <c r="I420" s="3"/>
      <c r="J420" s="2"/>
      <c r="K420" s="3"/>
      <c r="L420" s="2"/>
      <c r="M420" s="3"/>
      <c r="N420" s="2"/>
      <c r="O420" s="3"/>
      <c r="P420" s="2"/>
      <c r="Q420" s="3"/>
      <c r="R420" s="2"/>
      <c r="S420" s="3"/>
      <c r="T420" s="2"/>
      <c r="U420" s="3"/>
      <c r="V420" s="3"/>
      <c r="W420" s="3"/>
      <c r="X420" s="2"/>
      <c r="Y420" s="3"/>
      <c r="Z420" s="2"/>
      <c r="AA420" s="3"/>
      <c r="AB420" s="3"/>
      <c r="AC420" s="15"/>
      <c r="AD420" s="34">
        <f t="shared" si="13"/>
        <v>0</v>
      </c>
      <c r="AE420" s="34">
        <f t="shared" si="14"/>
        <v>0</v>
      </c>
      <c r="AF420" s="34"/>
      <c r="AG420" s="34"/>
      <c r="AH420" s="35"/>
      <c r="AI420" s="34" t="e">
        <f>D420-VLOOKUP(C420, Вчера_Спутник!C:BG, 2, FALSE)</f>
        <v>#N/A</v>
      </c>
      <c r="AJ420" s="34" t="e">
        <f>E420-F420-VLOOKUP(C420, Вчера_Спутник!C:BG, 3, FALSE)</f>
        <v>#N/A</v>
      </c>
      <c r="AK420" s="34" t="e">
        <f>G420-H420-VLOOKUP(C420, Вчера_Спутник!C:BG, 5, FALSE)</f>
        <v>#N/A</v>
      </c>
      <c r="AL420" s="34" t="e">
        <f>I420-J420-VLOOKUP(C420, Вчера_Спутник!C:BG, 7, FALSE)</f>
        <v>#N/A</v>
      </c>
      <c r="AM420" s="34" t="e">
        <f>K420-L420-VLOOKUP(C420, Вчера_Спутник!C:BG, 9, FALSE)</f>
        <v>#N/A</v>
      </c>
      <c r="AN420" s="34" t="e">
        <f>M420-N420-VLOOKUP(C420, Вчера_Спутник!C:BG, 11, FALSE)</f>
        <v>#N/A</v>
      </c>
      <c r="AO420" s="34" t="e">
        <f>O420-P420-VLOOKUP(C420, Вчера_Спутник!C:BG, 13, FALSE)</f>
        <v>#N/A</v>
      </c>
      <c r="AP420" s="34" t="e">
        <f>Q420-R420-VLOOKUP(C420, Вчера_Спутник!C:BG, 15, FALSE)</f>
        <v>#N/A</v>
      </c>
      <c r="AQ420" s="34" t="e">
        <f>S420-T420-VLOOKUP(C420, Вчера_Спутник!C:BG, 17, FALSE)</f>
        <v>#N/A</v>
      </c>
      <c r="AR420" s="34" t="e">
        <f>U420-V420-VLOOKUP(C420, Вчера_Спутник!C:BG, 19, FALSE)</f>
        <v>#N/A</v>
      </c>
      <c r="AS420" s="34" t="e">
        <f>W420-X420-VLOOKUP(C420, Вчера_Спутник!C:BG, 21, FALSE)</f>
        <v>#N/A</v>
      </c>
      <c r="AT420" s="34" t="e">
        <f>Y420-Z420-VLOOKUP(C420, Вчера_Спутник!C:BG, 23, FALSE)</f>
        <v>#N/A</v>
      </c>
      <c r="AU420" s="34" t="e">
        <f>AA420-VLOOKUP(C420, Вчера_Спутник!C:BG, 25, FALSE)</f>
        <v>#N/A</v>
      </c>
      <c r="AV420" s="34" t="e">
        <f>AB420-VLOOKUP(C420, Вчера_Спутник!C:BG, 27, FALSE)</f>
        <v>#N/A</v>
      </c>
    </row>
    <row r="421" spans="1:48" ht="50.1" customHeight="1" x14ac:dyDescent="0.25">
      <c r="A421" s="1"/>
      <c r="B421" s="1"/>
      <c r="C421" s="1"/>
      <c r="D421" s="2"/>
      <c r="E421" s="3"/>
      <c r="F421" s="2"/>
      <c r="G421" s="3"/>
      <c r="H421" s="2"/>
      <c r="I421" s="3"/>
      <c r="J421" s="2"/>
      <c r="K421" s="3"/>
      <c r="L421" s="2"/>
      <c r="M421" s="3"/>
      <c r="N421" s="2"/>
      <c r="O421" s="3"/>
      <c r="P421" s="2"/>
      <c r="Q421" s="3"/>
      <c r="R421" s="2"/>
      <c r="S421" s="3"/>
      <c r="T421" s="2"/>
      <c r="U421" s="3"/>
      <c r="V421" s="3"/>
      <c r="W421" s="3"/>
      <c r="X421" s="2"/>
      <c r="Y421" s="3"/>
      <c r="Z421" s="2"/>
      <c r="AA421" s="3"/>
      <c r="AB421" s="3"/>
      <c r="AC421" s="15"/>
      <c r="AD421" s="34">
        <f t="shared" si="13"/>
        <v>0</v>
      </c>
      <c r="AE421" s="34">
        <f t="shared" si="14"/>
        <v>0</v>
      </c>
      <c r="AF421" s="34"/>
      <c r="AG421" s="34"/>
      <c r="AH421" s="35"/>
      <c r="AI421" s="34" t="e">
        <f>D421-VLOOKUP(C421, Вчера_Спутник!C:BG, 2, FALSE)</f>
        <v>#N/A</v>
      </c>
      <c r="AJ421" s="34" t="e">
        <f>E421-F421-VLOOKUP(C421, Вчера_Спутник!C:BG, 3, FALSE)</f>
        <v>#N/A</v>
      </c>
      <c r="AK421" s="34" t="e">
        <f>G421-H421-VLOOKUP(C421, Вчера_Спутник!C:BG, 5, FALSE)</f>
        <v>#N/A</v>
      </c>
      <c r="AL421" s="34" t="e">
        <f>I421-J421-VLOOKUP(C421, Вчера_Спутник!C:BG, 7, FALSE)</f>
        <v>#N/A</v>
      </c>
      <c r="AM421" s="34" t="e">
        <f>K421-L421-VLOOKUP(C421, Вчера_Спутник!C:BG, 9, FALSE)</f>
        <v>#N/A</v>
      </c>
      <c r="AN421" s="34" t="e">
        <f>M421-N421-VLOOKUP(C421, Вчера_Спутник!C:BG, 11, FALSE)</f>
        <v>#N/A</v>
      </c>
      <c r="AO421" s="34" t="e">
        <f>O421-P421-VLOOKUP(C421, Вчера_Спутник!C:BG, 13, FALSE)</f>
        <v>#N/A</v>
      </c>
      <c r="AP421" s="34" t="e">
        <f>Q421-R421-VLOOKUP(C421, Вчера_Спутник!C:BG, 15, FALSE)</f>
        <v>#N/A</v>
      </c>
      <c r="AQ421" s="34" t="e">
        <f>S421-T421-VLOOKUP(C421, Вчера_Спутник!C:BG, 17, FALSE)</f>
        <v>#N/A</v>
      </c>
      <c r="AR421" s="34" t="e">
        <f>U421-V421-VLOOKUP(C421, Вчера_Спутник!C:BG, 19, FALSE)</f>
        <v>#N/A</v>
      </c>
      <c r="AS421" s="34" t="e">
        <f>W421-X421-VLOOKUP(C421, Вчера_Спутник!C:BG, 21, FALSE)</f>
        <v>#N/A</v>
      </c>
      <c r="AT421" s="34" t="e">
        <f>Y421-Z421-VLOOKUP(C421, Вчера_Спутник!C:BG, 23, FALSE)</f>
        <v>#N/A</v>
      </c>
      <c r="AU421" s="34" t="e">
        <f>AA421-VLOOKUP(C421, Вчера_Спутник!C:BG, 25, FALSE)</f>
        <v>#N/A</v>
      </c>
      <c r="AV421" s="34" t="e">
        <f>AB421-VLOOKUP(C421, Вчера_Спутник!C:BG, 27, FALSE)</f>
        <v>#N/A</v>
      </c>
    </row>
    <row r="422" spans="1:48" ht="50.1" customHeight="1" x14ac:dyDescent="0.25">
      <c r="A422" s="1"/>
      <c r="B422" s="1"/>
      <c r="C422" s="1"/>
      <c r="D422" s="2"/>
      <c r="E422" s="3"/>
      <c r="F422" s="2"/>
      <c r="G422" s="3"/>
      <c r="H422" s="2"/>
      <c r="I422" s="3"/>
      <c r="J422" s="2"/>
      <c r="K422" s="3"/>
      <c r="L422" s="2"/>
      <c r="M422" s="3"/>
      <c r="N422" s="2"/>
      <c r="O422" s="3"/>
      <c r="P422" s="2"/>
      <c r="Q422" s="3"/>
      <c r="R422" s="2"/>
      <c r="S422" s="3"/>
      <c r="T422" s="2"/>
      <c r="U422" s="3"/>
      <c r="V422" s="3"/>
      <c r="W422" s="3"/>
      <c r="X422" s="2"/>
      <c r="Y422" s="3"/>
      <c r="Z422" s="2"/>
      <c r="AA422" s="3"/>
      <c r="AB422" s="3"/>
      <c r="AC422" s="15"/>
      <c r="AD422" s="34">
        <f t="shared" si="13"/>
        <v>0</v>
      </c>
      <c r="AE422" s="34">
        <f t="shared" si="14"/>
        <v>0</v>
      </c>
      <c r="AF422" s="34"/>
      <c r="AG422" s="34"/>
      <c r="AH422" s="35"/>
      <c r="AI422" s="34" t="e">
        <f>D422-VLOOKUP(C422, Вчера_Спутник!C:BG, 2, FALSE)</f>
        <v>#N/A</v>
      </c>
      <c r="AJ422" s="34" t="e">
        <f>E422-F422-VLOOKUP(C422, Вчера_Спутник!C:BG, 3, FALSE)</f>
        <v>#N/A</v>
      </c>
      <c r="AK422" s="34" t="e">
        <f>G422-H422-VLOOKUP(C422, Вчера_Спутник!C:BG, 5, FALSE)</f>
        <v>#N/A</v>
      </c>
      <c r="AL422" s="34" t="e">
        <f>I422-J422-VLOOKUP(C422, Вчера_Спутник!C:BG, 7, FALSE)</f>
        <v>#N/A</v>
      </c>
      <c r="AM422" s="34" t="e">
        <f>K422-L422-VLOOKUP(C422, Вчера_Спутник!C:BG, 9, FALSE)</f>
        <v>#N/A</v>
      </c>
      <c r="AN422" s="34" t="e">
        <f>M422-N422-VLOOKUP(C422, Вчера_Спутник!C:BG, 11, FALSE)</f>
        <v>#N/A</v>
      </c>
      <c r="AO422" s="34" t="e">
        <f>O422-P422-VLOOKUP(C422, Вчера_Спутник!C:BG, 13, FALSE)</f>
        <v>#N/A</v>
      </c>
      <c r="AP422" s="34" t="e">
        <f>Q422-R422-VLOOKUP(C422, Вчера_Спутник!C:BG, 15, FALSE)</f>
        <v>#N/A</v>
      </c>
      <c r="AQ422" s="34" t="e">
        <f>S422-T422-VLOOKUP(C422, Вчера_Спутник!C:BG, 17, FALSE)</f>
        <v>#N/A</v>
      </c>
      <c r="AR422" s="34" t="e">
        <f>U422-V422-VLOOKUP(C422, Вчера_Спутник!C:BG, 19, FALSE)</f>
        <v>#N/A</v>
      </c>
      <c r="AS422" s="34" t="e">
        <f>W422-X422-VLOOKUP(C422, Вчера_Спутник!C:BG, 21, FALSE)</f>
        <v>#N/A</v>
      </c>
      <c r="AT422" s="34" t="e">
        <f>Y422-Z422-VLOOKUP(C422, Вчера_Спутник!C:BG, 23, FALSE)</f>
        <v>#N/A</v>
      </c>
      <c r="AU422" s="34" t="e">
        <f>AA422-VLOOKUP(C422, Вчера_Спутник!C:BG, 25, FALSE)</f>
        <v>#N/A</v>
      </c>
      <c r="AV422" s="34" t="e">
        <f>AB422-VLOOKUP(C422, Вчера_Спутник!C:BG, 27, FALSE)</f>
        <v>#N/A</v>
      </c>
    </row>
    <row r="423" spans="1:48" ht="50.1" customHeight="1" x14ac:dyDescent="0.25">
      <c r="A423" s="1"/>
      <c r="B423" s="1"/>
      <c r="C423" s="1"/>
      <c r="D423" s="2"/>
      <c r="E423" s="3"/>
      <c r="F423" s="2"/>
      <c r="G423" s="3"/>
      <c r="H423" s="2"/>
      <c r="I423" s="3"/>
      <c r="J423" s="2"/>
      <c r="K423" s="3"/>
      <c r="L423" s="2"/>
      <c r="M423" s="3"/>
      <c r="N423" s="2"/>
      <c r="O423" s="3"/>
      <c r="P423" s="2"/>
      <c r="Q423" s="3"/>
      <c r="R423" s="2"/>
      <c r="S423" s="3"/>
      <c r="T423" s="2"/>
      <c r="U423" s="3"/>
      <c r="V423" s="3"/>
      <c r="W423" s="3"/>
      <c r="X423" s="2"/>
      <c r="Y423" s="3"/>
      <c r="Z423" s="2"/>
      <c r="AA423" s="3"/>
      <c r="AB423" s="3"/>
      <c r="AC423" s="15"/>
      <c r="AD423" s="34">
        <f t="shared" si="13"/>
        <v>0</v>
      </c>
      <c r="AE423" s="34">
        <f t="shared" si="14"/>
        <v>0</v>
      </c>
      <c r="AF423" s="34"/>
      <c r="AG423" s="34"/>
      <c r="AH423" s="35"/>
      <c r="AI423" s="34" t="e">
        <f>D423-VLOOKUP(C423, Вчера_Спутник!C:BG, 2, FALSE)</f>
        <v>#N/A</v>
      </c>
      <c r="AJ423" s="34" t="e">
        <f>E423-F423-VLOOKUP(C423, Вчера_Спутник!C:BG, 3, FALSE)</f>
        <v>#N/A</v>
      </c>
      <c r="AK423" s="34" t="e">
        <f>G423-H423-VLOOKUP(C423, Вчера_Спутник!C:BG, 5, FALSE)</f>
        <v>#N/A</v>
      </c>
      <c r="AL423" s="34" t="e">
        <f>I423-J423-VLOOKUP(C423, Вчера_Спутник!C:BG, 7, FALSE)</f>
        <v>#N/A</v>
      </c>
      <c r="AM423" s="34" t="e">
        <f>K423-L423-VLOOKUP(C423, Вчера_Спутник!C:BG, 9, FALSE)</f>
        <v>#N/A</v>
      </c>
      <c r="AN423" s="34" t="e">
        <f>M423-N423-VLOOKUP(C423, Вчера_Спутник!C:BG, 11, FALSE)</f>
        <v>#N/A</v>
      </c>
      <c r="AO423" s="34" t="e">
        <f>O423-P423-VLOOKUP(C423, Вчера_Спутник!C:BG, 13, FALSE)</f>
        <v>#N/A</v>
      </c>
      <c r="AP423" s="34" t="e">
        <f>Q423-R423-VLOOKUP(C423, Вчера_Спутник!C:BG, 15, FALSE)</f>
        <v>#N/A</v>
      </c>
      <c r="AQ423" s="34" t="e">
        <f>S423-T423-VLOOKUP(C423, Вчера_Спутник!C:BG, 17, FALSE)</f>
        <v>#N/A</v>
      </c>
      <c r="AR423" s="34" t="e">
        <f>U423-V423-VLOOKUP(C423, Вчера_Спутник!C:BG, 19, FALSE)</f>
        <v>#N/A</v>
      </c>
      <c r="AS423" s="34" t="e">
        <f>W423-X423-VLOOKUP(C423, Вчера_Спутник!C:BG, 21, FALSE)</f>
        <v>#N/A</v>
      </c>
      <c r="AT423" s="34" t="e">
        <f>Y423-Z423-VLOOKUP(C423, Вчера_Спутник!C:BG, 23, FALSE)</f>
        <v>#N/A</v>
      </c>
      <c r="AU423" s="34" t="e">
        <f>AA423-VLOOKUP(C423, Вчера_Спутник!C:BG, 25, FALSE)</f>
        <v>#N/A</v>
      </c>
      <c r="AV423" s="34" t="e">
        <f>AB423-VLOOKUP(C423, Вчера_Спутник!C:BG, 27, FALSE)</f>
        <v>#N/A</v>
      </c>
    </row>
    <row r="424" spans="1:48" ht="50.1" customHeight="1" x14ac:dyDescent="0.25">
      <c r="A424" s="1"/>
      <c r="B424" s="1"/>
      <c r="C424" s="1"/>
      <c r="D424" s="2"/>
      <c r="E424" s="3"/>
      <c r="F424" s="2"/>
      <c r="G424" s="3"/>
      <c r="H424" s="2"/>
      <c r="I424" s="3"/>
      <c r="J424" s="2"/>
      <c r="K424" s="3"/>
      <c r="L424" s="2"/>
      <c r="M424" s="3"/>
      <c r="N424" s="2"/>
      <c r="O424" s="3"/>
      <c r="P424" s="2"/>
      <c r="Q424" s="3"/>
      <c r="R424" s="2"/>
      <c r="S424" s="3"/>
      <c r="T424" s="2"/>
      <c r="U424" s="3"/>
      <c r="V424" s="3"/>
      <c r="W424" s="3"/>
      <c r="X424" s="2"/>
      <c r="Y424" s="3"/>
      <c r="Z424" s="2"/>
      <c r="AA424" s="3"/>
      <c r="AB424" s="3"/>
      <c r="AC424" s="15"/>
      <c r="AD424" s="34">
        <f t="shared" si="13"/>
        <v>0</v>
      </c>
      <c r="AE424" s="34">
        <f t="shared" si="14"/>
        <v>0</v>
      </c>
      <c r="AF424" s="34"/>
      <c r="AG424" s="34"/>
      <c r="AH424" s="35"/>
      <c r="AI424" s="34" t="e">
        <f>D424-VLOOKUP(C424, Вчера_Спутник!C:BG, 2, FALSE)</f>
        <v>#N/A</v>
      </c>
      <c r="AJ424" s="34" t="e">
        <f>E424-F424-VLOOKUP(C424, Вчера_Спутник!C:BG, 3, FALSE)</f>
        <v>#N/A</v>
      </c>
      <c r="AK424" s="34" t="e">
        <f>G424-H424-VLOOKUP(C424, Вчера_Спутник!C:BG, 5, FALSE)</f>
        <v>#N/A</v>
      </c>
      <c r="AL424" s="34" t="e">
        <f>I424-J424-VLOOKUP(C424, Вчера_Спутник!C:BG, 7, FALSE)</f>
        <v>#N/A</v>
      </c>
      <c r="AM424" s="34" t="e">
        <f>K424-L424-VLOOKUP(C424, Вчера_Спутник!C:BG, 9, FALSE)</f>
        <v>#N/A</v>
      </c>
      <c r="AN424" s="34" t="e">
        <f>M424-N424-VLOOKUP(C424, Вчера_Спутник!C:BG, 11, FALSE)</f>
        <v>#N/A</v>
      </c>
      <c r="AO424" s="34" t="e">
        <f>O424-P424-VLOOKUP(C424, Вчера_Спутник!C:BG, 13, FALSE)</f>
        <v>#N/A</v>
      </c>
      <c r="AP424" s="34" t="e">
        <f>Q424-R424-VLOOKUP(C424, Вчера_Спутник!C:BG, 15, FALSE)</f>
        <v>#N/A</v>
      </c>
      <c r="AQ424" s="34" t="e">
        <f>S424-T424-VLOOKUP(C424, Вчера_Спутник!C:BG, 17, FALSE)</f>
        <v>#N/A</v>
      </c>
      <c r="AR424" s="34" t="e">
        <f>U424-V424-VLOOKUP(C424, Вчера_Спутник!C:BG, 19, FALSE)</f>
        <v>#N/A</v>
      </c>
      <c r="AS424" s="34" t="e">
        <f>W424-X424-VLOOKUP(C424, Вчера_Спутник!C:BG, 21, FALSE)</f>
        <v>#N/A</v>
      </c>
      <c r="AT424" s="34" t="e">
        <f>Y424-Z424-VLOOKUP(C424, Вчера_Спутник!C:BG, 23, FALSE)</f>
        <v>#N/A</v>
      </c>
      <c r="AU424" s="34" t="e">
        <f>AA424-VLOOKUP(C424, Вчера_Спутник!C:BG, 25, FALSE)</f>
        <v>#N/A</v>
      </c>
      <c r="AV424" s="34" t="e">
        <f>AB424-VLOOKUP(C424, Вчера_Спутник!C:BG, 27, FALSE)</f>
        <v>#N/A</v>
      </c>
    </row>
    <row r="425" spans="1:48" ht="50.1" customHeight="1" x14ac:dyDescent="0.25">
      <c r="A425" s="1"/>
      <c r="B425" s="1"/>
      <c r="C425" s="1"/>
      <c r="D425" s="2"/>
      <c r="E425" s="3"/>
      <c r="F425" s="2"/>
      <c r="G425" s="3"/>
      <c r="H425" s="2"/>
      <c r="I425" s="3"/>
      <c r="J425" s="2"/>
      <c r="K425" s="3"/>
      <c r="L425" s="2"/>
      <c r="M425" s="3"/>
      <c r="N425" s="2"/>
      <c r="O425" s="3"/>
      <c r="P425" s="2"/>
      <c r="Q425" s="3"/>
      <c r="R425" s="2"/>
      <c r="S425" s="3"/>
      <c r="T425" s="2"/>
      <c r="U425" s="3"/>
      <c r="V425" s="3"/>
      <c r="W425" s="3"/>
      <c r="X425" s="2"/>
      <c r="Y425" s="3"/>
      <c r="Z425" s="2"/>
      <c r="AA425" s="3"/>
      <c r="AB425" s="3"/>
      <c r="AC425" s="15"/>
      <c r="AD425" s="34">
        <f t="shared" si="13"/>
        <v>0</v>
      </c>
      <c r="AE425" s="34">
        <f t="shared" si="14"/>
        <v>0</v>
      </c>
      <c r="AF425" s="34"/>
      <c r="AG425" s="34"/>
      <c r="AH425" s="35"/>
      <c r="AI425" s="34" t="e">
        <f>D425-VLOOKUP(C425, Вчера_Спутник!C:BG, 2, FALSE)</f>
        <v>#N/A</v>
      </c>
      <c r="AJ425" s="34" t="e">
        <f>E425-F425-VLOOKUP(C425, Вчера_Спутник!C:BG, 3, FALSE)</f>
        <v>#N/A</v>
      </c>
      <c r="AK425" s="34" t="e">
        <f>G425-H425-VLOOKUP(C425, Вчера_Спутник!C:BG, 5, FALSE)</f>
        <v>#N/A</v>
      </c>
      <c r="AL425" s="34" t="e">
        <f>I425-J425-VLOOKUP(C425, Вчера_Спутник!C:BG, 7, FALSE)</f>
        <v>#N/A</v>
      </c>
      <c r="AM425" s="34" t="e">
        <f>K425-L425-VLOOKUP(C425, Вчера_Спутник!C:BG, 9, FALSE)</f>
        <v>#N/A</v>
      </c>
      <c r="AN425" s="34" t="e">
        <f>M425-N425-VLOOKUP(C425, Вчера_Спутник!C:BG, 11, FALSE)</f>
        <v>#N/A</v>
      </c>
      <c r="AO425" s="34" t="e">
        <f>O425-P425-VLOOKUP(C425, Вчера_Спутник!C:BG, 13, FALSE)</f>
        <v>#N/A</v>
      </c>
      <c r="AP425" s="34" t="e">
        <f>Q425-R425-VLOOKUP(C425, Вчера_Спутник!C:BG, 15, FALSE)</f>
        <v>#N/A</v>
      </c>
      <c r="AQ425" s="34" t="e">
        <f>S425-T425-VLOOKUP(C425, Вчера_Спутник!C:BG, 17, FALSE)</f>
        <v>#N/A</v>
      </c>
      <c r="AR425" s="34" t="e">
        <f>U425-V425-VLOOKUP(C425, Вчера_Спутник!C:BG, 19, FALSE)</f>
        <v>#N/A</v>
      </c>
      <c r="AS425" s="34" t="e">
        <f>W425-X425-VLOOKUP(C425, Вчера_Спутник!C:BG, 21, FALSE)</f>
        <v>#N/A</v>
      </c>
      <c r="AT425" s="34" t="e">
        <f>Y425-Z425-VLOOKUP(C425, Вчера_Спутник!C:BG, 23, FALSE)</f>
        <v>#N/A</v>
      </c>
      <c r="AU425" s="34" t="e">
        <f>AA425-VLOOKUP(C425, Вчера_Спутник!C:BG, 25, FALSE)</f>
        <v>#N/A</v>
      </c>
      <c r="AV425" s="34" t="e">
        <f>AB425-VLOOKUP(C425, Вчера_Спутник!C:BG, 27, FALSE)</f>
        <v>#N/A</v>
      </c>
    </row>
    <row r="426" spans="1:48" ht="50.1" customHeight="1" x14ac:dyDescent="0.25">
      <c r="A426" s="1"/>
      <c r="B426" s="1"/>
      <c r="C426" s="1"/>
      <c r="D426" s="2"/>
      <c r="E426" s="3"/>
      <c r="F426" s="2"/>
      <c r="G426" s="3"/>
      <c r="H426" s="2"/>
      <c r="I426" s="3"/>
      <c r="J426" s="2"/>
      <c r="K426" s="3"/>
      <c r="L426" s="2"/>
      <c r="M426" s="3"/>
      <c r="N426" s="2"/>
      <c r="O426" s="3"/>
      <c r="P426" s="2"/>
      <c r="Q426" s="3"/>
      <c r="R426" s="2"/>
      <c r="S426" s="3"/>
      <c r="T426" s="2"/>
      <c r="U426" s="3"/>
      <c r="V426" s="3"/>
      <c r="W426" s="3"/>
      <c r="X426" s="2"/>
      <c r="Y426" s="3"/>
      <c r="Z426" s="2"/>
      <c r="AA426" s="3"/>
      <c r="AB426" s="3"/>
      <c r="AC426" s="15"/>
      <c r="AD426" s="34">
        <f t="shared" si="13"/>
        <v>0</v>
      </c>
      <c r="AE426" s="34">
        <f t="shared" si="14"/>
        <v>0</v>
      </c>
      <c r="AF426" s="34"/>
      <c r="AG426" s="34"/>
      <c r="AH426" s="35"/>
      <c r="AI426" s="34" t="e">
        <f>D426-VLOOKUP(C426, Вчера_Спутник!C:BG, 2, FALSE)</f>
        <v>#N/A</v>
      </c>
      <c r="AJ426" s="34" t="e">
        <f>E426-F426-VLOOKUP(C426, Вчера_Спутник!C:BG, 3, FALSE)</f>
        <v>#N/A</v>
      </c>
      <c r="AK426" s="34" t="e">
        <f>G426-H426-VLOOKUP(C426, Вчера_Спутник!C:BG, 5, FALSE)</f>
        <v>#N/A</v>
      </c>
      <c r="AL426" s="34" t="e">
        <f>I426-J426-VLOOKUP(C426, Вчера_Спутник!C:BG, 7, FALSE)</f>
        <v>#N/A</v>
      </c>
      <c r="AM426" s="34" t="e">
        <f>K426-L426-VLOOKUP(C426, Вчера_Спутник!C:BG, 9, FALSE)</f>
        <v>#N/A</v>
      </c>
      <c r="AN426" s="34" t="e">
        <f>M426-N426-VLOOKUP(C426, Вчера_Спутник!C:BG, 11, FALSE)</f>
        <v>#N/A</v>
      </c>
      <c r="AO426" s="34" t="e">
        <f>O426-P426-VLOOKUP(C426, Вчера_Спутник!C:BG, 13, FALSE)</f>
        <v>#N/A</v>
      </c>
      <c r="AP426" s="34" t="e">
        <f>Q426-R426-VLOOKUP(C426, Вчера_Спутник!C:BG, 15, FALSE)</f>
        <v>#N/A</v>
      </c>
      <c r="AQ426" s="34" t="e">
        <f>S426-T426-VLOOKUP(C426, Вчера_Спутник!C:BG, 17, FALSE)</f>
        <v>#N/A</v>
      </c>
      <c r="AR426" s="34" t="e">
        <f>U426-V426-VLOOKUP(C426, Вчера_Спутник!C:BG, 19, FALSE)</f>
        <v>#N/A</v>
      </c>
      <c r="AS426" s="34" t="e">
        <f>W426-X426-VLOOKUP(C426, Вчера_Спутник!C:BG, 21, FALSE)</f>
        <v>#N/A</v>
      </c>
      <c r="AT426" s="34" t="e">
        <f>Y426-Z426-VLOOKUP(C426, Вчера_Спутник!C:BG, 23, FALSE)</f>
        <v>#N/A</v>
      </c>
      <c r="AU426" s="34" t="e">
        <f>AA426-VLOOKUP(C426, Вчера_Спутник!C:BG, 25, FALSE)</f>
        <v>#N/A</v>
      </c>
      <c r="AV426" s="34" t="e">
        <f>AB426-VLOOKUP(C426, Вчера_Спутник!C:BG, 27, FALSE)</f>
        <v>#N/A</v>
      </c>
    </row>
    <row r="427" spans="1:48" ht="50.1" customHeight="1" x14ac:dyDescent="0.25">
      <c r="A427" s="1"/>
      <c r="B427" s="1"/>
      <c r="C427" s="1"/>
      <c r="D427" s="2"/>
      <c r="E427" s="3"/>
      <c r="F427" s="2"/>
      <c r="G427" s="3"/>
      <c r="H427" s="2"/>
      <c r="I427" s="3"/>
      <c r="J427" s="2"/>
      <c r="K427" s="3"/>
      <c r="L427" s="2"/>
      <c r="M427" s="3"/>
      <c r="N427" s="2"/>
      <c r="O427" s="3"/>
      <c r="P427" s="2"/>
      <c r="Q427" s="3"/>
      <c r="R427" s="2"/>
      <c r="S427" s="3"/>
      <c r="T427" s="2"/>
      <c r="U427" s="3"/>
      <c r="V427" s="3"/>
      <c r="W427" s="3"/>
      <c r="X427" s="2"/>
      <c r="Y427" s="3"/>
      <c r="Z427" s="2"/>
      <c r="AA427" s="3"/>
      <c r="AB427" s="3"/>
      <c r="AC427" s="15"/>
      <c r="AD427" s="34">
        <f t="shared" si="13"/>
        <v>0</v>
      </c>
      <c r="AE427" s="34">
        <f t="shared" si="14"/>
        <v>0</v>
      </c>
      <c r="AF427" s="34"/>
      <c r="AG427" s="34"/>
      <c r="AH427" s="35"/>
      <c r="AI427" s="34" t="e">
        <f>D427-VLOOKUP(C427, Вчера_Спутник!C:BG, 2, FALSE)</f>
        <v>#N/A</v>
      </c>
      <c r="AJ427" s="34" t="e">
        <f>E427-F427-VLOOKUP(C427, Вчера_Спутник!C:BG, 3, FALSE)</f>
        <v>#N/A</v>
      </c>
      <c r="AK427" s="34" t="e">
        <f>G427-H427-VLOOKUP(C427, Вчера_Спутник!C:BG, 5, FALSE)</f>
        <v>#N/A</v>
      </c>
      <c r="AL427" s="34" t="e">
        <f>I427-J427-VLOOKUP(C427, Вчера_Спутник!C:BG, 7, FALSE)</f>
        <v>#N/A</v>
      </c>
      <c r="AM427" s="34" t="e">
        <f>K427-L427-VLOOKUP(C427, Вчера_Спутник!C:BG, 9, FALSE)</f>
        <v>#N/A</v>
      </c>
      <c r="AN427" s="34" t="e">
        <f>M427-N427-VLOOKUP(C427, Вчера_Спутник!C:BG, 11, FALSE)</f>
        <v>#N/A</v>
      </c>
      <c r="AO427" s="34" t="e">
        <f>O427-P427-VLOOKUP(C427, Вчера_Спутник!C:BG, 13, FALSE)</f>
        <v>#N/A</v>
      </c>
      <c r="AP427" s="34" t="e">
        <f>Q427-R427-VLOOKUP(C427, Вчера_Спутник!C:BG, 15, FALSE)</f>
        <v>#N/A</v>
      </c>
      <c r="AQ427" s="34" t="e">
        <f>S427-T427-VLOOKUP(C427, Вчера_Спутник!C:BG, 17, FALSE)</f>
        <v>#N/A</v>
      </c>
      <c r="AR427" s="34" t="e">
        <f>U427-V427-VLOOKUP(C427, Вчера_Спутник!C:BG, 19, FALSE)</f>
        <v>#N/A</v>
      </c>
      <c r="AS427" s="34" t="e">
        <f>W427-X427-VLOOKUP(C427, Вчера_Спутник!C:BG, 21, FALSE)</f>
        <v>#N/A</v>
      </c>
      <c r="AT427" s="34" t="e">
        <f>Y427-Z427-VLOOKUP(C427, Вчера_Спутник!C:BG, 23, FALSE)</f>
        <v>#N/A</v>
      </c>
      <c r="AU427" s="34" t="e">
        <f>AA427-VLOOKUP(C427, Вчера_Спутник!C:BG, 25, FALSE)</f>
        <v>#N/A</v>
      </c>
      <c r="AV427" s="34" t="e">
        <f>AB427-VLOOKUP(C427, Вчера_Спутник!C:BG, 27, FALSE)</f>
        <v>#N/A</v>
      </c>
    </row>
    <row r="428" spans="1:48" ht="50.1" customHeight="1" x14ac:dyDescent="0.25">
      <c r="A428" s="1"/>
      <c r="B428" s="1"/>
      <c r="C428" s="1"/>
      <c r="D428" s="2"/>
      <c r="E428" s="3"/>
      <c r="F428" s="2"/>
      <c r="G428" s="3"/>
      <c r="H428" s="2"/>
      <c r="I428" s="3"/>
      <c r="J428" s="2"/>
      <c r="K428" s="3"/>
      <c r="L428" s="2"/>
      <c r="M428" s="3"/>
      <c r="N428" s="2"/>
      <c r="O428" s="3"/>
      <c r="P428" s="2"/>
      <c r="Q428" s="3"/>
      <c r="R428" s="2"/>
      <c r="S428" s="3"/>
      <c r="T428" s="2"/>
      <c r="U428" s="3"/>
      <c r="V428" s="3"/>
      <c r="W428" s="3"/>
      <c r="X428" s="2"/>
      <c r="Y428" s="3"/>
      <c r="Z428" s="2"/>
      <c r="AA428" s="3"/>
      <c r="AB428" s="3"/>
      <c r="AC428" s="15"/>
      <c r="AD428" s="34">
        <f t="shared" si="13"/>
        <v>0</v>
      </c>
      <c r="AE428" s="34">
        <f t="shared" si="14"/>
        <v>0</v>
      </c>
      <c r="AF428" s="34"/>
      <c r="AG428" s="34"/>
      <c r="AH428" s="35"/>
      <c r="AI428" s="34" t="e">
        <f>D428-VLOOKUP(C428, Вчера_Спутник!C:BG, 2, FALSE)</f>
        <v>#N/A</v>
      </c>
      <c r="AJ428" s="34" t="e">
        <f>E428-F428-VLOOKUP(C428, Вчера_Спутник!C:BG, 3, FALSE)</f>
        <v>#N/A</v>
      </c>
      <c r="AK428" s="34" t="e">
        <f>G428-H428-VLOOKUP(C428, Вчера_Спутник!C:BG, 5, FALSE)</f>
        <v>#N/A</v>
      </c>
      <c r="AL428" s="34" t="e">
        <f>I428-J428-VLOOKUP(C428, Вчера_Спутник!C:BG, 7, FALSE)</f>
        <v>#N/A</v>
      </c>
      <c r="AM428" s="34" t="e">
        <f>K428-L428-VLOOKUP(C428, Вчера_Спутник!C:BG, 9, FALSE)</f>
        <v>#N/A</v>
      </c>
      <c r="AN428" s="34" t="e">
        <f>M428-N428-VLOOKUP(C428, Вчера_Спутник!C:BG, 11, FALSE)</f>
        <v>#N/A</v>
      </c>
      <c r="AO428" s="34" t="e">
        <f>O428-P428-VLOOKUP(C428, Вчера_Спутник!C:BG, 13, FALSE)</f>
        <v>#N/A</v>
      </c>
      <c r="AP428" s="34" t="e">
        <f>Q428-R428-VLOOKUP(C428, Вчера_Спутник!C:BG, 15, FALSE)</f>
        <v>#N/A</v>
      </c>
      <c r="AQ428" s="34" t="e">
        <f>S428-T428-VLOOKUP(C428, Вчера_Спутник!C:BG, 17, FALSE)</f>
        <v>#N/A</v>
      </c>
      <c r="AR428" s="34" t="e">
        <f>U428-V428-VLOOKUP(C428, Вчера_Спутник!C:BG, 19, FALSE)</f>
        <v>#N/A</v>
      </c>
      <c r="AS428" s="34" t="e">
        <f>W428-X428-VLOOKUP(C428, Вчера_Спутник!C:BG, 21, FALSE)</f>
        <v>#N/A</v>
      </c>
      <c r="AT428" s="34" t="e">
        <f>Y428-Z428-VLOOKUP(C428, Вчера_Спутник!C:BG, 23, FALSE)</f>
        <v>#N/A</v>
      </c>
      <c r="AU428" s="34" t="e">
        <f>AA428-VLOOKUP(C428, Вчера_Спутник!C:BG, 25, FALSE)</f>
        <v>#N/A</v>
      </c>
      <c r="AV428" s="34" t="e">
        <f>AB428-VLOOKUP(C428, Вчера_Спутник!C:BG, 27, FALSE)</f>
        <v>#N/A</v>
      </c>
    </row>
    <row r="429" spans="1:48" ht="50.1" customHeight="1" x14ac:dyDescent="0.25">
      <c r="A429" s="1"/>
      <c r="B429" s="1"/>
      <c r="C429" s="1"/>
      <c r="D429" s="2"/>
      <c r="E429" s="3"/>
      <c r="F429" s="2"/>
      <c r="G429" s="3"/>
      <c r="H429" s="2"/>
      <c r="I429" s="3"/>
      <c r="J429" s="2"/>
      <c r="K429" s="3"/>
      <c r="L429" s="2"/>
      <c r="M429" s="3"/>
      <c r="N429" s="2"/>
      <c r="O429" s="3"/>
      <c r="P429" s="2"/>
      <c r="Q429" s="3"/>
      <c r="R429" s="2"/>
      <c r="S429" s="3"/>
      <c r="T429" s="2"/>
      <c r="U429" s="3"/>
      <c r="V429" s="3"/>
      <c r="W429" s="3"/>
      <c r="X429" s="2"/>
      <c r="Y429" s="3"/>
      <c r="Z429" s="2"/>
      <c r="AA429" s="3"/>
      <c r="AB429" s="3"/>
      <c r="AC429" s="15"/>
      <c r="AD429" s="34">
        <f t="shared" si="13"/>
        <v>0</v>
      </c>
      <c r="AE429" s="34">
        <f t="shared" si="14"/>
        <v>0</v>
      </c>
      <c r="AF429" s="34"/>
      <c r="AG429" s="34"/>
      <c r="AH429" s="35"/>
      <c r="AI429" s="34" t="e">
        <f>D429-VLOOKUP(C429, Вчера_Спутник!C:BG, 2, FALSE)</f>
        <v>#N/A</v>
      </c>
      <c r="AJ429" s="34" t="e">
        <f>E429-F429-VLOOKUP(C429, Вчера_Спутник!C:BG, 3, FALSE)</f>
        <v>#N/A</v>
      </c>
      <c r="AK429" s="34" t="e">
        <f>G429-H429-VLOOKUP(C429, Вчера_Спутник!C:BG, 5, FALSE)</f>
        <v>#N/A</v>
      </c>
      <c r="AL429" s="34" t="e">
        <f>I429-J429-VLOOKUP(C429, Вчера_Спутник!C:BG, 7, FALSE)</f>
        <v>#N/A</v>
      </c>
      <c r="AM429" s="34" t="e">
        <f>K429-L429-VLOOKUP(C429, Вчера_Спутник!C:BG, 9, FALSE)</f>
        <v>#N/A</v>
      </c>
      <c r="AN429" s="34" t="e">
        <f>M429-N429-VLOOKUP(C429, Вчера_Спутник!C:BG, 11, FALSE)</f>
        <v>#N/A</v>
      </c>
      <c r="AO429" s="34" t="e">
        <f>O429-P429-VLOOKUP(C429, Вчера_Спутник!C:BG, 13, FALSE)</f>
        <v>#N/A</v>
      </c>
      <c r="AP429" s="34" t="e">
        <f>Q429-R429-VLOOKUP(C429, Вчера_Спутник!C:BG, 15, FALSE)</f>
        <v>#N/A</v>
      </c>
      <c r="AQ429" s="34" t="e">
        <f>S429-T429-VLOOKUP(C429, Вчера_Спутник!C:BG, 17, FALSE)</f>
        <v>#N/A</v>
      </c>
      <c r="AR429" s="34" t="e">
        <f>U429-V429-VLOOKUP(C429, Вчера_Спутник!C:BG, 19, FALSE)</f>
        <v>#N/A</v>
      </c>
      <c r="AS429" s="34" t="e">
        <f>W429-X429-VLOOKUP(C429, Вчера_Спутник!C:BG, 21, FALSE)</f>
        <v>#N/A</v>
      </c>
      <c r="AT429" s="34" t="e">
        <f>Y429-Z429-VLOOKUP(C429, Вчера_Спутник!C:BG, 23, FALSE)</f>
        <v>#N/A</v>
      </c>
      <c r="AU429" s="34" t="e">
        <f>AA429-VLOOKUP(C429, Вчера_Спутник!C:BG, 25, FALSE)</f>
        <v>#N/A</v>
      </c>
      <c r="AV429" s="34" t="e">
        <f>AB429-VLOOKUP(C429, Вчера_Спутник!C:BG, 27, FALSE)</f>
        <v>#N/A</v>
      </c>
    </row>
    <row r="430" spans="1:48" ht="50.1" customHeight="1" x14ac:dyDescent="0.25">
      <c r="A430" s="1"/>
      <c r="B430" s="1"/>
      <c r="C430" s="1"/>
      <c r="D430" s="2"/>
      <c r="E430" s="3"/>
      <c r="F430" s="2"/>
      <c r="G430" s="3"/>
      <c r="H430" s="2"/>
      <c r="I430" s="3"/>
      <c r="J430" s="2"/>
      <c r="K430" s="3"/>
      <c r="L430" s="2"/>
      <c r="M430" s="3"/>
      <c r="N430" s="2"/>
      <c r="O430" s="3"/>
      <c r="P430" s="2"/>
      <c r="Q430" s="3"/>
      <c r="R430" s="2"/>
      <c r="S430" s="3"/>
      <c r="T430" s="2"/>
      <c r="U430" s="3"/>
      <c r="V430" s="3"/>
      <c r="W430" s="3"/>
      <c r="X430" s="2"/>
      <c r="Y430" s="3"/>
      <c r="Z430" s="2"/>
      <c r="AA430" s="3"/>
      <c r="AB430" s="3"/>
      <c r="AC430" s="15"/>
      <c r="AD430" s="34">
        <f t="shared" si="13"/>
        <v>0</v>
      </c>
      <c r="AE430" s="34">
        <f t="shared" si="14"/>
        <v>0</v>
      </c>
      <c r="AF430" s="34"/>
      <c r="AG430" s="34"/>
      <c r="AH430" s="35"/>
      <c r="AI430" s="34" t="e">
        <f>D430-VLOOKUP(C430, Вчера_Спутник!C:BG, 2, FALSE)</f>
        <v>#N/A</v>
      </c>
      <c r="AJ430" s="34" t="e">
        <f>E430-F430-VLOOKUP(C430, Вчера_Спутник!C:BG, 3, FALSE)</f>
        <v>#N/A</v>
      </c>
      <c r="AK430" s="34" t="e">
        <f>G430-H430-VLOOKUP(C430, Вчера_Спутник!C:BG, 5, FALSE)</f>
        <v>#N/A</v>
      </c>
      <c r="AL430" s="34" t="e">
        <f>I430-J430-VLOOKUP(C430, Вчера_Спутник!C:BG, 7, FALSE)</f>
        <v>#N/A</v>
      </c>
      <c r="AM430" s="34" t="e">
        <f>K430-L430-VLOOKUP(C430, Вчера_Спутник!C:BG, 9, FALSE)</f>
        <v>#N/A</v>
      </c>
      <c r="AN430" s="34" t="e">
        <f>M430-N430-VLOOKUP(C430, Вчера_Спутник!C:BG, 11, FALSE)</f>
        <v>#N/A</v>
      </c>
      <c r="AO430" s="34" t="e">
        <f>O430-P430-VLOOKUP(C430, Вчера_Спутник!C:BG, 13, FALSE)</f>
        <v>#N/A</v>
      </c>
      <c r="AP430" s="34" t="e">
        <f>Q430-R430-VLOOKUP(C430, Вчера_Спутник!C:BG, 15, FALSE)</f>
        <v>#N/A</v>
      </c>
      <c r="AQ430" s="34" t="e">
        <f>S430-T430-VLOOKUP(C430, Вчера_Спутник!C:BG, 17, FALSE)</f>
        <v>#N/A</v>
      </c>
      <c r="AR430" s="34" t="e">
        <f>U430-V430-VLOOKUP(C430, Вчера_Спутник!C:BG, 19, FALSE)</f>
        <v>#N/A</v>
      </c>
      <c r="AS430" s="34" t="e">
        <f>W430-X430-VLOOKUP(C430, Вчера_Спутник!C:BG, 21, FALSE)</f>
        <v>#N/A</v>
      </c>
      <c r="AT430" s="34" t="e">
        <f>Y430-Z430-VLOOKUP(C430, Вчера_Спутник!C:BG, 23, FALSE)</f>
        <v>#N/A</v>
      </c>
      <c r="AU430" s="34" t="e">
        <f>AA430-VLOOKUP(C430, Вчера_Спутник!C:BG, 25, FALSE)</f>
        <v>#N/A</v>
      </c>
      <c r="AV430" s="34" t="e">
        <f>AB430-VLOOKUP(C430, Вчера_Спутник!C:BG, 27, FALSE)</f>
        <v>#N/A</v>
      </c>
    </row>
    <row r="431" spans="1:48" ht="50.1" customHeight="1" x14ac:dyDescent="0.25">
      <c r="A431" s="1"/>
      <c r="B431" s="1"/>
      <c r="C431" s="1"/>
      <c r="D431" s="2"/>
      <c r="E431" s="3"/>
      <c r="F431" s="2"/>
      <c r="G431" s="3"/>
      <c r="H431" s="2"/>
      <c r="I431" s="3"/>
      <c r="J431" s="2"/>
      <c r="K431" s="3"/>
      <c r="L431" s="2"/>
      <c r="M431" s="3"/>
      <c r="N431" s="2"/>
      <c r="O431" s="3"/>
      <c r="P431" s="2"/>
      <c r="Q431" s="3"/>
      <c r="R431" s="2"/>
      <c r="S431" s="3"/>
      <c r="T431" s="2"/>
      <c r="U431" s="3"/>
      <c r="V431" s="3"/>
      <c r="W431" s="3"/>
      <c r="X431" s="2"/>
      <c r="Y431" s="3"/>
      <c r="Z431" s="2"/>
      <c r="AA431" s="3"/>
      <c r="AB431" s="3"/>
      <c r="AC431" s="15"/>
      <c r="AD431" s="34">
        <f t="shared" si="13"/>
        <v>0</v>
      </c>
      <c r="AE431" s="34">
        <f t="shared" si="14"/>
        <v>0</v>
      </c>
      <c r="AF431" s="34"/>
      <c r="AG431" s="34"/>
      <c r="AH431" s="35"/>
      <c r="AI431" s="34" t="e">
        <f>D431-VLOOKUP(C431, Вчера_Спутник!C:BG, 2, FALSE)</f>
        <v>#N/A</v>
      </c>
      <c r="AJ431" s="34" t="e">
        <f>E431-F431-VLOOKUP(C431, Вчера_Спутник!C:BG, 3, FALSE)</f>
        <v>#N/A</v>
      </c>
      <c r="AK431" s="34" t="e">
        <f>G431-H431-VLOOKUP(C431, Вчера_Спутник!C:BG, 5, FALSE)</f>
        <v>#N/A</v>
      </c>
      <c r="AL431" s="34" t="e">
        <f>I431-J431-VLOOKUP(C431, Вчера_Спутник!C:BG, 7, FALSE)</f>
        <v>#N/A</v>
      </c>
      <c r="AM431" s="34" t="e">
        <f>K431-L431-VLOOKUP(C431, Вчера_Спутник!C:BG, 9, FALSE)</f>
        <v>#N/A</v>
      </c>
      <c r="AN431" s="34" t="e">
        <f>M431-N431-VLOOKUP(C431, Вчера_Спутник!C:BG, 11, FALSE)</f>
        <v>#N/A</v>
      </c>
      <c r="AO431" s="34" t="e">
        <f>O431-P431-VLOOKUP(C431, Вчера_Спутник!C:BG, 13, FALSE)</f>
        <v>#N/A</v>
      </c>
      <c r="AP431" s="34" t="e">
        <f>Q431-R431-VLOOKUP(C431, Вчера_Спутник!C:BG, 15, FALSE)</f>
        <v>#N/A</v>
      </c>
      <c r="AQ431" s="34" t="e">
        <f>S431-T431-VLOOKUP(C431, Вчера_Спутник!C:BG, 17, FALSE)</f>
        <v>#N/A</v>
      </c>
      <c r="AR431" s="34" t="e">
        <f>U431-V431-VLOOKUP(C431, Вчера_Спутник!C:BG, 19, FALSE)</f>
        <v>#N/A</v>
      </c>
      <c r="AS431" s="34" t="e">
        <f>W431-X431-VLOOKUP(C431, Вчера_Спутник!C:BG, 21, FALSE)</f>
        <v>#N/A</v>
      </c>
      <c r="AT431" s="34" t="e">
        <f>Y431-Z431-VLOOKUP(C431, Вчера_Спутник!C:BG, 23, FALSE)</f>
        <v>#N/A</v>
      </c>
      <c r="AU431" s="34" t="e">
        <f>AA431-VLOOKUP(C431, Вчера_Спутник!C:BG, 25, FALSE)</f>
        <v>#N/A</v>
      </c>
      <c r="AV431" s="34" t="e">
        <f>AB431-VLOOKUP(C431, Вчера_Спутник!C:BG, 27, FALSE)</f>
        <v>#N/A</v>
      </c>
    </row>
    <row r="432" spans="1:48" ht="50.1" customHeight="1" x14ac:dyDescent="0.25">
      <c r="A432" s="1"/>
      <c r="B432" s="1"/>
      <c r="C432" s="1"/>
      <c r="D432" s="2"/>
      <c r="E432" s="3"/>
      <c r="F432" s="2"/>
      <c r="G432" s="3"/>
      <c r="H432" s="2"/>
      <c r="I432" s="3"/>
      <c r="J432" s="2"/>
      <c r="K432" s="3"/>
      <c r="L432" s="2"/>
      <c r="M432" s="3"/>
      <c r="N432" s="2"/>
      <c r="O432" s="3"/>
      <c r="P432" s="2"/>
      <c r="Q432" s="3"/>
      <c r="R432" s="2"/>
      <c r="S432" s="3"/>
      <c r="T432" s="2"/>
      <c r="U432" s="3"/>
      <c r="V432" s="3"/>
      <c r="W432" s="3"/>
      <c r="X432" s="2"/>
      <c r="Y432" s="3"/>
      <c r="Z432" s="2"/>
      <c r="AA432" s="3"/>
      <c r="AB432" s="3"/>
      <c r="AC432" s="15"/>
      <c r="AD432" s="34">
        <f t="shared" si="13"/>
        <v>0</v>
      </c>
      <c r="AE432" s="34">
        <f t="shared" si="14"/>
        <v>0</v>
      </c>
      <c r="AF432" s="34"/>
      <c r="AG432" s="34"/>
      <c r="AH432" s="35"/>
      <c r="AI432" s="34" t="e">
        <f>D432-VLOOKUP(C432, Вчера_Спутник!C:BG, 2, FALSE)</f>
        <v>#N/A</v>
      </c>
      <c r="AJ432" s="34" t="e">
        <f>E432-F432-VLOOKUP(C432, Вчера_Спутник!C:BG, 3, FALSE)</f>
        <v>#N/A</v>
      </c>
      <c r="AK432" s="34" t="e">
        <f>G432-H432-VLOOKUP(C432, Вчера_Спутник!C:BG, 5, FALSE)</f>
        <v>#N/A</v>
      </c>
      <c r="AL432" s="34" t="e">
        <f>I432-J432-VLOOKUP(C432, Вчера_Спутник!C:BG, 7, FALSE)</f>
        <v>#N/A</v>
      </c>
      <c r="AM432" s="34" t="e">
        <f>K432-L432-VLOOKUP(C432, Вчера_Спутник!C:BG, 9, FALSE)</f>
        <v>#N/A</v>
      </c>
      <c r="AN432" s="34" t="e">
        <f>M432-N432-VLOOKUP(C432, Вчера_Спутник!C:BG, 11, FALSE)</f>
        <v>#N/A</v>
      </c>
      <c r="AO432" s="34" t="e">
        <f>O432-P432-VLOOKUP(C432, Вчера_Спутник!C:BG, 13, FALSE)</f>
        <v>#N/A</v>
      </c>
      <c r="AP432" s="34" t="e">
        <f>Q432-R432-VLOOKUP(C432, Вчера_Спутник!C:BG, 15, FALSE)</f>
        <v>#N/A</v>
      </c>
      <c r="AQ432" s="34" t="e">
        <f>S432-T432-VLOOKUP(C432, Вчера_Спутник!C:BG, 17, FALSE)</f>
        <v>#N/A</v>
      </c>
      <c r="AR432" s="34" t="e">
        <f>U432-V432-VLOOKUP(C432, Вчера_Спутник!C:BG, 19, FALSE)</f>
        <v>#N/A</v>
      </c>
      <c r="AS432" s="34" t="e">
        <f>W432-X432-VLOOKUP(C432, Вчера_Спутник!C:BG, 21, FALSE)</f>
        <v>#N/A</v>
      </c>
      <c r="AT432" s="34" t="e">
        <f>Y432-Z432-VLOOKUP(C432, Вчера_Спутник!C:BG, 23, FALSE)</f>
        <v>#N/A</v>
      </c>
      <c r="AU432" s="34" t="e">
        <f>AA432-VLOOKUP(C432, Вчера_Спутник!C:BG, 25, FALSE)</f>
        <v>#N/A</v>
      </c>
      <c r="AV432" s="34" t="e">
        <f>AB432-VLOOKUP(C432, Вчера_Спутник!C:BG, 27, FALSE)</f>
        <v>#N/A</v>
      </c>
    </row>
    <row r="433" spans="1:48" ht="50.1" customHeight="1" x14ac:dyDescent="0.25">
      <c r="A433" s="1"/>
      <c r="B433" s="1"/>
      <c r="C433" s="1"/>
      <c r="D433" s="2"/>
      <c r="E433" s="3"/>
      <c r="F433" s="2"/>
      <c r="G433" s="3"/>
      <c r="H433" s="2"/>
      <c r="I433" s="3"/>
      <c r="J433" s="2"/>
      <c r="K433" s="3"/>
      <c r="L433" s="2"/>
      <c r="M433" s="3"/>
      <c r="N433" s="2"/>
      <c r="O433" s="3"/>
      <c r="P433" s="2"/>
      <c r="Q433" s="3"/>
      <c r="R433" s="2"/>
      <c r="S433" s="3"/>
      <c r="T433" s="2"/>
      <c r="U433" s="3"/>
      <c r="V433" s="3"/>
      <c r="W433" s="3"/>
      <c r="X433" s="2"/>
      <c r="Y433" s="3"/>
      <c r="Z433" s="2"/>
      <c r="AA433" s="3"/>
      <c r="AB433" s="3"/>
      <c r="AC433" s="15"/>
      <c r="AD433" s="34">
        <f t="shared" si="13"/>
        <v>0</v>
      </c>
      <c r="AE433" s="34">
        <f t="shared" si="14"/>
        <v>0</v>
      </c>
      <c r="AF433" s="34"/>
      <c r="AG433" s="34"/>
      <c r="AH433" s="35"/>
      <c r="AI433" s="34" t="e">
        <f>D433-VLOOKUP(C433, Вчера_Спутник!C:BG, 2, FALSE)</f>
        <v>#N/A</v>
      </c>
      <c r="AJ433" s="34" t="e">
        <f>E433-F433-VLOOKUP(C433, Вчера_Спутник!C:BG, 3, FALSE)</f>
        <v>#N/A</v>
      </c>
      <c r="AK433" s="34" t="e">
        <f>G433-H433-VLOOKUP(C433, Вчера_Спутник!C:BG, 5, FALSE)</f>
        <v>#N/A</v>
      </c>
      <c r="AL433" s="34" t="e">
        <f>I433-J433-VLOOKUP(C433, Вчера_Спутник!C:BG, 7, FALSE)</f>
        <v>#N/A</v>
      </c>
      <c r="AM433" s="34" t="e">
        <f>K433-L433-VLOOKUP(C433, Вчера_Спутник!C:BG, 9, FALSE)</f>
        <v>#N/A</v>
      </c>
      <c r="AN433" s="34" t="e">
        <f>M433-N433-VLOOKUP(C433, Вчера_Спутник!C:BG, 11, FALSE)</f>
        <v>#N/A</v>
      </c>
      <c r="AO433" s="34" t="e">
        <f>O433-P433-VLOOKUP(C433, Вчера_Спутник!C:BG, 13, FALSE)</f>
        <v>#N/A</v>
      </c>
      <c r="AP433" s="34" t="e">
        <f>Q433-R433-VLOOKUP(C433, Вчера_Спутник!C:BG, 15, FALSE)</f>
        <v>#N/A</v>
      </c>
      <c r="AQ433" s="34" t="e">
        <f>S433-T433-VLOOKUP(C433, Вчера_Спутник!C:BG, 17, FALSE)</f>
        <v>#N/A</v>
      </c>
      <c r="AR433" s="34" t="e">
        <f>U433-V433-VLOOKUP(C433, Вчера_Спутник!C:BG, 19, FALSE)</f>
        <v>#N/A</v>
      </c>
      <c r="AS433" s="34" t="e">
        <f>W433-X433-VLOOKUP(C433, Вчера_Спутник!C:BG, 21, FALSE)</f>
        <v>#N/A</v>
      </c>
      <c r="AT433" s="34" t="e">
        <f>Y433-Z433-VLOOKUP(C433, Вчера_Спутник!C:BG, 23, FALSE)</f>
        <v>#N/A</v>
      </c>
      <c r="AU433" s="34" t="e">
        <f>AA433-VLOOKUP(C433, Вчера_Спутник!C:BG, 25, FALSE)</f>
        <v>#N/A</v>
      </c>
      <c r="AV433" s="34" t="e">
        <f>AB433-VLOOKUP(C433, Вчера_Спутник!C:BG, 27, FALSE)</f>
        <v>#N/A</v>
      </c>
    </row>
    <row r="434" spans="1:48" ht="50.1" customHeight="1" x14ac:dyDescent="0.25">
      <c r="A434" s="1"/>
      <c r="B434" s="1"/>
      <c r="C434" s="1"/>
      <c r="D434" s="2"/>
      <c r="E434" s="3"/>
      <c r="F434" s="2"/>
      <c r="G434" s="3"/>
      <c r="H434" s="2"/>
      <c r="I434" s="3"/>
      <c r="J434" s="2"/>
      <c r="K434" s="3"/>
      <c r="L434" s="2"/>
      <c r="M434" s="3"/>
      <c r="N434" s="2"/>
      <c r="O434" s="3"/>
      <c r="P434" s="2"/>
      <c r="Q434" s="3"/>
      <c r="R434" s="2"/>
      <c r="S434" s="3"/>
      <c r="T434" s="2"/>
      <c r="U434" s="3"/>
      <c r="V434" s="3"/>
      <c r="W434" s="3"/>
      <c r="X434" s="2"/>
      <c r="Y434" s="3"/>
      <c r="Z434" s="2"/>
      <c r="AA434" s="3"/>
      <c r="AB434" s="3"/>
      <c r="AC434" s="15"/>
      <c r="AD434" s="34">
        <f t="shared" si="13"/>
        <v>0</v>
      </c>
      <c r="AE434" s="34">
        <f t="shared" si="14"/>
        <v>0</v>
      </c>
      <c r="AF434" s="34"/>
      <c r="AG434" s="34"/>
      <c r="AH434" s="35"/>
      <c r="AI434" s="34" t="e">
        <f>D434-VLOOKUP(C434, Вчера_Спутник!C:BG, 2, FALSE)</f>
        <v>#N/A</v>
      </c>
      <c r="AJ434" s="34" t="e">
        <f>E434-F434-VLOOKUP(C434, Вчера_Спутник!C:BG, 3, FALSE)</f>
        <v>#N/A</v>
      </c>
      <c r="AK434" s="34" t="e">
        <f>G434-H434-VLOOKUP(C434, Вчера_Спутник!C:BG, 5, FALSE)</f>
        <v>#N/A</v>
      </c>
      <c r="AL434" s="34" t="e">
        <f>I434-J434-VLOOKUP(C434, Вчера_Спутник!C:BG, 7, FALSE)</f>
        <v>#N/A</v>
      </c>
      <c r="AM434" s="34" t="e">
        <f>K434-L434-VLOOKUP(C434, Вчера_Спутник!C:BG, 9, FALSE)</f>
        <v>#N/A</v>
      </c>
      <c r="AN434" s="34" t="e">
        <f>M434-N434-VLOOKUP(C434, Вчера_Спутник!C:BG, 11, FALSE)</f>
        <v>#N/A</v>
      </c>
      <c r="AO434" s="34" t="e">
        <f>O434-P434-VLOOKUP(C434, Вчера_Спутник!C:BG, 13, FALSE)</f>
        <v>#N/A</v>
      </c>
      <c r="AP434" s="34" t="e">
        <f>Q434-R434-VLOOKUP(C434, Вчера_Спутник!C:BG, 15, FALSE)</f>
        <v>#N/A</v>
      </c>
      <c r="AQ434" s="34" t="e">
        <f>S434-T434-VLOOKUP(C434, Вчера_Спутник!C:BG, 17, FALSE)</f>
        <v>#N/A</v>
      </c>
      <c r="AR434" s="34" t="e">
        <f>U434-V434-VLOOKUP(C434, Вчера_Спутник!C:BG, 19, FALSE)</f>
        <v>#N/A</v>
      </c>
      <c r="AS434" s="34" t="e">
        <f>W434-X434-VLOOKUP(C434, Вчера_Спутник!C:BG, 21, FALSE)</f>
        <v>#N/A</v>
      </c>
      <c r="AT434" s="34" t="e">
        <f>Y434-Z434-VLOOKUP(C434, Вчера_Спутник!C:BG, 23, FALSE)</f>
        <v>#N/A</v>
      </c>
      <c r="AU434" s="34" t="e">
        <f>AA434-VLOOKUP(C434, Вчера_Спутник!C:BG, 25, FALSE)</f>
        <v>#N/A</v>
      </c>
      <c r="AV434" s="34" t="e">
        <f>AB434-VLOOKUP(C434, Вчера_Спутник!C:BG, 27, FALSE)</f>
        <v>#N/A</v>
      </c>
    </row>
    <row r="435" spans="1:48" ht="50.1" customHeight="1" x14ac:dyDescent="0.25">
      <c r="A435" s="1"/>
      <c r="B435" s="1"/>
      <c r="C435" s="1"/>
      <c r="D435" s="2"/>
      <c r="E435" s="3"/>
      <c r="F435" s="2"/>
      <c r="G435" s="3"/>
      <c r="H435" s="2"/>
      <c r="I435" s="3"/>
      <c r="J435" s="2"/>
      <c r="K435" s="3"/>
      <c r="L435" s="2"/>
      <c r="M435" s="3"/>
      <c r="N435" s="2"/>
      <c r="O435" s="3"/>
      <c r="P435" s="2"/>
      <c r="Q435" s="3"/>
      <c r="R435" s="2"/>
      <c r="S435" s="3"/>
      <c r="T435" s="2"/>
      <c r="U435" s="3"/>
      <c r="V435" s="3"/>
      <c r="W435" s="3"/>
      <c r="X435" s="2"/>
      <c r="Y435" s="3"/>
      <c r="Z435" s="2"/>
      <c r="AA435" s="3"/>
      <c r="AB435" s="3"/>
      <c r="AC435" s="15"/>
      <c r="AD435" s="34">
        <f t="shared" si="13"/>
        <v>0</v>
      </c>
      <c r="AE435" s="34">
        <f t="shared" si="14"/>
        <v>0</v>
      </c>
      <c r="AF435" s="34"/>
      <c r="AG435" s="34"/>
      <c r="AH435" s="35"/>
      <c r="AI435" s="34" t="e">
        <f>D435-VLOOKUP(C435, Вчера_Спутник!C:BG, 2, FALSE)</f>
        <v>#N/A</v>
      </c>
      <c r="AJ435" s="34" t="e">
        <f>E435-F435-VLOOKUP(C435, Вчера_Спутник!C:BG, 3, FALSE)</f>
        <v>#N/A</v>
      </c>
      <c r="AK435" s="34" t="e">
        <f>G435-H435-VLOOKUP(C435, Вчера_Спутник!C:BG, 5, FALSE)</f>
        <v>#N/A</v>
      </c>
      <c r="AL435" s="34" t="e">
        <f>I435-J435-VLOOKUP(C435, Вчера_Спутник!C:BG, 7, FALSE)</f>
        <v>#N/A</v>
      </c>
      <c r="AM435" s="34" t="e">
        <f>K435-L435-VLOOKUP(C435, Вчера_Спутник!C:BG, 9, FALSE)</f>
        <v>#N/A</v>
      </c>
      <c r="AN435" s="34" t="e">
        <f>M435-N435-VLOOKUP(C435, Вчера_Спутник!C:BG, 11, FALSE)</f>
        <v>#N/A</v>
      </c>
      <c r="AO435" s="34" t="e">
        <f>O435-P435-VLOOKUP(C435, Вчера_Спутник!C:BG, 13, FALSE)</f>
        <v>#N/A</v>
      </c>
      <c r="AP435" s="34" t="e">
        <f>Q435-R435-VLOOKUP(C435, Вчера_Спутник!C:BG, 15, FALSE)</f>
        <v>#N/A</v>
      </c>
      <c r="AQ435" s="34" t="e">
        <f>S435-T435-VLOOKUP(C435, Вчера_Спутник!C:BG, 17, FALSE)</f>
        <v>#N/A</v>
      </c>
      <c r="AR435" s="34" t="e">
        <f>U435-V435-VLOOKUP(C435, Вчера_Спутник!C:BG, 19, FALSE)</f>
        <v>#N/A</v>
      </c>
      <c r="AS435" s="34" t="e">
        <f>W435-X435-VLOOKUP(C435, Вчера_Спутник!C:BG, 21, FALSE)</f>
        <v>#N/A</v>
      </c>
      <c r="AT435" s="34" t="e">
        <f>Y435-Z435-VLOOKUP(C435, Вчера_Спутник!C:BG, 23, FALSE)</f>
        <v>#N/A</v>
      </c>
      <c r="AU435" s="34" t="e">
        <f>AA435-VLOOKUP(C435, Вчера_Спутник!C:BG, 25, FALSE)</f>
        <v>#N/A</v>
      </c>
      <c r="AV435" s="34" t="e">
        <f>AB435-VLOOKUP(C435, Вчера_Спутник!C:BG, 27, FALSE)</f>
        <v>#N/A</v>
      </c>
    </row>
    <row r="436" spans="1:48" ht="50.1" customHeight="1" x14ac:dyDescent="0.25">
      <c r="A436" s="1"/>
      <c r="B436" s="1"/>
      <c r="C436" s="1"/>
      <c r="D436" s="2"/>
      <c r="E436" s="3"/>
      <c r="F436" s="2"/>
      <c r="G436" s="3"/>
      <c r="H436" s="2"/>
      <c r="I436" s="3"/>
      <c r="J436" s="2"/>
      <c r="K436" s="3"/>
      <c r="L436" s="2"/>
      <c r="M436" s="3"/>
      <c r="N436" s="2"/>
      <c r="O436" s="3"/>
      <c r="P436" s="2"/>
      <c r="Q436" s="3"/>
      <c r="R436" s="2"/>
      <c r="S436" s="3"/>
      <c r="T436" s="2"/>
      <c r="U436" s="3"/>
      <c r="V436" s="3"/>
      <c r="W436" s="3"/>
      <c r="X436" s="2"/>
      <c r="Y436" s="3"/>
      <c r="Z436" s="2"/>
      <c r="AA436" s="3"/>
      <c r="AB436" s="3"/>
      <c r="AC436" s="15"/>
      <c r="AD436" s="34">
        <f t="shared" si="13"/>
        <v>0</v>
      </c>
      <c r="AE436" s="34">
        <f t="shared" si="14"/>
        <v>0</v>
      </c>
      <c r="AF436" s="34"/>
      <c r="AG436" s="34"/>
      <c r="AH436" s="35"/>
      <c r="AI436" s="34" t="e">
        <f>D436-VLOOKUP(C436, Вчера_Спутник!C:BG, 2, FALSE)</f>
        <v>#N/A</v>
      </c>
      <c r="AJ436" s="34" t="e">
        <f>E436-F436-VLOOKUP(C436, Вчера_Спутник!C:BG, 3, FALSE)</f>
        <v>#N/A</v>
      </c>
      <c r="AK436" s="34" t="e">
        <f>G436-H436-VLOOKUP(C436, Вчера_Спутник!C:BG, 5, FALSE)</f>
        <v>#N/A</v>
      </c>
      <c r="AL436" s="34" t="e">
        <f>I436-J436-VLOOKUP(C436, Вчера_Спутник!C:BG, 7, FALSE)</f>
        <v>#N/A</v>
      </c>
      <c r="AM436" s="34" t="e">
        <f>K436-L436-VLOOKUP(C436, Вчера_Спутник!C:BG, 9, FALSE)</f>
        <v>#N/A</v>
      </c>
      <c r="AN436" s="34" t="e">
        <f>M436-N436-VLOOKUP(C436, Вчера_Спутник!C:BG, 11, FALSE)</f>
        <v>#N/A</v>
      </c>
      <c r="AO436" s="34" t="e">
        <f>O436-P436-VLOOKUP(C436, Вчера_Спутник!C:BG, 13, FALSE)</f>
        <v>#N/A</v>
      </c>
      <c r="AP436" s="34" t="e">
        <f>Q436-R436-VLOOKUP(C436, Вчера_Спутник!C:BG, 15, FALSE)</f>
        <v>#N/A</v>
      </c>
      <c r="AQ436" s="34" t="e">
        <f>S436-T436-VLOOKUP(C436, Вчера_Спутник!C:BG, 17, FALSE)</f>
        <v>#N/A</v>
      </c>
      <c r="AR436" s="34" t="e">
        <f>U436-V436-VLOOKUP(C436, Вчера_Спутник!C:BG, 19, FALSE)</f>
        <v>#N/A</v>
      </c>
      <c r="AS436" s="34" t="e">
        <f>W436-X436-VLOOKUP(C436, Вчера_Спутник!C:BG, 21, FALSE)</f>
        <v>#N/A</v>
      </c>
      <c r="AT436" s="34" t="e">
        <f>Y436-Z436-VLOOKUP(C436, Вчера_Спутник!C:BG, 23, FALSE)</f>
        <v>#N/A</v>
      </c>
      <c r="AU436" s="34" t="e">
        <f>AA436-VLOOKUP(C436, Вчера_Спутник!C:BG, 25, FALSE)</f>
        <v>#N/A</v>
      </c>
      <c r="AV436" s="34" t="e">
        <f>AB436-VLOOKUP(C436, Вчера_Спутник!C:BG, 27, FALSE)</f>
        <v>#N/A</v>
      </c>
    </row>
    <row r="437" spans="1:48" ht="50.1" customHeight="1" x14ac:dyDescent="0.25">
      <c r="A437" s="1"/>
      <c r="B437" s="1"/>
      <c r="C437" s="1"/>
      <c r="D437" s="2"/>
      <c r="E437" s="3"/>
      <c r="F437" s="2"/>
      <c r="G437" s="3"/>
      <c r="H437" s="2"/>
      <c r="I437" s="3"/>
      <c r="J437" s="2"/>
      <c r="K437" s="3"/>
      <c r="L437" s="2"/>
      <c r="M437" s="3"/>
      <c r="N437" s="2"/>
      <c r="O437" s="3"/>
      <c r="P437" s="2"/>
      <c r="Q437" s="3"/>
      <c r="R437" s="2"/>
      <c r="S437" s="3"/>
      <c r="T437" s="2"/>
      <c r="U437" s="3"/>
      <c r="V437" s="3"/>
      <c r="W437" s="3"/>
      <c r="X437" s="2"/>
      <c r="Y437" s="3"/>
      <c r="Z437" s="2"/>
      <c r="AA437" s="3"/>
      <c r="AB437" s="3"/>
      <c r="AC437" s="15"/>
      <c r="AD437" s="34">
        <f t="shared" si="13"/>
        <v>0</v>
      </c>
      <c r="AE437" s="34">
        <f t="shared" si="14"/>
        <v>0</v>
      </c>
      <c r="AF437" s="34"/>
      <c r="AG437" s="34"/>
      <c r="AH437" s="35"/>
      <c r="AI437" s="34" t="e">
        <f>D437-VLOOKUP(C437, Вчера_Спутник!C:BG, 2, FALSE)</f>
        <v>#N/A</v>
      </c>
      <c r="AJ437" s="34" t="e">
        <f>E437-F437-VLOOKUP(C437, Вчера_Спутник!C:BG, 3, FALSE)</f>
        <v>#N/A</v>
      </c>
      <c r="AK437" s="34" t="e">
        <f>G437-H437-VLOOKUP(C437, Вчера_Спутник!C:BG, 5, FALSE)</f>
        <v>#N/A</v>
      </c>
      <c r="AL437" s="34" t="e">
        <f>I437-J437-VLOOKUP(C437, Вчера_Спутник!C:BG, 7, FALSE)</f>
        <v>#N/A</v>
      </c>
      <c r="AM437" s="34" t="e">
        <f>K437-L437-VLOOKUP(C437, Вчера_Спутник!C:BG, 9, FALSE)</f>
        <v>#N/A</v>
      </c>
      <c r="AN437" s="34" t="e">
        <f>M437-N437-VLOOKUP(C437, Вчера_Спутник!C:BG, 11, FALSE)</f>
        <v>#N/A</v>
      </c>
      <c r="AO437" s="34" t="e">
        <f>O437-P437-VLOOKUP(C437, Вчера_Спутник!C:BG, 13, FALSE)</f>
        <v>#N/A</v>
      </c>
      <c r="AP437" s="34" t="e">
        <f>Q437-R437-VLOOKUP(C437, Вчера_Спутник!C:BG, 15, FALSE)</f>
        <v>#N/A</v>
      </c>
      <c r="AQ437" s="34" t="e">
        <f>S437-T437-VLOOKUP(C437, Вчера_Спутник!C:BG, 17, FALSE)</f>
        <v>#N/A</v>
      </c>
      <c r="AR437" s="34" t="e">
        <f>U437-V437-VLOOKUP(C437, Вчера_Спутник!C:BG, 19, FALSE)</f>
        <v>#N/A</v>
      </c>
      <c r="AS437" s="34" t="e">
        <f>W437-X437-VLOOKUP(C437, Вчера_Спутник!C:BG, 21, FALSE)</f>
        <v>#N/A</v>
      </c>
      <c r="AT437" s="34" t="e">
        <f>Y437-Z437-VLOOKUP(C437, Вчера_Спутник!C:BG, 23, FALSE)</f>
        <v>#N/A</v>
      </c>
      <c r="AU437" s="34" t="e">
        <f>AA437-VLOOKUP(C437, Вчера_Спутник!C:BG, 25, FALSE)</f>
        <v>#N/A</v>
      </c>
      <c r="AV437" s="34" t="e">
        <f>AB437-VLOOKUP(C437, Вчера_Спутник!C:BG, 27, FALSE)</f>
        <v>#N/A</v>
      </c>
    </row>
    <row r="438" spans="1:48" ht="50.1" customHeight="1" x14ac:dyDescent="0.25">
      <c r="A438" s="1"/>
      <c r="B438" s="1"/>
      <c r="C438" s="1"/>
      <c r="D438" s="2"/>
      <c r="E438" s="3"/>
      <c r="F438" s="2"/>
      <c r="G438" s="3"/>
      <c r="H438" s="2"/>
      <c r="I438" s="3"/>
      <c r="J438" s="2"/>
      <c r="K438" s="3"/>
      <c r="L438" s="2"/>
      <c r="M438" s="3"/>
      <c r="N438" s="2"/>
      <c r="O438" s="3"/>
      <c r="P438" s="2"/>
      <c r="Q438" s="3"/>
      <c r="R438" s="2"/>
      <c r="S438" s="3"/>
      <c r="T438" s="2"/>
      <c r="U438" s="3"/>
      <c r="V438" s="3"/>
      <c r="W438" s="3"/>
      <c r="X438" s="2"/>
      <c r="Y438" s="3"/>
      <c r="Z438" s="2"/>
      <c r="AA438" s="3"/>
      <c r="AB438" s="3"/>
      <c r="AC438" s="15"/>
      <c r="AD438" s="34">
        <f t="shared" si="13"/>
        <v>0</v>
      </c>
      <c r="AE438" s="34">
        <f t="shared" si="14"/>
        <v>0</v>
      </c>
      <c r="AF438" s="34"/>
      <c r="AG438" s="34"/>
      <c r="AH438" s="35"/>
      <c r="AI438" s="34" t="e">
        <f>D438-VLOOKUP(C438, Вчера_Спутник!C:BG, 2, FALSE)</f>
        <v>#N/A</v>
      </c>
      <c r="AJ438" s="34" t="e">
        <f>E438-F438-VLOOKUP(C438, Вчера_Спутник!C:BG, 3, FALSE)</f>
        <v>#N/A</v>
      </c>
      <c r="AK438" s="34" t="e">
        <f>G438-H438-VLOOKUP(C438, Вчера_Спутник!C:BG, 5, FALSE)</f>
        <v>#N/A</v>
      </c>
      <c r="AL438" s="34" t="e">
        <f>I438-J438-VLOOKUP(C438, Вчера_Спутник!C:BG, 7, FALSE)</f>
        <v>#N/A</v>
      </c>
      <c r="AM438" s="34" t="e">
        <f>K438-L438-VLOOKUP(C438, Вчера_Спутник!C:BG, 9, FALSE)</f>
        <v>#N/A</v>
      </c>
      <c r="AN438" s="34" t="e">
        <f>M438-N438-VLOOKUP(C438, Вчера_Спутник!C:BG, 11, FALSE)</f>
        <v>#N/A</v>
      </c>
      <c r="AO438" s="34" t="e">
        <f>O438-P438-VLOOKUP(C438, Вчера_Спутник!C:BG, 13, FALSE)</f>
        <v>#N/A</v>
      </c>
      <c r="AP438" s="34" t="e">
        <f>Q438-R438-VLOOKUP(C438, Вчера_Спутник!C:BG, 15, FALSE)</f>
        <v>#N/A</v>
      </c>
      <c r="AQ438" s="34" t="e">
        <f>S438-T438-VLOOKUP(C438, Вчера_Спутник!C:BG, 17, FALSE)</f>
        <v>#N/A</v>
      </c>
      <c r="AR438" s="34" t="e">
        <f>U438-V438-VLOOKUP(C438, Вчера_Спутник!C:BG, 19, FALSE)</f>
        <v>#N/A</v>
      </c>
      <c r="AS438" s="34" t="e">
        <f>W438-X438-VLOOKUP(C438, Вчера_Спутник!C:BG, 21, FALSE)</f>
        <v>#N/A</v>
      </c>
      <c r="AT438" s="34" t="e">
        <f>Y438-Z438-VLOOKUP(C438, Вчера_Спутник!C:BG, 23, FALSE)</f>
        <v>#N/A</v>
      </c>
      <c r="AU438" s="34" t="e">
        <f>AA438-VLOOKUP(C438, Вчера_Спутник!C:BG, 25, FALSE)</f>
        <v>#N/A</v>
      </c>
      <c r="AV438" s="34" t="e">
        <f>AB438-VLOOKUP(C438, Вчера_Спутник!C:BG, 27, FALSE)</f>
        <v>#N/A</v>
      </c>
    </row>
    <row r="439" spans="1:48" ht="50.1" customHeight="1" x14ac:dyDescent="0.25">
      <c r="A439" s="1"/>
      <c r="B439" s="1"/>
      <c r="C439" s="1"/>
      <c r="D439" s="2"/>
      <c r="E439" s="3"/>
      <c r="F439" s="2"/>
      <c r="G439" s="3"/>
      <c r="H439" s="2"/>
      <c r="I439" s="3"/>
      <c r="J439" s="2"/>
      <c r="K439" s="3"/>
      <c r="L439" s="2"/>
      <c r="M439" s="3"/>
      <c r="N439" s="2"/>
      <c r="O439" s="3"/>
      <c r="P439" s="2"/>
      <c r="Q439" s="3"/>
      <c r="R439" s="2"/>
      <c r="S439" s="3"/>
      <c r="T439" s="2"/>
      <c r="U439" s="3"/>
      <c r="V439" s="3"/>
      <c r="W439" s="3"/>
      <c r="X439" s="2"/>
      <c r="Y439" s="3"/>
      <c r="Z439" s="2"/>
      <c r="AA439" s="3"/>
      <c r="AB439" s="3"/>
      <c r="AC439" s="15"/>
      <c r="AD439" s="34">
        <f t="shared" si="13"/>
        <v>0</v>
      </c>
      <c r="AE439" s="34">
        <f t="shared" si="14"/>
        <v>0</v>
      </c>
      <c r="AF439" s="34"/>
      <c r="AG439" s="34"/>
      <c r="AH439" s="35"/>
      <c r="AI439" s="34" t="e">
        <f>D439-VLOOKUP(C439, Вчера_Спутник!C:BG, 2, FALSE)</f>
        <v>#N/A</v>
      </c>
      <c r="AJ439" s="34" t="e">
        <f>E439-F439-VLOOKUP(C439, Вчера_Спутник!C:BG, 3, FALSE)</f>
        <v>#N/A</v>
      </c>
      <c r="AK439" s="34" t="e">
        <f>G439-H439-VLOOKUP(C439, Вчера_Спутник!C:BG, 5, FALSE)</f>
        <v>#N/A</v>
      </c>
      <c r="AL439" s="34" t="e">
        <f>I439-J439-VLOOKUP(C439, Вчера_Спутник!C:BG, 7, FALSE)</f>
        <v>#N/A</v>
      </c>
      <c r="AM439" s="34" t="e">
        <f>K439-L439-VLOOKUP(C439, Вчера_Спутник!C:BG, 9, FALSE)</f>
        <v>#N/A</v>
      </c>
      <c r="AN439" s="34" t="e">
        <f>M439-N439-VLOOKUP(C439, Вчера_Спутник!C:BG, 11, FALSE)</f>
        <v>#N/A</v>
      </c>
      <c r="AO439" s="34" t="e">
        <f>O439-P439-VLOOKUP(C439, Вчера_Спутник!C:BG, 13, FALSE)</f>
        <v>#N/A</v>
      </c>
      <c r="AP439" s="34" t="e">
        <f>Q439-R439-VLOOKUP(C439, Вчера_Спутник!C:BG, 15, FALSE)</f>
        <v>#N/A</v>
      </c>
      <c r="AQ439" s="34" t="e">
        <f>S439-T439-VLOOKUP(C439, Вчера_Спутник!C:BG, 17, FALSE)</f>
        <v>#N/A</v>
      </c>
      <c r="AR439" s="34" t="e">
        <f>U439-V439-VLOOKUP(C439, Вчера_Спутник!C:BG, 19, FALSE)</f>
        <v>#N/A</v>
      </c>
      <c r="AS439" s="34" t="e">
        <f>W439-X439-VLOOKUP(C439, Вчера_Спутник!C:BG, 21, FALSE)</f>
        <v>#N/A</v>
      </c>
      <c r="AT439" s="34" t="e">
        <f>Y439-Z439-VLOOKUP(C439, Вчера_Спутник!C:BG, 23, FALSE)</f>
        <v>#N/A</v>
      </c>
      <c r="AU439" s="34" t="e">
        <f>AA439-VLOOKUP(C439, Вчера_Спутник!C:BG, 25, FALSE)</f>
        <v>#N/A</v>
      </c>
      <c r="AV439" s="34" t="e">
        <f>AB439-VLOOKUP(C439, Вчера_Спутник!C:BG, 27, FALSE)</f>
        <v>#N/A</v>
      </c>
    </row>
    <row r="440" spans="1:48" ht="50.1" customHeight="1" x14ac:dyDescent="0.25">
      <c r="A440" s="1"/>
      <c r="B440" s="1"/>
      <c r="C440" s="1"/>
      <c r="D440" s="2"/>
      <c r="E440" s="3"/>
      <c r="F440" s="2"/>
      <c r="G440" s="3"/>
      <c r="H440" s="2"/>
      <c r="I440" s="3"/>
      <c r="J440" s="2"/>
      <c r="K440" s="3"/>
      <c r="L440" s="2"/>
      <c r="M440" s="3"/>
      <c r="N440" s="2"/>
      <c r="O440" s="3"/>
      <c r="P440" s="2"/>
      <c r="Q440" s="3"/>
      <c r="R440" s="2"/>
      <c r="S440" s="3"/>
      <c r="T440" s="2"/>
      <c r="U440" s="3"/>
      <c r="V440" s="3"/>
      <c r="W440" s="3"/>
      <c r="X440" s="2"/>
      <c r="Y440" s="3"/>
      <c r="Z440" s="2"/>
      <c r="AA440" s="3"/>
      <c r="AB440" s="3"/>
      <c r="AC440" s="15"/>
      <c r="AD440" s="34">
        <f t="shared" si="13"/>
        <v>0</v>
      </c>
      <c r="AE440" s="34">
        <f t="shared" si="14"/>
        <v>0</v>
      </c>
      <c r="AF440" s="34"/>
      <c r="AG440" s="34"/>
      <c r="AH440" s="35"/>
      <c r="AI440" s="34" t="e">
        <f>D440-VLOOKUP(C440, Вчера_Спутник!C:BG, 2, FALSE)</f>
        <v>#N/A</v>
      </c>
      <c r="AJ440" s="34" t="e">
        <f>E440-F440-VLOOKUP(C440, Вчера_Спутник!C:BG, 3, FALSE)</f>
        <v>#N/A</v>
      </c>
      <c r="AK440" s="34" t="e">
        <f>G440-H440-VLOOKUP(C440, Вчера_Спутник!C:BG, 5, FALSE)</f>
        <v>#N/A</v>
      </c>
      <c r="AL440" s="34" t="e">
        <f>I440-J440-VLOOKUP(C440, Вчера_Спутник!C:BG, 7, FALSE)</f>
        <v>#N/A</v>
      </c>
      <c r="AM440" s="34" t="e">
        <f>K440-L440-VLOOKUP(C440, Вчера_Спутник!C:BG, 9, FALSE)</f>
        <v>#N/A</v>
      </c>
      <c r="AN440" s="34" t="e">
        <f>M440-N440-VLOOKUP(C440, Вчера_Спутник!C:BG, 11, FALSE)</f>
        <v>#N/A</v>
      </c>
      <c r="AO440" s="34" t="e">
        <f>O440-P440-VLOOKUP(C440, Вчера_Спутник!C:BG, 13, FALSE)</f>
        <v>#N/A</v>
      </c>
      <c r="AP440" s="34" t="e">
        <f>Q440-R440-VLOOKUP(C440, Вчера_Спутник!C:BG, 15, FALSE)</f>
        <v>#N/A</v>
      </c>
      <c r="AQ440" s="34" t="e">
        <f>S440-T440-VLOOKUP(C440, Вчера_Спутник!C:BG, 17, FALSE)</f>
        <v>#N/A</v>
      </c>
      <c r="AR440" s="34" t="e">
        <f>U440-V440-VLOOKUP(C440, Вчера_Спутник!C:BG, 19, FALSE)</f>
        <v>#N/A</v>
      </c>
      <c r="AS440" s="34" t="e">
        <f>W440-X440-VLOOKUP(C440, Вчера_Спутник!C:BG, 21, FALSE)</f>
        <v>#N/A</v>
      </c>
      <c r="AT440" s="34" t="e">
        <f>Y440-Z440-VLOOKUP(C440, Вчера_Спутник!C:BG, 23, FALSE)</f>
        <v>#N/A</v>
      </c>
      <c r="AU440" s="34" t="e">
        <f>AA440-VLOOKUP(C440, Вчера_Спутник!C:BG, 25, FALSE)</f>
        <v>#N/A</v>
      </c>
      <c r="AV440" s="34" t="e">
        <f>AB440-VLOOKUP(C440, Вчера_Спутник!C:BG, 27, FALSE)</f>
        <v>#N/A</v>
      </c>
    </row>
    <row r="441" spans="1:48" ht="50.1" customHeight="1" x14ac:dyDescent="0.25">
      <c r="A441" s="1"/>
      <c r="B441" s="1"/>
      <c r="C441" s="1"/>
      <c r="D441" s="2"/>
      <c r="E441" s="3"/>
      <c r="F441" s="2"/>
      <c r="G441" s="3"/>
      <c r="H441" s="2"/>
      <c r="I441" s="3"/>
      <c r="J441" s="2"/>
      <c r="K441" s="3"/>
      <c r="L441" s="2"/>
      <c r="M441" s="3"/>
      <c r="N441" s="2"/>
      <c r="O441" s="3"/>
      <c r="P441" s="2"/>
      <c r="Q441" s="3"/>
      <c r="R441" s="2"/>
      <c r="S441" s="3"/>
      <c r="T441" s="2"/>
      <c r="U441" s="3"/>
      <c r="V441" s="3"/>
      <c r="W441" s="3"/>
      <c r="X441" s="2"/>
      <c r="Y441" s="3"/>
      <c r="Z441" s="2"/>
      <c r="AA441" s="3"/>
      <c r="AB441" s="3"/>
      <c r="AC441" s="15"/>
      <c r="AD441" s="34">
        <f t="shared" si="13"/>
        <v>0</v>
      </c>
      <c r="AE441" s="34">
        <f t="shared" si="14"/>
        <v>0</v>
      </c>
      <c r="AF441" s="34"/>
      <c r="AG441" s="34"/>
      <c r="AH441" s="35"/>
      <c r="AI441" s="34" t="e">
        <f>D441-VLOOKUP(C441, Вчера_Спутник!C:BG, 2, FALSE)</f>
        <v>#N/A</v>
      </c>
      <c r="AJ441" s="34" t="e">
        <f>E441-F441-VLOOKUP(C441, Вчера_Спутник!C:BG, 3, FALSE)</f>
        <v>#N/A</v>
      </c>
      <c r="AK441" s="34" t="e">
        <f>G441-H441-VLOOKUP(C441, Вчера_Спутник!C:BG, 5, FALSE)</f>
        <v>#N/A</v>
      </c>
      <c r="AL441" s="34" t="e">
        <f>I441-J441-VLOOKUP(C441, Вчера_Спутник!C:BG, 7, FALSE)</f>
        <v>#N/A</v>
      </c>
      <c r="AM441" s="34" t="e">
        <f>K441-L441-VLOOKUP(C441, Вчера_Спутник!C:BG, 9, FALSE)</f>
        <v>#N/A</v>
      </c>
      <c r="AN441" s="34" t="e">
        <f>M441-N441-VLOOKUP(C441, Вчера_Спутник!C:BG, 11, FALSE)</f>
        <v>#N/A</v>
      </c>
      <c r="AO441" s="34" t="e">
        <f>O441-P441-VLOOKUP(C441, Вчера_Спутник!C:BG, 13, FALSE)</f>
        <v>#N/A</v>
      </c>
      <c r="AP441" s="34" t="e">
        <f>Q441-R441-VLOOKUP(C441, Вчера_Спутник!C:BG, 15, FALSE)</f>
        <v>#N/A</v>
      </c>
      <c r="AQ441" s="34" t="e">
        <f>S441-T441-VLOOKUP(C441, Вчера_Спутник!C:BG, 17, FALSE)</f>
        <v>#N/A</v>
      </c>
      <c r="AR441" s="34" t="e">
        <f>U441-V441-VLOOKUP(C441, Вчера_Спутник!C:BG, 19, FALSE)</f>
        <v>#N/A</v>
      </c>
      <c r="AS441" s="34" t="e">
        <f>W441-X441-VLOOKUP(C441, Вчера_Спутник!C:BG, 21, FALSE)</f>
        <v>#N/A</v>
      </c>
      <c r="AT441" s="34" t="e">
        <f>Y441-Z441-VLOOKUP(C441, Вчера_Спутник!C:BG, 23, FALSE)</f>
        <v>#N/A</v>
      </c>
      <c r="AU441" s="34" t="e">
        <f>AA441-VLOOKUP(C441, Вчера_Спутник!C:BG, 25, FALSE)</f>
        <v>#N/A</v>
      </c>
      <c r="AV441" s="34" t="e">
        <f>AB441-VLOOKUP(C441, Вчера_Спутник!C:BG, 27, FALSE)</f>
        <v>#N/A</v>
      </c>
    </row>
    <row r="442" spans="1:48" ht="50.1" customHeight="1" x14ac:dyDescent="0.25">
      <c r="A442" s="1"/>
      <c r="B442" s="1"/>
      <c r="C442" s="1"/>
      <c r="D442" s="2"/>
      <c r="E442" s="3"/>
      <c r="F442" s="2"/>
      <c r="G442" s="3"/>
      <c r="H442" s="2"/>
      <c r="I442" s="3"/>
      <c r="J442" s="2"/>
      <c r="K442" s="3"/>
      <c r="L442" s="2"/>
      <c r="M442" s="3"/>
      <c r="N442" s="2"/>
      <c r="O442" s="3"/>
      <c r="P442" s="2"/>
      <c r="Q442" s="3"/>
      <c r="R442" s="2"/>
      <c r="S442" s="3"/>
      <c r="T442" s="2"/>
      <c r="U442" s="3"/>
      <c r="V442" s="3"/>
      <c r="W442" s="3"/>
      <c r="X442" s="2"/>
      <c r="Y442" s="3"/>
      <c r="Z442" s="2"/>
      <c r="AA442" s="3"/>
      <c r="AB442" s="3"/>
      <c r="AC442" s="15"/>
      <c r="AD442" s="34">
        <f t="shared" si="13"/>
        <v>0</v>
      </c>
      <c r="AE442" s="34">
        <f t="shared" si="14"/>
        <v>0</v>
      </c>
      <c r="AF442" s="34"/>
      <c r="AG442" s="34"/>
      <c r="AH442" s="35"/>
      <c r="AI442" s="34" t="e">
        <f>D442-VLOOKUP(C442, Вчера_Спутник!C:BG, 2, FALSE)</f>
        <v>#N/A</v>
      </c>
      <c r="AJ442" s="34" t="e">
        <f>E442-F442-VLOOKUP(C442, Вчера_Спутник!C:BG, 3, FALSE)</f>
        <v>#N/A</v>
      </c>
      <c r="AK442" s="34" t="e">
        <f>G442-H442-VLOOKUP(C442, Вчера_Спутник!C:BG, 5, FALSE)</f>
        <v>#N/A</v>
      </c>
      <c r="AL442" s="34" t="e">
        <f>I442-J442-VLOOKUP(C442, Вчера_Спутник!C:BG, 7, FALSE)</f>
        <v>#N/A</v>
      </c>
      <c r="AM442" s="34" t="e">
        <f>K442-L442-VLOOKUP(C442, Вчера_Спутник!C:BG, 9, FALSE)</f>
        <v>#N/A</v>
      </c>
      <c r="AN442" s="34" t="e">
        <f>M442-N442-VLOOKUP(C442, Вчера_Спутник!C:BG, 11, FALSE)</f>
        <v>#N/A</v>
      </c>
      <c r="AO442" s="34" t="e">
        <f>O442-P442-VLOOKUP(C442, Вчера_Спутник!C:BG, 13, FALSE)</f>
        <v>#N/A</v>
      </c>
      <c r="AP442" s="34" t="e">
        <f>Q442-R442-VLOOKUP(C442, Вчера_Спутник!C:BG, 15, FALSE)</f>
        <v>#N/A</v>
      </c>
      <c r="AQ442" s="34" t="e">
        <f>S442-T442-VLOOKUP(C442, Вчера_Спутник!C:BG, 17, FALSE)</f>
        <v>#N/A</v>
      </c>
      <c r="AR442" s="34" t="e">
        <f>U442-V442-VLOOKUP(C442, Вчера_Спутник!C:BG, 19, FALSE)</f>
        <v>#N/A</v>
      </c>
      <c r="AS442" s="34" t="e">
        <f>W442-X442-VLOOKUP(C442, Вчера_Спутник!C:BG, 21, FALSE)</f>
        <v>#N/A</v>
      </c>
      <c r="AT442" s="34" t="e">
        <f>Y442-Z442-VLOOKUP(C442, Вчера_Спутник!C:BG, 23, FALSE)</f>
        <v>#N/A</v>
      </c>
      <c r="AU442" s="34" t="e">
        <f>AA442-VLOOKUP(C442, Вчера_Спутник!C:BG, 25, FALSE)</f>
        <v>#N/A</v>
      </c>
      <c r="AV442" s="34" t="e">
        <f>AB442-VLOOKUP(C442, Вчера_Спутник!C:BG, 27, FALSE)</f>
        <v>#N/A</v>
      </c>
    </row>
    <row r="443" spans="1:48" ht="50.1" customHeight="1" x14ac:dyDescent="0.25">
      <c r="A443" s="1"/>
      <c r="B443" s="1"/>
      <c r="C443" s="1"/>
      <c r="D443" s="2"/>
      <c r="E443" s="3"/>
      <c r="F443" s="2"/>
      <c r="G443" s="3"/>
      <c r="H443" s="2"/>
      <c r="I443" s="3"/>
      <c r="J443" s="2"/>
      <c r="K443" s="3"/>
      <c r="L443" s="2"/>
      <c r="M443" s="3"/>
      <c r="N443" s="2"/>
      <c r="O443" s="3"/>
      <c r="P443" s="2"/>
      <c r="Q443" s="3"/>
      <c r="R443" s="2"/>
      <c r="S443" s="3"/>
      <c r="T443" s="2"/>
      <c r="U443" s="3"/>
      <c r="V443" s="3"/>
      <c r="W443" s="3"/>
      <c r="X443" s="2"/>
      <c r="Y443" s="3"/>
      <c r="Z443" s="2"/>
      <c r="AA443" s="3"/>
      <c r="AB443" s="3"/>
      <c r="AC443" s="15"/>
      <c r="AD443" s="34">
        <f t="shared" si="13"/>
        <v>0</v>
      </c>
      <c r="AE443" s="34">
        <f t="shared" si="14"/>
        <v>0</v>
      </c>
      <c r="AF443" s="34"/>
      <c r="AG443" s="34"/>
      <c r="AH443" s="35"/>
      <c r="AI443" s="34" t="e">
        <f>D443-VLOOKUP(C443, Вчера_Спутник!C:BG, 2, FALSE)</f>
        <v>#N/A</v>
      </c>
      <c r="AJ443" s="34" t="e">
        <f>E443-F443-VLOOKUP(C443, Вчера_Спутник!C:BG, 3, FALSE)</f>
        <v>#N/A</v>
      </c>
      <c r="AK443" s="34" t="e">
        <f>G443-H443-VLOOKUP(C443, Вчера_Спутник!C:BG, 5, FALSE)</f>
        <v>#N/A</v>
      </c>
      <c r="AL443" s="34" t="e">
        <f>I443-J443-VLOOKUP(C443, Вчера_Спутник!C:BG, 7, FALSE)</f>
        <v>#N/A</v>
      </c>
      <c r="AM443" s="34" t="e">
        <f>K443-L443-VLOOKUP(C443, Вчера_Спутник!C:BG, 9, FALSE)</f>
        <v>#N/A</v>
      </c>
      <c r="AN443" s="34" t="e">
        <f>M443-N443-VLOOKUP(C443, Вчера_Спутник!C:BG, 11, FALSE)</f>
        <v>#N/A</v>
      </c>
      <c r="AO443" s="34" t="e">
        <f>O443-P443-VLOOKUP(C443, Вчера_Спутник!C:BG, 13, FALSE)</f>
        <v>#N/A</v>
      </c>
      <c r="AP443" s="34" t="e">
        <f>Q443-R443-VLOOKUP(C443, Вчера_Спутник!C:BG, 15, FALSE)</f>
        <v>#N/A</v>
      </c>
      <c r="AQ443" s="34" t="e">
        <f>S443-T443-VLOOKUP(C443, Вчера_Спутник!C:BG, 17, FALSE)</f>
        <v>#N/A</v>
      </c>
      <c r="AR443" s="34" t="e">
        <f>U443-V443-VLOOKUP(C443, Вчера_Спутник!C:BG, 19, FALSE)</f>
        <v>#N/A</v>
      </c>
      <c r="AS443" s="34" t="e">
        <f>W443-X443-VLOOKUP(C443, Вчера_Спутник!C:BG, 21, FALSE)</f>
        <v>#N/A</v>
      </c>
      <c r="AT443" s="34" t="e">
        <f>Y443-Z443-VLOOKUP(C443, Вчера_Спутник!C:BG, 23, FALSE)</f>
        <v>#N/A</v>
      </c>
      <c r="AU443" s="34" t="e">
        <f>AA443-VLOOKUP(C443, Вчера_Спутник!C:BG, 25, FALSE)</f>
        <v>#N/A</v>
      </c>
      <c r="AV443" s="34" t="e">
        <f>AB443-VLOOKUP(C443, Вчера_Спутник!C:BG, 27, FALSE)</f>
        <v>#N/A</v>
      </c>
    </row>
    <row r="444" spans="1:48" ht="50.1" customHeight="1" x14ac:dyDescent="0.25">
      <c r="A444" s="1"/>
      <c r="B444" s="1"/>
      <c r="C444" s="1"/>
      <c r="D444" s="2"/>
      <c r="E444" s="3"/>
      <c r="F444" s="2"/>
      <c r="G444" s="3"/>
      <c r="H444" s="2"/>
      <c r="I444" s="3"/>
      <c r="J444" s="2"/>
      <c r="K444" s="3"/>
      <c r="L444" s="2"/>
      <c r="M444" s="3"/>
      <c r="N444" s="2"/>
      <c r="O444" s="3"/>
      <c r="P444" s="2"/>
      <c r="Q444" s="3"/>
      <c r="R444" s="2"/>
      <c r="S444" s="3"/>
      <c r="T444" s="2"/>
      <c r="U444" s="3"/>
      <c r="V444" s="3"/>
      <c r="W444" s="3"/>
      <c r="X444" s="2"/>
      <c r="Y444" s="3"/>
      <c r="Z444" s="2"/>
      <c r="AA444" s="3"/>
      <c r="AB444" s="3"/>
      <c r="AC444" s="15"/>
      <c r="AD444" s="34">
        <f t="shared" si="13"/>
        <v>0</v>
      </c>
      <c r="AE444" s="34">
        <f t="shared" si="14"/>
        <v>0</v>
      </c>
      <c r="AF444" s="34"/>
      <c r="AG444" s="34"/>
      <c r="AH444" s="35"/>
      <c r="AI444" s="34" t="e">
        <f>D444-VLOOKUP(C444, Вчера_Спутник!C:BG, 2, FALSE)</f>
        <v>#N/A</v>
      </c>
      <c r="AJ444" s="34" t="e">
        <f>E444-F444-VLOOKUP(C444, Вчера_Спутник!C:BG, 3, FALSE)</f>
        <v>#N/A</v>
      </c>
      <c r="AK444" s="34" t="e">
        <f>G444-H444-VLOOKUP(C444, Вчера_Спутник!C:BG, 5, FALSE)</f>
        <v>#N/A</v>
      </c>
      <c r="AL444" s="34" t="e">
        <f>I444-J444-VLOOKUP(C444, Вчера_Спутник!C:BG, 7, FALSE)</f>
        <v>#N/A</v>
      </c>
      <c r="AM444" s="34" t="e">
        <f>K444-L444-VLOOKUP(C444, Вчера_Спутник!C:BG, 9, FALSE)</f>
        <v>#N/A</v>
      </c>
      <c r="AN444" s="34" t="e">
        <f>M444-N444-VLOOKUP(C444, Вчера_Спутник!C:BG, 11, FALSE)</f>
        <v>#N/A</v>
      </c>
      <c r="AO444" s="34" t="e">
        <f>O444-P444-VLOOKUP(C444, Вчера_Спутник!C:BG, 13, FALSE)</f>
        <v>#N/A</v>
      </c>
      <c r="AP444" s="34" t="e">
        <f>Q444-R444-VLOOKUP(C444, Вчера_Спутник!C:BG, 15, FALSE)</f>
        <v>#N/A</v>
      </c>
      <c r="AQ444" s="34" t="e">
        <f>S444-T444-VLOOKUP(C444, Вчера_Спутник!C:BG, 17, FALSE)</f>
        <v>#N/A</v>
      </c>
      <c r="AR444" s="34" t="e">
        <f>U444-V444-VLOOKUP(C444, Вчера_Спутник!C:BG, 19, FALSE)</f>
        <v>#N/A</v>
      </c>
      <c r="AS444" s="34" t="e">
        <f>W444-X444-VLOOKUP(C444, Вчера_Спутник!C:BG, 21, FALSE)</f>
        <v>#N/A</v>
      </c>
      <c r="AT444" s="34" t="e">
        <f>Y444-Z444-VLOOKUP(C444, Вчера_Спутник!C:BG, 23, FALSE)</f>
        <v>#N/A</v>
      </c>
      <c r="AU444" s="34" t="e">
        <f>AA444-VLOOKUP(C444, Вчера_Спутник!C:BG, 25, FALSE)</f>
        <v>#N/A</v>
      </c>
      <c r="AV444" s="34" t="e">
        <f>AB444-VLOOKUP(C444, Вчера_Спутник!C:BG, 27, FALSE)</f>
        <v>#N/A</v>
      </c>
    </row>
    <row r="445" spans="1:48" ht="50.1" customHeight="1" x14ac:dyDescent="0.25">
      <c r="A445" s="1"/>
      <c r="B445" s="1"/>
      <c r="C445" s="1"/>
      <c r="D445" s="2"/>
      <c r="E445" s="3"/>
      <c r="F445" s="2"/>
      <c r="G445" s="3"/>
      <c r="H445" s="2"/>
      <c r="I445" s="3"/>
      <c r="J445" s="2"/>
      <c r="K445" s="3"/>
      <c r="L445" s="2"/>
      <c r="M445" s="3"/>
      <c r="N445" s="2"/>
      <c r="O445" s="3"/>
      <c r="P445" s="2"/>
      <c r="Q445" s="3"/>
      <c r="R445" s="2"/>
      <c r="S445" s="3"/>
      <c r="T445" s="2"/>
      <c r="U445" s="3"/>
      <c r="V445" s="3"/>
      <c r="W445" s="3"/>
      <c r="X445" s="2"/>
      <c r="Y445" s="3"/>
      <c r="Z445" s="2"/>
      <c r="AA445" s="3"/>
      <c r="AB445" s="3"/>
      <c r="AC445" s="15"/>
      <c r="AD445" s="34">
        <f t="shared" si="13"/>
        <v>0</v>
      </c>
      <c r="AE445" s="34">
        <f t="shared" si="14"/>
        <v>0</v>
      </c>
      <c r="AF445" s="34"/>
      <c r="AG445" s="34"/>
      <c r="AH445" s="35"/>
      <c r="AI445" s="34" t="e">
        <f>D445-VLOOKUP(C445, Вчера_Спутник!C:BG, 2, FALSE)</f>
        <v>#N/A</v>
      </c>
      <c r="AJ445" s="34" t="e">
        <f>E445-F445-VLOOKUP(C445, Вчера_Спутник!C:BG, 3, FALSE)</f>
        <v>#N/A</v>
      </c>
      <c r="AK445" s="34" t="e">
        <f>G445-H445-VLOOKUP(C445, Вчера_Спутник!C:BG, 5, FALSE)</f>
        <v>#N/A</v>
      </c>
      <c r="AL445" s="34" t="e">
        <f>I445-J445-VLOOKUP(C445, Вчера_Спутник!C:BG, 7, FALSE)</f>
        <v>#N/A</v>
      </c>
      <c r="AM445" s="34" t="e">
        <f>K445-L445-VLOOKUP(C445, Вчера_Спутник!C:BG, 9, FALSE)</f>
        <v>#N/A</v>
      </c>
      <c r="AN445" s="34" t="e">
        <f>M445-N445-VLOOKUP(C445, Вчера_Спутник!C:BG, 11, FALSE)</f>
        <v>#N/A</v>
      </c>
      <c r="AO445" s="34" t="e">
        <f>O445-P445-VLOOKUP(C445, Вчера_Спутник!C:BG, 13, FALSE)</f>
        <v>#N/A</v>
      </c>
      <c r="AP445" s="34" t="e">
        <f>Q445-R445-VLOOKUP(C445, Вчера_Спутник!C:BG, 15, FALSE)</f>
        <v>#N/A</v>
      </c>
      <c r="AQ445" s="34" t="e">
        <f>S445-T445-VLOOKUP(C445, Вчера_Спутник!C:BG, 17, FALSE)</f>
        <v>#N/A</v>
      </c>
      <c r="AR445" s="34" t="e">
        <f>U445-V445-VLOOKUP(C445, Вчера_Спутник!C:BG, 19, FALSE)</f>
        <v>#N/A</v>
      </c>
      <c r="AS445" s="34" t="e">
        <f>W445-X445-VLOOKUP(C445, Вчера_Спутник!C:BG, 21, FALSE)</f>
        <v>#N/A</v>
      </c>
      <c r="AT445" s="34" t="e">
        <f>Y445-Z445-VLOOKUP(C445, Вчера_Спутник!C:BG, 23, FALSE)</f>
        <v>#N/A</v>
      </c>
      <c r="AU445" s="34" t="e">
        <f>AA445-VLOOKUP(C445, Вчера_Спутник!C:BG, 25, FALSE)</f>
        <v>#N/A</v>
      </c>
      <c r="AV445" s="34" t="e">
        <f>AB445-VLOOKUP(C445, Вчера_Спутник!C:BG, 27, FALSE)</f>
        <v>#N/A</v>
      </c>
    </row>
    <row r="446" spans="1:48" ht="50.1" customHeight="1" x14ac:dyDescent="0.25">
      <c r="A446" s="1"/>
      <c r="B446" s="1"/>
      <c r="C446" s="1"/>
      <c r="D446" s="2"/>
      <c r="E446" s="3"/>
      <c r="F446" s="2"/>
      <c r="G446" s="3"/>
      <c r="H446" s="2"/>
      <c r="I446" s="3"/>
      <c r="J446" s="2"/>
      <c r="K446" s="3"/>
      <c r="L446" s="2"/>
      <c r="M446" s="3"/>
      <c r="N446" s="2"/>
      <c r="O446" s="3"/>
      <c r="P446" s="2"/>
      <c r="Q446" s="3"/>
      <c r="R446" s="2"/>
      <c r="S446" s="3"/>
      <c r="T446" s="2"/>
      <c r="U446" s="3"/>
      <c r="V446" s="3"/>
      <c r="W446" s="3"/>
      <c r="X446" s="2"/>
      <c r="Y446" s="3"/>
      <c r="Z446" s="2"/>
      <c r="AA446" s="3"/>
      <c r="AB446" s="3"/>
      <c r="AC446" s="15"/>
      <c r="AD446" s="34">
        <f t="shared" si="13"/>
        <v>0</v>
      </c>
      <c r="AE446" s="34">
        <f t="shared" si="14"/>
        <v>0</v>
      </c>
      <c r="AF446" s="34"/>
      <c r="AG446" s="34"/>
      <c r="AH446" s="35"/>
      <c r="AI446" s="34" t="e">
        <f>D446-VLOOKUP(C446, Вчера_Спутник!C:BG, 2, FALSE)</f>
        <v>#N/A</v>
      </c>
      <c r="AJ446" s="34" t="e">
        <f>E446-F446-VLOOKUP(C446, Вчера_Спутник!C:BG, 3, FALSE)</f>
        <v>#N/A</v>
      </c>
      <c r="AK446" s="34" t="e">
        <f>G446-H446-VLOOKUP(C446, Вчера_Спутник!C:BG, 5, FALSE)</f>
        <v>#N/A</v>
      </c>
      <c r="AL446" s="34" t="e">
        <f>I446-J446-VLOOKUP(C446, Вчера_Спутник!C:BG, 7, FALSE)</f>
        <v>#N/A</v>
      </c>
      <c r="AM446" s="34" t="e">
        <f>K446-L446-VLOOKUP(C446, Вчера_Спутник!C:BG, 9, FALSE)</f>
        <v>#N/A</v>
      </c>
      <c r="AN446" s="34" t="e">
        <f>M446-N446-VLOOKUP(C446, Вчера_Спутник!C:BG, 11, FALSE)</f>
        <v>#N/A</v>
      </c>
      <c r="AO446" s="34" t="e">
        <f>O446-P446-VLOOKUP(C446, Вчера_Спутник!C:BG, 13, FALSE)</f>
        <v>#N/A</v>
      </c>
      <c r="AP446" s="34" t="e">
        <f>Q446-R446-VLOOKUP(C446, Вчера_Спутник!C:BG, 15, FALSE)</f>
        <v>#N/A</v>
      </c>
      <c r="AQ446" s="34" t="e">
        <f>S446-T446-VLOOKUP(C446, Вчера_Спутник!C:BG, 17, FALSE)</f>
        <v>#N/A</v>
      </c>
      <c r="AR446" s="34" t="e">
        <f>U446-V446-VLOOKUP(C446, Вчера_Спутник!C:BG, 19, FALSE)</f>
        <v>#N/A</v>
      </c>
      <c r="AS446" s="34" t="e">
        <f>W446-X446-VLOOKUP(C446, Вчера_Спутник!C:BG, 21, FALSE)</f>
        <v>#N/A</v>
      </c>
      <c r="AT446" s="34" t="e">
        <f>Y446-Z446-VLOOKUP(C446, Вчера_Спутник!C:BG, 23, FALSE)</f>
        <v>#N/A</v>
      </c>
      <c r="AU446" s="34" t="e">
        <f>AA446-VLOOKUP(C446, Вчера_Спутник!C:BG, 25, FALSE)</f>
        <v>#N/A</v>
      </c>
      <c r="AV446" s="34" t="e">
        <f>AB446-VLOOKUP(C446, Вчера_Спутник!C:BG, 27, FALSE)</f>
        <v>#N/A</v>
      </c>
    </row>
    <row r="447" spans="1:48" ht="50.1" customHeight="1" x14ac:dyDescent="0.25">
      <c r="A447" s="1"/>
      <c r="B447" s="1"/>
      <c r="C447" s="1"/>
      <c r="D447" s="2"/>
      <c r="E447" s="3"/>
      <c r="F447" s="2"/>
      <c r="G447" s="3"/>
      <c r="H447" s="2"/>
      <c r="I447" s="3"/>
      <c r="J447" s="2"/>
      <c r="K447" s="3"/>
      <c r="L447" s="2"/>
      <c r="M447" s="3"/>
      <c r="N447" s="2"/>
      <c r="O447" s="3"/>
      <c r="P447" s="2"/>
      <c r="Q447" s="3"/>
      <c r="R447" s="2"/>
      <c r="S447" s="3"/>
      <c r="T447" s="2"/>
      <c r="U447" s="3"/>
      <c r="V447" s="3"/>
      <c r="W447" s="3"/>
      <c r="X447" s="2"/>
      <c r="Y447" s="3"/>
      <c r="Z447" s="2"/>
      <c r="AA447" s="3"/>
      <c r="AB447" s="3"/>
      <c r="AC447" s="15"/>
      <c r="AD447" s="34">
        <f t="shared" si="13"/>
        <v>0</v>
      </c>
      <c r="AE447" s="34">
        <f t="shared" si="14"/>
        <v>0</v>
      </c>
      <c r="AF447" s="34"/>
      <c r="AG447" s="34"/>
      <c r="AH447" s="35"/>
      <c r="AI447" s="34" t="e">
        <f>D447-VLOOKUP(C447, Вчера_Спутник!C:BG, 2, FALSE)</f>
        <v>#N/A</v>
      </c>
      <c r="AJ447" s="34" t="e">
        <f>E447-F447-VLOOKUP(C447, Вчера_Спутник!C:BG, 3, FALSE)</f>
        <v>#N/A</v>
      </c>
      <c r="AK447" s="34" t="e">
        <f>G447-H447-VLOOKUP(C447, Вчера_Спутник!C:BG, 5, FALSE)</f>
        <v>#N/A</v>
      </c>
      <c r="AL447" s="34" t="e">
        <f>I447-J447-VLOOKUP(C447, Вчера_Спутник!C:BG, 7, FALSE)</f>
        <v>#N/A</v>
      </c>
      <c r="AM447" s="34" t="e">
        <f>K447-L447-VLOOKUP(C447, Вчера_Спутник!C:BG, 9, FALSE)</f>
        <v>#N/A</v>
      </c>
      <c r="AN447" s="34" t="e">
        <f>M447-N447-VLOOKUP(C447, Вчера_Спутник!C:BG, 11, FALSE)</f>
        <v>#N/A</v>
      </c>
      <c r="AO447" s="34" t="e">
        <f>O447-P447-VLOOKUP(C447, Вчера_Спутник!C:BG, 13, FALSE)</f>
        <v>#N/A</v>
      </c>
      <c r="AP447" s="34" t="e">
        <f>Q447-R447-VLOOKUP(C447, Вчера_Спутник!C:BG, 15, FALSE)</f>
        <v>#N/A</v>
      </c>
      <c r="AQ447" s="34" t="e">
        <f>S447-T447-VLOOKUP(C447, Вчера_Спутник!C:BG, 17, FALSE)</f>
        <v>#N/A</v>
      </c>
      <c r="AR447" s="34" t="e">
        <f>U447-V447-VLOOKUP(C447, Вчера_Спутник!C:BG, 19, FALSE)</f>
        <v>#N/A</v>
      </c>
      <c r="AS447" s="34" t="e">
        <f>W447-X447-VLOOKUP(C447, Вчера_Спутник!C:BG, 21, FALSE)</f>
        <v>#N/A</v>
      </c>
      <c r="AT447" s="34" t="e">
        <f>Y447-Z447-VLOOKUP(C447, Вчера_Спутник!C:BG, 23, FALSE)</f>
        <v>#N/A</v>
      </c>
      <c r="AU447" s="34" t="e">
        <f>AA447-VLOOKUP(C447, Вчера_Спутник!C:BG, 25, FALSE)</f>
        <v>#N/A</v>
      </c>
      <c r="AV447" s="34" t="e">
        <f>AB447-VLOOKUP(C447, Вчера_Спутник!C:BG, 27, FALSE)</f>
        <v>#N/A</v>
      </c>
    </row>
    <row r="448" spans="1:48" ht="50.1" customHeight="1" x14ac:dyDescent="0.25">
      <c r="A448" s="1"/>
      <c r="B448" s="1"/>
      <c r="C448" s="1"/>
      <c r="D448" s="2"/>
      <c r="E448" s="3"/>
      <c r="F448" s="2"/>
      <c r="G448" s="3"/>
      <c r="H448" s="2"/>
      <c r="I448" s="3"/>
      <c r="J448" s="2"/>
      <c r="K448" s="3"/>
      <c r="L448" s="2"/>
      <c r="M448" s="3"/>
      <c r="N448" s="2"/>
      <c r="O448" s="3"/>
      <c r="P448" s="2"/>
      <c r="Q448" s="3"/>
      <c r="R448" s="2"/>
      <c r="S448" s="3"/>
      <c r="T448" s="2"/>
      <c r="U448" s="3"/>
      <c r="V448" s="3"/>
      <c r="W448" s="3"/>
      <c r="X448" s="2"/>
      <c r="Y448" s="3"/>
      <c r="Z448" s="2"/>
      <c r="AA448" s="3"/>
      <c r="AB448" s="3"/>
      <c r="AC448" s="15"/>
      <c r="AD448" s="34">
        <f t="shared" si="13"/>
        <v>0</v>
      </c>
      <c r="AE448" s="34">
        <f t="shared" si="14"/>
        <v>0</v>
      </c>
      <c r="AF448" s="34"/>
      <c r="AG448" s="34"/>
      <c r="AH448" s="35"/>
      <c r="AI448" s="34" t="e">
        <f>D448-VLOOKUP(C448, Вчера_Спутник!C:BG, 2, FALSE)</f>
        <v>#N/A</v>
      </c>
      <c r="AJ448" s="34" t="e">
        <f>E448-F448-VLOOKUP(C448, Вчера_Спутник!C:BG, 3, FALSE)</f>
        <v>#N/A</v>
      </c>
      <c r="AK448" s="34" t="e">
        <f>G448-H448-VLOOKUP(C448, Вчера_Спутник!C:BG, 5, FALSE)</f>
        <v>#N/A</v>
      </c>
      <c r="AL448" s="34" t="e">
        <f>I448-J448-VLOOKUP(C448, Вчера_Спутник!C:BG, 7, FALSE)</f>
        <v>#N/A</v>
      </c>
      <c r="AM448" s="34" t="e">
        <f>K448-L448-VLOOKUP(C448, Вчера_Спутник!C:BG, 9, FALSE)</f>
        <v>#N/A</v>
      </c>
      <c r="AN448" s="34" t="e">
        <f>M448-N448-VLOOKUP(C448, Вчера_Спутник!C:BG, 11, FALSE)</f>
        <v>#N/A</v>
      </c>
      <c r="AO448" s="34" t="e">
        <f>O448-P448-VLOOKUP(C448, Вчера_Спутник!C:BG, 13, FALSE)</f>
        <v>#N/A</v>
      </c>
      <c r="AP448" s="34" t="e">
        <f>Q448-R448-VLOOKUP(C448, Вчера_Спутник!C:BG, 15, FALSE)</f>
        <v>#N/A</v>
      </c>
      <c r="AQ448" s="34" t="e">
        <f>S448-T448-VLOOKUP(C448, Вчера_Спутник!C:BG, 17, FALSE)</f>
        <v>#N/A</v>
      </c>
      <c r="AR448" s="34" t="e">
        <f>U448-V448-VLOOKUP(C448, Вчера_Спутник!C:BG, 19, FALSE)</f>
        <v>#N/A</v>
      </c>
      <c r="AS448" s="34" t="e">
        <f>W448-X448-VLOOKUP(C448, Вчера_Спутник!C:BG, 21, FALSE)</f>
        <v>#N/A</v>
      </c>
      <c r="AT448" s="34" t="e">
        <f>Y448-Z448-VLOOKUP(C448, Вчера_Спутник!C:BG, 23, FALSE)</f>
        <v>#N/A</v>
      </c>
      <c r="AU448" s="34" t="e">
        <f>AA448-VLOOKUP(C448, Вчера_Спутник!C:BG, 25, FALSE)</f>
        <v>#N/A</v>
      </c>
      <c r="AV448" s="34" t="e">
        <f>AB448-VLOOKUP(C448, Вчера_Спутник!C:BG, 27, FALSE)</f>
        <v>#N/A</v>
      </c>
    </row>
    <row r="449" spans="1:48" ht="50.1" customHeight="1" x14ac:dyDescent="0.25">
      <c r="A449" s="1"/>
      <c r="B449" s="1"/>
      <c r="C449" s="1"/>
      <c r="D449" s="2"/>
      <c r="E449" s="3"/>
      <c r="F449" s="2"/>
      <c r="G449" s="3"/>
      <c r="H449" s="2"/>
      <c r="I449" s="3"/>
      <c r="J449" s="2"/>
      <c r="K449" s="3"/>
      <c r="L449" s="2"/>
      <c r="M449" s="3"/>
      <c r="N449" s="2"/>
      <c r="O449" s="3"/>
      <c r="P449" s="2"/>
      <c r="Q449" s="3"/>
      <c r="R449" s="2"/>
      <c r="S449" s="3"/>
      <c r="T449" s="2"/>
      <c r="U449" s="3"/>
      <c r="V449" s="3"/>
      <c r="W449" s="3"/>
      <c r="X449" s="2"/>
      <c r="Y449" s="3"/>
      <c r="Z449" s="2"/>
      <c r="AA449" s="3"/>
      <c r="AB449" s="3"/>
      <c r="AC449" s="15"/>
      <c r="AD449" s="34">
        <f t="shared" si="13"/>
        <v>0</v>
      </c>
      <c r="AE449" s="34">
        <f t="shared" si="14"/>
        <v>0</v>
      </c>
      <c r="AF449" s="34"/>
      <c r="AG449" s="34"/>
      <c r="AH449" s="35"/>
      <c r="AI449" s="34" t="e">
        <f>D449-VLOOKUP(C449, Вчера_Спутник!C:BG, 2, FALSE)</f>
        <v>#N/A</v>
      </c>
      <c r="AJ449" s="34" t="e">
        <f>E449-F449-VLOOKUP(C449, Вчера_Спутник!C:BG, 3, FALSE)</f>
        <v>#N/A</v>
      </c>
      <c r="AK449" s="34" t="e">
        <f>G449-H449-VLOOKUP(C449, Вчера_Спутник!C:BG, 5, FALSE)</f>
        <v>#N/A</v>
      </c>
      <c r="AL449" s="34" t="e">
        <f>I449-J449-VLOOKUP(C449, Вчера_Спутник!C:BG, 7, FALSE)</f>
        <v>#N/A</v>
      </c>
      <c r="AM449" s="34" t="e">
        <f>K449-L449-VLOOKUP(C449, Вчера_Спутник!C:BG, 9, FALSE)</f>
        <v>#N/A</v>
      </c>
      <c r="AN449" s="34" t="e">
        <f>M449-N449-VLOOKUP(C449, Вчера_Спутник!C:BG, 11, FALSE)</f>
        <v>#N/A</v>
      </c>
      <c r="AO449" s="34" t="e">
        <f>O449-P449-VLOOKUP(C449, Вчера_Спутник!C:BG, 13, FALSE)</f>
        <v>#N/A</v>
      </c>
      <c r="AP449" s="34" t="e">
        <f>Q449-R449-VLOOKUP(C449, Вчера_Спутник!C:BG, 15, FALSE)</f>
        <v>#N/A</v>
      </c>
      <c r="AQ449" s="34" t="e">
        <f>S449-T449-VLOOKUP(C449, Вчера_Спутник!C:BG, 17, FALSE)</f>
        <v>#N/A</v>
      </c>
      <c r="AR449" s="34" t="e">
        <f>U449-V449-VLOOKUP(C449, Вчера_Спутник!C:BG, 19, FALSE)</f>
        <v>#N/A</v>
      </c>
      <c r="AS449" s="34" t="e">
        <f>W449-X449-VLOOKUP(C449, Вчера_Спутник!C:BG, 21, FALSE)</f>
        <v>#N/A</v>
      </c>
      <c r="AT449" s="34" t="e">
        <f>Y449-Z449-VLOOKUP(C449, Вчера_Спутник!C:BG, 23, FALSE)</f>
        <v>#N/A</v>
      </c>
      <c r="AU449" s="34" t="e">
        <f>AA449-VLOOKUP(C449, Вчера_Спутник!C:BG, 25, FALSE)</f>
        <v>#N/A</v>
      </c>
      <c r="AV449" s="34" t="e">
        <f>AB449-VLOOKUP(C449, Вчера_Спутник!C:BG, 27, FALSE)</f>
        <v>#N/A</v>
      </c>
    </row>
    <row r="450" spans="1:48" ht="50.1" customHeight="1" x14ac:dyDescent="0.25">
      <c r="A450" s="1"/>
      <c r="B450" s="1"/>
      <c r="C450" s="1"/>
      <c r="D450" s="2"/>
      <c r="E450" s="3"/>
      <c r="F450" s="2"/>
      <c r="G450" s="3"/>
      <c r="H450" s="2"/>
      <c r="I450" s="3"/>
      <c r="J450" s="2"/>
      <c r="K450" s="3"/>
      <c r="L450" s="2"/>
      <c r="M450" s="3"/>
      <c r="N450" s="2"/>
      <c r="O450" s="3"/>
      <c r="P450" s="2"/>
      <c r="Q450" s="3"/>
      <c r="R450" s="2"/>
      <c r="S450" s="3"/>
      <c r="T450" s="2"/>
      <c r="U450" s="3"/>
      <c r="V450" s="3"/>
      <c r="W450" s="3"/>
      <c r="X450" s="2"/>
      <c r="Y450" s="3"/>
      <c r="Z450" s="2"/>
      <c r="AA450" s="3"/>
      <c r="AB450" s="3"/>
      <c r="AC450" s="15"/>
      <c r="AD450" s="34">
        <f t="shared" si="13"/>
        <v>0</v>
      </c>
      <c r="AE450" s="34">
        <f t="shared" si="14"/>
        <v>0</v>
      </c>
      <c r="AF450" s="34"/>
      <c r="AG450" s="34"/>
      <c r="AH450" s="35"/>
      <c r="AI450" s="34" t="e">
        <f>D450-VLOOKUP(C450, Вчера_Спутник!C:BG, 2, FALSE)</f>
        <v>#N/A</v>
      </c>
      <c r="AJ450" s="34" t="e">
        <f>E450-F450-VLOOKUP(C450, Вчера_Спутник!C:BG, 3, FALSE)</f>
        <v>#N/A</v>
      </c>
      <c r="AK450" s="34" t="e">
        <f>G450-H450-VLOOKUP(C450, Вчера_Спутник!C:BG, 5, FALSE)</f>
        <v>#N/A</v>
      </c>
      <c r="AL450" s="34" t="e">
        <f>I450-J450-VLOOKUP(C450, Вчера_Спутник!C:BG, 7, FALSE)</f>
        <v>#N/A</v>
      </c>
      <c r="AM450" s="34" t="e">
        <f>K450-L450-VLOOKUP(C450, Вчера_Спутник!C:BG, 9, FALSE)</f>
        <v>#N/A</v>
      </c>
      <c r="AN450" s="34" t="e">
        <f>M450-N450-VLOOKUP(C450, Вчера_Спутник!C:BG, 11, FALSE)</f>
        <v>#N/A</v>
      </c>
      <c r="AO450" s="34" t="e">
        <f>O450-P450-VLOOKUP(C450, Вчера_Спутник!C:BG, 13, FALSE)</f>
        <v>#N/A</v>
      </c>
      <c r="AP450" s="34" t="e">
        <f>Q450-R450-VLOOKUP(C450, Вчера_Спутник!C:BG, 15, FALSE)</f>
        <v>#N/A</v>
      </c>
      <c r="AQ450" s="34" t="e">
        <f>S450-T450-VLOOKUP(C450, Вчера_Спутник!C:BG, 17, FALSE)</f>
        <v>#N/A</v>
      </c>
      <c r="AR450" s="34" t="e">
        <f>U450-V450-VLOOKUP(C450, Вчера_Спутник!C:BG, 19, FALSE)</f>
        <v>#N/A</v>
      </c>
      <c r="AS450" s="34" t="e">
        <f>W450-X450-VLOOKUP(C450, Вчера_Спутник!C:BG, 21, FALSE)</f>
        <v>#N/A</v>
      </c>
      <c r="AT450" s="34" t="e">
        <f>Y450-Z450-VLOOKUP(C450, Вчера_Спутник!C:BG, 23, FALSE)</f>
        <v>#N/A</v>
      </c>
      <c r="AU450" s="34" t="e">
        <f>AA450-VLOOKUP(C450, Вчера_Спутник!C:BG, 25, FALSE)</f>
        <v>#N/A</v>
      </c>
      <c r="AV450" s="34" t="e">
        <f>AB450-VLOOKUP(C450, Вчера_Спутник!C:BG, 27, FALSE)</f>
        <v>#N/A</v>
      </c>
    </row>
    <row r="451" spans="1:48" ht="50.1" customHeight="1" x14ac:dyDescent="0.25">
      <c r="A451" s="1"/>
      <c r="B451" s="1"/>
      <c r="C451" s="1"/>
      <c r="D451" s="2"/>
      <c r="E451" s="3"/>
      <c r="F451" s="2"/>
      <c r="G451" s="3"/>
      <c r="H451" s="2"/>
      <c r="I451" s="3"/>
      <c r="J451" s="2"/>
      <c r="K451" s="3"/>
      <c r="L451" s="2"/>
      <c r="M451" s="3"/>
      <c r="N451" s="2"/>
      <c r="O451" s="3"/>
      <c r="P451" s="2"/>
      <c r="Q451" s="3"/>
      <c r="R451" s="2"/>
      <c r="S451" s="3"/>
      <c r="T451" s="2"/>
      <c r="U451" s="3"/>
      <c r="V451" s="3"/>
      <c r="W451" s="3"/>
      <c r="X451" s="2"/>
      <c r="Y451" s="3"/>
      <c r="Z451" s="2"/>
      <c r="AA451" s="3"/>
      <c r="AB451" s="3"/>
      <c r="AC451" s="15"/>
      <c r="AD451" s="34">
        <f t="shared" si="13"/>
        <v>0</v>
      </c>
      <c r="AE451" s="34">
        <f t="shared" si="14"/>
        <v>0</v>
      </c>
      <c r="AF451" s="34"/>
      <c r="AG451" s="34"/>
      <c r="AH451" s="35"/>
      <c r="AI451" s="34" t="e">
        <f>D451-VLOOKUP(C451, Вчера_Спутник!C:BG, 2, FALSE)</f>
        <v>#N/A</v>
      </c>
      <c r="AJ451" s="34" t="e">
        <f>E451-F451-VLOOKUP(C451, Вчера_Спутник!C:BG, 3, FALSE)</f>
        <v>#N/A</v>
      </c>
      <c r="AK451" s="34" t="e">
        <f>G451-H451-VLOOKUP(C451, Вчера_Спутник!C:BG, 5, FALSE)</f>
        <v>#N/A</v>
      </c>
      <c r="AL451" s="34" t="e">
        <f>I451-J451-VLOOKUP(C451, Вчера_Спутник!C:BG, 7, FALSE)</f>
        <v>#N/A</v>
      </c>
      <c r="AM451" s="34" t="e">
        <f>K451-L451-VLOOKUP(C451, Вчера_Спутник!C:BG, 9, FALSE)</f>
        <v>#N/A</v>
      </c>
      <c r="AN451" s="34" t="e">
        <f>M451-N451-VLOOKUP(C451, Вчера_Спутник!C:BG, 11, FALSE)</f>
        <v>#N/A</v>
      </c>
      <c r="AO451" s="34" t="e">
        <f>O451-P451-VLOOKUP(C451, Вчера_Спутник!C:BG, 13, FALSE)</f>
        <v>#N/A</v>
      </c>
      <c r="AP451" s="34" t="e">
        <f>Q451-R451-VLOOKUP(C451, Вчера_Спутник!C:BG, 15, FALSE)</f>
        <v>#N/A</v>
      </c>
      <c r="AQ451" s="34" t="e">
        <f>S451-T451-VLOOKUP(C451, Вчера_Спутник!C:BG, 17, FALSE)</f>
        <v>#N/A</v>
      </c>
      <c r="AR451" s="34" t="e">
        <f>U451-V451-VLOOKUP(C451, Вчера_Спутник!C:BG, 19, FALSE)</f>
        <v>#N/A</v>
      </c>
      <c r="AS451" s="34" t="e">
        <f>W451-X451-VLOOKUP(C451, Вчера_Спутник!C:BG, 21, FALSE)</f>
        <v>#N/A</v>
      </c>
      <c r="AT451" s="34" t="e">
        <f>Y451-Z451-VLOOKUP(C451, Вчера_Спутник!C:BG, 23, FALSE)</f>
        <v>#N/A</v>
      </c>
      <c r="AU451" s="34" t="e">
        <f>AA451-VLOOKUP(C451, Вчера_Спутник!C:BG, 25, FALSE)</f>
        <v>#N/A</v>
      </c>
      <c r="AV451" s="34" t="e">
        <f>AB451-VLOOKUP(C451, Вчера_Спутник!C:BG, 27, FALSE)</f>
        <v>#N/A</v>
      </c>
    </row>
    <row r="452" spans="1:48" ht="50.1" customHeight="1" x14ac:dyDescent="0.25">
      <c r="A452" s="1"/>
      <c r="B452" s="1"/>
      <c r="C452" s="1"/>
      <c r="D452" s="2"/>
      <c r="E452" s="3"/>
      <c r="F452" s="2"/>
      <c r="G452" s="3"/>
      <c r="H452" s="2"/>
      <c r="I452" s="3"/>
      <c r="J452" s="2"/>
      <c r="K452" s="3"/>
      <c r="L452" s="2"/>
      <c r="M452" s="3"/>
      <c r="N452" s="2"/>
      <c r="O452" s="3"/>
      <c r="P452" s="2"/>
      <c r="Q452" s="3"/>
      <c r="R452" s="2"/>
      <c r="S452" s="3"/>
      <c r="T452" s="2"/>
      <c r="U452" s="3"/>
      <c r="V452" s="3"/>
      <c r="W452" s="3"/>
      <c r="X452" s="2"/>
      <c r="Y452" s="3"/>
      <c r="Z452" s="2"/>
      <c r="AA452" s="3"/>
      <c r="AB452" s="3"/>
      <c r="AC452" s="15"/>
      <c r="AD452" s="34">
        <f t="shared" si="13"/>
        <v>0</v>
      </c>
      <c r="AE452" s="34">
        <f t="shared" si="14"/>
        <v>0</v>
      </c>
      <c r="AF452" s="34"/>
      <c r="AG452" s="34"/>
      <c r="AH452" s="35"/>
      <c r="AI452" s="34" t="e">
        <f>D452-VLOOKUP(C452, Вчера_Спутник!C:BG, 2, FALSE)</f>
        <v>#N/A</v>
      </c>
      <c r="AJ452" s="34" t="e">
        <f>E452-F452-VLOOKUP(C452, Вчера_Спутник!C:BG, 3, FALSE)</f>
        <v>#N/A</v>
      </c>
      <c r="AK452" s="34" t="e">
        <f>G452-H452-VLOOKUP(C452, Вчера_Спутник!C:BG, 5, FALSE)</f>
        <v>#N/A</v>
      </c>
      <c r="AL452" s="34" t="e">
        <f>I452-J452-VLOOKUP(C452, Вчера_Спутник!C:BG, 7, FALSE)</f>
        <v>#N/A</v>
      </c>
      <c r="AM452" s="34" t="e">
        <f>K452-L452-VLOOKUP(C452, Вчера_Спутник!C:BG, 9, FALSE)</f>
        <v>#N/A</v>
      </c>
      <c r="AN452" s="34" t="e">
        <f>M452-N452-VLOOKUP(C452, Вчера_Спутник!C:BG, 11, FALSE)</f>
        <v>#N/A</v>
      </c>
      <c r="AO452" s="34" t="e">
        <f>O452-P452-VLOOKUP(C452, Вчера_Спутник!C:BG, 13, FALSE)</f>
        <v>#N/A</v>
      </c>
      <c r="AP452" s="34" t="e">
        <f>Q452-R452-VLOOKUP(C452, Вчера_Спутник!C:BG, 15, FALSE)</f>
        <v>#N/A</v>
      </c>
      <c r="AQ452" s="34" t="e">
        <f>S452-T452-VLOOKUP(C452, Вчера_Спутник!C:BG, 17, FALSE)</f>
        <v>#N/A</v>
      </c>
      <c r="AR452" s="34" t="e">
        <f>U452-V452-VLOOKUP(C452, Вчера_Спутник!C:BG, 19, FALSE)</f>
        <v>#N/A</v>
      </c>
      <c r="AS452" s="34" t="e">
        <f>W452-X452-VLOOKUP(C452, Вчера_Спутник!C:BG, 21, FALSE)</f>
        <v>#N/A</v>
      </c>
      <c r="AT452" s="34" t="e">
        <f>Y452-Z452-VLOOKUP(C452, Вчера_Спутник!C:BG, 23, FALSE)</f>
        <v>#N/A</v>
      </c>
      <c r="AU452" s="34" t="e">
        <f>AA452-VLOOKUP(C452, Вчера_Спутник!C:BG, 25, FALSE)</f>
        <v>#N/A</v>
      </c>
      <c r="AV452" s="34" t="e">
        <f>AB452-VLOOKUP(C452, Вчера_Спутник!C:BG, 27, FALSE)</f>
        <v>#N/A</v>
      </c>
    </row>
    <row r="453" spans="1:48" ht="50.1" customHeight="1" x14ac:dyDescent="0.25">
      <c r="A453" s="1"/>
      <c r="B453" s="1"/>
      <c r="C453" s="1"/>
      <c r="D453" s="2"/>
      <c r="E453" s="3"/>
      <c r="F453" s="2"/>
      <c r="G453" s="3"/>
      <c r="H453" s="2"/>
      <c r="I453" s="3"/>
      <c r="J453" s="2"/>
      <c r="K453" s="3"/>
      <c r="L453" s="2"/>
      <c r="M453" s="3"/>
      <c r="N453" s="2"/>
      <c r="O453" s="3"/>
      <c r="P453" s="2"/>
      <c r="Q453" s="3"/>
      <c r="R453" s="2"/>
      <c r="S453" s="3"/>
      <c r="T453" s="2"/>
      <c r="U453" s="3"/>
      <c r="V453" s="3"/>
      <c r="W453" s="3"/>
      <c r="X453" s="2"/>
      <c r="Y453" s="3"/>
      <c r="Z453" s="2"/>
      <c r="AA453" s="3"/>
      <c r="AB453" s="3"/>
      <c r="AC453" s="15"/>
      <c r="AD453" s="34">
        <f t="shared" ref="AD453:AD516" si="15">E453-U453-Y453</f>
        <v>0</v>
      </c>
      <c r="AE453" s="34">
        <f t="shared" ref="AE453:AE516" si="16">E453-W453</f>
        <v>0</v>
      </c>
      <c r="AF453" s="34"/>
      <c r="AG453" s="34"/>
      <c r="AH453" s="35"/>
      <c r="AI453" s="34" t="e">
        <f>D453-VLOOKUP(C453, Вчера_Спутник!C:BG, 2, FALSE)</f>
        <v>#N/A</v>
      </c>
      <c r="AJ453" s="34" t="e">
        <f>E453-F453-VLOOKUP(C453, Вчера_Спутник!C:BG, 3, FALSE)</f>
        <v>#N/A</v>
      </c>
      <c r="AK453" s="34" t="e">
        <f>G453-H453-VLOOKUP(C453, Вчера_Спутник!C:BG, 5, FALSE)</f>
        <v>#N/A</v>
      </c>
      <c r="AL453" s="34" t="e">
        <f>I453-J453-VLOOKUP(C453, Вчера_Спутник!C:BG, 7, FALSE)</f>
        <v>#N/A</v>
      </c>
      <c r="AM453" s="34" t="e">
        <f>K453-L453-VLOOKUP(C453, Вчера_Спутник!C:BG, 9, FALSE)</f>
        <v>#N/A</v>
      </c>
      <c r="AN453" s="34" t="e">
        <f>M453-N453-VLOOKUP(C453, Вчера_Спутник!C:BG, 11, FALSE)</f>
        <v>#N/A</v>
      </c>
      <c r="AO453" s="34" t="e">
        <f>O453-P453-VLOOKUP(C453, Вчера_Спутник!C:BG, 13, FALSE)</f>
        <v>#N/A</v>
      </c>
      <c r="AP453" s="34" t="e">
        <f>Q453-R453-VLOOKUP(C453, Вчера_Спутник!C:BG, 15, FALSE)</f>
        <v>#N/A</v>
      </c>
      <c r="AQ453" s="34" t="e">
        <f>S453-T453-VLOOKUP(C453, Вчера_Спутник!C:BG, 17, FALSE)</f>
        <v>#N/A</v>
      </c>
      <c r="AR453" s="34" t="e">
        <f>U453-V453-VLOOKUP(C453, Вчера_Спутник!C:BG, 19, FALSE)</f>
        <v>#N/A</v>
      </c>
      <c r="AS453" s="34" t="e">
        <f>W453-X453-VLOOKUP(C453, Вчера_Спутник!C:BG, 21, FALSE)</f>
        <v>#N/A</v>
      </c>
      <c r="AT453" s="34" t="e">
        <f>Y453-Z453-VLOOKUP(C453, Вчера_Спутник!C:BG, 23, FALSE)</f>
        <v>#N/A</v>
      </c>
      <c r="AU453" s="34" t="e">
        <f>AA453-VLOOKUP(C453, Вчера_Спутник!C:BG, 25, FALSE)</f>
        <v>#N/A</v>
      </c>
      <c r="AV453" s="34" t="e">
        <f>AB453-VLOOKUP(C453, Вчера_Спутник!C:BG, 27, FALSE)</f>
        <v>#N/A</v>
      </c>
    </row>
    <row r="454" spans="1:48" ht="50.1" customHeight="1" x14ac:dyDescent="0.25">
      <c r="A454" s="1"/>
      <c r="B454" s="1"/>
      <c r="C454" s="1"/>
      <c r="D454" s="2"/>
      <c r="E454" s="3"/>
      <c r="F454" s="2"/>
      <c r="G454" s="3"/>
      <c r="H454" s="2"/>
      <c r="I454" s="3"/>
      <c r="J454" s="2"/>
      <c r="K454" s="3"/>
      <c r="L454" s="2"/>
      <c r="M454" s="3"/>
      <c r="N454" s="2"/>
      <c r="O454" s="3"/>
      <c r="P454" s="2"/>
      <c r="Q454" s="3"/>
      <c r="R454" s="2"/>
      <c r="S454" s="3"/>
      <c r="T454" s="2"/>
      <c r="U454" s="3"/>
      <c r="V454" s="3"/>
      <c r="W454" s="3"/>
      <c r="X454" s="2"/>
      <c r="Y454" s="3"/>
      <c r="Z454" s="2"/>
      <c r="AA454" s="3"/>
      <c r="AB454" s="3"/>
      <c r="AC454" s="15"/>
      <c r="AD454" s="34">
        <f t="shared" si="15"/>
        <v>0</v>
      </c>
      <c r="AE454" s="34">
        <f t="shared" si="16"/>
        <v>0</v>
      </c>
      <c r="AF454" s="34"/>
      <c r="AG454" s="34"/>
      <c r="AH454" s="35"/>
      <c r="AI454" s="34" t="e">
        <f>D454-VLOOKUP(C454, Вчера_Спутник!C:BG, 2, FALSE)</f>
        <v>#N/A</v>
      </c>
      <c r="AJ454" s="34" t="e">
        <f>E454-F454-VLOOKUP(C454, Вчера_Спутник!C:BG, 3, FALSE)</f>
        <v>#N/A</v>
      </c>
      <c r="AK454" s="34" t="e">
        <f>G454-H454-VLOOKUP(C454, Вчера_Спутник!C:BG, 5, FALSE)</f>
        <v>#N/A</v>
      </c>
      <c r="AL454" s="34" t="e">
        <f>I454-J454-VLOOKUP(C454, Вчера_Спутник!C:BG, 7, FALSE)</f>
        <v>#N/A</v>
      </c>
      <c r="AM454" s="34" t="e">
        <f>K454-L454-VLOOKUP(C454, Вчера_Спутник!C:BG, 9, FALSE)</f>
        <v>#N/A</v>
      </c>
      <c r="AN454" s="34" t="e">
        <f>M454-N454-VLOOKUP(C454, Вчера_Спутник!C:BG, 11, FALSE)</f>
        <v>#N/A</v>
      </c>
      <c r="AO454" s="34" t="e">
        <f>O454-P454-VLOOKUP(C454, Вчера_Спутник!C:BG, 13, FALSE)</f>
        <v>#N/A</v>
      </c>
      <c r="AP454" s="34" t="e">
        <f>Q454-R454-VLOOKUP(C454, Вчера_Спутник!C:BG, 15, FALSE)</f>
        <v>#N/A</v>
      </c>
      <c r="AQ454" s="34" t="e">
        <f>S454-T454-VLOOKUP(C454, Вчера_Спутник!C:BG, 17, FALSE)</f>
        <v>#N/A</v>
      </c>
      <c r="AR454" s="34" t="e">
        <f>U454-V454-VLOOKUP(C454, Вчера_Спутник!C:BG, 19, FALSE)</f>
        <v>#N/A</v>
      </c>
      <c r="AS454" s="34" t="e">
        <f>W454-X454-VLOOKUP(C454, Вчера_Спутник!C:BG, 21, FALSE)</f>
        <v>#N/A</v>
      </c>
      <c r="AT454" s="34" t="e">
        <f>Y454-Z454-VLOOKUP(C454, Вчера_Спутник!C:BG, 23, FALSE)</f>
        <v>#N/A</v>
      </c>
      <c r="AU454" s="34" t="e">
        <f>AA454-VLOOKUP(C454, Вчера_Спутник!C:BG, 25, FALSE)</f>
        <v>#N/A</v>
      </c>
      <c r="AV454" s="34" t="e">
        <f>AB454-VLOOKUP(C454, Вчера_Спутник!C:BG, 27, FALSE)</f>
        <v>#N/A</v>
      </c>
    </row>
    <row r="455" spans="1:48" ht="50.1" customHeight="1" x14ac:dyDescent="0.25">
      <c r="A455" s="1"/>
      <c r="B455" s="1"/>
      <c r="C455" s="1"/>
      <c r="D455" s="2"/>
      <c r="E455" s="3"/>
      <c r="F455" s="2"/>
      <c r="G455" s="3"/>
      <c r="H455" s="2"/>
      <c r="I455" s="3"/>
      <c r="J455" s="2"/>
      <c r="K455" s="3"/>
      <c r="L455" s="2"/>
      <c r="M455" s="3"/>
      <c r="N455" s="2"/>
      <c r="O455" s="3"/>
      <c r="P455" s="2"/>
      <c r="Q455" s="3"/>
      <c r="R455" s="2"/>
      <c r="S455" s="3"/>
      <c r="T455" s="2"/>
      <c r="U455" s="3"/>
      <c r="V455" s="3"/>
      <c r="W455" s="3"/>
      <c r="X455" s="2"/>
      <c r="Y455" s="3"/>
      <c r="Z455" s="2"/>
      <c r="AA455" s="3"/>
      <c r="AB455" s="3"/>
      <c r="AC455" s="15"/>
      <c r="AD455" s="34">
        <f t="shared" si="15"/>
        <v>0</v>
      </c>
      <c r="AE455" s="34">
        <f t="shared" si="16"/>
        <v>0</v>
      </c>
      <c r="AF455" s="34"/>
      <c r="AG455" s="34"/>
      <c r="AH455" s="35"/>
      <c r="AI455" s="34" t="e">
        <f>D455-VLOOKUP(C455, Вчера_Спутник!C:BG, 2, FALSE)</f>
        <v>#N/A</v>
      </c>
      <c r="AJ455" s="34" t="e">
        <f>E455-F455-VLOOKUP(C455, Вчера_Спутник!C:BG, 3, FALSE)</f>
        <v>#N/A</v>
      </c>
      <c r="AK455" s="34" t="e">
        <f>G455-H455-VLOOKUP(C455, Вчера_Спутник!C:BG, 5, FALSE)</f>
        <v>#N/A</v>
      </c>
      <c r="AL455" s="34" t="e">
        <f>I455-J455-VLOOKUP(C455, Вчера_Спутник!C:BG, 7, FALSE)</f>
        <v>#N/A</v>
      </c>
      <c r="AM455" s="34" t="e">
        <f>K455-L455-VLOOKUP(C455, Вчера_Спутник!C:BG, 9, FALSE)</f>
        <v>#N/A</v>
      </c>
      <c r="AN455" s="34" t="e">
        <f>M455-N455-VLOOKUP(C455, Вчера_Спутник!C:BG, 11, FALSE)</f>
        <v>#N/A</v>
      </c>
      <c r="AO455" s="34" t="e">
        <f>O455-P455-VLOOKUP(C455, Вчера_Спутник!C:BG, 13, FALSE)</f>
        <v>#N/A</v>
      </c>
      <c r="AP455" s="34" t="e">
        <f>Q455-R455-VLOOKUP(C455, Вчера_Спутник!C:BG, 15, FALSE)</f>
        <v>#N/A</v>
      </c>
      <c r="AQ455" s="34" t="e">
        <f>S455-T455-VLOOKUP(C455, Вчера_Спутник!C:BG, 17, FALSE)</f>
        <v>#N/A</v>
      </c>
      <c r="AR455" s="34" t="e">
        <f>U455-V455-VLOOKUP(C455, Вчера_Спутник!C:BG, 19, FALSE)</f>
        <v>#N/A</v>
      </c>
      <c r="AS455" s="34" t="e">
        <f>W455-X455-VLOOKUP(C455, Вчера_Спутник!C:BG, 21, FALSE)</f>
        <v>#N/A</v>
      </c>
      <c r="AT455" s="34" t="e">
        <f>Y455-Z455-VLOOKUP(C455, Вчера_Спутник!C:BG, 23, FALSE)</f>
        <v>#N/A</v>
      </c>
      <c r="AU455" s="34" t="e">
        <f>AA455-VLOOKUP(C455, Вчера_Спутник!C:BG, 25, FALSE)</f>
        <v>#N/A</v>
      </c>
      <c r="AV455" s="34" t="e">
        <f>AB455-VLOOKUP(C455, Вчера_Спутник!C:BG, 27, FALSE)</f>
        <v>#N/A</v>
      </c>
    </row>
    <row r="456" spans="1:48" ht="50.1" customHeight="1" x14ac:dyDescent="0.25">
      <c r="A456" s="1"/>
      <c r="B456" s="1"/>
      <c r="C456" s="1"/>
      <c r="D456" s="2"/>
      <c r="E456" s="3"/>
      <c r="F456" s="2"/>
      <c r="G456" s="3"/>
      <c r="H456" s="2"/>
      <c r="I456" s="3"/>
      <c r="J456" s="2"/>
      <c r="K456" s="3"/>
      <c r="L456" s="2"/>
      <c r="M456" s="3"/>
      <c r="N456" s="2"/>
      <c r="O456" s="3"/>
      <c r="P456" s="2"/>
      <c r="Q456" s="3"/>
      <c r="R456" s="2"/>
      <c r="S456" s="3"/>
      <c r="T456" s="2"/>
      <c r="U456" s="3"/>
      <c r="V456" s="3"/>
      <c r="W456" s="3"/>
      <c r="X456" s="2"/>
      <c r="Y456" s="3"/>
      <c r="Z456" s="2"/>
      <c r="AA456" s="3"/>
      <c r="AB456" s="3"/>
      <c r="AC456" s="15"/>
      <c r="AD456" s="34">
        <f t="shared" si="15"/>
        <v>0</v>
      </c>
      <c r="AE456" s="34">
        <f t="shared" si="16"/>
        <v>0</v>
      </c>
      <c r="AF456" s="34"/>
      <c r="AG456" s="34"/>
      <c r="AH456" s="35"/>
      <c r="AI456" s="34" t="e">
        <f>D456-VLOOKUP(C456, Вчера_Спутник!C:BG, 2, FALSE)</f>
        <v>#N/A</v>
      </c>
      <c r="AJ456" s="34" t="e">
        <f>E456-F456-VLOOKUP(C456, Вчера_Спутник!C:BG, 3, FALSE)</f>
        <v>#N/A</v>
      </c>
      <c r="AK456" s="34" t="e">
        <f>G456-H456-VLOOKUP(C456, Вчера_Спутник!C:BG, 5, FALSE)</f>
        <v>#N/A</v>
      </c>
      <c r="AL456" s="34" t="e">
        <f>I456-J456-VLOOKUP(C456, Вчера_Спутник!C:BG, 7, FALSE)</f>
        <v>#N/A</v>
      </c>
      <c r="AM456" s="34" t="e">
        <f>K456-L456-VLOOKUP(C456, Вчера_Спутник!C:BG, 9, FALSE)</f>
        <v>#N/A</v>
      </c>
      <c r="AN456" s="34" t="e">
        <f>M456-N456-VLOOKUP(C456, Вчера_Спутник!C:BG, 11, FALSE)</f>
        <v>#N/A</v>
      </c>
      <c r="AO456" s="34" t="e">
        <f>O456-P456-VLOOKUP(C456, Вчера_Спутник!C:BG, 13, FALSE)</f>
        <v>#N/A</v>
      </c>
      <c r="AP456" s="34" t="e">
        <f>Q456-R456-VLOOKUP(C456, Вчера_Спутник!C:BG, 15, FALSE)</f>
        <v>#N/A</v>
      </c>
      <c r="AQ456" s="34" t="e">
        <f>S456-T456-VLOOKUP(C456, Вчера_Спутник!C:BG, 17, FALSE)</f>
        <v>#N/A</v>
      </c>
      <c r="AR456" s="34" t="e">
        <f>U456-V456-VLOOKUP(C456, Вчера_Спутник!C:BG, 19, FALSE)</f>
        <v>#N/A</v>
      </c>
      <c r="AS456" s="34" t="e">
        <f>W456-X456-VLOOKUP(C456, Вчера_Спутник!C:BG, 21, FALSE)</f>
        <v>#N/A</v>
      </c>
      <c r="AT456" s="34" t="e">
        <f>Y456-Z456-VLOOKUP(C456, Вчера_Спутник!C:BG, 23, FALSE)</f>
        <v>#N/A</v>
      </c>
      <c r="AU456" s="34" t="e">
        <f>AA456-VLOOKUP(C456, Вчера_Спутник!C:BG, 25, FALSE)</f>
        <v>#N/A</v>
      </c>
      <c r="AV456" s="34" t="e">
        <f>AB456-VLOOKUP(C456, Вчера_Спутник!C:BG, 27, FALSE)</f>
        <v>#N/A</v>
      </c>
    </row>
    <row r="457" spans="1:48" ht="50.1" customHeight="1" x14ac:dyDescent="0.25">
      <c r="A457" s="1"/>
      <c r="B457" s="1"/>
      <c r="C457" s="1"/>
      <c r="D457" s="2"/>
      <c r="E457" s="3"/>
      <c r="F457" s="2"/>
      <c r="G457" s="3"/>
      <c r="H457" s="2"/>
      <c r="I457" s="3"/>
      <c r="J457" s="2"/>
      <c r="K457" s="3"/>
      <c r="L457" s="2"/>
      <c r="M457" s="3"/>
      <c r="N457" s="2"/>
      <c r="O457" s="3"/>
      <c r="P457" s="2"/>
      <c r="Q457" s="3"/>
      <c r="R457" s="2"/>
      <c r="S457" s="3"/>
      <c r="T457" s="2"/>
      <c r="U457" s="3"/>
      <c r="V457" s="3"/>
      <c r="W457" s="3"/>
      <c r="X457" s="2"/>
      <c r="Y457" s="3"/>
      <c r="Z457" s="2"/>
      <c r="AA457" s="3"/>
      <c r="AB457" s="3"/>
      <c r="AC457" s="15"/>
      <c r="AD457" s="34">
        <f t="shared" si="15"/>
        <v>0</v>
      </c>
      <c r="AE457" s="34">
        <f t="shared" si="16"/>
        <v>0</v>
      </c>
      <c r="AF457" s="34"/>
      <c r="AG457" s="34"/>
      <c r="AH457" s="35"/>
      <c r="AI457" s="34" t="e">
        <f>D457-VLOOKUP(C457, Вчера_Спутник!C:BG, 2, FALSE)</f>
        <v>#N/A</v>
      </c>
      <c r="AJ457" s="34" t="e">
        <f>E457-F457-VLOOKUP(C457, Вчера_Спутник!C:BG, 3, FALSE)</f>
        <v>#N/A</v>
      </c>
      <c r="AK457" s="34" t="e">
        <f>G457-H457-VLOOKUP(C457, Вчера_Спутник!C:BG, 5, FALSE)</f>
        <v>#N/A</v>
      </c>
      <c r="AL457" s="34" t="e">
        <f>I457-J457-VLOOKUP(C457, Вчера_Спутник!C:BG, 7, FALSE)</f>
        <v>#N/A</v>
      </c>
      <c r="AM457" s="34" t="e">
        <f>K457-L457-VLOOKUP(C457, Вчера_Спутник!C:BG, 9, FALSE)</f>
        <v>#N/A</v>
      </c>
      <c r="AN457" s="34" t="e">
        <f>M457-N457-VLOOKUP(C457, Вчера_Спутник!C:BG, 11, FALSE)</f>
        <v>#N/A</v>
      </c>
      <c r="AO457" s="34" t="e">
        <f>O457-P457-VLOOKUP(C457, Вчера_Спутник!C:BG, 13, FALSE)</f>
        <v>#N/A</v>
      </c>
      <c r="AP457" s="34" t="e">
        <f>Q457-R457-VLOOKUP(C457, Вчера_Спутник!C:BG, 15, FALSE)</f>
        <v>#N/A</v>
      </c>
      <c r="AQ457" s="34" t="e">
        <f>S457-T457-VLOOKUP(C457, Вчера_Спутник!C:BG, 17, FALSE)</f>
        <v>#N/A</v>
      </c>
      <c r="AR457" s="34" t="e">
        <f>U457-V457-VLOOKUP(C457, Вчера_Спутник!C:BG, 19, FALSE)</f>
        <v>#N/A</v>
      </c>
      <c r="AS457" s="34" t="e">
        <f>W457-X457-VLOOKUP(C457, Вчера_Спутник!C:BG, 21, FALSE)</f>
        <v>#N/A</v>
      </c>
      <c r="AT457" s="34" t="e">
        <f>Y457-Z457-VLOOKUP(C457, Вчера_Спутник!C:BG, 23, FALSE)</f>
        <v>#N/A</v>
      </c>
      <c r="AU457" s="34" t="e">
        <f>AA457-VLOOKUP(C457, Вчера_Спутник!C:BG, 25, FALSE)</f>
        <v>#N/A</v>
      </c>
      <c r="AV457" s="34" t="e">
        <f>AB457-VLOOKUP(C457, Вчера_Спутник!C:BG, 27, FALSE)</f>
        <v>#N/A</v>
      </c>
    </row>
    <row r="458" spans="1:48" ht="50.1" customHeight="1" x14ac:dyDescent="0.25">
      <c r="A458" s="1"/>
      <c r="B458" s="1"/>
      <c r="C458" s="1"/>
      <c r="D458" s="2"/>
      <c r="E458" s="3"/>
      <c r="F458" s="2"/>
      <c r="G458" s="3"/>
      <c r="H458" s="2"/>
      <c r="I458" s="3"/>
      <c r="J458" s="2"/>
      <c r="K458" s="3"/>
      <c r="L458" s="2"/>
      <c r="M458" s="3"/>
      <c r="N458" s="2"/>
      <c r="O458" s="3"/>
      <c r="P458" s="2"/>
      <c r="Q458" s="3"/>
      <c r="R458" s="2"/>
      <c r="S458" s="3"/>
      <c r="T458" s="2"/>
      <c r="U458" s="3"/>
      <c r="V458" s="3"/>
      <c r="W458" s="3"/>
      <c r="X458" s="2"/>
      <c r="Y458" s="3"/>
      <c r="Z458" s="2"/>
      <c r="AA458" s="3"/>
      <c r="AB458" s="3"/>
      <c r="AC458" s="15"/>
      <c r="AD458" s="34">
        <f t="shared" si="15"/>
        <v>0</v>
      </c>
      <c r="AE458" s="34">
        <f t="shared" si="16"/>
        <v>0</v>
      </c>
      <c r="AF458" s="34"/>
      <c r="AG458" s="34"/>
      <c r="AH458" s="35"/>
      <c r="AI458" s="34" t="e">
        <f>D458-VLOOKUP(C458, Вчера_Спутник!C:BG, 2, FALSE)</f>
        <v>#N/A</v>
      </c>
      <c r="AJ458" s="34" t="e">
        <f>E458-F458-VLOOKUP(C458, Вчера_Спутник!C:BG, 3, FALSE)</f>
        <v>#N/A</v>
      </c>
      <c r="AK458" s="34" t="e">
        <f>G458-H458-VLOOKUP(C458, Вчера_Спутник!C:BG, 5, FALSE)</f>
        <v>#N/A</v>
      </c>
      <c r="AL458" s="34" t="e">
        <f>I458-J458-VLOOKUP(C458, Вчера_Спутник!C:BG, 7, FALSE)</f>
        <v>#N/A</v>
      </c>
      <c r="AM458" s="34" t="e">
        <f>K458-L458-VLOOKUP(C458, Вчера_Спутник!C:BG, 9, FALSE)</f>
        <v>#N/A</v>
      </c>
      <c r="AN458" s="34" t="e">
        <f>M458-N458-VLOOKUP(C458, Вчера_Спутник!C:BG, 11, FALSE)</f>
        <v>#N/A</v>
      </c>
      <c r="AO458" s="34" t="e">
        <f>O458-P458-VLOOKUP(C458, Вчера_Спутник!C:BG, 13, FALSE)</f>
        <v>#N/A</v>
      </c>
      <c r="AP458" s="34" t="e">
        <f>Q458-R458-VLOOKUP(C458, Вчера_Спутник!C:BG, 15, FALSE)</f>
        <v>#N/A</v>
      </c>
      <c r="AQ458" s="34" t="e">
        <f>S458-T458-VLOOKUP(C458, Вчера_Спутник!C:BG, 17, FALSE)</f>
        <v>#N/A</v>
      </c>
      <c r="AR458" s="34" t="e">
        <f>U458-V458-VLOOKUP(C458, Вчера_Спутник!C:BG, 19, FALSE)</f>
        <v>#N/A</v>
      </c>
      <c r="AS458" s="34" t="e">
        <f>W458-X458-VLOOKUP(C458, Вчера_Спутник!C:BG, 21, FALSE)</f>
        <v>#N/A</v>
      </c>
      <c r="AT458" s="34" t="e">
        <f>Y458-Z458-VLOOKUP(C458, Вчера_Спутник!C:BG, 23, FALSE)</f>
        <v>#N/A</v>
      </c>
      <c r="AU458" s="34" t="e">
        <f>AA458-VLOOKUP(C458, Вчера_Спутник!C:BG, 25, FALSE)</f>
        <v>#N/A</v>
      </c>
      <c r="AV458" s="34" t="e">
        <f>AB458-VLOOKUP(C458, Вчера_Спутник!C:BG, 27, FALSE)</f>
        <v>#N/A</v>
      </c>
    </row>
    <row r="459" spans="1:48" ht="50.1" customHeight="1" x14ac:dyDescent="0.25">
      <c r="A459" s="1"/>
      <c r="B459" s="1"/>
      <c r="C459" s="1"/>
      <c r="D459" s="2"/>
      <c r="E459" s="3"/>
      <c r="F459" s="2"/>
      <c r="G459" s="3"/>
      <c r="H459" s="2"/>
      <c r="I459" s="3"/>
      <c r="J459" s="2"/>
      <c r="K459" s="3"/>
      <c r="L459" s="2"/>
      <c r="M459" s="3"/>
      <c r="N459" s="2"/>
      <c r="O459" s="3"/>
      <c r="P459" s="2"/>
      <c r="Q459" s="3"/>
      <c r="R459" s="2"/>
      <c r="S459" s="3"/>
      <c r="T459" s="2"/>
      <c r="U459" s="3"/>
      <c r="V459" s="3"/>
      <c r="W459" s="3"/>
      <c r="X459" s="2"/>
      <c r="Y459" s="3"/>
      <c r="Z459" s="2"/>
      <c r="AA459" s="3"/>
      <c r="AB459" s="3"/>
      <c r="AC459" s="15"/>
      <c r="AD459" s="34">
        <f t="shared" si="15"/>
        <v>0</v>
      </c>
      <c r="AE459" s="34">
        <f t="shared" si="16"/>
        <v>0</v>
      </c>
      <c r="AF459" s="34"/>
      <c r="AG459" s="34"/>
      <c r="AH459" s="35"/>
      <c r="AI459" s="34" t="e">
        <f>D459-VLOOKUP(C459, Вчера_Спутник!C:BG, 2, FALSE)</f>
        <v>#N/A</v>
      </c>
      <c r="AJ459" s="34" t="e">
        <f>E459-F459-VLOOKUP(C459, Вчера_Спутник!C:BG, 3, FALSE)</f>
        <v>#N/A</v>
      </c>
      <c r="AK459" s="34" t="e">
        <f>G459-H459-VLOOKUP(C459, Вчера_Спутник!C:BG, 5, FALSE)</f>
        <v>#N/A</v>
      </c>
      <c r="AL459" s="34" t="e">
        <f>I459-J459-VLOOKUP(C459, Вчера_Спутник!C:BG, 7, FALSE)</f>
        <v>#N/A</v>
      </c>
      <c r="AM459" s="34" t="e">
        <f>K459-L459-VLOOKUP(C459, Вчера_Спутник!C:BG, 9, FALSE)</f>
        <v>#N/A</v>
      </c>
      <c r="AN459" s="34" t="e">
        <f>M459-N459-VLOOKUP(C459, Вчера_Спутник!C:BG, 11, FALSE)</f>
        <v>#N/A</v>
      </c>
      <c r="AO459" s="34" t="e">
        <f>O459-P459-VLOOKUP(C459, Вчера_Спутник!C:BG, 13, FALSE)</f>
        <v>#N/A</v>
      </c>
      <c r="AP459" s="34" t="e">
        <f>Q459-R459-VLOOKUP(C459, Вчера_Спутник!C:BG, 15, FALSE)</f>
        <v>#N/A</v>
      </c>
      <c r="AQ459" s="34" t="e">
        <f>S459-T459-VLOOKUP(C459, Вчера_Спутник!C:BG, 17, FALSE)</f>
        <v>#N/A</v>
      </c>
      <c r="AR459" s="34" t="e">
        <f>U459-V459-VLOOKUP(C459, Вчера_Спутник!C:BG, 19, FALSE)</f>
        <v>#N/A</v>
      </c>
      <c r="AS459" s="34" t="e">
        <f>W459-X459-VLOOKUP(C459, Вчера_Спутник!C:BG, 21, FALSE)</f>
        <v>#N/A</v>
      </c>
      <c r="AT459" s="34" t="e">
        <f>Y459-Z459-VLOOKUP(C459, Вчера_Спутник!C:BG, 23, FALSE)</f>
        <v>#N/A</v>
      </c>
      <c r="AU459" s="34" t="e">
        <f>AA459-VLOOKUP(C459, Вчера_Спутник!C:BG, 25, FALSE)</f>
        <v>#N/A</v>
      </c>
      <c r="AV459" s="34" t="e">
        <f>AB459-VLOOKUP(C459, Вчера_Спутник!C:BG, 27, FALSE)</f>
        <v>#N/A</v>
      </c>
    </row>
    <row r="460" spans="1:48" ht="50.1" customHeight="1" x14ac:dyDescent="0.25">
      <c r="A460" s="1"/>
      <c r="B460" s="1"/>
      <c r="C460" s="1"/>
      <c r="D460" s="2"/>
      <c r="E460" s="3"/>
      <c r="F460" s="2"/>
      <c r="G460" s="3"/>
      <c r="H460" s="2"/>
      <c r="I460" s="3"/>
      <c r="J460" s="2"/>
      <c r="K460" s="3"/>
      <c r="L460" s="2"/>
      <c r="M460" s="3"/>
      <c r="N460" s="2"/>
      <c r="O460" s="3"/>
      <c r="P460" s="2"/>
      <c r="Q460" s="3"/>
      <c r="R460" s="2"/>
      <c r="S460" s="3"/>
      <c r="T460" s="2"/>
      <c r="U460" s="3"/>
      <c r="V460" s="3"/>
      <c r="W460" s="3"/>
      <c r="X460" s="2"/>
      <c r="Y460" s="3"/>
      <c r="Z460" s="2"/>
      <c r="AA460" s="3"/>
      <c r="AB460" s="3"/>
      <c r="AC460" s="15"/>
      <c r="AD460" s="34">
        <f t="shared" si="15"/>
        <v>0</v>
      </c>
      <c r="AE460" s="34">
        <f t="shared" si="16"/>
        <v>0</v>
      </c>
      <c r="AF460" s="34"/>
      <c r="AG460" s="34"/>
      <c r="AH460" s="35"/>
      <c r="AI460" s="34" t="e">
        <f>D460-VLOOKUP(C460, Вчера_Спутник!C:BG, 2, FALSE)</f>
        <v>#N/A</v>
      </c>
      <c r="AJ460" s="34" t="e">
        <f>E460-F460-VLOOKUP(C460, Вчера_Спутник!C:BG, 3, FALSE)</f>
        <v>#N/A</v>
      </c>
      <c r="AK460" s="34" t="e">
        <f>G460-H460-VLOOKUP(C460, Вчера_Спутник!C:BG, 5, FALSE)</f>
        <v>#N/A</v>
      </c>
      <c r="AL460" s="34" t="e">
        <f>I460-J460-VLOOKUP(C460, Вчера_Спутник!C:BG, 7, FALSE)</f>
        <v>#N/A</v>
      </c>
      <c r="AM460" s="34" t="e">
        <f>K460-L460-VLOOKUP(C460, Вчера_Спутник!C:BG, 9, FALSE)</f>
        <v>#N/A</v>
      </c>
      <c r="AN460" s="34" t="e">
        <f>M460-N460-VLOOKUP(C460, Вчера_Спутник!C:BG, 11, FALSE)</f>
        <v>#N/A</v>
      </c>
      <c r="AO460" s="34" t="e">
        <f>O460-P460-VLOOKUP(C460, Вчера_Спутник!C:BG, 13, FALSE)</f>
        <v>#N/A</v>
      </c>
      <c r="AP460" s="34" t="e">
        <f>Q460-R460-VLOOKUP(C460, Вчера_Спутник!C:BG, 15, FALSE)</f>
        <v>#N/A</v>
      </c>
      <c r="AQ460" s="34" t="e">
        <f>S460-T460-VLOOKUP(C460, Вчера_Спутник!C:BG, 17, FALSE)</f>
        <v>#N/A</v>
      </c>
      <c r="AR460" s="34" t="e">
        <f>U460-V460-VLOOKUP(C460, Вчера_Спутник!C:BG, 19, FALSE)</f>
        <v>#N/A</v>
      </c>
      <c r="AS460" s="34" t="e">
        <f>W460-X460-VLOOKUP(C460, Вчера_Спутник!C:BG, 21, FALSE)</f>
        <v>#N/A</v>
      </c>
      <c r="AT460" s="34" t="e">
        <f>Y460-Z460-VLOOKUP(C460, Вчера_Спутник!C:BG, 23, FALSE)</f>
        <v>#N/A</v>
      </c>
      <c r="AU460" s="34" t="e">
        <f>AA460-VLOOKUP(C460, Вчера_Спутник!C:BG, 25, FALSE)</f>
        <v>#N/A</v>
      </c>
      <c r="AV460" s="34" t="e">
        <f>AB460-VLOOKUP(C460, Вчера_Спутник!C:BG, 27, FALSE)</f>
        <v>#N/A</v>
      </c>
    </row>
    <row r="461" spans="1:48" ht="50.1" customHeight="1" x14ac:dyDescent="0.25">
      <c r="A461" s="1"/>
      <c r="B461" s="1"/>
      <c r="C461" s="1"/>
      <c r="D461" s="2"/>
      <c r="E461" s="3"/>
      <c r="F461" s="2"/>
      <c r="G461" s="3"/>
      <c r="H461" s="2"/>
      <c r="I461" s="3"/>
      <c r="J461" s="2"/>
      <c r="K461" s="3"/>
      <c r="L461" s="2"/>
      <c r="M461" s="3"/>
      <c r="N461" s="2"/>
      <c r="O461" s="3"/>
      <c r="P461" s="2"/>
      <c r="Q461" s="3"/>
      <c r="R461" s="2"/>
      <c r="S461" s="3"/>
      <c r="T461" s="2"/>
      <c r="U461" s="3"/>
      <c r="V461" s="3"/>
      <c r="W461" s="3"/>
      <c r="X461" s="2"/>
      <c r="Y461" s="3"/>
      <c r="Z461" s="2"/>
      <c r="AA461" s="3"/>
      <c r="AB461" s="3"/>
      <c r="AC461" s="15"/>
      <c r="AD461" s="34">
        <f t="shared" si="15"/>
        <v>0</v>
      </c>
      <c r="AE461" s="34">
        <f t="shared" si="16"/>
        <v>0</v>
      </c>
      <c r="AF461" s="34"/>
      <c r="AG461" s="34"/>
      <c r="AH461" s="35"/>
      <c r="AI461" s="34" t="e">
        <f>D461-VLOOKUP(C461, Вчера_Спутник!C:BG, 2, FALSE)</f>
        <v>#N/A</v>
      </c>
      <c r="AJ461" s="34" t="e">
        <f>E461-F461-VLOOKUP(C461, Вчера_Спутник!C:BG, 3, FALSE)</f>
        <v>#N/A</v>
      </c>
      <c r="AK461" s="34" t="e">
        <f>G461-H461-VLOOKUP(C461, Вчера_Спутник!C:BG, 5, FALSE)</f>
        <v>#N/A</v>
      </c>
      <c r="AL461" s="34" t="e">
        <f>I461-J461-VLOOKUP(C461, Вчера_Спутник!C:BG, 7, FALSE)</f>
        <v>#N/A</v>
      </c>
      <c r="AM461" s="34" t="e">
        <f>K461-L461-VLOOKUP(C461, Вчера_Спутник!C:BG, 9, FALSE)</f>
        <v>#N/A</v>
      </c>
      <c r="AN461" s="34" t="e">
        <f>M461-N461-VLOOKUP(C461, Вчера_Спутник!C:BG, 11, FALSE)</f>
        <v>#N/A</v>
      </c>
      <c r="AO461" s="34" t="e">
        <f>O461-P461-VLOOKUP(C461, Вчера_Спутник!C:BG, 13, FALSE)</f>
        <v>#N/A</v>
      </c>
      <c r="AP461" s="34" t="e">
        <f>Q461-R461-VLOOKUP(C461, Вчера_Спутник!C:BG, 15, FALSE)</f>
        <v>#N/A</v>
      </c>
      <c r="AQ461" s="34" t="e">
        <f>S461-T461-VLOOKUP(C461, Вчера_Спутник!C:BG, 17, FALSE)</f>
        <v>#N/A</v>
      </c>
      <c r="AR461" s="34" t="e">
        <f>U461-V461-VLOOKUP(C461, Вчера_Спутник!C:BG, 19, FALSE)</f>
        <v>#N/A</v>
      </c>
      <c r="AS461" s="34" t="e">
        <f>W461-X461-VLOOKUP(C461, Вчера_Спутник!C:BG, 21, FALSE)</f>
        <v>#N/A</v>
      </c>
      <c r="AT461" s="34" t="e">
        <f>Y461-Z461-VLOOKUP(C461, Вчера_Спутник!C:BG, 23, FALSE)</f>
        <v>#N/A</v>
      </c>
      <c r="AU461" s="34" t="e">
        <f>AA461-VLOOKUP(C461, Вчера_Спутник!C:BG, 25, FALSE)</f>
        <v>#N/A</v>
      </c>
      <c r="AV461" s="34" t="e">
        <f>AB461-VLOOKUP(C461, Вчера_Спутник!C:BG, 27, FALSE)</f>
        <v>#N/A</v>
      </c>
    </row>
    <row r="462" spans="1:48" ht="50.1" customHeight="1" x14ac:dyDescent="0.25">
      <c r="A462" s="1"/>
      <c r="B462" s="1"/>
      <c r="C462" s="1"/>
      <c r="D462" s="2"/>
      <c r="E462" s="3"/>
      <c r="F462" s="2"/>
      <c r="G462" s="3"/>
      <c r="H462" s="2"/>
      <c r="I462" s="3"/>
      <c r="J462" s="2"/>
      <c r="K462" s="3"/>
      <c r="L462" s="2"/>
      <c r="M462" s="3"/>
      <c r="N462" s="2"/>
      <c r="O462" s="3"/>
      <c r="P462" s="2"/>
      <c r="Q462" s="3"/>
      <c r="R462" s="2"/>
      <c r="S462" s="3"/>
      <c r="T462" s="2"/>
      <c r="U462" s="3"/>
      <c r="V462" s="3"/>
      <c r="W462" s="3"/>
      <c r="X462" s="2"/>
      <c r="Y462" s="3"/>
      <c r="Z462" s="2"/>
      <c r="AA462" s="3"/>
      <c r="AB462" s="3"/>
      <c r="AC462" s="15"/>
      <c r="AD462" s="34">
        <f t="shared" si="15"/>
        <v>0</v>
      </c>
      <c r="AE462" s="34">
        <f t="shared" si="16"/>
        <v>0</v>
      </c>
      <c r="AF462" s="34"/>
      <c r="AG462" s="34"/>
      <c r="AH462" s="35"/>
      <c r="AI462" s="34" t="e">
        <f>D462-VLOOKUP(C462, Вчера_Спутник!C:BG, 2, FALSE)</f>
        <v>#N/A</v>
      </c>
      <c r="AJ462" s="34" t="e">
        <f>E462-F462-VLOOKUP(C462, Вчера_Спутник!C:BG, 3, FALSE)</f>
        <v>#N/A</v>
      </c>
      <c r="AK462" s="34" t="e">
        <f>G462-H462-VLOOKUP(C462, Вчера_Спутник!C:BG, 5, FALSE)</f>
        <v>#N/A</v>
      </c>
      <c r="AL462" s="34" t="e">
        <f>I462-J462-VLOOKUP(C462, Вчера_Спутник!C:BG, 7, FALSE)</f>
        <v>#N/A</v>
      </c>
      <c r="AM462" s="34" t="e">
        <f>K462-L462-VLOOKUP(C462, Вчера_Спутник!C:BG, 9, FALSE)</f>
        <v>#N/A</v>
      </c>
      <c r="AN462" s="34" t="e">
        <f>M462-N462-VLOOKUP(C462, Вчера_Спутник!C:BG, 11, FALSE)</f>
        <v>#N/A</v>
      </c>
      <c r="AO462" s="34" t="e">
        <f>O462-P462-VLOOKUP(C462, Вчера_Спутник!C:BG, 13, FALSE)</f>
        <v>#N/A</v>
      </c>
      <c r="AP462" s="34" t="e">
        <f>Q462-R462-VLOOKUP(C462, Вчера_Спутник!C:BG, 15, FALSE)</f>
        <v>#N/A</v>
      </c>
      <c r="AQ462" s="34" t="e">
        <f>S462-T462-VLOOKUP(C462, Вчера_Спутник!C:BG, 17, FALSE)</f>
        <v>#N/A</v>
      </c>
      <c r="AR462" s="34" t="e">
        <f>U462-V462-VLOOKUP(C462, Вчера_Спутник!C:BG, 19, FALSE)</f>
        <v>#N/A</v>
      </c>
      <c r="AS462" s="34" t="e">
        <f>W462-X462-VLOOKUP(C462, Вчера_Спутник!C:BG, 21, FALSE)</f>
        <v>#N/A</v>
      </c>
      <c r="AT462" s="34" t="e">
        <f>Y462-Z462-VLOOKUP(C462, Вчера_Спутник!C:BG, 23, FALSE)</f>
        <v>#N/A</v>
      </c>
      <c r="AU462" s="34" t="e">
        <f>AA462-VLOOKUP(C462, Вчера_Спутник!C:BG, 25, FALSE)</f>
        <v>#N/A</v>
      </c>
      <c r="AV462" s="34" t="e">
        <f>AB462-VLOOKUP(C462, Вчера_Спутник!C:BG, 27, FALSE)</f>
        <v>#N/A</v>
      </c>
    </row>
    <row r="463" spans="1:48" ht="50.1" customHeight="1" x14ac:dyDescent="0.25">
      <c r="A463" s="1"/>
      <c r="B463" s="1"/>
      <c r="C463" s="1"/>
      <c r="D463" s="2"/>
      <c r="E463" s="3"/>
      <c r="F463" s="2"/>
      <c r="G463" s="3"/>
      <c r="H463" s="2"/>
      <c r="I463" s="3"/>
      <c r="J463" s="2"/>
      <c r="K463" s="3"/>
      <c r="L463" s="2"/>
      <c r="M463" s="3"/>
      <c r="N463" s="2"/>
      <c r="O463" s="3"/>
      <c r="P463" s="2"/>
      <c r="Q463" s="3"/>
      <c r="R463" s="2"/>
      <c r="S463" s="3"/>
      <c r="T463" s="2"/>
      <c r="U463" s="3"/>
      <c r="V463" s="3"/>
      <c r="W463" s="3"/>
      <c r="X463" s="2"/>
      <c r="Y463" s="3"/>
      <c r="Z463" s="2"/>
      <c r="AA463" s="3"/>
      <c r="AB463" s="3"/>
      <c r="AC463" s="15"/>
      <c r="AD463" s="34">
        <f t="shared" si="15"/>
        <v>0</v>
      </c>
      <c r="AE463" s="34">
        <f t="shared" si="16"/>
        <v>0</v>
      </c>
      <c r="AF463" s="34"/>
      <c r="AG463" s="34"/>
      <c r="AH463" s="35"/>
      <c r="AI463" s="34" t="e">
        <f>D463-VLOOKUP(C463, Вчера_Спутник!C:BG, 2, FALSE)</f>
        <v>#N/A</v>
      </c>
      <c r="AJ463" s="34" t="e">
        <f>E463-F463-VLOOKUP(C463, Вчера_Спутник!C:BG, 3, FALSE)</f>
        <v>#N/A</v>
      </c>
      <c r="AK463" s="34" t="e">
        <f>G463-H463-VLOOKUP(C463, Вчера_Спутник!C:BG, 5, FALSE)</f>
        <v>#N/A</v>
      </c>
      <c r="AL463" s="34" t="e">
        <f>I463-J463-VLOOKUP(C463, Вчера_Спутник!C:BG, 7, FALSE)</f>
        <v>#N/A</v>
      </c>
      <c r="AM463" s="34" t="e">
        <f>K463-L463-VLOOKUP(C463, Вчера_Спутник!C:BG, 9, FALSE)</f>
        <v>#N/A</v>
      </c>
      <c r="AN463" s="34" t="e">
        <f>M463-N463-VLOOKUP(C463, Вчера_Спутник!C:BG, 11, FALSE)</f>
        <v>#N/A</v>
      </c>
      <c r="AO463" s="34" t="e">
        <f>O463-P463-VLOOKUP(C463, Вчера_Спутник!C:BG, 13, FALSE)</f>
        <v>#N/A</v>
      </c>
      <c r="AP463" s="34" t="e">
        <f>Q463-R463-VLOOKUP(C463, Вчера_Спутник!C:BG, 15, FALSE)</f>
        <v>#N/A</v>
      </c>
      <c r="AQ463" s="34" t="e">
        <f>S463-T463-VLOOKUP(C463, Вчера_Спутник!C:BG, 17, FALSE)</f>
        <v>#N/A</v>
      </c>
      <c r="AR463" s="34" t="e">
        <f>U463-V463-VLOOKUP(C463, Вчера_Спутник!C:BG, 19, FALSE)</f>
        <v>#N/A</v>
      </c>
      <c r="AS463" s="34" t="e">
        <f>W463-X463-VLOOKUP(C463, Вчера_Спутник!C:BG, 21, FALSE)</f>
        <v>#N/A</v>
      </c>
      <c r="AT463" s="34" t="e">
        <f>Y463-Z463-VLOOKUP(C463, Вчера_Спутник!C:BG, 23, FALSE)</f>
        <v>#N/A</v>
      </c>
      <c r="AU463" s="34" t="e">
        <f>AA463-VLOOKUP(C463, Вчера_Спутник!C:BG, 25, FALSE)</f>
        <v>#N/A</v>
      </c>
      <c r="AV463" s="34" t="e">
        <f>AB463-VLOOKUP(C463, Вчера_Спутник!C:BG, 27, FALSE)</f>
        <v>#N/A</v>
      </c>
    </row>
    <row r="464" spans="1:48" ht="50.1" customHeight="1" x14ac:dyDescent="0.25">
      <c r="A464" s="1"/>
      <c r="B464" s="1"/>
      <c r="C464" s="1"/>
      <c r="D464" s="2"/>
      <c r="E464" s="3"/>
      <c r="F464" s="2"/>
      <c r="G464" s="3"/>
      <c r="H464" s="2"/>
      <c r="I464" s="3"/>
      <c r="J464" s="2"/>
      <c r="K464" s="3"/>
      <c r="L464" s="2"/>
      <c r="M464" s="3"/>
      <c r="N464" s="2"/>
      <c r="O464" s="3"/>
      <c r="P464" s="2"/>
      <c r="Q464" s="3"/>
      <c r="R464" s="2"/>
      <c r="S464" s="3"/>
      <c r="T464" s="2"/>
      <c r="U464" s="3"/>
      <c r="V464" s="3"/>
      <c r="W464" s="3"/>
      <c r="X464" s="2"/>
      <c r="Y464" s="3"/>
      <c r="Z464" s="2"/>
      <c r="AA464" s="3"/>
      <c r="AB464" s="3"/>
      <c r="AC464" s="15"/>
      <c r="AD464" s="34">
        <f t="shared" si="15"/>
        <v>0</v>
      </c>
      <c r="AE464" s="34">
        <f t="shared" si="16"/>
        <v>0</v>
      </c>
      <c r="AF464" s="34"/>
      <c r="AG464" s="34"/>
      <c r="AH464" s="35"/>
      <c r="AI464" s="34" t="e">
        <f>D464-VLOOKUP(C464, Вчера_Спутник!C:BG, 2, FALSE)</f>
        <v>#N/A</v>
      </c>
      <c r="AJ464" s="34" t="e">
        <f>E464-F464-VLOOKUP(C464, Вчера_Спутник!C:BG, 3, FALSE)</f>
        <v>#N/A</v>
      </c>
      <c r="AK464" s="34" t="e">
        <f>G464-H464-VLOOKUP(C464, Вчера_Спутник!C:BG, 5, FALSE)</f>
        <v>#N/A</v>
      </c>
      <c r="AL464" s="34" t="e">
        <f>I464-J464-VLOOKUP(C464, Вчера_Спутник!C:BG, 7, FALSE)</f>
        <v>#N/A</v>
      </c>
      <c r="AM464" s="34" t="e">
        <f>K464-L464-VLOOKUP(C464, Вчера_Спутник!C:BG, 9, FALSE)</f>
        <v>#N/A</v>
      </c>
      <c r="AN464" s="34" t="e">
        <f>M464-N464-VLOOKUP(C464, Вчера_Спутник!C:BG, 11, FALSE)</f>
        <v>#N/A</v>
      </c>
      <c r="AO464" s="34" t="e">
        <f>O464-P464-VLOOKUP(C464, Вчера_Спутник!C:BG, 13, FALSE)</f>
        <v>#N/A</v>
      </c>
      <c r="AP464" s="34" t="e">
        <f>Q464-R464-VLOOKUP(C464, Вчера_Спутник!C:BG, 15, FALSE)</f>
        <v>#N/A</v>
      </c>
      <c r="AQ464" s="34" t="e">
        <f>S464-T464-VLOOKUP(C464, Вчера_Спутник!C:BG, 17, FALSE)</f>
        <v>#N/A</v>
      </c>
      <c r="AR464" s="34" t="e">
        <f>U464-V464-VLOOKUP(C464, Вчера_Спутник!C:BG, 19, FALSE)</f>
        <v>#N/A</v>
      </c>
      <c r="AS464" s="34" t="e">
        <f>W464-X464-VLOOKUP(C464, Вчера_Спутник!C:BG, 21, FALSE)</f>
        <v>#N/A</v>
      </c>
      <c r="AT464" s="34" t="e">
        <f>Y464-Z464-VLOOKUP(C464, Вчера_Спутник!C:BG, 23, FALSE)</f>
        <v>#N/A</v>
      </c>
      <c r="AU464" s="34" t="e">
        <f>AA464-VLOOKUP(C464, Вчера_Спутник!C:BG, 25, FALSE)</f>
        <v>#N/A</v>
      </c>
      <c r="AV464" s="34" t="e">
        <f>AB464-VLOOKUP(C464, Вчера_Спутник!C:BG, 27, FALSE)</f>
        <v>#N/A</v>
      </c>
    </row>
    <row r="465" spans="1:48" ht="50.1" customHeight="1" x14ac:dyDescent="0.25">
      <c r="A465" s="1"/>
      <c r="B465" s="1"/>
      <c r="C465" s="1"/>
      <c r="D465" s="2"/>
      <c r="E465" s="3"/>
      <c r="F465" s="2"/>
      <c r="G465" s="3"/>
      <c r="H465" s="2"/>
      <c r="I465" s="3"/>
      <c r="J465" s="2"/>
      <c r="K465" s="3"/>
      <c r="L465" s="2"/>
      <c r="M465" s="3"/>
      <c r="N465" s="2"/>
      <c r="O465" s="3"/>
      <c r="P465" s="2"/>
      <c r="Q465" s="3"/>
      <c r="R465" s="2"/>
      <c r="S465" s="3"/>
      <c r="T465" s="2"/>
      <c r="U465" s="3"/>
      <c r="V465" s="3"/>
      <c r="W465" s="3"/>
      <c r="X465" s="2"/>
      <c r="Y465" s="3"/>
      <c r="Z465" s="2"/>
      <c r="AA465" s="3"/>
      <c r="AB465" s="3"/>
      <c r="AC465" s="15"/>
      <c r="AD465" s="34">
        <f t="shared" si="15"/>
        <v>0</v>
      </c>
      <c r="AE465" s="34">
        <f t="shared" si="16"/>
        <v>0</v>
      </c>
      <c r="AF465" s="34"/>
      <c r="AG465" s="34"/>
      <c r="AH465" s="35"/>
      <c r="AI465" s="34" t="e">
        <f>D465-VLOOKUP(C465, Вчера_Спутник!C:BG, 2, FALSE)</f>
        <v>#N/A</v>
      </c>
      <c r="AJ465" s="34" t="e">
        <f>E465-F465-VLOOKUP(C465, Вчера_Спутник!C:BG, 3, FALSE)</f>
        <v>#N/A</v>
      </c>
      <c r="AK465" s="34" t="e">
        <f>G465-H465-VLOOKUP(C465, Вчера_Спутник!C:BG, 5, FALSE)</f>
        <v>#N/A</v>
      </c>
      <c r="AL465" s="34" t="e">
        <f>I465-J465-VLOOKUP(C465, Вчера_Спутник!C:BG, 7, FALSE)</f>
        <v>#N/A</v>
      </c>
      <c r="AM465" s="34" t="e">
        <f>K465-L465-VLOOKUP(C465, Вчера_Спутник!C:BG, 9, FALSE)</f>
        <v>#N/A</v>
      </c>
      <c r="AN465" s="34" t="e">
        <f>M465-N465-VLOOKUP(C465, Вчера_Спутник!C:BG, 11, FALSE)</f>
        <v>#N/A</v>
      </c>
      <c r="AO465" s="34" t="e">
        <f>O465-P465-VLOOKUP(C465, Вчера_Спутник!C:BG, 13, FALSE)</f>
        <v>#N/A</v>
      </c>
      <c r="AP465" s="34" t="e">
        <f>Q465-R465-VLOOKUP(C465, Вчера_Спутник!C:BG, 15, FALSE)</f>
        <v>#N/A</v>
      </c>
      <c r="AQ465" s="34" t="e">
        <f>S465-T465-VLOOKUP(C465, Вчера_Спутник!C:BG, 17, FALSE)</f>
        <v>#N/A</v>
      </c>
      <c r="AR465" s="34" t="e">
        <f>U465-V465-VLOOKUP(C465, Вчера_Спутник!C:BG, 19, FALSE)</f>
        <v>#N/A</v>
      </c>
      <c r="AS465" s="34" t="e">
        <f>W465-X465-VLOOKUP(C465, Вчера_Спутник!C:BG, 21, FALSE)</f>
        <v>#N/A</v>
      </c>
      <c r="AT465" s="34" t="e">
        <f>Y465-Z465-VLOOKUP(C465, Вчера_Спутник!C:BG, 23, FALSE)</f>
        <v>#N/A</v>
      </c>
      <c r="AU465" s="34" t="e">
        <f>AA465-VLOOKUP(C465, Вчера_Спутник!C:BG, 25, FALSE)</f>
        <v>#N/A</v>
      </c>
      <c r="AV465" s="34" t="e">
        <f>AB465-VLOOKUP(C465, Вчера_Спутник!C:BG, 27, FALSE)</f>
        <v>#N/A</v>
      </c>
    </row>
    <row r="466" spans="1:48" ht="50.1" customHeight="1" x14ac:dyDescent="0.25">
      <c r="A466" s="1"/>
      <c r="B466" s="1"/>
      <c r="C466" s="1"/>
      <c r="D466" s="2"/>
      <c r="E466" s="3"/>
      <c r="F466" s="2"/>
      <c r="G466" s="3"/>
      <c r="H466" s="2"/>
      <c r="I466" s="3"/>
      <c r="J466" s="2"/>
      <c r="K466" s="3"/>
      <c r="L466" s="2"/>
      <c r="M466" s="3"/>
      <c r="N466" s="2"/>
      <c r="O466" s="3"/>
      <c r="P466" s="2"/>
      <c r="Q466" s="3"/>
      <c r="R466" s="2"/>
      <c r="S466" s="3"/>
      <c r="T466" s="2"/>
      <c r="U466" s="3"/>
      <c r="V466" s="3"/>
      <c r="W466" s="3"/>
      <c r="X466" s="2"/>
      <c r="Y466" s="3"/>
      <c r="Z466" s="2"/>
      <c r="AA466" s="3"/>
      <c r="AB466" s="3"/>
      <c r="AC466" s="15"/>
      <c r="AD466" s="34">
        <f t="shared" si="15"/>
        <v>0</v>
      </c>
      <c r="AE466" s="34">
        <f t="shared" si="16"/>
        <v>0</v>
      </c>
      <c r="AF466" s="34"/>
      <c r="AG466" s="34"/>
      <c r="AH466" s="35"/>
      <c r="AI466" s="34" t="e">
        <f>D466-VLOOKUP(C466, Вчера_Спутник!C:BG, 2, FALSE)</f>
        <v>#N/A</v>
      </c>
      <c r="AJ466" s="34" t="e">
        <f>E466-F466-VLOOKUP(C466, Вчера_Спутник!C:BG, 3, FALSE)</f>
        <v>#N/A</v>
      </c>
      <c r="AK466" s="34" t="e">
        <f>G466-H466-VLOOKUP(C466, Вчера_Спутник!C:BG, 5, FALSE)</f>
        <v>#N/A</v>
      </c>
      <c r="AL466" s="34" t="e">
        <f>I466-J466-VLOOKUP(C466, Вчера_Спутник!C:BG, 7, FALSE)</f>
        <v>#N/A</v>
      </c>
      <c r="AM466" s="34" t="e">
        <f>K466-L466-VLOOKUP(C466, Вчера_Спутник!C:BG, 9, FALSE)</f>
        <v>#N/A</v>
      </c>
      <c r="AN466" s="34" t="e">
        <f>M466-N466-VLOOKUP(C466, Вчера_Спутник!C:BG, 11, FALSE)</f>
        <v>#N/A</v>
      </c>
      <c r="AO466" s="34" t="e">
        <f>O466-P466-VLOOKUP(C466, Вчера_Спутник!C:BG, 13, FALSE)</f>
        <v>#N/A</v>
      </c>
      <c r="AP466" s="34" t="e">
        <f>Q466-R466-VLOOKUP(C466, Вчера_Спутник!C:BG, 15, FALSE)</f>
        <v>#N/A</v>
      </c>
      <c r="AQ466" s="34" t="e">
        <f>S466-T466-VLOOKUP(C466, Вчера_Спутник!C:BG, 17, FALSE)</f>
        <v>#N/A</v>
      </c>
      <c r="AR466" s="34" t="e">
        <f>U466-V466-VLOOKUP(C466, Вчера_Спутник!C:BG, 19, FALSE)</f>
        <v>#N/A</v>
      </c>
      <c r="AS466" s="34" t="e">
        <f>W466-X466-VLOOKUP(C466, Вчера_Спутник!C:BG, 21, FALSE)</f>
        <v>#N/A</v>
      </c>
      <c r="AT466" s="34" t="e">
        <f>Y466-Z466-VLOOKUP(C466, Вчера_Спутник!C:BG, 23, FALSE)</f>
        <v>#N/A</v>
      </c>
      <c r="AU466" s="34" t="e">
        <f>AA466-VLOOKUP(C466, Вчера_Спутник!C:BG, 25, FALSE)</f>
        <v>#N/A</v>
      </c>
      <c r="AV466" s="34" t="e">
        <f>AB466-VLOOKUP(C466, Вчера_Спутник!C:BG, 27, FALSE)</f>
        <v>#N/A</v>
      </c>
    </row>
    <row r="467" spans="1:48" ht="50.1" customHeight="1" x14ac:dyDescent="0.25">
      <c r="A467" s="1"/>
      <c r="B467" s="1"/>
      <c r="C467" s="1"/>
      <c r="D467" s="2"/>
      <c r="E467" s="3"/>
      <c r="F467" s="2"/>
      <c r="G467" s="3"/>
      <c r="H467" s="2"/>
      <c r="I467" s="3"/>
      <c r="J467" s="2"/>
      <c r="K467" s="3"/>
      <c r="L467" s="2"/>
      <c r="M467" s="3"/>
      <c r="N467" s="2"/>
      <c r="O467" s="3"/>
      <c r="P467" s="2"/>
      <c r="Q467" s="3"/>
      <c r="R467" s="2"/>
      <c r="S467" s="3"/>
      <c r="T467" s="2"/>
      <c r="U467" s="3"/>
      <c r="V467" s="3"/>
      <c r="W467" s="3"/>
      <c r="X467" s="2"/>
      <c r="Y467" s="3"/>
      <c r="Z467" s="2"/>
      <c r="AA467" s="3"/>
      <c r="AB467" s="3"/>
      <c r="AC467" s="15"/>
      <c r="AD467" s="34">
        <f t="shared" si="15"/>
        <v>0</v>
      </c>
      <c r="AE467" s="34">
        <f t="shared" si="16"/>
        <v>0</v>
      </c>
      <c r="AF467" s="34"/>
      <c r="AG467" s="34"/>
      <c r="AH467" s="35"/>
      <c r="AI467" s="34" t="e">
        <f>D467-VLOOKUP(C467, Вчера_Спутник!C:BG, 2, FALSE)</f>
        <v>#N/A</v>
      </c>
      <c r="AJ467" s="34" t="e">
        <f>E467-F467-VLOOKUP(C467, Вчера_Спутник!C:BG, 3, FALSE)</f>
        <v>#N/A</v>
      </c>
      <c r="AK467" s="34" t="e">
        <f>G467-H467-VLOOKUP(C467, Вчера_Спутник!C:BG, 5, FALSE)</f>
        <v>#N/A</v>
      </c>
      <c r="AL467" s="34" t="e">
        <f>I467-J467-VLOOKUP(C467, Вчера_Спутник!C:BG, 7, FALSE)</f>
        <v>#N/A</v>
      </c>
      <c r="AM467" s="34" t="e">
        <f>K467-L467-VLOOKUP(C467, Вчера_Спутник!C:BG, 9, FALSE)</f>
        <v>#N/A</v>
      </c>
      <c r="AN467" s="34" t="e">
        <f>M467-N467-VLOOKUP(C467, Вчера_Спутник!C:BG, 11, FALSE)</f>
        <v>#N/A</v>
      </c>
      <c r="AO467" s="34" t="e">
        <f>O467-P467-VLOOKUP(C467, Вчера_Спутник!C:BG, 13, FALSE)</f>
        <v>#N/A</v>
      </c>
      <c r="AP467" s="34" t="e">
        <f>Q467-R467-VLOOKUP(C467, Вчера_Спутник!C:BG, 15, FALSE)</f>
        <v>#N/A</v>
      </c>
      <c r="AQ467" s="34" t="e">
        <f>S467-T467-VLOOKUP(C467, Вчера_Спутник!C:BG, 17, FALSE)</f>
        <v>#N/A</v>
      </c>
      <c r="AR467" s="34" t="e">
        <f>U467-V467-VLOOKUP(C467, Вчера_Спутник!C:BG, 19, FALSE)</f>
        <v>#N/A</v>
      </c>
      <c r="AS467" s="34" t="e">
        <f>W467-X467-VLOOKUP(C467, Вчера_Спутник!C:BG, 21, FALSE)</f>
        <v>#N/A</v>
      </c>
      <c r="AT467" s="34" t="e">
        <f>Y467-Z467-VLOOKUP(C467, Вчера_Спутник!C:BG, 23, FALSE)</f>
        <v>#N/A</v>
      </c>
      <c r="AU467" s="34" t="e">
        <f>AA467-VLOOKUP(C467, Вчера_Спутник!C:BG, 25, FALSE)</f>
        <v>#N/A</v>
      </c>
      <c r="AV467" s="34" t="e">
        <f>AB467-VLOOKUP(C467, Вчера_Спутник!C:BG, 27, FALSE)</f>
        <v>#N/A</v>
      </c>
    </row>
    <row r="468" spans="1:48" ht="50.1" customHeight="1" x14ac:dyDescent="0.25">
      <c r="A468" s="1"/>
      <c r="B468" s="1"/>
      <c r="C468" s="1"/>
      <c r="D468" s="2"/>
      <c r="E468" s="3"/>
      <c r="F468" s="2"/>
      <c r="G468" s="3"/>
      <c r="H468" s="2"/>
      <c r="I468" s="3"/>
      <c r="J468" s="2"/>
      <c r="K468" s="3"/>
      <c r="L468" s="2"/>
      <c r="M468" s="3"/>
      <c r="N468" s="2"/>
      <c r="O468" s="3"/>
      <c r="P468" s="2"/>
      <c r="Q468" s="3"/>
      <c r="R468" s="2"/>
      <c r="S468" s="3"/>
      <c r="T468" s="2"/>
      <c r="U468" s="3"/>
      <c r="V468" s="3"/>
      <c r="W468" s="3"/>
      <c r="X468" s="2"/>
      <c r="Y468" s="3"/>
      <c r="Z468" s="2"/>
      <c r="AA468" s="3"/>
      <c r="AB468" s="3"/>
      <c r="AC468" s="15"/>
      <c r="AD468" s="34">
        <f t="shared" si="15"/>
        <v>0</v>
      </c>
      <c r="AE468" s="34">
        <f t="shared" si="16"/>
        <v>0</v>
      </c>
      <c r="AF468" s="34"/>
      <c r="AG468" s="34"/>
      <c r="AH468" s="35"/>
      <c r="AI468" s="34" t="e">
        <f>D468-VLOOKUP(C468, Вчера_Спутник!C:BG, 2, FALSE)</f>
        <v>#N/A</v>
      </c>
      <c r="AJ468" s="34" t="e">
        <f>E468-F468-VLOOKUP(C468, Вчера_Спутник!C:BG, 3, FALSE)</f>
        <v>#N/A</v>
      </c>
      <c r="AK468" s="34" t="e">
        <f>G468-H468-VLOOKUP(C468, Вчера_Спутник!C:BG, 5, FALSE)</f>
        <v>#N/A</v>
      </c>
      <c r="AL468" s="34" t="e">
        <f>I468-J468-VLOOKUP(C468, Вчера_Спутник!C:BG, 7, FALSE)</f>
        <v>#N/A</v>
      </c>
      <c r="AM468" s="34" t="e">
        <f>K468-L468-VLOOKUP(C468, Вчера_Спутник!C:BG, 9, FALSE)</f>
        <v>#N/A</v>
      </c>
      <c r="AN468" s="34" t="e">
        <f>M468-N468-VLOOKUP(C468, Вчера_Спутник!C:BG, 11, FALSE)</f>
        <v>#N/A</v>
      </c>
      <c r="AO468" s="34" t="e">
        <f>O468-P468-VLOOKUP(C468, Вчера_Спутник!C:BG, 13, FALSE)</f>
        <v>#N/A</v>
      </c>
      <c r="AP468" s="34" t="e">
        <f>Q468-R468-VLOOKUP(C468, Вчера_Спутник!C:BG, 15, FALSE)</f>
        <v>#N/A</v>
      </c>
      <c r="AQ468" s="34" t="e">
        <f>S468-T468-VLOOKUP(C468, Вчера_Спутник!C:BG, 17, FALSE)</f>
        <v>#N/A</v>
      </c>
      <c r="AR468" s="34" t="e">
        <f>U468-V468-VLOOKUP(C468, Вчера_Спутник!C:BG, 19, FALSE)</f>
        <v>#N/A</v>
      </c>
      <c r="AS468" s="34" t="e">
        <f>W468-X468-VLOOKUP(C468, Вчера_Спутник!C:BG, 21, FALSE)</f>
        <v>#N/A</v>
      </c>
      <c r="AT468" s="34" t="e">
        <f>Y468-Z468-VLOOKUP(C468, Вчера_Спутник!C:BG, 23, FALSE)</f>
        <v>#N/A</v>
      </c>
      <c r="AU468" s="34" t="e">
        <f>AA468-VLOOKUP(C468, Вчера_Спутник!C:BG, 25, FALSE)</f>
        <v>#N/A</v>
      </c>
      <c r="AV468" s="34" t="e">
        <f>AB468-VLOOKUP(C468, Вчера_Спутник!C:BG, 27, FALSE)</f>
        <v>#N/A</v>
      </c>
    </row>
    <row r="469" spans="1:48" ht="50.1" customHeight="1" x14ac:dyDescent="0.25">
      <c r="A469" s="1"/>
      <c r="B469" s="1"/>
      <c r="C469" s="1"/>
      <c r="D469" s="2"/>
      <c r="E469" s="3"/>
      <c r="F469" s="2"/>
      <c r="G469" s="3"/>
      <c r="H469" s="2"/>
      <c r="I469" s="3"/>
      <c r="J469" s="2"/>
      <c r="K469" s="3"/>
      <c r="L469" s="2"/>
      <c r="M469" s="3"/>
      <c r="N469" s="2"/>
      <c r="O469" s="3"/>
      <c r="P469" s="2"/>
      <c r="Q469" s="3"/>
      <c r="R469" s="2"/>
      <c r="S469" s="3"/>
      <c r="T469" s="2"/>
      <c r="U469" s="3"/>
      <c r="V469" s="3"/>
      <c r="W469" s="3"/>
      <c r="X469" s="2"/>
      <c r="Y469" s="3"/>
      <c r="Z469" s="2"/>
      <c r="AA469" s="3"/>
      <c r="AB469" s="3"/>
      <c r="AC469" s="15"/>
      <c r="AD469" s="34">
        <f t="shared" si="15"/>
        <v>0</v>
      </c>
      <c r="AE469" s="34">
        <f t="shared" si="16"/>
        <v>0</v>
      </c>
      <c r="AF469" s="34"/>
      <c r="AG469" s="34"/>
      <c r="AH469" s="35"/>
      <c r="AI469" s="34" t="e">
        <f>D469-VLOOKUP(C469, Вчера_Спутник!C:BG, 2, FALSE)</f>
        <v>#N/A</v>
      </c>
      <c r="AJ469" s="34" t="e">
        <f>E469-F469-VLOOKUP(C469, Вчера_Спутник!C:BG, 3, FALSE)</f>
        <v>#N/A</v>
      </c>
      <c r="AK469" s="34" t="e">
        <f>G469-H469-VLOOKUP(C469, Вчера_Спутник!C:BG, 5, FALSE)</f>
        <v>#N/A</v>
      </c>
      <c r="AL469" s="34" t="e">
        <f>I469-J469-VLOOKUP(C469, Вчера_Спутник!C:BG, 7, FALSE)</f>
        <v>#N/A</v>
      </c>
      <c r="AM469" s="34" t="e">
        <f>K469-L469-VLOOKUP(C469, Вчера_Спутник!C:BG, 9, FALSE)</f>
        <v>#N/A</v>
      </c>
      <c r="AN469" s="34" t="e">
        <f>M469-N469-VLOOKUP(C469, Вчера_Спутник!C:BG, 11, FALSE)</f>
        <v>#N/A</v>
      </c>
      <c r="AO469" s="34" t="e">
        <f>O469-P469-VLOOKUP(C469, Вчера_Спутник!C:BG, 13, FALSE)</f>
        <v>#N/A</v>
      </c>
      <c r="AP469" s="34" t="e">
        <f>Q469-R469-VLOOKUP(C469, Вчера_Спутник!C:BG, 15, FALSE)</f>
        <v>#N/A</v>
      </c>
      <c r="AQ469" s="34" t="e">
        <f>S469-T469-VLOOKUP(C469, Вчера_Спутник!C:BG, 17, FALSE)</f>
        <v>#N/A</v>
      </c>
      <c r="AR469" s="34" t="e">
        <f>U469-V469-VLOOKUP(C469, Вчера_Спутник!C:BG, 19, FALSE)</f>
        <v>#N/A</v>
      </c>
      <c r="AS469" s="34" t="e">
        <f>W469-X469-VLOOKUP(C469, Вчера_Спутник!C:BG, 21, FALSE)</f>
        <v>#N/A</v>
      </c>
      <c r="AT469" s="34" t="e">
        <f>Y469-Z469-VLOOKUP(C469, Вчера_Спутник!C:BG, 23, FALSE)</f>
        <v>#N/A</v>
      </c>
      <c r="AU469" s="34" t="e">
        <f>AA469-VLOOKUP(C469, Вчера_Спутник!C:BG, 25, FALSE)</f>
        <v>#N/A</v>
      </c>
      <c r="AV469" s="34" t="e">
        <f>AB469-VLOOKUP(C469, Вчера_Спутник!C:BG, 27, FALSE)</f>
        <v>#N/A</v>
      </c>
    </row>
    <row r="470" spans="1:48" ht="50.1" customHeight="1" x14ac:dyDescent="0.25">
      <c r="A470" s="1"/>
      <c r="B470" s="1"/>
      <c r="C470" s="1"/>
      <c r="D470" s="2"/>
      <c r="E470" s="3"/>
      <c r="F470" s="2"/>
      <c r="G470" s="3"/>
      <c r="H470" s="2"/>
      <c r="I470" s="3"/>
      <c r="J470" s="2"/>
      <c r="K470" s="3"/>
      <c r="L470" s="2"/>
      <c r="M470" s="3"/>
      <c r="N470" s="2"/>
      <c r="O470" s="3"/>
      <c r="P470" s="2"/>
      <c r="Q470" s="3"/>
      <c r="R470" s="2"/>
      <c r="S470" s="3"/>
      <c r="T470" s="2"/>
      <c r="U470" s="3"/>
      <c r="V470" s="3"/>
      <c r="W470" s="3"/>
      <c r="X470" s="2"/>
      <c r="Y470" s="3"/>
      <c r="Z470" s="2"/>
      <c r="AA470" s="3"/>
      <c r="AB470" s="3"/>
      <c r="AC470" s="15"/>
      <c r="AD470" s="34">
        <f t="shared" si="15"/>
        <v>0</v>
      </c>
      <c r="AE470" s="34">
        <f t="shared" si="16"/>
        <v>0</v>
      </c>
      <c r="AF470" s="34"/>
      <c r="AG470" s="34"/>
      <c r="AH470" s="35"/>
      <c r="AI470" s="34" t="e">
        <f>D470-VLOOKUP(C470, Вчера_Спутник!C:BG, 2, FALSE)</f>
        <v>#N/A</v>
      </c>
      <c r="AJ470" s="34" t="e">
        <f>E470-F470-VLOOKUP(C470, Вчера_Спутник!C:BG, 3, FALSE)</f>
        <v>#N/A</v>
      </c>
      <c r="AK470" s="34" t="e">
        <f>G470-H470-VLOOKUP(C470, Вчера_Спутник!C:BG, 5, FALSE)</f>
        <v>#N/A</v>
      </c>
      <c r="AL470" s="34" t="e">
        <f>I470-J470-VLOOKUP(C470, Вчера_Спутник!C:BG, 7, FALSE)</f>
        <v>#N/A</v>
      </c>
      <c r="AM470" s="34" t="e">
        <f>K470-L470-VLOOKUP(C470, Вчера_Спутник!C:BG, 9, FALSE)</f>
        <v>#N/A</v>
      </c>
      <c r="AN470" s="34" t="e">
        <f>M470-N470-VLOOKUP(C470, Вчера_Спутник!C:BG, 11, FALSE)</f>
        <v>#N/A</v>
      </c>
      <c r="AO470" s="34" t="e">
        <f>O470-P470-VLOOKUP(C470, Вчера_Спутник!C:BG, 13, FALSE)</f>
        <v>#N/A</v>
      </c>
      <c r="AP470" s="34" t="e">
        <f>Q470-R470-VLOOKUP(C470, Вчера_Спутник!C:BG, 15, FALSE)</f>
        <v>#N/A</v>
      </c>
      <c r="AQ470" s="34" t="e">
        <f>S470-T470-VLOOKUP(C470, Вчера_Спутник!C:BG, 17, FALSE)</f>
        <v>#N/A</v>
      </c>
      <c r="AR470" s="34" t="e">
        <f>U470-V470-VLOOKUP(C470, Вчера_Спутник!C:BG, 19, FALSE)</f>
        <v>#N/A</v>
      </c>
      <c r="AS470" s="34" t="e">
        <f>W470-X470-VLOOKUP(C470, Вчера_Спутник!C:BG, 21, FALSE)</f>
        <v>#N/A</v>
      </c>
      <c r="AT470" s="34" t="e">
        <f>Y470-Z470-VLOOKUP(C470, Вчера_Спутник!C:BG, 23, FALSE)</f>
        <v>#N/A</v>
      </c>
      <c r="AU470" s="34" t="e">
        <f>AA470-VLOOKUP(C470, Вчера_Спутник!C:BG, 25, FALSE)</f>
        <v>#N/A</v>
      </c>
      <c r="AV470" s="34" t="e">
        <f>AB470-VLOOKUP(C470, Вчера_Спутник!C:BG, 27, FALSE)</f>
        <v>#N/A</v>
      </c>
    </row>
    <row r="471" spans="1:48" ht="50.1" customHeight="1" x14ac:dyDescent="0.25">
      <c r="A471" s="1"/>
      <c r="B471" s="1"/>
      <c r="C471" s="1"/>
      <c r="D471" s="2"/>
      <c r="E471" s="3"/>
      <c r="F471" s="2"/>
      <c r="G471" s="3"/>
      <c r="H471" s="2"/>
      <c r="I471" s="3"/>
      <c r="J471" s="2"/>
      <c r="K471" s="3"/>
      <c r="L471" s="2"/>
      <c r="M471" s="3"/>
      <c r="N471" s="2"/>
      <c r="O471" s="3"/>
      <c r="P471" s="2"/>
      <c r="Q471" s="3"/>
      <c r="R471" s="2"/>
      <c r="S471" s="3"/>
      <c r="T471" s="2"/>
      <c r="U471" s="3"/>
      <c r="V471" s="3"/>
      <c r="W471" s="3"/>
      <c r="X471" s="2"/>
      <c r="Y471" s="3"/>
      <c r="Z471" s="2"/>
      <c r="AA471" s="3"/>
      <c r="AB471" s="3"/>
      <c r="AC471" s="15"/>
      <c r="AD471" s="34">
        <f t="shared" si="15"/>
        <v>0</v>
      </c>
      <c r="AE471" s="34">
        <f t="shared" si="16"/>
        <v>0</v>
      </c>
      <c r="AF471" s="34"/>
      <c r="AG471" s="34"/>
      <c r="AH471" s="35"/>
      <c r="AI471" s="34" t="e">
        <f>D471-VLOOKUP(C471, Вчера_Спутник!C:BG, 2, FALSE)</f>
        <v>#N/A</v>
      </c>
      <c r="AJ471" s="34" t="e">
        <f>E471-F471-VLOOKUP(C471, Вчера_Спутник!C:BG, 3, FALSE)</f>
        <v>#N/A</v>
      </c>
      <c r="AK471" s="34" t="e">
        <f>G471-H471-VLOOKUP(C471, Вчера_Спутник!C:BG, 5, FALSE)</f>
        <v>#N/A</v>
      </c>
      <c r="AL471" s="34" t="e">
        <f>I471-J471-VLOOKUP(C471, Вчера_Спутник!C:BG, 7, FALSE)</f>
        <v>#N/A</v>
      </c>
      <c r="AM471" s="34" t="e">
        <f>K471-L471-VLOOKUP(C471, Вчера_Спутник!C:BG, 9, FALSE)</f>
        <v>#N/A</v>
      </c>
      <c r="AN471" s="34" t="e">
        <f>M471-N471-VLOOKUP(C471, Вчера_Спутник!C:BG, 11, FALSE)</f>
        <v>#N/A</v>
      </c>
      <c r="AO471" s="34" t="e">
        <f>O471-P471-VLOOKUP(C471, Вчера_Спутник!C:BG, 13, FALSE)</f>
        <v>#N/A</v>
      </c>
      <c r="AP471" s="34" t="e">
        <f>Q471-R471-VLOOKUP(C471, Вчера_Спутник!C:BG, 15, FALSE)</f>
        <v>#N/A</v>
      </c>
      <c r="AQ471" s="34" t="e">
        <f>S471-T471-VLOOKUP(C471, Вчера_Спутник!C:BG, 17, FALSE)</f>
        <v>#N/A</v>
      </c>
      <c r="AR471" s="34" t="e">
        <f>U471-V471-VLOOKUP(C471, Вчера_Спутник!C:BG, 19, FALSE)</f>
        <v>#N/A</v>
      </c>
      <c r="AS471" s="34" t="e">
        <f>W471-X471-VLOOKUP(C471, Вчера_Спутник!C:BG, 21, FALSE)</f>
        <v>#N/A</v>
      </c>
      <c r="AT471" s="34" t="e">
        <f>Y471-Z471-VLOOKUP(C471, Вчера_Спутник!C:BG, 23, FALSE)</f>
        <v>#N/A</v>
      </c>
      <c r="AU471" s="34" t="e">
        <f>AA471-VLOOKUP(C471, Вчера_Спутник!C:BG, 25, FALSE)</f>
        <v>#N/A</v>
      </c>
      <c r="AV471" s="34" t="e">
        <f>AB471-VLOOKUP(C471, Вчера_Спутник!C:BG, 27, FALSE)</f>
        <v>#N/A</v>
      </c>
    </row>
    <row r="472" spans="1:48" ht="50.1" customHeight="1" x14ac:dyDescent="0.25">
      <c r="A472" s="1"/>
      <c r="B472" s="1"/>
      <c r="C472" s="1"/>
      <c r="D472" s="2"/>
      <c r="E472" s="3"/>
      <c r="F472" s="2"/>
      <c r="G472" s="3"/>
      <c r="H472" s="2"/>
      <c r="I472" s="3"/>
      <c r="J472" s="2"/>
      <c r="K472" s="3"/>
      <c r="L472" s="2"/>
      <c r="M472" s="3"/>
      <c r="N472" s="2"/>
      <c r="O472" s="3"/>
      <c r="P472" s="2"/>
      <c r="Q472" s="3"/>
      <c r="R472" s="2"/>
      <c r="S472" s="3"/>
      <c r="T472" s="2"/>
      <c r="U472" s="3"/>
      <c r="V472" s="3"/>
      <c r="W472" s="3"/>
      <c r="X472" s="2"/>
      <c r="Y472" s="3"/>
      <c r="Z472" s="2"/>
      <c r="AA472" s="3"/>
      <c r="AB472" s="3"/>
      <c r="AC472" s="15"/>
      <c r="AD472" s="34">
        <f t="shared" si="15"/>
        <v>0</v>
      </c>
      <c r="AE472" s="34">
        <f t="shared" si="16"/>
        <v>0</v>
      </c>
      <c r="AF472" s="34"/>
      <c r="AG472" s="34"/>
      <c r="AH472" s="35"/>
      <c r="AI472" s="34" t="e">
        <f>D472-VLOOKUP(C472, Вчера_Спутник!C:BG, 2, FALSE)</f>
        <v>#N/A</v>
      </c>
      <c r="AJ472" s="34" t="e">
        <f>E472-F472-VLOOKUP(C472, Вчера_Спутник!C:BG, 3, FALSE)</f>
        <v>#N/A</v>
      </c>
      <c r="AK472" s="34" t="e">
        <f>G472-H472-VLOOKUP(C472, Вчера_Спутник!C:BG, 5, FALSE)</f>
        <v>#N/A</v>
      </c>
      <c r="AL472" s="34" t="e">
        <f>I472-J472-VLOOKUP(C472, Вчера_Спутник!C:BG, 7, FALSE)</f>
        <v>#N/A</v>
      </c>
      <c r="AM472" s="34" t="e">
        <f>K472-L472-VLOOKUP(C472, Вчера_Спутник!C:BG, 9, FALSE)</f>
        <v>#N/A</v>
      </c>
      <c r="AN472" s="34" t="e">
        <f>M472-N472-VLOOKUP(C472, Вчера_Спутник!C:BG, 11, FALSE)</f>
        <v>#N/A</v>
      </c>
      <c r="AO472" s="34" t="e">
        <f>O472-P472-VLOOKUP(C472, Вчера_Спутник!C:BG, 13, FALSE)</f>
        <v>#N/A</v>
      </c>
      <c r="AP472" s="34" t="e">
        <f>Q472-R472-VLOOKUP(C472, Вчера_Спутник!C:BG, 15, FALSE)</f>
        <v>#N/A</v>
      </c>
      <c r="AQ472" s="34" t="e">
        <f>S472-T472-VLOOKUP(C472, Вчера_Спутник!C:BG, 17, FALSE)</f>
        <v>#N/A</v>
      </c>
      <c r="AR472" s="34" t="e">
        <f>U472-V472-VLOOKUP(C472, Вчера_Спутник!C:BG, 19, FALSE)</f>
        <v>#N/A</v>
      </c>
      <c r="AS472" s="34" t="e">
        <f>W472-X472-VLOOKUP(C472, Вчера_Спутник!C:BG, 21, FALSE)</f>
        <v>#N/A</v>
      </c>
      <c r="AT472" s="34" t="e">
        <f>Y472-Z472-VLOOKUP(C472, Вчера_Спутник!C:BG, 23, FALSE)</f>
        <v>#N/A</v>
      </c>
      <c r="AU472" s="34" t="e">
        <f>AA472-VLOOKUP(C472, Вчера_Спутник!C:BG, 25, FALSE)</f>
        <v>#N/A</v>
      </c>
      <c r="AV472" s="34" t="e">
        <f>AB472-VLOOKUP(C472, Вчера_Спутник!C:BG, 27, FALSE)</f>
        <v>#N/A</v>
      </c>
    </row>
    <row r="473" spans="1:48" ht="50.1" customHeight="1" x14ac:dyDescent="0.25">
      <c r="A473" s="1"/>
      <c r="B473" s="1"/>
      <c r="C473" s="1"/>
      <c r="D473" s="2"/>
      <c r="E473" s="3"/>
      <c r="F473" s="2"/>
      <c r="G473" s="3"/>
      <c r="H473" s="2"/>
      <c r="I473" s="3"/>
      <c r="J473" s="2"/>
      <c r="K473" s="3"/>
      <c r="L473" s="2"/>
      <c r="M473" s="3"/>
      <c r="N473" s="2"/>
      <c r="O473" s="3"/>
      <c r="P473" s="2"/>
      <c r="Q473" s="3"/>
      <c r="R473" s="2"/>
      <c r="S473" s="3"/>
      <c r="T473" s="2"/>
      <c r="U473" s="3"/>
      <c r="V473" s="3"/>
      <c r="W473" s="3"/>
      <c r="X473" s="2"/>
      <c r="Y473" s="3"/>
      <c r="Z473" s="2"/>
      <c r="AA473" s="3"/>
      <c r="AB473" s="3"/>
      <c r="AC473" s="15"/>
      <c r="AD473" s="34">
        <f t="shared" si="15"/>
        <v>0</v>
      </c>
      <c r="AE473" s="34">
        <f t="shared" si="16"/>
        <v>0</v>
      </c>
      <c r="AF473" s="34"/>
      <c r="AG473" s="34"/>
      <c r="AH473" s="35"/>
      <c r="AI473" s="34" t="e">
        <f>D473-VLOOKUP(C473, Вчера_Спутник!C:BG, 2, FALSE)</f>
        <v>#N/A</v>
      </c>
      <c r="AJ473" s="34" t="e">
        <f>E473-F473-VLOOKUP(C473, Вчера_Спутник!C:BG, 3, FALSE)</f>
        <v>#N/A</v>
      </c>
      <c r="AK473" s="34" t="e">
        <f>G473-H473-VLOOKUP(C473, Вчера_Спутник!C:BG, 5, FALSE)</f>
        <v>#N/A</v>
      </c>
      <c r="AL473" s="34" t="e">
        <f>I473-J473-VLOOKUP(C473, Вчера_Спутник!C:BG, 7, FALSE)</f>
        <v>#N/A</v>
      </c>
      <c r="AM473" s="34" t="e">
        <f>K473-L473-VLOOKUP(C473, Вчера_Спутник!C:BG, 9, FALSE)</f>
        <v>#N/A</v>
      </c>
      <c r="AN473" s="34" t="e">
        <f>M473-N473-VLOOKUP(C473, Вчера_Спутник!C:BG, 11, FALSE)</f>
        <v>#N/A</v>
      </c>
      <c r="AO473" s="34" t="e">
        <f>O473-P473-VLOOKUP(C473, Вчера_Спутник!C:BG, 13, FALSE)</f>
        <v>#N/A</v>
      </c>
      <c r="AP473" s="34" t="e">
        <f>Q473-R473-VLOOKUP(C473, Вчера_Спутник!C:BG, 15, FALSE)</f>
        <v>#N/A</v>
      </c>
      <c r="AQ473" s="34" t="e">
        <f>S473-T473-VLOOKUP(C473, Вчера_Спутник!C:BG, 17, FALSE)</f>
        <v>#N/A</v>
      </c>
      <c r="AR473" s="34" t="e">
        <f>U473-V473-VLOOKUP(C473, Вчера_Спутник!C:BG, 19, FALSE)</f>
        <v>#N/A</v>
      </c>
      <c r="AS473" s="34" t="e">
        <f>W473-X473-VLOOKUP(C473, Вчера_Спутник!C:BG, 21, FALSE)</f>
        <v>#N/A</v>
      </c>
      <c r="AT473" s="34" t="e">
        <f>Y473-Z473-VLOOKUP(C473, Вчера_Спутник!C:BG, 23, FALSE)</f>
        <v>#N/A</v>
      </c>
      <c r="AU473" s="34" t="e">
        <f>AA473-VLOOKUP(C473, Вчера_Спутник!C:BG, 25, FALSE)</f>
        <v>#N/A</v>
      </c>
      <c r="AV473" s="34" t="e">
        <f>AB473-VLOOKUP(C473, Вчера_Спутник!C:BG, 27, FALSE)</f>
        <v>#N/A</v>
      </c>
    </row>
    <row r="474" spans="1:48" ht="50.1" customHeight="1" x14ac:dyDescent="0.25">
      <c r="A474" s="1"/>
      <c r="B474" s="1"/>
      <c r="C474" s="1"/>
      <c r="D474" s="2"/>
      <c r="E474" s="3"/>
      <c r="F474" s="2"/>
      <c r="G474" s="3"/>
      <c r="H474" s="2"/>
      <c r="I474" s="3"/>
      <c r="J474" s="2"/>
      <c r="K474" s="3"/>
      <c r="L474" s="2"/>
      <c r="M474" s="3"/>
      <c r="N474" s="2"/>
      <c r="O474" s="3"/>
      <c r="P474" s="2"/>
      <c r="Q474" s="3"/>
      <c r="R474" s="2"/>
      <c r="S474" s="3"/>
      <c r="T474" s="2"/>
      <c r="U474" s="3"/>
      <c r="V474" s="3"/>
      <c r="W474" s="3"/>
      <c r="X474" s="2"/>
      <c r="Y474" s="3"/>
      <c r="Z474" s="2"/>
      <c r="AA474" s="3"/>
      <c r="AB474" s="3"/>
      <c r="AC474" s="15"/>
      <c r="AD474" s="34">
        <f t="shared" si="15"/>
        <v>0</v>
      </c>
      <c r="AE474" s="34">
        <f t="shared" si="16"/>
        <v>0</v>
      </c>
      <c r="AF474" s="34"/>
      <c r="AG474" s="34"/>
      <c r="AH474" s="35"/>
      <c r="AI474" s="34" t="e">
        <f>D474-VLOOKUP(C474, Вчера_Спутник!C:BG, 2, FALSE)</f>
        <v>#N/A</v>
      </c>
      <c r="AJ474" s="34" t="e">
        <f>E474-F474-VLOOKUP(C474, Вчера_Спутник!C:BG, 3, FALSE)</f>
        <v>#N/A</v>
      </c>
      <c r="AK474" s="34" t="e">
        <f>G474-H474-VLOOKUP(C474, Вчера_Спутник!C:BG, 5, FALSE)</f>
        <v>#N/A</v>
      </c>
      <c r="AL474" s="34" t="e">
        <f>I474-J474-VLOOKUP(C474, Вчера_Спутник!C:BG, 7, FALSE)</f>
        <v>#N/A</v>
      </c>
      <c r="AM474" s="34" t="e">
        <f>K474-L474-VLOOKUP(C474, Вчера_Спутник!C:BG, 9, FALSE)</f>
        <v>#N/A</v>
      </c>
      <c r="AN474" s="34" t="e">
        <f>M474-N474-VLOOKUP(C474, Вчера_Спутник!C:BG, 11, FALSE)</f>
        <v>#N/A</v>
      </c>
      <c r="AO474" s="34" t="e">
        <f>O474-P474-VLOOKUP(C474, Вчера_Спутник!C:BG, 13, FALSE)</f>
        <v>#N/A</v>
      </c>
      <c r="AP474" s="34" t="e">
        <f>Q474-R474-VLOOKUP(C474, Вчера_Спутник!C:BG, 15, FALSE)</f>
        <v>#N/A</v>
      </c>
      <c r="AQ474" s="34" t="e">
        <f>S474-T474-VLOOKUP(C474, Вчера_Спутник!C:BG, 17, FALSE)</f>
        <v>#N/A</v>
      </c>
      <c r="AR474" s="34" t="e">
        <f>U474-V474-VLOOKUP(C474, Вчера_Спутник!C:BG, 19, FALSE)</f>
        <v>#N/A</v>
      </c>
      <c r="AS474" s="34" t="e">
        <f>W474-X474-VLOOKUP(C474, Вчера_Спутник!C:BG, 21, FALSE)</f>
        <v>#N/A</v>
      </c>
      <c r="AT474" s="34" t="e">
        <f>Y474-Z474-VLOOKUP(C474, Вчера_Спутник!C:BG, 23, FALSE)</f>
        <v>#N/A</v>
      </c>
      <c r="AU474" s="34" t="e">
        <f>AA474-VLOOKUP(C474, Вчера_Спутник!C:BG, 25, FALSE)</f>
        <v>#N/A</v>
      </c>
      <c r="AV474" s="34" t="e">
        <f>AB474-VLOOKUP(C474, Вчера_Спутник!C:BG, 27, FALSE)</f>
        <v>#N/A</v>
      </c>
    </row>
    <row r="475" spans="1:48" ht="50.1" customHeight="1" x14ac:dyDescent="0.25">
      <c r="A475" s="1"/>
      <c r="B475" s="1"/>
      <c r="C475" s="1"/>
      <c r="D475" s="2"/>
      <c r="E475" s="3"/>
      <c r="F475" s="2"/>
      <c r="G475" s="3"/>
      <c r="H475" s="2"/>
      <c r="I475" s="3"/>
      <c r="J475" s="2"/>
      <c r="K475" s="3"/>
      <c r="L475" s="2"/>
      <c r="M475" s="3"/>
      <c r="N475" s="2"/>
      <c r="O475" s="3"/>
      <c r="P475" s="2"/>
      <c r="Q475" s="3"/>
      <c r="R475" s="2"/>
      <c r="S475" s="3"/>
      <c r="T475" s="2"/>
      <c r="U475" s="3"/>
      <c r="V475" s="3"/>
      <c r="W475" s="3"/>
      <c r="X475" s="2"/>
      <c r="Y475" s="3"/>
      <c r="Z475" s="2"/>
      <c r="AA475" s="3"/>
      <c r="AB475" s="3"/>
      <c r="AC475" s="15"/>
      <c r="AD475" s="34">
        <f t="shared" si="15"/>
        <v>0</v>
      </c>
      <c r="AE475" s="34">
        <f t="shared" si="16"/>
        <v>0</v>
      </c>
      <c r="AF475" s="34"/>
      <c r="AG475" s="34"/>
      <c r="AH475" s="35"/>
      <c r="AI475" s="34" t="e">
        <f>D475-VLOOKUP(C475, Вчера_Спутник!C:BG, 2, FALSE)</f>
        <v>#N/A</v>
      </c>
      <c r="AJ475" s="34" t="e">
        <f>E475-F475-VLOOKUP(C475, Вчера_Спутник!C:BG, 3, FALSE)</f>
        <v>#N/A</v>
      </c>
      <c r="AK475" s="34" t="e">
        <f>G475-H475-VLOOKUP(C475, Вчера_Спутник!C:BG, 5, FALSE)</f>
        <v>#N/A</v>
      </c>
      <c r="AL475" s="34" t="e">
        <f>I475-J475-VLOOKUP(C475, Вчера_Спутник!C:BG, 7, FALSE)</f>
        <v>#N/A</v>
      </c>
      <c r="AM475" s="34" t="e">
        <f>K475-L475-VLOOKUP(C475, Вчера_Спутник!C:BG, 9, FALSE)</f>
        <v>#N/A</v>
      </c>
      <c r="AN475" s="34" t="e">
        <f>M475-N475-VLOOKUP(C475, Вчера_Спутник!C:BG, 11, FALSE)</f>
        <v>#N/A</v>
      </c>
      <c r="AO475" s="34" t="e">
        <f>O475-P475-VLOOKUP(C475, Вчера_Спутник!C:BG, 13, FALSE)</f>
        <v>#N/A</v>
      </c>
      <c r="AP475" s="34" t="e">
        <f>Q475-R475-VLOOKUP(C475, Вчера_Спутник!C:BG, 15, FALSE)</f>
        <v>#N/A</v>
      </c>
      <c r="AQ475" s="34" t="e">
        <f>S475-T475-VLOOKUP(C475, Вчера_Спутник!C:BG, 17, FALSE)</f>
        <v>#N/A</v>
      </c>
      <c r="AR475" s="34" t="e">
        <f>U475-V475-VLOOKUP(C475, Вчера_Спутник!C:BG, 19, FALSE)</f>
        <v>#N/A</v>
      </c>
      <c r="AS475" s="34" t="e">
        <f>W475-X475-VLOOKUP(C475, Вчера_Спутник!C:BG, 21, FALSE)</f>
        <v>#N/A</v>
      </c>
      <c r="AT475" s="34" t="e">
        <f>Y475-Z475-VLOOKUP(C475, Вчера_Спутник!C:BG, 23, FALSE)</f>
        <v>#N/A</v>
      </c>
      <c r="AU475" s="34" t="e">
        <f>AA475-VLOOKUP(C475, Вчера_Спутник!C:BG, 25, FALSE)</f>
        <v>#N/A</v>
      </c>
      <c r="AV475" s="34" t="e">
        <f>AB475-VLOOKUP(C475, Вчера_Спутник!C:BG, 27, FALSE)</f>
        <v>#N/A</v>
      </c>
    </row>
    <row r="476" spans="1:48" ht="50.1" customHeight="1" x14ac:dyDescent="0.25">
      <c r="A476" s="1"/>
      <c r="B476" s="1"/>
      <c r="C476" s="1"/>
      <c r="D476" s="2"/>
      <c r="E476" s="3"/>
      <c r="F476" s="2"/>
      <c r="G476" s="3"/>
      <c r="H476" s="2"/>
      <c r="I476" s="3"/>
      <c r="J476" s="2"/>
      <c r="K476" s="3"/>
      <c r="L476" s="2"/>
      <c r="M476" s="3"/>
      <c r="N476" s="2"/>
      <c r="O476" s="3"/>
      <c r="P476" s="2"/>
      <c r="Q476" s="3"/>
      <c r="R476" s="2"/>
      <c r="S476" s="3"/>
      <c r="T476" s="2"/>
      <c r="U476" s="3"/>
      <c r="V476" s="3"/>
      <c r="W476" s="3"/>
      <c r="X476" s="2"/>
      <c r="Y476" s="3"/>
      <c r="Z476" s="2"/>
      <c r="AA476" s="3"/>
      <c r="AB476" s="3"/>
      <c r="AC476" s="15"/>
      <c r="AD476" s="34">
        <f t="shared" si="15"/>
        <v>0</v>
      </c>
      <c r="AE476" s="34">
        <f t="shared" si="16"/>
        <v>0</v>
      </c>
      <c r="AF476" s="34"/>
      <c r="AG476" s="34"/>
      <c r="AH476" s="35"/>
      <c r="AI476" s="34" t="e">
        <f>D476-VLOOKUP(C476, Вчера_Спутник!C:BG, 2, FALSE)</f>
        <v>#N/A</v>
      </c>
      <c r="AJ476" s="34" t="e">
        <f>E476-F476-VLOOKUP(C476, Вчера_Спутник!C:BG, 3, FALSE)</f>
        <v>#N/A</v>
      </c>
      <c r="AK476" s="34" t="e">
        <f>G476-H476-VLOOKUP(C476, Вчера_Спутник!C:BG, 5, FALSE)</f>
        <v>#N/A</v>
      </c>
      <c r="AL476" s="34" t="e">
        <f>I476-J476-VLOOKUP(C476, Вчера_Спутник!C:BG, 7, FALSE)</f>
        <v>#N/A</v>
      </c>
      <c r="AM476" s="34" t="e">
        <f>K476-L476-VLOOKUP(C476, Вчера_Спутник!C:BG, 9, FALSE)</f>
        <v>#N/A</v>
      </c>
      <c r="AN476" s="34" t="e">
        <f>M476-N476-VLOOKUP(C476, Вчера_Спутник!C:BG, 11, FALSE)</f>
        <v>#N/A</v>
      </c>
      <c r="AO476" s="34" t="e">
        <f>O476-P476-VLOOKUP(C476, Вчера_Спутник!C:BG, 13, FALSE)</f>
        <v>#N/A</v>
      </c>
      <c r="AP476" s="34" t="e">
        <f>Q476-R476-VLOOKUP(C476, Вчера_Спутник!C:BG, 15, FALSE)</f>
        <v>#N/A</v>
      </c>
      <c r="AQ476" s="34" t="e">
        <f>S476-T476-VLOOKUP(C476, Вчера_Спутник!C:BG, 17, FALSE)</f>
        <v>#N/A</v>
      </c>
      <c r="AR476" s="34" t="e">
        <f>U476-V476-VLOOKUP(C476, Вчера_Спутник!C:BG, 19, FALSE)</f>
        <v>#N/A</v>
      </c>
      <c r="AS476" s="34" t="e">
        <f>W476-X476-VLOOKUP(C476, Вчера_Спутник!C:BG, 21, FALSE)</f>
        <v>#N/A</v>
      </c>
      <c r="AT476" s="34" t="e">
        <f>Y476-Z476-VLOOKUP(C476, Вчера_Спутник!C:BG, 23, FALSE)</f>
        <v>#N/A</v>
      </c>
      <c r="AU476" s="34" t="e">
        <f>AA476-VLOOKUP(C476, Вчера_Спутник!C:BG, 25, FALSE)</f>
        <v>#N/A</v>
      </c>
      <c r="AV476" s="34" t="e">
        <f>AB476-VLOOKUP(C476, Вчера_Спутник!C:BG, 27, FALSE)</f>
        <v>#N/A</v>
      </c>
    </row>
    <row r="477" spans="1:48" ht="50.1" customHeight="1" x14ac:dyDescent="0.25">
      <c r="A477" s="1"/>
      <c r="B477" s="1"/>
      <c r="C477" s="1"/>
      <c r="D477" s="2"/>
      <c r="E477" s="3"/>
      <c r="F477" s="2"/>
      <c r="G477" s="3"/>
      <c r="H477" s="2"/>
      <c r="I477" s="3"/>
      <c r="J477" s="2"/>
      <c r="K477" s="3"/>
      <c r="L477" s="2"/>
      <c r="M477" s="3"/>
      <c r="N477" s="2"/>
      <c r="O477" s="3"/>
      <c r="P477" s="2"/>
      <c r="Q477" s="3"/>
      <c r="R477" s="2"/>
      <c r="S477" s="3"/>
      <c r="T477" s="2"/>
      <c r="U477" s="3"/>
      <c r="V477" s="3"/>
      <c r="W477" s="3"/>
      <c r="X477" s="2"/>
      <c r="Y477" s="3"/>
      <c r="Z477" s="2"/>
      <c r="AA477" s="3"/>
      <c r="AB477" s="3"/>
      <c r="AC477" s="15"/>
      <c r="AD477" s="34">
        <f t="shared" si="15"/>
        <v>0</v>
      </c>
      <c r="AE477" s="34">
        <f t="shared" si="16"/>
        <v>0</v>
      </c>
      <c r="AF477" s="34"/>
      <c r="AG477" s="34"/>
      <c r="AH477" s="35"/>
      <c r="AI477" s="34" t="e">
        <f>D477-VLOOKUP(C477, Вчера_Спутник!C:BG, 2, FALSE)</f>
        <v>#N/A</v>
      </c>
      <c r="AJ477" s="34" t="e">
        <f>E477-F477-VLOOKUP(C477, Вчера_Спутник!C:BG, 3, FALSE)</f>
        <v>#N/A</v>
      </c>
      <c r="AK477" s="34" t="e">
        <f>G477-H477-VLOOKUP(C477, Вчера_Спутник!C:BG, 5, FALSE)</f>
        <v>#N/A</v>
      </c>
      <c r="AL477" s="34" t="e">
        <f>I477-J477-VLOOKUP(C477, Вчера_Спутник!C:BG, 7, FALSE)</f>
        <v>#N/A</v>
      </c>
      <c r="AM477" s="34" t="e">
        <f>K477-L477-VLOOKUP(C477, Вчера_Спутник!C:BG, 9, FALSE)</f>
        <v>#N/A</v>
      </c>
      <c r="AN477" s="34" t="e">
        <f>M477-N477-VLOOKUP(C477, Вчера_Спутник!C:BG, 11, FALSE)</f>
        <v>#N/A</v>
      </c>
      <c r="AO477" s="34" t="e">
        <f>O477-P477-VLOOKUP(C477, Вчера_Спутник!C:BG, 13, FALSE)</f>
        <v>#N/A</v>
      </c>
      <c r="AP477" s="34" t="e">
        <f>Q477-R477-VLOOKUP(C477, Вчера_Спутник!C:BG, 15, FALSE)</f>
        <v>#N/A</v>
      </c>
      <c r="AQ477" s="34" t="e">
        <f>S477-T477-VLOOKUP(C477, Вчера_Спутник!C:BG, 17, FALSE)</f>
        <v>#N/A</v>
      </c>
      <c r="AR477" s="34" t="e">
        <f>U477-V477-VLOOKUP(C477, Вчера_Спутник!C:BG, 19, FALSE)</f>
        <v>#N/A</v>
      </c>
      <c r="AS477" s="34" t="e">
        <f>W477-X477-VLOOKUP(C477, Вчера_Спутник!C:BG, 21, FALSE)</f>
        <v>#N/A</v>
      </c>
      <c r="AT477" s="34" t="e">
        <f>Y477-Z477-VLOOKUP(C477, Вчера_Спутник!C:BG, 23, FALSE)</f>
        <v>#N/A</v>
      </c>
      <c r="AU477" s="34" t="e">
        <f>AA477-VLOOKUP(C477, Вчера_Спутник!C:BG, 25, FALSE)</f>
        <v>#N/A</v>
      </c>
      <c r="AV477" s="34" t="e">
        <f>AB477-VLOOKUP(C477, Вчера_Спутник!C:BG, 27, FALSE)</f>
        <v>#N/A</v>
      </c>
    </row>
    <row r="478" spans="1:48" ht="50.1" customHeight="1" x14ac:dyDescent="0.25">
      <c r="A478" s="1"/>
      <c r="B478" s="1"/>
      <c r="C478" s="1"/>
      <c r="D478" s="2"/>
      <c r="E478" s="3"/>
      <c r="F478" s="2"/>
      <c r="G478" s="3"/>
      <c r="H478" s="2"/>
      <c r="I478" s="3"/>
      <c r="J478" s="2"/>
      <c r="K478" s="3"/>
      <c r="L478" s="2"/>
      <c r="M478" s="3"/>
      <c r="N478" s="2"/>
      <c r="O478" s="3"/>
      <c r="P478" s="2"/>
      <c r="Q478" s="3"/>
      <c r="R478" s="2"/>
      <c r="S478" s="3"/>
      <c r="T478" s="2"/>
      <c r="U478" s="3"/>
      <c r="V478" s="3"/>
      <c r="W478" s="3"/>
      <c r="X478" s="2"/>
      <c r="Y478" s="3"/>
      <c r="Z478" s="2"/>
      <c r="AA478" s="3"/>
      <c r="AB478" s="3"/>
      <c r="AC478" s="15"/>
      <c r="AD478" s="34">
        <f t="shared" si="15"/>
        <v>0</v>
      </c>
      <c r="AE478" s="34">
        <f t="shared" si="16"/>
        <v>0</v>
      </c>
      <c r="AF478" s="34"/>
      <c r="AG478" s="34"/>
      <c r="AH478" s="35"/>
      <c r="AI478" s="34" t="e">
        <f>D478-VLOOKUP(C478, Вчера_Спутник!C:BG, 2, FALSE)</f>
        <v>#N/A</v>
      </c>
      <c r="AJ478" s="34" t="e">
        <f>E478-F478-VLOOKUP(C478, Вчера_Спутник!C:BG, 3, FALSE)</f>
        <v>#N/A</v>
      </c>
      <c r="AK478" s="34" t="e">
        <f>G478-H478-VLOOKUP(C478, Вчера_Спутник!C:BG, 5, FALSE)</f>
        <v>#N/A</v>
      </c>
      <c r="AL478" s="34" t="e">
        <f>I478-J478-VLOOKUP(C478, Вчера_Спутник!C:BG, 7, FALSE)</f>
        <v>#N/A</v>
      </c>
      <c r="AM478" s="34" t="e">
        <f>K478-L478-VLOOKUP(C478, Вчера_Спутник!C:BG, 9, FALSE)</f>
        <v>#N/A</v>
      </c>
      <c r="AN478" s="34" t="e">
        <f>M478-N478-VLOOKUP(C478, Вчера_Спутник!C:BG, 11, FALSE)</f>
        <v>#N/A</v>
      </c>
      <c r="AO478" s="34" t="e">
        <f>O478-P478-VLOOKUP(C478, Вчера_Спутник!C:BG, 13, FALSE)</f>
        <v>#N/A</v>
      </c>
      <c r="AP478" s="34" t="e">
        <f>Q478-R478-VLOOKUP(C478, Вчера_Спутник!C:BG, 15, FALSE)</f>
        <v>#N/A</v>
      </c>
      <c r="AQ478" s="34" t="e">
        <f>S478-T478-VLOOKUP(C478, Вчера_Спутник!C:BG, 17, FALSE)</f>
        <v>#N/A</v>
      </c>
      <c r="AR478" s="34" t="e">
        <f>U478-V478-VLOOKUP(C478, Вчера_Спутник!C:BG, 19, FALSE)</f>
        <v>#N/A</v>
      </c>
      <c r="AS478" s="34" t="e">
        <f>W478-X478-VLOOKUP(C478, Вчера_Спутник!C:BG, 21, FALSE)</f>
        <v>#N/A</v>
      </c>
      <c r="AT478" s="34" t="e">
        <f>Y478-Z478-VLOOKUP(C478, Вчера_Спутник!C:BG, 23, FALSE)</f>
        <v>#N/A</v>
      </c>
      <c r="AU478" s="34" t="e">
        <f>AA478-VLOOKUP(C478, Вчера_Спутник!C:BG, 25, FALSE)</f>
        <v>#N/A</v>
      </c>
      <c r="AV478" s="34" t="e">
        <f>AB478-VLOOKUP(C478, Вчера_Спутник!C:BG, 27, FALSE)</f>
        <v>#N/A</v>
      </c>
    </row>
    <row r="479" spans="1:48" ht="50.1" customHeight="1" x14ac:dyDescent="0.25">
      <c r="A479" s="1"/>
      <c r="B479" s="1"/>
      <c r="C479" s="1"/>
      <c r="D479" s="2"/>
      <c r="E479" s="3"/>
      <c r="F479" s="2"/>
      <c r="G479" s="3"/>
      <c r="H479" s="2"/>
      <c r="I479" s="3"/>
      <c r="J479" s="2"/>
      <c r="K479" s="3"/>
      <c r="L479" s="2"/>
      <c r="M479" s="3"/>
      <c r="N479" s="2"/>
      <c r="O479" s="3"/>
      <c r="P479" s="2"/>
      <c r="Q479" s="3"/>
      <c r="R479" s="2"/>
      <c r="S479" s="3"/>
      <c r="T479" s="2"/>
      <c r="U479" s="3"/>
      <c r="V479" s="3"/>
      <c r="W479" s="3"/>
      <c r="X479" s="2"/>
      <c r="Y479" s="3"/>
      <c r="Z479" s="2"/>
      <c r="AA479" s="3"/>
      <c r="AB479" s="3"/>
      <c r="AC479" s="15"/>
      <c r="AD479" s="34">
        <f t="shared" si="15"/>
        <v>0</v>
      </c>
      <c r="AE479" s="34">
        <f t="shared" si="16"/>
        <v>0</v>
      </c>
      <c r="AF479" s="34"/>
      <c r="AG479" s="34"/>
      <c r="AH479" s="35"/>
      <c r="AI479" s="34" t="e">
        <f>D479-VLOOKUP(C479, Вчера_Спутник!C:BG, 2, FALSE)</f>
        <v>#N/A</v>
      </c>
      <c r="AJ479" s="34" t="e">
        <f>E479-F479-VLOOKUP(C479, Вчера_Спутник!C:BG, 3, FALSE)</f>
        <v>#N/A</v>
      </c>
      <c r="AK479" s="34" t="e">
        <f>G479-H479-VLOOKUP(C479, Вчера_Спутник!C:BG, 5, FALSE)</f>
        <v>#N/A</v>
      </c>
      <c r="AL479" s="34" t="e">
        <f>I479-J479-VLOOKUP(C479, Вчера_Спутник!C:BG, 7, FALSE)</f>
        <v>#N/A</v>
      </c>
      <c r="AM479" s="34" t="e">
        <f>K479-L479-VLOOKUP(C479, Вчера_Спутник!C:BG, 9, FALSE)</f>
        <v>#N/A</v>
      </c>
      <c r="AN479" s="34" t="e">
        <f>M479-N479-VLOOKUP(C479, Вчера_Спутник!C:BG, 11, FALSE)</f>
        <v>#N/A</v>
      </c>
      <c r="AO479" s="34" t="e">
        <f>O479-P479-VLOOKUP(C479, Вчера_Спутник!C:BG, 13, FALSE)</f>
        <v>#N/A</v>
      </c>
      <c r="AP479" s="34" t="e">
        <f>Q479-R479-VLOOKUP(C479, Вчера_Спутник!C:BG, 15, FALSE)</f>
        <v>#N/A</v>
      </c>
      <c r="AQ479" s="34" t="e">
        <f>S479-T479-VLOOKUP(C479, Вчера_Спутник!C:BG, 17, FALSE)</f>
        <v>#N/A</v>
      </c>
      <c r="AR479" s="34" t="e">
        <f>U479-V479-VLOOKUP(C479, Вчера_Спутник!C:BG, 19, FALSE)</f>
        <v>#N/A</v>
      </c>
      <c r="AS479" s="34" t="e">
        <f>W479-X479-VLOOKUP(C479, Вчера_Спутник!C:BG, 21, FALSE)</f>
        <v>#N/A</v>
      </c>
      <c r="AT479" s="34" t="e">
        <f>Y479-Z479-VLOOKUP(C479, Вчера_Спутник!C:BG, 23, FALSE)</f>
        <v>#N/A</v>
      </c>
      <c r="AU479" s="34" t="e">
        <f>AA479-VLOOKUP(C479, Вчера_Спутник!C:BG, 25, FALSE)</f>
        <v>#N/A</v>
      </c>
      <c r="AV479" s="34" t="e">
        <f>AB479-VLOOKUP(C479, Вчера_Спутник!C:BG, 27, FALSE)</f>
        <v>#N/A</v>
      </c>
    </row>
    <row r="480" spans="1:48" ht="50.1" customHeight="1" x14ac:dyDescent="0.25">
      <c r="A480" s="1"/>
      <c r="B480" s="1"/>
      <c r="C480" s="1"/>
      <c r="D480" s="2"/>
      <c r="E480" s="3"/>
      <c r="F480" s="2"/>
      <c r="G480" s="3"/>
      <c r="H480" s="2"/>
      <c r="I480" s="3"/>
      <c r="J480" s="2"/>
      <c r="K480" s="3"/>
      <c r="L480" s="2"/>
      <c r="M480" s="3"/>
      <c r="N480" s="2"/>
      <c r="O480" s="3"/>
      <c r="P480" s="2"/>
      <c r="Q480" s="3"/>
      <c r="R480" s="2"/>
      <c r="S480" s="3"/>
      <c r="T480" s="2"/>
      <c r="U480" s="3"/>
      <c r="V480" s="3"/>
      <c r="W480" s="3"/>
      <c r="X480" s="2"/>
      <c r="Y480" s="3"/>
      <c r="Z480" s="2"/>
      <c r="AA480" s="3"/>
      <c r="AB480" s="3"/>
      <c r="AC480" s="15"/>
      <c r="AD480" s="34">
        <f t="shared" si="15"/>
        <v>0</v>
      </c>
      <c r="AE480" s="34">
        <f t="shared" si="16"/>
        <v>0</v>
      </c>
      <c r="AF480" s="34"/>
      <c r="AG480" s="34"/>
      <c r="AH480" s="35"/>
      <c r="AI480" s="34" t="e">
        <f>D480-VLOOKUP(C480, Вчера_Спутник!C:BG, 2, FALSE)</f>
        <v>#N/A</v>
      </c>
      <c r="AJ480" s="34" t="e">
        <f>E480-F480-VLOOKUP(C480, Вчера_Спутник!C:BG, 3, FALSE)</f>
        <v>#N/A</v>
      </c>
      <c r="AK480" s="34" t="e">
        <f>G480-H480-VLOOKUP(C480, Вчера_Спутник!C:BG, 5, FALSE)</f>
        <v>#N/A</v>
      </c>
      <c r="AL480" s="34" t="e">
        <f>I480-J480-VLOOKUP(C480, Вчера_Спутник!C:BG, 7, FALSE)</f>
        <v>#N/A</v>
      </c>
      <c r="AM480" s="34" t="e">
        <f>K480-L480-VLOOKUP(C480, Вчера_Спутник!C:BG, 9, FALSE)</f>
        <v>#N/A</v>
      </c>
      <c r="AN480" s="34" t="e">
        <f>M480-N480-VLOOKUP(C480, Вчера_Спутник!C:BG, 11, FALSE)</f>
        <v>#N/A</v>
      </c>
      <c r="AO480" s="34" t="e">
        <f>O480-P480-VLOOKUP(C480, Вчера_Спутник!C:BG, 13, FALSE)</f>
        <v>#N/A</v>
      </c>
      <c r="AP480" s="34" t="e">
        <f>Q480-R480-VLOOKUP(C480, Вчера_Спутник!C:BG, 15, FALSE)</f>
        <v>#N/A</v>
      </c>
      <c r="AQ480" s="34" t="e">
        <f>S480-T480-VLOOKUP(C480, Вчера_Спутник!C:BG, 17, FALSE)</f>
        <v>#N/A</v>
      </c>
      <c r="AR480" s="34" t="e">
        <f>U480-V480-VLOOKUP(C480, Вчера_Спутник!C:BG, 19, FALSE)</f>
        <v>#N/A</v>
      </c>
      <c r="AS480" s="34" t="e">
        <f>W480-X480-VLOOKUP(C480, Вчера_Спутник!C:BG, 21, FALSE)</f>
        <v>#N/A</v>
      </c>
      <c r="AT480" s="34" t="e">
        <f>Y480-Z480-VLOOKUP(C480, Вчера_Спутник!C:BG, 23, FALSE)</f>
        <v>#N/A</v>
      </c>
      <c r="AU480" s="34" t="e">
        <f>AA480-VLOOKUP(C480, Вчера_Спутник!C:BG, 25, FALSE)</f>
        <v>#N/A</v>
      </c>
      <c r="AV480" s="34" t="e">
        <f>AB480-VLOOKUP(C480, Вчера_Спутник!C:BG, 27, FALSE)</f>
        <v>#N/A</v>
      </c>
    </row>
    <row r="481" spans="1:48" ht="50.1" customHeight="1" x14ac:dyDescent="0.25">
      <c r="A481" s="1"/>
      <c r="B481" s="1"/>
      <c r="C481" s="1"/>
      <c r="D481" s="2"/>
      <c r="E481" s="3"/>
      <c r="F481" s="2"/>
      <c r="G481" s="3"/>
      <c r="H481" s="2"/>
      <c r="I481" s="3"/>
      <c r="J481" s="2"/>
      <c r="K481" s="3"/>
      <c r="L481" s="2"/>
      <c r="M481" s="3"/>
      <c r="N481" s="2"/>
      <c r="O481" s="3"/>
      <c r="P481" s="2"/>
      <c r="Q481" s="3"/>
      <c r="R481" s="2"/>
      <c r="S481" s="3"/>
      <c r="T481" s="2"/>
      <c r="U481" s="3"/>
      <c r="V481" s="3"/>
      <c r="W481" s="3"/>
      <c r="X481" s="2"/>
      <c r="Y481" s="3"/>
      <c r="Z481" s="2"/>
      <c r="AA481" s="3"/>
      <c r="AB481" s="3"/>
      <c r="AC481" s="15"/>
      <c r="AD481" s="34">
        <f t="shared" si="15"/>
        <v>0</v>
      </c>
      <c r="AE481" s="34">
        <f t="shared" si="16"/>
        <v>0</v>
      </c>
      <c r="AF481" s="34"/>
      <c r="AG481" s="34"/>
      <c r="AH481" s="35"/>
      <c r="AI481" s="34" t="e">
        <f>D481-VLOOKUP(C481, Вчера_Спутник!C:BG, 2, FALSE)</f>
        <v>#N/A</v>
      </c>
      <c r="AJ481" s="34" t="e">
        <f>E481-F481-VLOOKUP(C481, Вчера_Спутник!C:BG, 3, FALSE)</f>
        <v>#N/A</v>
      </c>
      <c r="AK481" s="34" t="e">
        <f>G481-H481-VLOOKUP(C481, Вчера_Спутник!C:BG, 5, FALSE)</f>
        <v>#N/A</v>
      </c>
      <c r="AL481" s="34" t="e">
        <f>I481-J481-VLOOKUP(C481, Вчера_Спутник!C:BG, 7, FALSE)</f>
        <v>#N/A</v>
      </c>
      <c r="AM481" s="34" t="e">
        <f>K481-L481-VLOOKUP(C481, Вчера_Спутник!C:BG, 9, FALSE)</f>
        <v>#N/A</v>
      </c>
      <c r="AN481" s="34" t="e">
        <f>M481-N481-VLOOKUP(C481, Вчера_Спутник!C:BG, 11, FALSE)</f>
        <v>#N/A</v>
      </c>
      <c r="AO481" s="34" t="e">
        <f>O481-P481-VLOOKUP(C481, Вчера_Спутник!C:BG, 13, FALSE)</f>
        <v>#N/A</v>
      </c>
      <c r="AP481" s="34" t="e">
        <f>Q481-R481-VLOOKUP(C481, Вчера_Спутник!C:BG, 15, FALSE)</f>
        <v>#N/A</v>
      </c>
      <c r="AQ481" s="34" t="e">
        <f>S481-T481-VLOOKUP(C481, Вчера_Спутник!C:BG, 17, FALSE)</f>
        <v>#N/A</v>
      </c>
      <c r="AR481" s="34" t="e">
        <f>U481-V481-VLOOKUP(C481, Вчера_Спутник!C:BG, 19, FALSE)</f>
        <v>#N/A</v>
      </c>
      <c r="AS481" s="34" t="e">
        <f>W481-X481-VLOOKUP(C481, Вчера_Спутник!C:BG, 21, FALSE)</f>
        <v>#N/A</v>
      </c>
      <c r="AT481" s="34" t="e">
        <f>Y481-Z481-VLOOKUP(C481, Вчера_Спутник!C:BG, 23, FALSE)</f>
        <v>#N/A</v>
      </c>
      <c r="AU481" s="34" t="e">
        <f>AA481-VLOOKUP(C481, Вчера_Спутник!C:BG, 25, FALSE)</f>
        <v>#N/A</v>
      </c>
      <c r="AV481" s="34" t="e">
        <f>AB481-VLOOKUP(C481, Вчера_Спутник!C:BG, 27, FALSE)</f>
        <v>#N/A</v>
      </c>
    </row>
    <row r="482" spans="1:48" ht="50.1" customHeight="1" x14ac:dyDescent="0.25">
      <c r="A482" s="1"/>
      <c r="B482" s="1"/>
      <c r="C482" s="1"/>
      <c r="D482" s="2"/>
      <c r="E482" s="3"/>
      <c r="F482" s="2"/>
      <c r="G482" s="3"/>
      <c r="H482" s="2"/>
      <c r="I482" s="3"/>
      <c r="J482" s="2"/>
      <c r="K482" s="3"/>
      <c r="L482" s="2"/>
      <c r="M482" s="3"/>
      <c r="N482" s="2"/>
      <c r="O482" s="3"/>
      <c r="P482" s="2"/>
      <c r="Q482" s="3"/>
      <c r="R482" s="2"/>
      <c r="S482" s="3"/>
      <c r="T482" s="2"/>
      <c r="U482" s="3"/>
      <c r="V482" s="3"/>
      <c r="W482" s="3"/>
      <c r="X482" s="2"/>
      <c r="Y482" s="3"/>
      <c r="Z482" s="2"/>
      <c r="AA482" s="3"/>
      <c r="AB482" s="3"/>
      <c r="AC482" s="15"/>
      <c r="AD482" s="34">
        <f t="shared" si="15"/>
        <v>0</v>
      </c>
      <c r="AE482" s="34">
        <f t="shared" si="16"/>
        <v>0</v>
      </c>
      <c r="AF482" s="34"/>
      <c r="AG482" s="34"/>
      <c r="AH482" s="35"/>
      <c r="AI482" s="34" t="e">
        <f>D482-VLOOKUP(C482, Вчера_Спутник!C:BG, 2, FALSE)</f>
        <v>#N/A</v>
      </c>
      <c r="AJ482" s="34" t="e">
        <f>E482-F482-VLOOKUP(C482, Вчера_Спутник!C:BG, 3, FALSE)</f>
        <v>#N/A</v>
      </c>
      <c r="AK482" s="34" t="e">
        <f>G482-H482-VLOOKUP(C482, Вчера_Спутник!C:BG, 5, FALSE)</f>
        <v>#N/A</v>
      </c>
      <c r="AL482" s="34" t="e">
        <f>I482-J482-VLOOKUP(C482, Вчера_Спутник!C:BG, 7, FALSE)</f>
        <v>#N/A</v>
      </c>
      <c r="AM482" s="34" t="e">
        <f>K482-L482-VLOOKUP(C482, Вчера_Спутник!C:BG, 9, FALSE)</f>
        <v>#N/A</v>
      </c>
      <c r="AN482" s="34" t="e">
        <f>M482-N482-VLOOKUP(C482, Вчера_Спутник!C:BG, 11, FALSE)</f>
        <v>#N/A</v>
      </c>
      <c r="AO482" s="34" t="e">
        <f>O482-P482-VLOOKUP(C482, Вчера_Спутник!C:BG, 13, FALSE)</f>
        <v>#N/A</v>
      </c>
      <c r="AP482" s="34" t="e">
        <f>Q482-R482-VLOOKUP(C482, Вчера_Спутник!C:BG, 15, FALSE)</f>
        <v>#N/A</v>
      </c>
      <c r="AQ482" s="34" t="e">
        <f>S482-T482-VLOOKUP(C482, Вчера_Спутник!C:BG, 17, FALSE)</f>
        <v>#N/A</v>
      </c>
      <c r="AR482" s="34" t="e">
        <f>U482-V482-VLOOKUP(C482, Вчера_Спутник!C:BG, 19, FALSE)</f>
        <v>#N/A</v>
      </c>
      <c r="AS482" s="34" t="e">
        <f>W482-X482-VLOOKUP(C482, Вчера_Спутник!C:BG, 21, FALSE)</f>
        <v>#N/A</v>
      </c>
      <c r="AT482" s="34" t="e">
        <f>Y482-Z482-VLOOKUP(C482, Вчера_Спутник!C:BG, 23, FALSE)</f>
        <v>#N/A</v>
      </c>
      <c r="AU482" s="34" t="e">
        <f>AA482-VLOOKUP(C482, Вчера_Спутник!C:BG, 25, FALSE)</f>
        <v>#N/A</v>
      </c>
      <c r="AV482" s="34" t="e">
        <f>AB482-VLOOKUP(C482, Вчера_Спутник!C:BG, 27, FALSE)</f>
        <v>#N/A</v>
      </c>
    </row>
    <row r="483" spans="1:48" ht="50.1" customHeight="1" x14ac:dyDescent="0.25">
      <c r="A483" s="1"/>
      <c r="B483" s="1"/>
      <c r="C483" s="1"/>
      <c r="D483" s="2"/>
      <c r="E483" s="3"/>
      <c r="F483" s="2"/>
      <c r="G483" s="3"/>
      <c r="H483" s="2"/>
      <c r="I483" s="3"/>
      <c r="J483" s="2"/>
      <c r="K483" s="3"/>
      <c r="L483" s="2"/>
      <c r="M483" s="3"/>
      <c r="N483" s="2"/>
      <c r="O483" s="3"/>
      <c r="P483" s="2"/>
      <c r="Q483" s="3"/>
      <c r="R483" s="2"/>
      <c r="S483" s="3"/>
      <c r="T483" s="2"/>
      <c r="U483" s="3"/>
      <c r="V483" s="3"/>
      <c r="W483" s="3"/>
      <c r="X483" s="2"/>
      <c r="Y483" s="3"/>
      <c r="Z483" s="2"/>
      <c r="AA483" s="3"/>
      <c r="AB483" s="3"/>
      <c r="AC483" s="15"/>
      <c r="AD483" s="34">
        <f t="shared" si="15"/>
        <v>0</v>
      </c>
      <c r="AE483" s="34">
        <f t="shared" si="16"/>
        <v>0</v>
      </c>
      <c r="AF483" s="34"/>
      <c r="AG483" s="34"/>
      <c r="AH483" s="35"/>
      <c r="AI483" s="34" t="e">
        <f>D483-VLOOKUP(C483, Вчера_Спутник!C:BG, 2, FALSE)</f>
        <v>#N/A</v>
      </c>
      <c r="AJ483" s="34" t="e">
        <f>E483-F483-VLOOKUP(C483, Вчера_Спутник!C:BG, 3, FALSE)</f>
        <v>#N/A</v>
      </c>
      <c r="AK483" s="34" t="e">
        <f>G483-H483-VLOOKUP(C483, Вчера_Спутник!C:BG, 5, FALSE)</f>
        <v>#N/A</v>
      </c>
      <c r="AL483" s="34" t="e">
        <f>I483-J483-VLOOKUP(C483, Вчера_Спутник!C:BG, 7, FALSE)</f>
        <v>#N/A</v>
      </c>
      <c r="AM483" s="34" t="e">
        <f>K483-L483-VLOOKUP(C483, Вчера_Спутник!C:BG, 9, FALSE)</f>
        <v>#N/A</v>
      </c>
      <c r="AN483" s="34" t="e">
        <f>M483-N483-VLOOKUP(C483, Вчера_Спутник!C:BG, 11, FALSE)</f>
        <v>#N/A</v>
      </c>
      <c r="AO483" s="34" t="e">
        <f>O483-P483-VLOOKUP(C483, Вчера_Спутник!C:BG, 13, FALSE)</f>
        <v>#N/A</v>
      </c>
      <c r="AP483" s="34" t="e">
        <f>Q483-R483-VLOOKUP(C483, Вчера_Спутник!C:BG, 15, FALSE)</f>
        <v>#N/A</v>
      </c>
      <c r="AQ483" s="34" t="e">
        <f>S483-T483-VLOOKUP(C483, Вчера_Спутник!C:BG, 17, FALSE)</f>
        <v>#N/A</v>
      </c>
      <c r="AR483" s="34" t="e">
        <f>U483-V483-VLOOKUP(C483, Вчера_Спутник!C:BG, 19, FALSE)</f>
        <v>#N/A</v>
      </c>
      <c r="AS483" s="34" t="e">
        <f>W483-X483-VLOOKUP(C483, Вчера_Спутник!C:BG, 21, FALSE)</f>
        <v>#N/A</v>
      </c>
      <c r="AT483" s="34" t="e">
        <f>Y483-Z483-VLOOKUP(C483, Вчера_Спутник!C:BG, 23, FALSE)</f>
        <v>#N/A</v>
      </c>
      <c r="AU483" s="34" t="e">
        <f>AA483-VLOOKUP(C483, Вчера_Спутник!C:BG, 25, FALSE)</f>
        <v>#N/A</v>
      </c>
      <c r="AV483" s="34" t="e">
        <f>AB483-VLOOKUP(C483, Вчера_Спутник!C:BG, 27, FALSE)</f>
        <v>#N/A</v>
      </c>
    </row>
    <row r="484" spans="1:48" ht="50.1" customHeight="1" x14ac:dyDescent="0.25">
      <c r="A484" s="1"/>
      <c r="B484" s="1"/>
      <c r="C484" s="1"/>
      <c r="D484" s="2"/>
      <c r="E484" s="3"/>
      <c r="F484" s="2"/>
      <c r="G484" s="3"/>
      <c r="H484" s="2"/>
      <c r="I484" s="3"/>
      <c r="J484" s="2"/>
      <c r="K484" s="3"/>
      <c r="L484" s="2"/>
      <c r="M484" s="3"/>
      <c r="N484" s="2"/>
      <c r="O484" s="3"/>
      <c r="P484" s="2"/>
      <c r="Q484" s="3"/>
      <c r="R484" s="2"/>
      <c r="S484" s="3"/>
      <c r="T484" s="2"/>
      <c r="U484" s="3"/>
      <c r="V484" s="3"/>
      <c r="W484" s="3"/>
      <c r="X484" s="2"/>
      <c r="Y484" s="3"/>
      <c r="Z484" s="2"/>
      <c r="AA484" s="3"/>
      <c r="AB484" s="3"/>
      <c r="AC484" s="15"/>
      <c r="AD484" s="34">
        <f t="shared" si="15"/>
        <v>0</v>
      </c>
      <c r="AE484" s="34">
        <f t="shared" si="16"/>
        <v>0</v>
      </c>
      <c r="AF484" s="34"/>
      <c r="AG484" s="34"/>
      <c r="AH484" s="35"/>
      <c r="AI484" s="34" t="e">
        <f>D484-VLOOKUP(C484, Вчера_Спутник!C:BG, 2, FALSE)</f>
        <v>#N/A</v>
      </c>
      <c r="AJ484" s="34" t="e">
        <f>E484-F484-VLOOKUP(C484, Вчера_Спутник!C:BG, 3, FALSE)</f>
        <v>#N/A</v>
      </c>
      <c r="AK484" s="34" t="e">
        <f>G484-H484-VLOOKUP(C484, Вчера_Спутник!C:BG, 5, FALSE)</f>
        <v>#N/A</v>
      </c>
      <c r="AL484" s="34" t="e">
        <f>I484-J484-VLOOKUP(C484, Вчера_Спутник!C:BG, 7, FALSE)</f>
        <v>#N/A</v>
      </c>
      <c r="AM484" s="34" t="e">
        <f>K484-L484-VLOOKUP(C484, Вчера_Спутник!C:BG, 9, FALSE)</f>
        <v>#N/A</v>
      </c>
      <c r="AN484" s="34" t="e">
        <f>M484-N484-VLOOKUP(C484, Вчера_Спутник!C:BG, 11, FALSE)</f>
        <v>#N/A</v>
      </c>
      <c r="AO484" s="34" t="e">
        <f>O484-P484-VLOOKUP(C484, Вчера_Спутник!C:BG, 13, FALSE)</f>
        <v>#N/A</v>
      </c>
      <c r="AP484" s="34" t="e">
        <f>Q484-R484-VLOOKUP(C484, Вчера_Спутник!C:BG, 15, FALSE)</f>
        <v>#N/A</v>
      </c>
      <c r="AQ484" s="34" t="e">
        <f>S484-T484-VLOOKUP(C484, Вчера_Спутник!C:BG, 17, FALSE)</f>
        <v>#N/A</v>
      </c>
      <c r="AR484" s="34" t="e">
        <f>U484-V484-VLOOKUP(C484, Вчера_Спутник!C:BG, 19, FALSE)</f>
        <v>#N/A</v>
      </c>
      <c r="AS484" s="34" t="e">
        <f>W484-X484-VLOOKUP(C484, Вчера_Спутник!C:BG, 21, FALSE)</f>
        <v>#N/A</v>
      </c>
      <c r="AT484" s="34" t="e">
        <f>Y484-Z484-VLOOKUP(C484, Вчера_Спутник!C:BG, 23, FALSE)</f>
        <v>#N/A</v>
      </c>
      <c r="AU484" s="34" t="e">
        <f>AA484-VLOOKUP(C484, Вчера_Спутник!C:BG, 25, FALSE)</f>
        <v>#N/A</v>
      </c>
      <c r="AV484" s="34" t="e">
        <f>AB484-VLOOKUP(C484, Вчера_Спутник!C:BG, 27, FALSE)</f>
        <v>#N/A</v>
      </c>
    </row>
    <row r="485" spans="1:48" ht="50.1" customHeight="1" x14ac:dyDescent="0.25">
      <c r="A485" s="1"/>
      <c r="B485" s="1"/>
      <c r="C485" s="1"/>
      <c r="D485" s="2"/>
      <c r="E485" s="3"/>
      <c r="F485" s="2"/>
      <c r="G485" s="3"/>
      <c r="H485" s="2"/>
      <c r="I485" s="3"/>
      <c r="J485" s="2"/>
      <c r="K485" s="3"/>
      <c r="L485" s="2"/>
      <c r="M485" s="3"/>
      <c r="N485" s="2"/>
      <c r="O485" s="3"/>
      <c r="P485" s="2"/>
      <c r="Q485" s="3"/>
      <c r="R485" s="2"/>
      <c r="S485" s="3"/>
      <c r="T485" s="2"/>
      <c r="U485" s="3"/>
      <c r="V485" s="3"/>
      <c r="W485" s="3"/>
      <c r="X485" s="2"/>
      <c r="Y485" s="3"/>
      <c r="Z485" s="2"/>
      <c r="AA485" s="3"/>
      <c r="AB485" s="3"/>
      <c r="AC485" s="15"/>
      <c r="AD485" s="34">
        <f t="shared" si="15"/>
        <v>0</v>
      </c>
      <c r="AE485" s="34">
        <f t="shared" si="16"/>
        <v>0</v>
      </c>
      <c r="AF485" s="34"/>
      <c r="AG485" s="34"/>
      <c r="AH485" s="35"/>
      <c r="AI485" s="34" t="e">
        <f>D485-VLOOKUP(C485, Вчера_Спутник!C:BG, 2, FALSE)</f>
        <v>#N/A</v>
      </c>
      <c r="AJ485" s="34" t="e">
        <f>E485-F485-VLOOKUP(C485, Вчера_Спутник!C:BG, 3, FALSE)</f>
        <v>#N/A</v>
      </c>
      <c r="AK485" s="34" t="e">
        <f>G485-H485-VLOOKUP(C485, Вчера_Спутник!C:BG, 5, FALSE)</f>
        <v>#N/A</v>
      </c>
      <c r="AL485" s="34" t="e">
        <f>I485-J485-VLOOKUP(C485, Вчера_Спутник!C:BG, 7, FALSE)</f>
        <v>#N/A</v>
      </c>
      <c r="AM485" s="34" t="e">
        <f>K485-L485-VLOOKUP(C485, Вчера_Спутник!C:BG, 9, FALSE)</f>
        <v>#N/A</v>
      </c>
      <c r="AN485" s="34" t="e">
        <f>M485-N485-VLOOKUP(C485, Вчера_Спутник!C:BG, 11, FALSE)</f>
        <v>#N/A</v>
      </c>
      <c r="AO485" s="34" t="e">
        <f>O485-P485-VLOOKUP(C485, Вчера_Спутник!C:BG, 13, FALSE)</f>
        <v>#N/A</v>
      </c>
      <c r="AP485" s="34" t="e">
        <f>Q485-R485-VLOOKUP(C485, Вчера_Спутник!C:BG, 15, FALSE)</f>
        <v>#N/A</v>
      </c>
      <c r="AQ485" s="34" t="e">
        <f>S485-T485-VLOOKUP(C485, Вчера_Спутник!C:BG, 17, FALSE)</f>
        <v>#N/A</v>
      </c>
      <c r="AR485" s="34" t="e">
        <f>U485-V485-VLOOKUP(C485, Вчера_Спутник!C:BG, 19, FALSE)</f>
        <v>#N/A</v>
      </c>
      <c r="AS485" s="34" t="e">
        <f>W485-X485-VLOOKUP(C485, Вчера_Спутник!C:BG, 21, FALSE)</f>
        <v>#N/A</v>
      </c>
      <c r="AT485" s="34" t="e">
        <f>Y485-Z485-VLOOKUP(C485, Вчера_Спутник!C:BG, 23, FALSE)</f>
        <v>#N/A</v>
      </c>
      <c r="AU485" s="34" t="e">
        <f>AA485-VLOOKUP(C485, Вчера_Спутник!C:BG, 25, FALSE)</f>
        <v>#N/A</v>
      </c>
      <c r="AV485" s="34" t="e">
        <f>AB485-VLOOKUP(C485, Вчера_Спутник!C:BG, 27, FALSE)</f>
        <v>#N/A</v>
      </c>
    </row>
    <row r="486" spans="1:48" ht="50.1" customHeight="1" x14ac:dyDescent="0.25">
      <c r="A486" s="1"/>
      <c r="B486" s="1"/>
      <c r="C486" s="1"/>
      <c r="D486" s="2"/>
      <c r="E486" s="3"/>
      <c r="F486" s="2"/>
      <c r="G486" s="3"/>
      <c r="H486" s="2"/>
      <c r="I486" s="3"/>
      <c r="J486" s="2"/>
      <c r="K486" s="3"/>
      <c r="L486" s="2"/>
      <c r="M486" s="3"/>
      <c r="N486" s="2"/>
      <c r="O486" s="3"/>
      <c r="P486" s="2"/>
      <c r="Q486" s="3"/>
      <c r="R486" s="2"/>
      <c r="S486" s="3"/>
      <c r="T486" s="2"/>
      <c r="U486" s="3"/>
      <c r="V486" s="3"/>
      <c r="W486" s="3"/>
      <c r="X486" s="2"/>
      <c r="Y486" s="3"/>
      <c r="Z486" s="2"/>
      <c r="AA486" s="3"/>
      <c r="AB486" s="3"/>
      <c r="AC486" s="15"/>
      <c r="AD486" s="34">
        <f t="shared" si="15"/>
        <v>0</v>
      </c>
      <c r="AE486" s="34">
        <f t="shared" si="16"/>
        <v>0</v>
      </c>
      <c r="AF486" s="34"/>
      <c r="AG486" s="34"/>
      <c r="AH486" s="35"/>
      <c r="AI486" s="34" t="e">
        <f>D486-VLOOKUP(C486, Вчера_Спутник!C:BG, 2, FALSE)</f>
        <v>#N/A</v>
      </c>
      <c r="AJ486" s="34" t="e">
        <f>E486-F486-VLOOKUP(C486, Вчера_Спутник!C:BG, 3, FALSE)</f>
        <v>#N/A</v>
      </c>
      <c r="AK486" s="34" t="e">
        <f>G486-H486-VLOOKUP(C486, Вчера_Спутник!C:BG, 5, FALSE)</f>
        <v>#N/A</v>
      </c>
      <c r="AL486" s="34" t="e">
        <f>I486-J486-VLOOKUP(C486, Вчера_Спутник!C:BG, 7, FALSE)</f>
        <v>#N/A</v>
      </c>
      <c r="AM486" s="34" t="e">
        <f>K486-L486-VLOOKUP(C486, Вчера_Спутник!C:BG, 9, FALSE)</f>
        <v>#N/A</v>
      </c>
      <c r="AN486" s="34" t="e">
        <f>M486-N486-VLOOKUP(C486, Вчера_Спутник!C:BG, 11, FALSE)</f>
        <v>#N/A</v>
      </c>
      <c r="AO486" s="34" t="e">
        <f>O486-P486-VLOOKUP(C486, Вчера_Спутник!C:BG, 13, FALSE)</f>
        <v>#N/A</v>
      </c>
      <c r="AP486" s="34" t="e">
        <f>Q486-R486-VLOOKUP(C486, Вчера_Спутник!C:BG, 15, FALSE)</f>
        <v>#N/A</v>
      </c>
      <c r="AQ486" s="34" t="e">
        <f>S486-T486-VLOOKUP(C486, Вчера_Спутник!C:BG, 17, FALSE)</f>
        <v>#N/A</v>
      </c>
      <c r="AR486" s="34" t="e">
        <f>U486-V486-VLOOKUP(C486, Вчера_Спутник!C:BG, 19, FALSE)</f>
        <v>#N/A</v>
      </c>
      <c r="AS486" s="34" t="e">
        <f>W486-X486-VLOOKUP(C486, Вчера_Спутник!C:BG, 21, FALSE)</f>
        <v>#N/A</v>
      </c>
      <c r="AT486" s="34" t="e">
        <f>Y486-Z486-VLOOKUP(C486, Вчера_Спутник!C:BG, 23, FALSE)</f>
        <v>#N/A</v>
      </c>
      <c r="AU486" s="34" t="e">
        <f>AA486-VLOOKUP(C486, Вчера_Спутник!C:BG, 25, FALSE)</f>
        <v>#N/A</v>
      </c>
      <c r="AV486" s="34" t="e">
        <f>AB486-VLOOKUP(C486, Вчера_Спутник!C:BG, 27, FALSE)</f>
        <v>#N/A</v>
      </c>
    </row>
    <row r="487" spans="1:48" ht="50.1" customHeight="1" x14ac:dyDescent="0.25">
      <c r="A487" s="1"/>
      <c r="B487" s="1"/>
      <c r="C487" s="1"/>
      <c r="D487" s="2"/>
      <c r="E487" s="3"/>
      <c r="F487" s="2"/>
      <c r="G487" s="3"/>
      <c r="H487" s="2"/>
      <c r="I487" s="3"/>
      <c r="J487" s="2"/>
      <c r="K487" s="3"/>
      <c r="L487" s="2"/>
      <c r="M487" s="3"/>
      <c r="N487" s="2"/>
      <c r="O487" s="3"/>
      <c r="P487" s="2"/>
      <c r="Q487" s="3"/>
      <c r="R487" s="2"/>
      <c r="S487" s="3"/>
      <c r="T487" s="2"/>
      <c r="U487" s="3"/>
      <c r="V487" s="3"/>
      <c r="W487" s="3"/>
      <c r="X487" s="2"/>
      <c r="Y487" s="3"/>
      <c r="Z487" s="2"/>
      <c r="AA487" s="3"/>
      <c r="AB487" s="3"/>
      <c r="AC487" s="15"/>
      <c r="AD487" s="34">
        <f t="shared" si="15"/>
        <v>0</v>
      </c>
      <c r="AE487" s="34">
        <f t="shared" si="16"/>
        <v>0</v>
      </c>
      <c r="AF487" s="34"/>
      <c r="AG487" s="34"/>
      <c r="AH487" s="35"/>
      <c r="AI487" s="34" t="e">
        <f>D487-VLOOKUP(C487, Вчера_Спутник!C:BG, 2, FALSE)</f>
        <v>#N/A</v>
      </c>
      <c r="AJ487" s="34" t="e">
        <f>E487-F487-VLOOKUP(C487, Вчера_Спутник!C:BG, 3, FALSE)</f>
        <v>#N/A</v>
      </c>
      <c r="AK487" s="34" t="e">
        <f>G487-H487-VLOOKUP(C487, Вчера_Спутник!C:BG, 5, FALSE)</f>
        <v>#N/A</v>
      </c>
      <c r="AL487" s="34" t="e">
        <f>I487-J487-VLOOKUP(C487, Вчера_Спутник!C:BG, 7, FALSE)</f>
        <v>#N/A</v>
      </c>
      <c r="AM487" s="34" t="e">
        <f>K487-L487-VLOOKUP(C487, Вчера_Спутник!C:BG, 9, FALSE)</f>
        <v>#N/A</v>
      </c>
      <c r="AN487" s="34" t="e">
        <f>M487-N487-VLOOKUP(C487, Вчера_Спутник!C:BG, 11, FALSE)</f>
        <v>#N/A</v>
      </c>
      <c r="AO487" s="34" t="e">
        <f>O487-P487-VLOOKUP(C487, Вчера_Спутник!C:BG, 13, FALSE)</f>
        <v>#N/A</v>
      </c>
      <c r="AP487" s="34" t="e">
        <f>Q487-R487-VLOOKUP(C487, Вчера_Спутник!C:BG, 15, FALSE)</f>
        <v>#N/A</v>
      </c>
      <c r="AQ487" s="34" t="e">
        <f>S487-T487-VLOOKUP(C487, Вчера_Спутник!C:BG, 17, FALSE)</f>
        <v>#N/A</v>
      </c>
      <c r="AR487" s="34" t="e">
        <f>U487-V487-VLOOKUP(C487, Вчера_Спутник!C:BG, 19, FALSE)</f>
        <v>#N/A</v>
      </c>
      <c r="AS487" s="34" t="e">
        <f>W487-X487-VLOOKUP(C487, Вчера_Спутник!C:BG, 21, FALSE)</f>
        <v>#N/A</v>
      </c>
      <c r="AT487" s="34" t="e">
        <f>Y487-Z487-VLOOKUP(C487, Вчера_Спутник!C:BG, 23, FALSE)</f>
        <v>#N/A</v>
      </c>
      <c r="AU487" s="34" t="e">
        <f>AA487-VLOOKUP(C487, Вчера_Спутник!C:BG, 25, FALSE)</f>
        <v>#N/A</v>
      </c>
      <c r="AV487" s="34" t="e">
        <f>AB487-VLOOKUP(C487, Вчера_Спутник!C:BG, 27, FALSE)</f>
        <v>#N/A</v>
      </c>
    </row>
    <row r="488" spans="1:48" ht="50.1" customHeight="1" x14ac:dyDescent="0.25">
      <c r="A488" s="1"/>
      <c r="B488" s="1"/>
      <c r="C488" s="1"/>
      <c r="D488" s="2"/>
      <c r="E488" s="3"/>
      <c r="F488" s="2"/>
      <c r="G488" s="3"/>
      <c r="H488" s="2"/>
      <c r="I488" s="3"/>
      <c r="J488" s="2"/>
      <c r="K488" s="3"/>
      <c r="L488" s="2"/>
      <c r="M488" s="3"/>
      <c r="N488" s="2"/>
      <c r="O488" s="3"/>
      <c r="P488" s="2"/>
      <c r="Q488" s="3"/>
      <c r="R488" s="2"/>
      <c r="S488" s="3"/>
      <c r="T488" s="2"/>
      <c r="U488" s="3"/>
      <c r="V488" s="3"/>
      <c r="W488" s="3"/>
      <c r="X488" s="2"/>
      <c r="Y488" s="3"/>
      <c r="Z488" s="2"/>
      <c r="AA488" s="3"/>
      <c r="AB488" s="3"/>
      <c r="AC488" s="15"/>
      <c r="AD488" s="34">
        <f t="shared" si="15"/>
        <v>0</v>
      </c>
      <c r="AE488" s="34">
        <f t="shared" si="16"/>
        <v>0</v>
      </c>
      <c r="AF488" s="34"/>
      <c r="AG488" s="34"/>
      <c r="AH488" s="35"/>
      <c r="AI488" s="34" t="e">
        <f>D488-VLOOKUP(C488, Вчера_Спутник!C:BG, 2, FALSE)</f>
        <v>#N/A</v>
      </c>
      <c r="AJ488" s="34" t="e">
        <f>E488-F488-VLOOKUP(C488, Вчера_Спутник!C:BG, 3, FALSE)</f>
        <v>#N/A</v>
      </c>
      <c r="AK488" s="34" t="e">
        <f>G488-H488-VLOOKUP(C488, Вчера_Спутник!C:BG, 5, FALSE)</f>
        <v>#N/A</v>
      </c>
      <c r="AL488" s="34" t="e">
        <f>I488-J488-VLOOKUP(C488, Вчера_Спутник!C:BG, 7, FALSE)</f>
        <v>#N/A</v>
      </c>
      <c r="AM488" s="34" t="e">
        <f>K488-L488-VLOOKUP(C488, Вчера_Спутник!C:BG, 9, FALSE)</f>
        <v>#N/A</v>
      </c>
      <c r="AN488" s="34" t="e">
        <f>M488-N488-VLOOKUP(C488, Вчера_Спутник!C:BG, 11, FALSE)</f>
        <v>#N/A</v>
      </c>
      <c r="AO488" s="34" t="e">
        <f>O488-P488-VLOOKUP(C488, Вчера_Спутник!C:BG, 13, FALSE)</f>
        <v>#N/A</v>
      </c>
      <c r="AP488" s="34" t="e">
        <f>Q488-R488-VLOOKUP(C488, Вчера_Спутник!C:BG, 15, FALSE)</f>
        <v>#N/A</v>
      </c>
      <c r="AQ488" s="34" t="e">
        <f>S488-T488-VLOOKUP(C488, Вчера_Спутник!C:BG, 17, FALSE)</f>
        <v>#N/A</v>
      </c>
      <c r="AR488" s="34" t="e">
        <f>U488-V488-VLOOKUP(C488, Вчера_Спутник!C:BG, 19, FALSE)</f>
        <v>#N/A</v>
      </c>
      <c r="AS488" s="34" t="e">
        <f>W488-X488-VLOOKUP(C488, Вчера_Спутник!C:BG, 21, FALSE)</f>
        <v>#N/A</v>
      </c>
      <c r="AT488" s="34" t="e">
        <f>Y488-Z488-VLOOKUP(C488, Вчера_Спутник!C:BG, 23, FALSE)</f>
        <v>#N/A</v>
      </c>
      <c r="AU488" s="34" t="e">
        <f>AA488-VLOOKUP(C488, Вчера_Спутник!C:BG, 25, FALSE)</f>
        <v>#N/A</v>
      </c>
      <c r="AV488" s="34" t="e">
        <f>AB488-VLOOKUP(C488, Вчера_Спутник!C:BG, 27, FALSE)</f>
        <v>#N/A</v>
      </c>
    </row>
    <row r="489" spans="1:48" ht="50.1" customHeight="1" x14ac:dyDescent="0.25">
      <c r="A489" s="1"/>
      <c r="B489" s="1"/>
      <c r="C489" s="1"/>
      <c r="D489" s="2"/>
      <c r="E489" s="3"/>
      <c r="F489" s="2"/>
      <c r="G489" s="3"/>
      <c r="H489" s="2"/>
      <c r="I489" s="3"/>
      <c r="J489" s="2"/>
      <c r="K489" s="3"/>
      <c r="L489" s="2"/>
      <c r="M489" s="3"/>
      <c r="N489" s="2"/>
      <c r="O489" s="3"/>
      <c r="P489" s="2"/>
      <c r="Q489" s="3"/>
      <c r="R489" s="2"/>
      <c r="S489" s="3"/>
      <c r="T489" s="2"/>
      <c r="U489" s="3"/>
      <c r="V489" s="3"/>
      <c r="W489" s="3"/>
      <c r="X489" s="2"/>
      <c r="Y489" s="3"/>
      <c r="Z489" s="2"/>
      <c r="AA489" s="3"/>
      <c r="AB489" s="3"/>
      <c r="AC489" s="15"/>
      <c r="AD489" s="34">
        <f t="shared" si="15"/>
        <v>0</v>
      </c>
      <c r="AE489" s="34">
        <f t="shared" si="16"/>
        <v>0</v>
      </c>
      <c r="AF489" s="34"/>
      <c r="AG489" s="34"/>
      <c r="AH489" s="35"/>
      <c r="AI489" s="34" t="e">
        <f>D489-VLOOKUP(C489, Вчера_Спутник!C:BG, 2, FALSE)</f>
        <v>#N/A</v>
      </c>
      <c r="AJ489" s="34" t="e">
        <f>E489-F489-VLOOKUP(C489, Вчера_Спутник!C:BG, 3, FALSE)</f>
        <v>#N/A</v>
      </c>
      <c r="AK489" s="34" t="e">
        <f>G489-H489-VLOOKUP(C489, Вчера_Спутник!C:BG, 5, FALSE)</f>
        <v>#N/A</v>
      </c>
      <c r="AL489" s="34" t="e">
        <f>I489-J489-VLOOKUP(C489, Вчера_Спутник!C:BG, 7, FALSE)</f>
        <v>#N/A</v>
      </c>
      <c r="AM489" s="34" t="e">
        <f>K489-L489-VLOOKUP(C489, Вчера_Спутник!C:BG, 9, FALSE)</f>
        <v>#N/A</v>
      </c>
      <c r="AN489" s="34" t="e">
        <f>M489-N489-VLOOKUP(C489, Вчера_Спутник!C:BG, 11, FALSE)</f>
        <v>#N/A</v>
      </c>
      <c r="AO489" s="34" t="e">
        <f>O489-P489-VLOOKUP(C489, Вчера_Спутник!C:BG, 13, FALSE)</f>
        <v>#N/A</v>
      </c>
      <c r="AP489" s="34" t="e">
        <f>Q489-R489-VLOOKUP(C489, Вчера_Спутник!C:BG, 15, FALSE)</f>
        <v>#N/A</v>
      </c>
      <c r="AQ489" s="34" t="e">
        <f>S489-T489-VLOOKUP(C489, Вчера_Спутник!C:BG, 17, FALSE)</f>
        <v>#N/A</v>
      </c>
      <c r="AR489" s="34" t="e">
        <f>U489-V489-VLOOKUP(C489, Вчера_Спутник!C:BG, 19, FALSE)</f>
        <v>#N/A</v>
      </c>
      <c r="AS489" s="34" t="e">
        <f>W489-X489-VLOOKUP(C489, Вчера_Спутник!C:BG, 21, FALSE)</f>
        <v>#N/A</v>
      </c>
      <c r="AT489" s="34" t="e">
        <f>Y489-Z489-VLOOKUP(C489, Вчера_Спутник!C:BG, 23, FALSE)</f>
        <v>#N/A</v>
      </c>
      <c r="AU489" s="34" t="e">
        <f>AA489-VLOOKUP(C489, Вчера_Спутник!C:BG, 25, FALSE)</f>
        <v>#N/A</v>
      </c>
      <c r="AV489" s="34" t="e">
        <f>AB489-VLOOKUP(C489, Вчера_Спутник!C:BG, 27, FALSE)</f>
        <v>#N/A</v>
      </c>
    </row>
    <row r="490" spans="1:48" ht="50.1" customHeight="1" x14ac:dyDescent="0.25">
      <c r="A490" s="1"/>
      <c r="B490" s="1"/>
      <c r="C490" s="1"/>
      <c r="D490" s="2"/>
      <c r="E490" s="3"/>
      <c r="F490" s="2"/>
      <c r="G490" s="3"/>
      <c r="H490" s="2"/>
      <c r="I490" s="3"/>
      <c r="J490" s="2"/>
      <c r="K490" s="3"/>
      <c r="L490" s="2"/>
      <c r="M490" s="3"/>
      <c r="N490" s="2"/>
      <c r="O490" s="3"/>
      <c r="P490" s="2"/>
      <c r="Q490" s="3"/>
      <c r="R490" s="2"/>
      <c r="S490" s="3"/>
      <c r="T490" s="2"/>
      <c r="U490" s="3"/>
      <c r="V490" s="3"/>
      <c r="W490" s="3"/>
      <c r="X490" s="2"/>
      <c r="Y490" s="3"/>
      <c r="Z490" s="2"/>
      <c r="AA490" s="3"/>
      <c r="AB490" s="3"/>
      <c r="AC490" s="15"/>
      <c r="AD490" s="34">
        <f t="shared" si="15"/>
        <v>0</v>
      </c>
      <c r="AE490" s="34">
        <f t="shared" si="16"/>
        <v>0</v>
      </c>
      <c r="AF490" s="34"/>
      <c r="AG490" s="34"/>
      <c r="AH490" s="35"/>
      <c r="AI490" s="34" t="e">
        <f>D490-VLOOKUP(C490, Вчера_Спутник!C:BG, 2, FALSE)</f>
        <v>#N/A</v>
      </c>
      <c r="AJ490" s="34" t="e">
        <f>E490-F490-VLOOKUP(C490, Вчера_Спутник!C:BG, 3, FALSE)</f>
        <v>#N/A</v>
      </c>
      <c r="AK490" s="34" t="e">
        <f>G490-H490-VLOOKUP(C490, Вчера_Спутник!C:BG, 5, FALSE)</f>
        <v>#N/A</v>
      </c>
      <c r="AL490" s="34" t="e">
        <f>I490-J490-VLOOKUP(C490, Вчера_Спутник!C:BG, 7, FALSE)</f>
        <v>#N/A</v>
      </c>
      <c r="AM490" s="34" t="e">
        <f>K490-L490-VLOOKUP(C490, Вчера_Спутник!C:BG, 9, FALSE)</f>
        <v>#N/A</v>
      </c>
      <c r="AN490" s="34" t="e">
        <f>M490-N490-VLOOKUP(C490, Вчера_Спутник!C:BG, 11, FALSE)</f>
        <v>#N/A</v>
      </c>
      <c r="AO490" s="34" t="e">
        <f>O490-P490-VLOOKUP(C490, Вчера_Спутник!C:BG, 13, FALSE)</f>
        <v>#N/A</v>
      </c>
      <c r="AP490" s="34" t="e">
        <f>Q490-R490-VLOOKUP(C490, Вчера_Спутник!C:BG, 15, FALSE)</f>
        <v>#N/A</v>
      </c>
      <c r="AQ490" s="34" t="e">
        <f>S490-T490-VLOOKUP(C490, Вчера_Спутник!C:BG, 17, FALSE)</f>
        <v>#N/A</v>
      </c>
      <c r="AR490" s="34" t="e">
        <f>U490-V490-VLOOKUP(C490, Вчера_Спутник!C:BG, 19, FALSE)</f>
        <v>#N/A</v>
      </c>
      <c r="AS490" s="34" t="e">
        <f>W490-X490-VLOOKUP(C490, Вчера_Спутник!C:BG, 21, FALSE)</f>
        <v>#N/A</v>
      </c>
      <c r="AT490" s="34" t="e">
        <f>Y490-Z490-VLOOKUP(C490, Вчера_Спутник!C:BG, 23, FALSE)</f>
        <v>#N/A</v>
      </c>
      <c r="AU490" s="34" t="e">
        <f>AA490-VLOOKUP(C490, Вчера_Спутник!C:BG, 25, FALSE)</f>
        <v>#N/A</v>
      </c>
      <c r="AV490" s="34" t="e">
        <f>AB490-VLOOKUP(C490, Вчера_Спутник!C:BG, 27, FALSE)</f>
        <v>#N/A</v>
      </c>
    </row>
    <row r="491" spans="1:48" ht="50.1" customHeight="1" x14ac:dyDescent="0.25">
      <c r="A491" s="1"/>
      <c r="B491" s="1"/>
      <c r="C491" s="1"/>
      <c r="D491" s="2"/>
      <c r="E491" s="3"/>
      <c r="F491" s="2"/>
      <c r="G491" s="3"/>
      <c r="H491" s="2"/>
      <c r="I491" s="3"/>
      <c r="J491" s="2"/>
      <c r="K491" s="3"/>
      <c r="L491" s="2"/>
      <c r="M491" s="3"/>
      <c r="N491" s="2"/>
      <c r="O491" s="3"/>
      <c r="P491" s="2"/>
      <c r="Q491" s="3"/>
      <c r="R491" s="2"/>
      <c r="S491" s="3"/>
      <c r="T491" s="2"/>
      <c r="U491" s="3"/>
      <c r="V491" s="3"/>
      <c r="W491" s="3"/>
      <c r="X491" s="2"/>
      <c r="Y491" s="3"/>
      <c r="Z491" s="2"/>
      <c r="AA491" s="3"/>
      <c r="AB491" s="3"/>
      <c r="AC491" s="15"/>
      <c r="AD491" s="34">
        <f t="shared" si="15"/>
        <v>0</v>
      </c>
      <c r="AE491" s="34">
        <f t="shared" si="16"/>
        <v>0</v>
      </c>
      <c r="AF491" s="34"/>
      <c r="AG491" s="34"/>
      <c r="AH491" s="35"/>
      <c r="AI491" s="34" t="e">
        <f>D491-VLOOKUP(C491, Вчера_Спутник!C:BG, 2, FALSE)</f>
        <v>#N/A</v>
      </c>
      <c r="AJ491" s="34" t="e">
        <f>E491-F491-VLOOKUP(C491, Вчера_Спутник!C:BG, 3, FALSE)</f>
        <v>#N/A</v>
      </c>
      <c r="AK491" s="34" t="e">
        <f>G491-H491-VLOOKUP(C491, Вчера_Спутник!C:BG, 5, FALSE)</f>
        <v>#N/A</v>
      </c>
      <c r="AL491" s="34" t="e">
        <f>I491-J491-VLOOKUP(C491, Вчера_Спутник!C:BG, 7, FALSE)</f>
        <v>#N/A</v>
      </c>
      <c r="AM491" s="34" t="e">
        <f>K491-L491-VLOOKUP(C491, Вчера_Спутник!C:BG, 9, FALSE)</f>
        <v>#N/A</v>
      </c>
      <c r="AN491" s="34" t="e">
        <f>M491-N491-VLOOKUP(C491, Вчера_Спутник!C:BG, 11, FALSE)</f>
        <v>#N/A</v>
      </c>
      <c r="AO491" s="34" t="e">
        <f>O491-P491-VLOOKUP(C491, Вчера_Спутник!C:BG, 13, FALSE)</f>
        <v>#N/A</v>
      </c>
      <c r="AP491" s="34" t="e">
        <f>Q491-R491-VLOOKUP(C491, Вчера_Спутник!C:BG, 15, FALSE)</f>
        <v>#N/A</v>
      </c>
      <c r="AQ491" s="34" t="e">
        <f>S491-T491-VLOOKUP(C491, Вчера_Спутник!C:BG, 17, FALSE)</f>
        <v>#N/A</v>
      </c>
      <c r="AR491" s="34" t="e">
        <f>U491-V491-VLOOKUP(C491, Вчера_Спутник!C:BG, 19, FALSE)</f>
        <v>#N/A</v>
      </c>
      <c r="AS491" s="34" t="e">
        <f>W491-X491-VLOOKUP(C491, Вчера_Спутник!C:BG, 21, FALSE)</f>
        <v>#N/A</v>
      </c>
      <c r="AT491" s="34" t="e">
        <f>Y491-Z491-VLOOKUP(C491, Вчера_Спутник!C:BG, 23, FALSE)</f>
        <v>#N/A</v>
      </c>
      <c r="AU491" s="34" t="e">
        <f>AA491-VLOOKUP(C491, Вчера_Спутник!C:BG, 25, FALSE)</f>
        <v>#N/A</v>
      </c>
      <c r="AV491" s="34" t="e">
        <f>AB491-VLOOKUP(C491, Вчера_Спутник!C:BG, 27, FALSE)</f>
        <v>#N/A</v>
      </c>
    </row>
    <row r="492" spans="1:48" ht="50.1" customHeight="1" x14ac:dyDescent="0.25">
      <c r="A492" s="1"/>
      <c r="B492" s="1"/>
      <c r="C492" s="1"/>
      <c r="D492" s="2"/>
      <c r="E492" s="3"/>
      <c r="F492" s="2"/>
      <c r="G492" s="3"/>
      <c r="H492" s="2"/>
      <c r="I492" s="3"/>
      <c r="J492" s="2"/>
      <c r="K492" s="3"/>
      <c r="L492" s="2"/>
      <c r="M492" s="3"/>
      <c r="N492" s="2"/>
      <c r="O492" s="3"/>
      <c r="P492" s="2"/>
      <c r="Q492" s="3"/>
      <c r="R492" s="2"/>
      <c r="S492" s="3"/>
      <c r="T492" s="2"/>
      <c r="U492" s="3"/>
      <c r="V492" s="3"/>
      <c r="W492" s="3"/>
      <c r="X492" s="2"/>
      <c r="Y492" s="3"/>
      <c r="Z492" s="2"/>
      <c r="AA492" s="3"/>
      <c r="AB492" s="3"/>
      <c r="AC492" s="15"/>
      <c r="AD492" s="34">
        <f t="shared" si="15"/>
        <v>0</v>
      </c>
      <c r="AE492" s="34">
        <f t="shared" si="16"/>
        <v>0</v>
      </c>
      <c r="AF492" s="34"/>
      <c r="AG492" s="34"/>
      <c r="AH492" s="35"/>
      <c r="AI492" s="34" t="e">
        <f>D492-VLOOKUP(C492, Вчера_Спутник!C:BG, 2, FALSE)</f>
        <v>#N/A</v>
      </c>
      <c r="AJ492" s="34" t="e">
        <f>E492-F492-VLOOKUP(C492, Вчера_Спутник!C:BG, 3, FALSE)</f>
        <v>#N/A</v>
      </c>
      <c r="AK492" s="34" t="e">
        <f>G492-H492-VLOOKUP(C492, Вчера_Спутник!C:BG, 5, FALSE)</f>
        <v>#N/A</v>
      </c>
      <c r="AL492" s="34" t="e">
        <f>I492-J492-VLOOKUP(C492, Вчера_Спутник!C:BG, 7, FALSE)</f>
        <v>#N/A</v>
      </c>
      <c r="AM492" s="34" t="e">
        <f>K492-L492-VLOOKUP(C492, Вчера_Спутник!C:BG, 9, FALSE)</f>
        <v>#N/A</v>
      </c>
      <c r="AN492" s="34" t="e">
        <f>M492-N492-VLOOKUP(C492, Вчера_Спутник!C:BG, 11, FALSE)</f>
        <v>#N/A</v>
      </c>
      <c r="AO492" s="34" t="e">
        <f>O492-P492-VLOOKUP(C492, Вчера_Спутник!C:BG, 13, FALSE)</f>
        <v>#N/A</v>
      </c>
      <c r="AP492" s="34" t="e">
        <f>Q492-R492-VLOOKUP(C492, Вчера_Спутник!C:BG, 15, FALSE)</f>
        <v>#N/A</v>
      </c>
      <c r="AQ492" s="34" t="e">
        <f>S492-T492-VLOOKUP(C492, Вчера_Спутник!C:BG, 17, FALSE)</f>
        <v>#N/A</v>
      </c>
      <c r="AR492" s="34" t="e">
        <f>U492-V492-VLOOKUP(C492, Вчера_Спутник!C:BG, 19, FALSE)</f>
        <v>#N/A</v>
      </c>
      <c r="AS492" s="34" t="e">
        <f>W492-X492-VLOOKUP(C492, Вчера_Спутник!C:BG, 21, FALSE)</f>
        <v>#N/A</v>
      </c>
      <c r="AT492" s="34" t="e">
        <f>Y492-Z492-VLOOKUP(C492, Вчера_Спутник!C:BG, 23, FALSE)</f>
        <v>#N/A</v>
      </c>
      <c r="AU492" s="34" t="e">
        <f>AA492-VLOOKUP(C492, Вчера_Спутник!C:BG, 25, FALSE)</f>
        <v>#N/A</v>
      </c>
      <c r="AV492" s="34" t="e">
        <f>AB492-VLOOKUP(C492, Вчера_Спутник!C:BG, 27, FALSE)</f>
        <v>#N/A</v>
      </c>
    </row>
    <row r="493" spans="1:48" ht="50.1" customHeight="1" x14ac:dyDescent="0.25">
      <c r="A493" s="1"/>
      <c r="B493" s="1"/>
      <c r="C493" s="1"/>
      <c r="D493" s="2"/>
      <c r="E493" s="3"/>
      <c r="F493" s="2"/>
      <c r="G493" s="3"/>
      <c r="H493" s="2"/>
      <c r="I493" s="3"/>
      <c r="J493" s="2"/>
      <c r="K493" s="3"/>
      <c r="L493" s="2"/>
      <c r="M493" s="3"/>
      <c r="N493" s="2"/>
      <c r="O493" s="3"/>
      <c r="P493" s="2"/>
      <c r="Q493" s="3"/>
      <c r="R493" s="2"/>
      <c r="S493" s="3"/>
      <c r="T493" s="2"/>
      <c r="U493" s="3"/>
      <c r="V493" s="3"/>
      <c r="W493" s="3"/>
      <c r="X493" s="2"/>
      <c r="Y493" s="3"/>
      <c r="Z493" s="2"/>
      <c r="AA493" s="3"/>
      <c r="AB493" s="3"/>
      <c r="AC493" s="15"/>
      <c r="AD493" s="34">
        <f t="shared" si="15"/>
        <v>0</v>
      </c>
      <c r="AE493" s="34">
        <f t="shared" si="16"/>
        <v>0</v>
      </c>
      <c r="AF493" s="34"/>
      <c r="AG493" s="34"/>
      <c r="AH493" s="35"/>
      <c r="AI493" s="34" t="e">
        <f>D493-VLOOKUP(C493, Вчера_Спутник!C:BG, 2, FALSE)</f>
        <v>#N/A</v>
      </c>
      <c r="AJ493" s="34" t="e">
        <f>E493-F493-VLOOKUP(C493, Вчера_Спутник!C:BG, 3, FALSE)</f>
        <v>#N/A</v>
      </c>
      <c r="AK493" s="34" t="e">
        <f>G493-H493-VLOOKUP(C493, Вчера_Спутник!C:BG, 5, FALSE)</f>
        <v>#N/A</v>
      </c>
      <c r="AL493" s="34" t="e">
        <f>I493-J493-VLOOKUP(C493, Вчера_Спутник!C:BG, 7, FALSE)</f>
        <v>#N/A</v>
      </c>
      <c r="AM493" s="34" t="e">
        <f>K493-L493-VLOOKUP(C493, Вчера_Спутник!C:BG, 9, FALSE)</f>
        <v>#N/A</v>
      </c>
      <c r="AN493" s="34" t="e">
        <f>M493-N493-VLOOKUP(C493, Вчера_Спутник!C:BG, 11, FALSE)</f>
        <v>#N/A</v>
      </c>
      <c r="AO493" s="34" t="e">
        <f>O493-P493-VLOOKUP(C493, Вчера_Спутник!C:BG, 13, FALSE)</f>
        <v>#N/A</v>
      </c>
      <c r="AP493" s="34" t="e">
        <f>Q493-R493-VLOOKUP(C493, Вчера_Спутник!C:BG, 15, FALSE)</f>
        <v>#N/A</v>
      </c>
      <c r="AQ493" s="34" t="e">
        <f>S493-T493-VLOOKUP(C493, Вчера_Спутник!C:BG, 17, FALSE)</f>
        <v>#N/A</v>
      </c>
      <c r="AR493" s="34" t="e">
        <f>U493-V493-VLOOKUP(C493, Вчера_Спутник!C:BG, 19, FALSE)</f>
        <v>#N/A</v>
      </c>
      <c r="AS493" s="34" t="e">
        <f>W493-X493-VLOOKUP(C493, Вчера_Спутник!C:BG, 21, FALSE)</f>
        <v>#N/A</v>
      </c>
      <c r="AT493" s="34" t="e">
        <f>Y493-Z493-VLOOKUP(C493, Вчера_Спутник!C:BG, 23, FALSE)</f>
        <v>#N/A</v>
      </c>
      <c r="AU493" s="34" t="e">
        <f>AA493-VLOOKUP(C493, Вчера_Спутник!C:BG, 25, FALSE)</f>
        <v>#N/A</v>
      </c>
      <c r="AV493" s="34" t="e">
        <f>AB493-VLOOKUP(C493, Вчера_Спутник!C:BG, 27, FALSE)</f>
        <v>#N/A</v>
      </c>
    </row>
    <row r="494" spans="1:48" ht="50.1" customHeight="1" x14ac:dyDescent="0.25">
      <c r="A494" s="1"/>
      <c r="B494" s="1"/>
      <c r="C494" s="1"/>
      <c r="D494" s="2"/>
      <c r="E494" s="3"/>
      <c r="F494" s="2"/>
      <c r="G494" s="3"/>
      <c r="H494" s="2"/>
      <c r="I494" s="3"/>
      <c r="J494" s="2"/>
      <c r="K494" s="3"/>
      <c r="L494" s="2"/>
      <c r="M494" s="3"/>
      <c r="N494" s="2"/>
      <c r="O494" s="3"/>
      <c r="P494" s="2"/>
      <c r="Q494" s="3"/>
      <c r="R494" s="2"/>
      <c r="S494" s="3"/>
      <c r="T494" s="2"/>
      <c r="U494" s="3"/>
      <c r="V494" s="3"/>
      <c r="W494" s="3"/>
      <c r="X494" s="2"/>
      <c r="Y494" s="3"/>
      <c r="Z494" s="2"/>
      <c r="AA494" s="3"/>
      <c r="AB494" s="3"/>
      <c r="AC494" s="15"/>
      <c r="AD494" s="34">
        <f t="shared" si="15"/>
        <v>0</v>
      </c>
      <c r="AE494" s="34">
        <f t="shared" si="16"/>
        <v>0</v>
      </c>
      <c r="AF494" s="34"/>
      <c r="AG494" s="34"/>
      <c r="AH494" s="35"/>
      <c r="AI494" s="34" t="e">
        <f>D494-VLOOKUP(C494, Вчера_Спутник!C:BG, 2, FALSE)</f>
        <v>#N/A</v>
      </c>
      <c r="AJ494" s="34" t="e">
        <f>E494-F494-VLOOKUP(C494, Вчера_Спутник!C:BG, 3, FALSE)</f>
        <v>#N/A</v>
      </c>
      <c r="AK494" s="34" t="e">
        <f>G494-H494-VLOOKUP(C494, Вчера_Спутник!C:BG, 5, FALSE)</f>
        <v>#N/A</v>
      </c>
      <c r="AL494" s="34" t="e">
        <f>I494-J494-VLOOKUP(C494, Вчера_Спутник!C:BG, 7, FALSE)</f>
        <v>#N/A</v>
      </c>
      <c r="AM494" s="34" t="e">
        <f>K494-L494-VLOOKUP(C494, Вчера_Спутник!C:BG, 9, FALSE)</f>
        <v>#N/A</v>
      </c>
      <c r="AN494" s="34" t="e">
        <f>M494-N494-VLOOKUP(C494, Вчера_Спутник!C:BG, 11, FALSE)</f>
        <v>#N/A</v>
      </c>
      <c r="AO494" s="34" t="e">
        <f>O494-P494-VLOOKUP(C494, Вчера_Спутник!C:BG, 13, FALSE)</f>
        <v>#N/A</v>
      </c>
      <c r="AP494" s="34" t="e">
        <f>Q494-R494-VLOOKUP(C494, Вчера_Спутник!C:BG, 15, FALSE)</f>
        <v>#N/A</v>
      </c>
      <c r="AQ494" s="34" t="e">
        <f>S494-T494-VLOOKUP(C494, Вчера_Спутник!C:BG, 17, FALSE)</f>
        <v>#N/A</v>
      </c>
      <c r="AR494" s="34" t="e">
        <f>U494-V494-VLOOKUP(C494, Вчера_Спутник!C:BG, 19, FALSE)</f>
        <v>#N/A</v>
      </c>
      <c r="AS494" s="34" t="e">
        <f>W494-X494-VLOOKUP(C494, Вчера_Спутник!C:BG, 21, FALSE)</f>
        <v>#N/A</v>
      </c>
      <c r="AT494" s="34" t="e">
        <f>Y494-Z494-VLOOKUP(C494, Вчера_Спутник!C:BG, 23, FALSE)</f>
        <v>#N/A</v>
      </c>
      <c r="AU494" s="34" t="e">
        <f>AA494-VLOOKUP(C494, Вчера_Спутник!C:BG, 25, FALSE)</f>
        <v>#N/A</v>
      </c>
      <c r="AV494" s="34" t="e">
        <f>AB494-VLOOKUP(C494, Вчера_Спутник!C:BG, 27, FALSE)</f>
        <v>#N/A</v>
      </c>
    </row>
    <row r="495" spans="1:48" ht="50.1" customHeight="1" x14ac:dyDescent="0.25">
      <c r="A495" s="1"/>
      <c r="B495" s="1"/>
      <c r="C495" s="1"/>
      <c r="D495" s="2"/>
      <c r="E495" s="3"/>
      <c r="F495" s="2"/>
      <c r="G495" s="3"/>
      <c r="H495" s="2"/>
      <c r="I495" s="3"/>
      <c r="J495" s="2"/>
      <c r="K495" s="3"/>
      <c r="L495" s="2"/>
      <c r="M495" s="3"/>
      <c r="N495" s="2"/>
      <c r="O495" s="3"/>
      <c r="P495" s="2"/>
      <c r="Q495" s="3"/>
      <c r="R495" s="2"/>
      <c r="S495" s="3"/>
      <c r="T495" s="2"/>
      <c r="U495" s="3"/>
      <c r="V495" s="3"/>
      <c r="W495" s="3"/>
      <c r="X495" s="2"/>
      <c r="Y495" s="3"/>
      <c r="Z495" s="2"/>
      <c r="AA495" s="3"/>
      <c r="AB495" s="3"/>
      <c r="AC495" s="15"/>
      <c r="AD495" s="34">
        <f t="shared" si="15"/>
        <v>0</v>
      </c>
      <c r="AE495" s="34">
        <f t="shared" si="16"/>
        <v>0</v>
      </c>
      <c r="AF495" s="34"/>
      <c r="AG495" s="34"/>
      <c r="AH495" s="35"/>
      <c r="AI495" s="34" t="e">
        <f>D495-VLOOKUP(C495, Вчера_Спутник!C:BG, 2, FALSE)</f>
        <v>#N/A</v>
      </c>
      <c r="AJ495" s="34" t="e">
        <f>E495-F495-VLOOKUP(C495, Вчера_Спутник!C:BG, 3, FALSE)</f>
        <v>#N/A</v>
      </c>
      <c r="AK495" s="34" t="e">
        <f>G495-H495-VLOOKUP(C495, Вчера_Спутник!C:BG, 5, FALSE)</f>
        <v>#N/A</v>
      </c>
      <c r="AL495" s="34" t="e">
        <f>I495-J495-VLOOKUP(C495, Вчера_Спутник!C:BG, 7, FALSE)</f>
        <v>#N/A</v>
      </c>
      <c r="AM495" s="34" t="e">
        <f>K495-L495-VLOOKUP(C495, Вчера_Спутник!C:BG, 9, FALSE)</f>
        <v>#N/A</v>
      </c>
      <c r="AN495" s="34" t="e">
        <f>M495-N495-VLOOKUP(C495, Вчера_Спутник!C:BG, 11, FALSE)</f>
        <v>#N/A</v>
      </c>
      <c r="AO495" s="34" t="e">
        <f>O495-P495-VLOOKUP(C495, Вчера_Спутник!C:BG, 13, FALSE)</f>
        <v>#N/A</v>
      </c>
      <c r="AP495" s="34" t="e">
        <f>Q495-R495-VLOOKUP(C495, Вчера_Спутник!C:BG, 15, FALSE)</f>
        <v>#N/A</v>
      </c>
      <c r="AQ495" s="34" t="e">
        <f>S495-T495-VLOOKUP(C495, Вчера_Спутник!C:BG, 17, FALSE)</f>
        <v>#N/A</v>
      </c>
      <c r="AR495" s="34" t="e">
        <f>U495-V495-VLOOKUP(C495, Вчера_Спутник!C:BG, 19, FALSE)</f>
        <v>#N/A</v>
      </c>
      <c r="AS495" s="34" t="e">
        <f>W495-X495-VLOOKUP(C495, Вчера_Спутник!C:BG, 21, FALSE)</f>
        <v>#N/A</v>
      </c>
      <c r="AT495" s="34" t="e">
        <f>Y495-Z495-VLOOKUP(C495, Вчера_Спутник!C:BG, 23, FALSE)</f>
        <v>#N/A</v>
      </c>
      <c r="AU495" s="34" t="e">
        <f>AA495-VLOOKUP(C495, Вчера_Спутник!C:BG, 25, FALSE)</f>
        <v>#N/A</v>
      </c>
      <c r="AV495" s="34" t="e">
        <f>AB495-VLOOKUP(C495, Вчера_Спутник!C:BG, 27, FALSE)</f>
        <v>#N/A</v>
      </c>
    </row>
    <row r="496" spans="1:48" ht="50.1" customHeight="1" x14ac:dyDescent="0.25">
      <c r="A496" s="1"/>
      <c r="B496" s="1"/>
      <c r="C496" s="1"/>
      <c r="D496" s="2"/>
      <c r="E496" s="3"/>
      <c r="F496" s="2"/>
      <c r="G496" s="3"/>
      <c r="H496" s="2"/>
      <c r="I496" s="3"/>
      <c r="J496" s="2"/>
      <c r="K496" s="3"/>
      <c r="L496" s="2"/>
      <c r="M496" s="3"/>
      <c r="N496" s="2"/>
      <c r="O496" s="3"/>
      <c r="P496" s="2"/>
      <c r="Q496" s="3"/>
      <c r="R496" s="2"/>
      <c r="S496" s="3"/>
      <c r="T496" s="2"/>
      <c r="U496" s="3"/>
      <c r="V496" s="3"/>
      <c r="W496" s="3"/>
      <c r="X496" s="2"/>
      <c r="Y496" s="3"/>
      <c r="Z496" s="2"/>
      <c r="AA496" s="3"/>
      <c r="AB496" s="3"/>
      <c r="AC496" s="15"/>
      <c r="AD496" s="34">
        <f t="shared" si="15"/>
        <v>0</v>
      </c>
      <c r="AE496" s="34">
        <f t="shared" si="16"/>
        <v>0</v>
      </c>
      <c r="AF496" s="34"/>
      <c r="AG496" s="34"/>
      <c r="AH496" s="35"/>
      <c r="AI496" s="34" t="e">
        <f>D496-VLOOKUP(C496, Вчера_Спутник!C:BG, 2, FALSE)</f>
        <v>#N/A</v>
      </c>
      <c r="AJ496" s="34" t="e">
        <f>E496-F496-VLOOKUP(C496, Вчера_Спутник!C:BG, 3, FALSE)</f>
        <v>#N/A</v>
      </c>
      <c r="AK496" s="34" t="e">
        <f>G496-H496-VLOOKUP(C496, Вчера_Спутник!C:BG, 5, FALSE)</f>
        <v>#N/A</v>
      </c>
      <c r="AL496" s="34" t="e">
        <f>I496-J496-VLOOKUP(C496, Вчера_Спутник!C:BG, 7, FALSE)</f>
        <v>#N/A</v>
      </c>
      <c r="AM496" s="34" t="e">
        <f>K496-L496-VLOOKUP(C496, Вчера_Спутник!C:BG, 9, FALSE)</f>
        <v>#N/A</v>
      </c>
      <c r="AN496" s="34" t="e">
        <f>M496-N496-VLOOKUP(C496, Вчера_Спутник!C:BG, 11, FALSE)</f>
        <v>#N/A</v>
      </c>
      <c r="AO496" s="34" t="e">
        <f>O496-P496-VLOOKUP(C496, Вчера_Спутник!C:BG, 13, FALSE)</f>
        <v>#N/A</v>
      </c>
      <c r="AP496" s="34" t="e">
        <f>Q496-R496-VLOOKUP(C496, Вчера_Спутник!C:BG, 15, FALSE)</f>
        <v>#N/A</v>
      </c>
      <c r="AQ496" s="34" t="e">
        <f>S496-T496-VLOOKUP(C496, Вчера_Спутник!C:BG, 17, FALSE)</f>
        <v>#N/A</v>
      </c>
      <c r="AR496" s="34" t="e">
        <f>U496-V496-VLOOKUP(C496, Вчера_Спутник!C:BG, 19, FALSE)</f>
        <v>#N/A</v>
      </c>
      <c r="AS496" s="34" t="e">
        <f>W496-X496-VLOOKUP(C496, Вчера_Спутник!C:BG, 21, FALSE)</f>
        <v>#N/A</v>
      </c>
      <c r="AT496" s="34" t="e">
        <f>Y496-Z496-VLOOKUP(C496, Вчера_Спутник!C:BG, 23, FALSE)</f>
        <v>#N/A</v>
      </c>
      <c r="AU496" s="34" t="e">
        <f>AA496-VLOOKUP(C496, Вчера_Спутник!C:BG, 25, FALSE)</f>
        <v>#N/A</v>
      </c>
      <c r="AV496" s="34" t="e">
        <f>AB496-VLOOKUP(C496, Вчера_Спутник!C:BG, 27, FALSE)</f>
        <v>#N/A</v>
      </c>
    </row>
    <row r="497" spans="1:48" ht="50.1" customHeight="1" x14ac:dyDescent="0.25">
      <c r="A497" s="1"/>
      <c r="B497" s="1"/>
      <c r="C497" s="1"/>
      <c r="D497" s="2"/>
      <c r="E497" s="3"/>
      <c r="F497" s="2"/>
      <c r="G497" s="3"/>
      <c r="H497" s="2"/>
      <c r="I497" s="3"/>
      <c r="J497" s="2"/>
      <c r="K497" s="3"/>
      <c r="L497" s="2"/>
      <c r="M497" s="3"/>
      <c r="N497" s="2"/>
      <c r="O497" s="3"/>
      <c r="P497" s="2"/>
      <c r="Q497" s="3"/>
      <c r="R497" s="2"/>
      <c r="S497" s="3"/>
      <c r="T497" s="2"/>
      <c r="U497" s="3"/>
      <c r="V497" s="3"/>
      <c r="W497" s="3"/>
      <c r="X497" s="2"/>
      <c r="Y497" s="3"/>
      <c r="Z497" s="2"/>
      <c r="AA497" s="3"/>
      <c r="AB497" s="3"/>
      <c r="AC497" s="15"/>
      <c r="AD497" s="34">
        <f t="shared" si="15"/>
        <v>0</v>
      </c>
      <c r="AE497" s="34">
        <f t="shared" si="16"/>
        <v>0</v>
      </c>
      <c r="AF497" s="34"/>
      <c r="AG497" s="34"/>
      <c r="AH497" s="35"/>
      <c r="AI497" s="34" t="e">
        <f>D497-VLOOKUP(C497, Вчера_Спутник!C:BG, 2, FALSE)</f>
        <v>#N/A</v>
      </c>
      <c r="AJ497" s="34" t="e">
        <f>E497-F497-VLOOKUP(C497, Вчера_Спутник!C:BG, 3, FALSE)</f>
        <v>#N/A</v>
      </c>
      <c r="AK497" s="34" t="e">
        <f>G497-H497-VLOOKUP(C497, Вчера_Спутник!C:BG, 5, FALSE)</f>
        <v>#N/A</v>
      </c>
      <c r="AL497" s="34" t="e">
        <f>I497-J497-VLOOKUP(C497, Вчера_Спутник!C:BG, 7, FALSE)</f>
        <v>#N/A</v>
      </c>
      <c r="AM497" s="34" t="e">
        <f>K497-L497-VLOOKUP(C497, Вчера_Спутник!C:BG, 9, FALSE)</f>
        <v>#N/A</v>
      </c>
      <c r="AN497" s="34" t="e">
        <f>M497-N497-VLOOKUP(C497, Вчера_Спутник!C:BG, 11, FALSE)</f>
        <v>#N/A</v>
      </c>
      <c r="AO497" s="34" t="e">
        <f>O497-P497-VLOOKUP(C497, Вчера_Спутник!C:BG, 13, FALSE)</f>
        <v>#N/A</v>
      </c>
      <c r="AP497" s="34" t="e">
        <f>Q497-R497-VLOOKUP(C497, Вчера_Спутник!C:BG, 15, FALSE)</f>
        <v>#N/A</v>
      </c>
      <c r="AQ497" s="34" t="e">
        <f>S497-T497-VLOOKUP(C497, Вчера_Спутник!C:BG, 17, FALSE)</f>
        <v>#N/A</v>
      </c>
      <c r="AR497" s="34" t="e">
        <f>U497-V497-VLOOKUP(C497, Вчера_Спутник!C:BG, 19, FALSE)</f>
        <v>#N/A</v>
      </c>
      <c r="AS497" s="34" t="e">
        <f>W497-X497-VLOOKUP(C497, Вчера_Спутник!C:BG, 21, FALSE)</f>
        <v>#N/A</v>
      </c>
      <c r="AT497" s="34" t="e">
        <f>Y497-Z497-VLOOKUP(C497, Вчера_Спутник!C:BG, 23, FALSE)</f>
        <v>#N/A</v>
      </c>
      <c r="AU497" s="34" t="e">
        <f>AA497-VLOOKUP(C497, Вчера_Спутник!C:BG, 25, FALSE)</f>
        <v>#N/A</v>
      </c>
      <c r="AV497" s="34" t="e">
        <f>AB497-VLOOKUP(C497, Вчера_Спутник!C:BG, 27, FALSE)</f>
        <v>#N/A</v>
      </c>
    </row>
    <row r="498" spans="1:48" ht="50.1" customHeight="1" x14ac:dyDescent="0.25">
      <c r="A498" s="1"/>
      <c r="B498" s="1"/>
      <c r="C498" s="1"/>
      <c r="D498" s="2"/>
      <c r="E498" s="3"/>
      <c r="F498" s="2"/>
      <c r="G498" s="3"/>
      <c r="H498" s="2"/>
      <c r="I498" s="3"/>
      <c r="J498" s="2"/>
      <c r="K498" s="3"/>
      <c r="L498" s="2"/>
      <c r="M498" s="3"/>
      <c r="N498" s="2"/>
      <c r="O498" s="3"/>
      <c r="P498" s="2"/>
      <c r="Q498" s="3"/>
      <c r="R498" s="2"/>
      <c r="S498" s="3"/>
      <c r="T498" s="2"/>
      <c r="U498" s="3"/>
      <c r="V498" s="3"/>
      <c r="W498" s="3"/>
      <c r="X498" s="2"/>
      <c r="Y498" s="3"/>
      <c r="Z498" s="2"/>
      <c r="AA498" s="3"/>
      <c r="AB498" s="3"/>
      <c r="AC498" s="15"/>
      <c r="AD498" s="34">
        <f t="shared" si="15"/>
        <v>0</v>
      </c>
      <c r="AE498" s="34">
        <f t="shared" si="16"/>
        <v>0</v>
      </c>
      <c r="AF498" s="34"/>
      <c r="AG498" s="34"/>
      <c r="AH498" s="35"/>
      <c r="AI498" s="34" t="e">
        <f>D498-VLOOKUP(C498, Вчера_Спутник!C:BG, 2, FALSE)</f>
        <v>#N/A</v>
      </c>
      <c r="AJ498" s="34" t="e">
        <f>E498-F498-VLOOKUP(C498, Вчера_Спутник!C:BG, 3, FALSE)</f>
        <v>#N/A</v>
      </c>
      <c r="AK498" s="34" t="e">
        <f>G498-H498-VLOOKUP(C498, Вчера_Спутник!C:BG, 5, FALSE)</f>
        <v>#N/A</v>
      </c>
      <c r="AL498" s="34" t="e">
        <f>I498-J498-VLOOKUP(C498, Вчера_Спутник!C:BG, 7, FALSE)</f>
        <v>#N/A</v>
      </c>
      <c r="AM498" s="34" t="e">
        <f>K498-L498-VLOOKUP(C498, Вчера_Спутник!C:BG, 9, FALSE)</f>
        <v>#N/A</v>
      </c>
      <c r="AN498" s="34" t="e">
        <f>M498-N498-VLOOKUP(C498, Вчера_Спутник!C:BG, 11, FALSE)</f>
        <v>#N/A</v>
      </c>
      <c r="AO498" s="34" t="e">
        <f>O498-P498-VLOOKUP(C498, Вчера_Спутник!C:BG, 13, FALSE)</f>
        <v>#N/A</v>
      </c>
      <c r="AP498" s="34" t="e">
        <f>Q498-R498-VLOOKUP(C498, Вчера_Спутник!C:BG, 15, FALSE)</f>
        <v>#N/A</v>
      </c>
      <c r="AQ498" s="34" t="e">
        <f>S498-T498-VLOOKUP(C498, Вчера_Спутник!C:BG, 17, FALSE)</f>
        <v>#N/A</v>
      </c>
      <c r="AR498" s="34" t="e">
        <f>U498-V498-VLOOKUP(C498, Вчера_Спутник!C:BG, 19, FALSE)</f>
        <v>#N/A</v>
      </c>
      <c r="AS498" s="34" t="e">
        <f>W498-X498-VLOOKUP(C498, Вчера_Спутник!C:BG, 21, FALSE)</f>
        <v>#N/A</v>
      </c>
      <c r="AT498" s="34" t="e">
        <f>Y498-Z498-VLOOKUP(C498, Вчера_Спутник!C:BG, 23, FALSE)</f>
        <v>#N/A</v>
      </c>
      <c r="AU498" s="34" t="e">
        <f>AA498-VLOOKUP(C498, Вчера_Спутник!C:BG, 25, FALSE)</f>
        <v>#N/A</v>
      </c>
      <c r="AV498" s="34" t="e">
        <f>AB498-VLOOKUP(C498, Вчера_Спутник!C:BG, 27, FALSE)</f>
        <v>#N/A</v>
      </c>
    </row>
    <row r="499" spans="1:48" ht="50.1" customHeight="1" x14ac:dyDescent="0.25">
      <c r="A499" s="1"/>
      <c r="B499" s="1"/>
      <c r="C499" s="1"/>
      <c r="D499" s="2"/>
      <c r="E499" s="3"/>
      <c r="F499" s="2"/>
      <c r="G499" s="3"/>
      <c r="H499" s="2"/>
      <c r="I499" s="3"/>
      <c r="J499" s="2"/>
      <c r="K499" s="3"/>
      <c r="L499" s="2"/>
      <c r="M499" s="3"/>
      <c r="N499" s="2"/>
      <c r="O499" s="3"/>
      <c r="P499" s="2"/>
      <c r="Q499" s="3"/>
      <c r="R499" s="2"/>
      <c r="S499" s="3"/>
      <c r="T499" s="2"/>
      <c r="U499" s="3"/>
      <c r="V499" s="3"/>
      <c r="W499" s="3"/>
      <c r="X499" s="2"/>
      <c r="Y499" s="3"/>
      <c r="Z499" s="2"/>
      <c r="AA499" s="3"/>
      <c r="AB499" s="3"/>
      <c r="AC499" s="15"/>
      <c r="AD499" s="34">
        <f t="shared" si="15"/>
        <v>0</v>
      </c>
      <c r="AE499" s="34">
        <f t="shared" si="16"/>
        <v>0</v>
      </c>
      <c r="AF499" s="34"/>
      <c r="AG499" s="34"/>
      <c r="AH499" s="35"/>
      <c r="AI499" s="34" t="e">
        <f>D499-VLOOKUP(C499, Вчера_Спутник!C:BG, 2, FALSE)</f>
        <v>#N/A</v>
      </c>
      <c r="AJ499" s="34" t="e">
        <f>E499-F499-VLOOKUP(C499, Вчера_Спутник!C:BG, 3, FALSE)</f>
        <v>#N/A</v>
      </c>
      <c r="AK499" s="34" t="e">
        <f>G499-H499-VLOOKUP(C499, Вчера_Спутник!C:BG, 5, FALSE)</f>
        <v>#N/A</v>
      </c>
      <c r="AL499" s="34" t="e">
        <f>I499-J499-VLOOKUP(C499, Вчера_Спутник!C:BG, 7, FALSE)</f>
        <v>#N/A</v>
      </c>
      <c r="AM499" s="34" t="e">
        <f>K499-L499-VLOOKUP(C499, Вчера_Спутник!C:BG, 9, FALSE)</f>
        <v>#N/A</v>
      </c>
      <c r="AN499" s="34" t="e">
        <f>M499-N499-VLOOKUP(C499, Вчера_Спутник!C:BG, 11, FALSE)</f>
        <v>#N/A</v>
      </c>
      <c r="AO499" s="34" t="e">
        <f>O499-P499-VLOOKUP(C499, Вчера_Спутник!C:BG, 13, FALSE)</f>
        <v>#N/A</v>
      </c>
      <c r="AP499" s="34" t="e">
        <f>Q499-R499-VLOOKUP(C499, Вчера_Спутник!C:BG, 15, FALSE)</f>
        <v>#N/A</v>
      </c>
      <c r="AQ499" s="34" t="e">
        <f>S499-T499-VLOOKUP(C499, Вчера_Спутник!C:BG, 17, FALSE)</f>
        <v>#N/A</v>
      </c>
      <c r="AR499" s="34" t="e">
        <f>U499-V499-VLOOKUP(C499, Вчера_Спутник!C:BG, 19, FALSE)</f>
        <v>#N/A</v>
      </c>
      <c r="AS499" s="34" t="e">
        <f>W499-X499-VLOOKUP(C499, Вчера_Спутник!C:BG, 21, FALSE)</f>
        <v>#N/A</v>
      </c>
      <c r="AT499" s="34" t="e">
        <f>Y499-Z499-VLOOKUP(C499, Вчера_Спутник!C:BG, 23, FALSE)</f>
        <v>#N/A</v>
      </c>
      <c r="AU499" s="34" t="e">
        <f>AA499-VLOOKUP(C499, Вчера_Спутник!C:BG, 25, FALSE)</f>
        <v>#N/A</v>
      </c>
      <c r="AV499" s="34" t="e">
        <f>AB499-VLOOKUP(C499, Вчера_Спутник!C:BG, 27, FALSE)</f>
        <v>#N/A</v>
      </c>
    </row>
    <row r="500" spans="1:48" ht="50.1" customHeight="1" x14ac:dyDescent="0.25">
      <c r="A500" s="1"/>
      <c r="B500" s="1"/>
      <c r="C500" s="1"/>
      <c r="D500" s="2"/>
      <c r="E500" s="3"/>
      <c r="F500" s="2"/>
      <c r="G500" s="3"/>
      <c r="H500" s="2"/>
      <c r="I500" s="3"/>
      <c r="J500" s="2"/>
      <c r="K500" s="3"/>
      <c r="L500" s="2"/>
      <c r="M500" s="3"/>
      <c r="N500" s="2"/>
      <c r="O500" s="3"/>
      <c r="P500" s="2"/>
      <c r="Q500" s="3"/>
      <c r="R500" s="2"/>
      <c r="S500" s="3"/>
      <c r="T500" s="2"/>
      <c r="U500" s="3"/>
      <c r="V500" s="3"/>
      <c r="W500" s="3"/>
      <c r="X500" s="2"/>
      <c r="Y500" s="3"/>
      <c r="Z500" s="2"/>
      <c r="AA500" s="3"/>
      <c r="AB500" s="3"/>
      <c r="AC500" s="15"/>
      <c r="AD500" s="34">
        <f t="shared" si="15"/>
        <v>0</v>
      </c>
      <c r="AE500" s="34">
        <f t="shared" si="16"/>
        <v>0</v>
      </c>
      <c r="AF500" s="34"/>
      <c r="AG500" s="34"/>
      <c r="AH500" s="35"/>
      <c r="AI500" s="34" t="e">
        <f>D500-VLOOKUP(C500, Вчера_Спутник!C:BG, 2, FALSE)</f>
        <v>#N/A</v>
      </c>
      <c r="AJ500" s="34" t="e">
        <f>E500-F500-VLOOKUP(C500, Вчера_Спутник!C:BG, 3, FALSE)</f>
        <v>#N/A</v>
      </c>
      <c r="AK500" s="34" t="e">
        <f>G500-H500-VLOOKUP(C500, Вчера_Спутник!C:BG, 5, FALSE)</f>
        <v>#N/A</v>
      </c>
      <c r="AL500" s="34" t="e">
        <f>I500-J500-VLOOKUP(C500, Вчера_Спутник!C:BG, 7, FALSE)</f>
        <v>#N/A</v>
      </c>
      <c r="AM500" s="34" t="e">
        <f>K500-L500-VLOOKUP(C500, Вчера_Спутник!C:BG, 9, FALSE)</f>
        <v>#N/A</v>
      </c>
      <c r="AN500" s="34" t="e">
        <f>M500-N500-VLOOKUP(C500, Вчера_Спутник!C:BG, 11, FALSE)</f>
        <v>#N/A</v>
      </c>
      <c r="AO500" s="34" t="e">
        <f>O500-P500-VLOOKUP(C500, Вчера_Спутник!C:BG, 13, FALSE)</f>
        <v>#N/A</v>
      </c>
      <c r="AP500" s="34" t="e">
        <f>Q500-R500-VLOOKUP(C500, Вчера_Спутник!C:BG, 15, FALSE)</f>
        <v>#N/A</v>
      </c>
      <c r="AQ500" s="34" t="e">
        <f>S500-T500-VLOOKUP(C500, Вчера_Спутник!C:BG, 17, FALSE)</f>
        <v>#N/A</v>
      </c>
      <c r="AR500" s="34" t="e">
        <f>U500-V500-VLOOKUP(C500, Вчера_Спутник!C:BG, 19, FALSE)</f>
        <v>#N/A</v>
      </c>
      <c r="AS500" s="34" t="e">
        <f>W500-X500-VLOOKUP(C500, Вчера_Спутник!C:BG, 21, FALSE)</f>
        <v>#N/A</v>
      </c>
      <c r="AT500" s="34" t="e">
        <f>Y500-Z500-VLOOKUP(C500, Вчера_Спутник!C:BG, 23, FALSE)</f>
        <v>#N/A</v>
      </c>
      <c r="AU500" s="34" t="e">
        <f>AA500-VLOOKUP(C500, Вчера_Спутник!C:BG, 25, FALSE)</f>
        <v>#N/A</v>
      </c>
      <c r="AV500" s="34" t="e">
        <f>AB500-VLOOKUP(C500, Вчера_Спутник!C:BG, 27, FALSE)</f>
        <v>#N/A</v>
      </c>
    </row>
    <row r="501" spans="1:48" ht="50.1" customHeight="1" x14ac:dyDescent="0.25">
      <c r="A501" s="1"/>
      <c r="B501" s="1"/>
      <c r="C501" s="1"/>
      <c r="D501" s="2"/>
      <c r="E501" s="3"/>
      <c r="F501" s="2"/>
      <c r="G501" s="3"/>
      <c r="H501" s="2"/>
      <c r="I501" s="3"/>
      <c r="J501" s="2"/>
      <c r="K501" s="3"/>
      <c r="L501" s="2"/>
      <c r="M501" s="3"/>
      <c r="N501" s="2"/>
      <c r="O501" s="3"/>
      <c r="P501" s="2"/>
      <c r="Q501" s="3"/>
      <c r="R501" s="2"/>
      <c r="S501" s="3"/>
      <c r="T501" s="2"/>
      <c r="U501" s="3"/>
      <c r="V501" s="3"/>
      <c r="W501" s="3"/>
      <c r="X501" s="2"/>
      <c r="Y501" s="3"/>
      <c r="Z501" s="2"/>
      <c r="AA501" s="3"/>
      <c r="AB501" s="3"/>
      <c r="AC501" s="15"/>
      <c r="AD501" s="34">
        <f t="shared" si="15"/>
        <v>0</v>
      </c>
      <c r="AE501" s="34">
        <f t="shared" si="16"/>
        <v>0</v>
      </c>
      <c r="AF501" s="34"/>
      <c r="AG501" s="34"/>
      <c r="AH501" s="35"/>
      <c r="AI501" s="34" t="e">
        <f>D501-VLOOKUP(C501, Вчера_Спутник!C:BG, 2, FALSE)</f>
        <v>#N/A</v>
      </c>
      <c r="AJ501" s="34" t="e">
        <f>E501-F501-VLOOKUP(C501, Вчера_Спутник!C:BG, 3, FALSE)</f>
        <v>#N/A</v>
      </c>
      <c r="AK501" s="34" t="e">
        <f>G501-H501-VLOOKUP(C501, Вчера_Спутник!C:BG, 5, FALSE)</f>
        <v>#N/A</v>
      </c>
      <c r="AL501" s="34" t="e">
        <f>I501-J501-VLOOKUP(C501, Вчера_Спутник!C:BG, 7, FALSE)</f>
        <v>#N/A</v>
      </c>
      <c r="AM501" s="34" t="e">
        <f>K501-L501-VLOOKUP(C501, Вчера_Спутник!C:BG, 9, FALSE)</f>
        <v>#N/A</v>
      </c>
      <c r="AN501" s="34" t="e">
        <f>M501-N501-VLOOKUP(C501, Вчера_Спутник!C:BG, 11, FALSE)</f>
        <v>#N/A</v>
      </c>
      <c r="AO501" s="34" t="e">
        <f>O501-P501-VLOOKUP(C501, Вчера_Спутник!C:BG, 13, FALSE)</f>
        <v>#N/A</v>
      </c>
      <c r="AP501" s="34" t="e">
        <f>Q501-R501-VLOOKUP(C501, Вчера_Спутник!C:BG, 15, FALSE)</f>
        <v>#N/A</v>
      </c>
      <c r="AQ501" s="34" t="e">
        <f>S501-T501-VLOOKUP(C501, Вчера_Спутник!C:BG, 17, FALSE)</f>
        <v>#N/A</v>
      </c>
      <c r="AR501" s="34" t="e">
        <f>U501-V501-VLOOKUP(C501, Вчера_Спутник!C:BG, 19, FALSE)</f>
        <v>#N/A</v>
      </c>
      <c r="AS501" s="34" t="e">
        <f>W501-X501-VLOOKUP(C501, Вчера_Спутник!C:BG, 21, FALSE)</f>
        <v>#N/A</v>
      </c>
      <c r="AT501" s="34" t="e">
        <f>Y501-Z501-VLOOKUP(C501, Вчера_Спутник!C:BG, 23, FALSE)</f>
        <v>#N/A</v>
      </c>
      <c r="AU501" s="34" t="e">
        <f>AA501-VLOOKUP(C501, Вчера_Спутник!C:BG, 25, FALSE)</f>
        <v>#N/A</v>
      </c>
      <c r="AV501" s="34" t="e">
        <f>AB501-VLOOKUP(C501, Вчера_Спутник!C:BG, 27, FALSE)</f>
        <v>#N/A</v>
      </c>
    </row>
    <row r="502" spans="1:48" ht="50.1" customHeight="1" x14ac:dyDescent="0.25">
      <c r="A502" s="1"/>
      <c r="B502" s="1"/>
      <c r="C502" s="1"/>
      <c r="D502" s="2"/>
      <c r="E502" s="3"/>
      <c r="F502" s="2"/>
      <c r="G502" s="3"/>
      <c r="H502" s="2"/>
      <c r="I502" s="3"/>
      <c r="J502" s="2"/>
      <c r="K502" s="3"/>
      <c r="L502" s="2"/>
      <c r="M502" s="3"/>
      <c r="N502" s="2"/>
      <c r="O502" s="3"/>
      <c r="P502" s="2"/>
      <c r="Q502" s="3"/>
      <c r="R502" s="2"/>
      <c r="S502" s="3"/>
      <c r="T502" s="2"/>
      <c r="U502" s="3"/>
      <c r="V502" s="3"/>
      <c r="W502" s="3"/>
      <c r="X502" s="2"/>
      <c r="Y502" s="3"/>
      <c r="Z502" s="2"/>
      <c r="AA502" s="3"/>
      <c r="AB502" s="3"/>
      <c r="AC502" s="15"/>
      <c r="AD502" s="34">
        <f t="shared" si="15"/>
        <v>0</v>
      </c>
      <c r="AE502" s="34">
        <f t="shared" si="16"/>
        <v>0</v>
      </c>
      <c r="AF502" s="34"/>
      <c r="AG502" s="34"/>
      <c r="AH502" s="35"/>
      <c r="AI502" s="34" t="e">
        <f>D502-VLOOKUP(C502, Вчера_Спутник!C:BG, 2, FALSE)</f>
        <v>#N/A</v>
      </c>
      <c r="AJ502" s="34" t="e">
        <f>E502-F502-VLOOKUP(C502, Вчера_Спутник!C:BG, 3, FALSE)</f>
        <v>#N/A</v>
      </c>
      <c r="AK502" s="34" t="e">
        <f>G502-H502-VLOOKUP(C502, Вчера_Спутник!C:BG, 5, FALSE)</f>
        <v>#N/A</v>
      </c>
      <c r="AL502" s="34" t="e">
        <f>I502-J502-VLOOKUP(C502, Вчера_Спутник!C:BG, 7, FALSE)</f>
        <v>#N/A</v>
      </c>
      <c r="AM502" s="34" t="e">
        <f>K502-L502-VLOOKUP(C502, Вчера_Спутник!C:BG, 9, FALSE)</f>
        <v>#N/A</v>
      </c>
      <c r="AN502" s="34" t="e">
        <f>M502-N502-VLOOKUP(C502, Вчера_Спутник!C:BG, 11, FALSE)</f>
        <v>#N/A</v>
      </c>
      <c r="AO502" s="34" t="e">
        <f>O502-P502-VLOOKUP(C502, Вчера_Спутник!C:BG, 13, FALSE)</f>
        <v>#N/A</v>
      </c>
      <c r="AP502" s="34" t="e">
        <f>Q502-R502-VLOOKUP(C502, Вчера_Спутник!C:BG, 15, FALSE)</f>
        <v>#N/A</v>
      </c>
      <c r="AQ502" s="34" t="e">
        <f>S502-T502-VLOOKUP(C502, Вчера_Спутник!C:BG, 17, FALSE)</f>
        <v>#N/A</v>
      </c>
      <c r="AR502" s="34" t="e">
        <f>U502-V502-VLOOKUP(C502, Вчера_Спутник!C:BG, 19, FALSE)</f>
        <v>#N/A</v>
      </c>
      <c r="AS502" s="34" t="e">
        <f>W502-X502-VLOOKUP(C502, Вчера_Спутник!C:BG, 21, FALSE)</f>
        <v>#N/A</v>
      </c>
      <c r="AT502" s="34" t="e">
        <f>Y502-Z502-VLOOKUP(C502, Вчера_Спутник!C:BG, 23, FALSE)</f>
        <v>#N/A</v>
      </c>
      <c r="AU502" s="34" t="e">
        <f>AA502-VLOOKUP(C502, Вчера_Спутник!C:BG, 25, FALSE)</f>
        <v>#N/A</v>
      </c>
      <c r="AV502" s="34" t="e">
        <f>AB502-VLOOKUP(C502, Вчера_Спутник!C:BG, 27, FALSE)</f>
        <v>#N/A</v>
      </c>
    </row>
    <row r="503" spans="1:48" ht="50.1" customHeight="1" x14ac:dyDescent="0.25">
      <c r="A503" s="1"/>
      <c r="B503" s="1"/>
      <c r="C503" s="1"/>
      <c r="D503" s="2"/>
      <c r="E503" s="3"/>
      <c r="F503" s="2"/>
      <c r="G503" s="3"/>
      <c r="H503" s="2"/>
      <c r="I503" s="3"/>
      <c r="J503" s="2"/>
      <c r="K503" s="3"/>
      <c r="L503" s="2"/>
      <c r="M503" s="3"/>
      <c r="N503" s="2"/>
      <c r="O503" s="3"/>
      <c r="P503" s="2"/>
      <c r="Q503" s="3"/>
      <c r="R503" s="2"/>
      <c r="S503" s="3"/>
      <c r="T503" s="2"/>
      <c r="U503" s="3"/>
      <c r="V503" s="3"/>
      <c r="W503" s="3"/>
      <c r="X503" s="2"/>
      <c r="Y503" s="3"/>
      <c r="Z503" s="2"/>
      <c r="AA503" s="3"/>
      <c r="AB503" s="3"/>
      <c r="AC503" s="15"/>
      <c r="AD503" s="34">
        <f t="shared" si="15"/>
        <v>0</v>
      </c>
      <c r="AE503" s="34">
        <f t="shared" si="16"/>
        <v>0</v>
      </c>
      <c r="AF503" s="34"/>
      <c r="AG503" s="34"/>
      <c r="AH503" s="35"/>
      <c r="AI503" s="34" t="e">
        <f>D503-VLOOKUP(C503, Вчера_Спутник!C:BG, 2, FALSE)</f>
        <v>#N/A</v>
      </c>
      <c r="AJ503" s="34" t="e">
        <f>E503-F503-VLOOKUP(C503, Вчера_Спутник!C:BG, 3, FALSE)</f>
        <v>#N/A</v>
      </c>
      <c r="AK503" s="34" t="e">
        <f>G503-H503-VLOOKUP(C503, Вчера_Спутник!C:BG, 5, FALSE)</f>
        <v>#N/A</v>
      </c>
      <c r="AL503" s="34" t="e">
        <f>I503-J503-VLOOKUP(C503, Вчера_Спутник!C:BG, 7, FALSE)</f>
        <v>#N/A</v>
      </c>
      <c r="AM503" s="34" t="e">
        <f>K503-L503-VLOOKUP(C503, Вчера_Спутник!C:BG, 9, FALSE)</f>
        <v>#N/A</v>
      </c>
      <c r="AN503" s="34" t="e">
        <f>M503-N503-VLOOKUP(C503, Вчера_Спутник!C:BG, 11, FALSE)</f>
        <v>#N/A</v>
      </c>
      <c r="AO503" s="34" t="e">
        <f>O503-P503-VLOOKUP(C503, Вчера_Спутник!C:BG, 13, FALSE)</f>
        <v>#N/A</v>
      </c>
      <c r="AP503" s="34" t="e">
        <f>Q503-R503-VLOOKUP(C503, Вчера_Спутник!C:BG, 15, FALSE)</f>
        <v>#N/A</v>
      </c>
      <c r="AQ503" s="34" t="e">
        <f>S503-T503-VLOOKUP(C503, Вчера_Спутник!C:BG, 17, FALSE)</f>
        <v>#N/A</v>
      </c>
      <c r="AR503" s="34" t="e">
        <f>U503-V503-VLOOKUP(C503, Вчера_Спутник!C:BG, 19, FALSE)</f>
        <v>#N/A</v>
      </c>
      <c r="AS503" s="34" t="e">
        <f>W503-X503-VLOOKUP(C503, Вчера_Спутник!C:BG, 21, FALSE)</f>
        <v>#N/A</v>
      </c>
      <c r="AT503" s="34" t="e">
        <f>Y503-Z503-VLOOKUP(C503, Вчера_Спутник!C:BG, 23, FALSE)</f>
        <v>#N/A</v>
      </c>
      <c r="AU503" s="34" t="e">
        <f>AA503-VLOOKUP(C503, Вчера_Спутник!C:BG, 25, FALSE)</f>
        <v>#N/A</v>
      </c>
      <c r="AV503" s="34" t="e">
        <f>AB503-VLOOKUP(C503, Вчера_Спутник!C:BG, 27, FALSE)</f>
        <v>#N/A</v>
      </c>
    </row>
    <row r="504" spans="1:48" ht="50.1" customHeight="1" x14ac:dyDescent="0.25">
      <c r="A504" s="1"/>
      <c r="B504" s="1"/>
      <c r="C504" s="1"/>
      <c r="D504" s="2"/>
      <c r="E504" s="3"/>
      <c r="F504" s="2"/>
      <c r="G504" s="3"/>
      <c r="H504" s="2"/>
      <c r="I504" s="3"/>
      <c r="J504" s="2"/>
      <c r="K504" s="3"/>
      <c r="L504" s="2"/>
      <c r="M504" s="3"/>
      <c r="N504" s="2"/>
      <c r="O504" s="3"/>
      <c r="P504" s="2"/>
      <c r="Q504" s="3"/>
      <c r="R504" s="2"/>
      <c r="S504" s="3"/>
      <c r="T504" s="2"/>
      <c r="U504" s="3"/>
      <c r="V504" s="3"/>
      <c r="W504" s="3"/>
      <c r="X504" s="2"/>
      <c r="Y504" s="3"/>
      <c r="Z504" s="2"/>
      <c r="AA504" s="3"/>
      <c r="AB504" s="3"/>
      <c r="AC504" s="15"/>
      <c r="AD504" s="34">
        <f t="shared" si="15"/>
        <v>0</v>
      </c>
      <c r="AE504" s="34">
        <f t="shared" si="16"/>
        <v>0</v>
      </c>
      <c r="AF504" s="34"/>
      <c r="AG504" s="34"/>
      <c r="AH504" s="35"/>
      <c r="AI504" s="34" t="e">
        <f>D504-VLOOKUP(C504, Вчера_Спутник!C:BG, 2, FALSE)</f>
        <v>#N/A</v>
      </c>
      <c r="AJ504" s="34" t="e">
        <f>E504-F504-VLOOKUP(C504, Вчера_Спутник!C:BG, 3, FALSE)</f>
        <v>#N/A</v>
      </c>
      <c r="AK504" s="34" t="e">
        <f>G504-H504-VLOOKUP(C504, Вчера_Спутник!C:BG, 5, FALSE)</f>
        <v>#N/A</v>
      </c>
      <c r="AL504" s="34" t="e">
        <f>I504-J504-VLOOKUP(C504, Вчера_Спутник!C:BG, 7, FALSE)</f>
        <v>#N/A</v>
      </c>
      <c r="AM504" s="34" t="e">
        <f>K504-L504-VLOOKUP(C504, Вчера_Спутник!C:BG, 9, FALSE)</f>
        <v>#N/A</v>
      </c>
      <c r="AN504" s="34" t="e">
        <f>M504-N504-VLOOKUP(C504, Вчера_Спутник!C:BG, 11, FALSE)</f>
        <v>#N/A</v>
      </c>
      <c r="AO504" s="34" t="e">
        <f>O504-P504-VLOOKUP(C504, Вчера_Спутник!C:BG, 13, FALSE)</f>
        <v>#N/A</v>
      </c>
      <c r="AP504" s="34" t="e">
        <f>Q504-R504-VLOOKUP(C504, Вчера_Спутник!C:BG, 15, FALSE)</f>
        <v>#N/A</v>
      </c>
      <c r="AQ504" s="34" t="e">
        <f>S504-T504-VLOOKUP(C504, Вчера_Спутник!C:BG, 17, FALSE)</f>
        <v>#N/A</v>
      </c>
      <c r="AR504" s="34" t="e">
        <f>U504-V504-VLOOKUP(C504, Вчера_Спутник!C:BG, 19, FALSE)</f>
        <v>#N/A</v>
      </c>
      <c r="AS504" s="34" t="e">
        <f>W504-X504-VLOOKUP(C504, Вчера_Спутник!C:BG, 21, FALSE)</f>
        <v>#N/A</v>
      </c>
      <c r="AT504" s="34" t="e">
        <f>Y504-Z504-VLOOKUP(C504, Вчера_Спутник!C:BG, 23, FALSE)</f>
        <v>#N/A</v>
      </c>
      <c r="AU504" s="34" t="e">
        <f>AA504-VLOOKUP(C504, Вчера_Спутник!C:BG, 25, FALSE)</f>
        <v>#N/A</v>
      </c>
      <c r="AV504" s="34" t="e">
        <f>AB504-VLOOKUP(C504, Вчера_Спутник!C:BG, 27, FALSE)</f>
        <v>#N/A</v>
      </c>
    </row>
    <row r="505" spans="1:48" ht="50.1" customHeight="1" x14ac:dyDescent="0.25">
      <c r="A505" s="1"/>
      <c r="B505" s="1"/>
      <c r="C505" s="1"/>
      <c r="D505" s="2"/>
      <c r="E505" s="3"/>
      <c r="F505" s="2"/>
      <c r="G505" s="3"/>
      <c r="H505" s="2"/>
      <c r="I505" s="3"/>
      <c r="J505" s="2"/>
      <c r="K505" s="3"/>
      <c r="L505" s="2"/>
      <c r="M505" s="3"/>
      <c r="N505" s="2"/>
      <c r="O505" s="3"/>
      <c r="P505" s="2"/>
      <c r="Q505" s="3"/>
      <c r="R505" s="2"/>
      <c r="S505" s="3"/>
      <c r="T505" s="2"/>
      <c r="U505" s="3"/>
      <c r="V505" s="3"/>
      <c r="W505" s="3"/>
      <c r="X505" s="2"/>
      <c r="Y505" s="3"/>
      <c r="Z505" s="2"/>
      <c r="AA505" s="3"/>
      <c r="AB505" s="3"/>
      <c r="AC505" s="15"/>
      <c r="AD505" s="34">
        <f t="shared" si="15"/>
        <v>0</v>
      </c>
      <c r="AE505" s="34">
        <f t="shared" si="16"/>
        <v>0</v>
      </c>
      <c r="AF505" s="34"/>
      <c r="AG505" s="34"/>
      <c r="AH505" s="35"/>
      <c r="AI505" s="34" t="e">
        <f>D505-VLOOKUP(C505, Вчера_Спутник!C:BG, 2, FALSE)</f>
        <v>#N/A</v>
      </c>
      <c r="AJ505" s="34" t="e">
        <f>E505-F505-VLOOKUP(C505, Вчера_Спутник!C:BG, 3, FALSE)</f>
        <v>#N/A</v>
      </c>
      <c r="AK505" s="34" t="e">
        <f>G505-H505-VLOOKUP(C505, Вчера_Спутник!C:BG, 5, FALSE)</f>
        <v>#N/A</v>
      </c>
      <c r="AL505" s="34" t="e">
        <f>I505-J505-VLOOKUP(C505, Вчера_Спутник!C:BG, 7, FALSE)</f>
        <v>#N/A</v>
      </c>
      <c r="AM505" s="34" t="e">
        <f>K505-L505-VLOOKUP(C505, Вчера_Спутник!C:BG, 9, FALSE)</f>
        <v>#N/A</v>
      </c>
      <c r="AN505" s="34" t="e">
        <f>M505-N505-VLOOKUP(C505, Вчера_Спутник!C:BG, 11, FALSE)</f>
        <v>#N/A</v>
      </c>
      <c r="AO505" s="34" t="e">
        <f>O505-P505-VLOOKUP(C505, Вчера_Спутник!C:BG, 13, FALSE)</f>
        <v>#N/A</v>
      </c>
      <c r="AP505" s="34" t="e">
        <f>Q505-R505-VLOOKUP(C505, Вчера_Спутник!C:BG, 15, FALSE)</f>
        <v>#N/A</v>
      </c>
      <c r="AQ505" s="34" t="e">
        <f>S505-T505-VLOOKUP(C505, Вчера_Спутник!C:BG, 17, FALSE)</f>
        <v>#N/A</v>
      </c>
      <c r="AR505" s="34" t="e">
        <f>U505-V505-VLOOKUP(C505, Вчера_Спутник!C:BG, 19, FALSE)</f>
        <v>#N/A</v>
      </c>
      <c r="AS505" s="34" t="e">
        <f>W505-X505-VLOOKUP(C505, Вчера_Спутник!C:BG, 21, FALSE)</f>
        <v>#N/A</v>
      </c>
      <c r="AT505" s="34" t="e">
        <f>Y505-Z505-VLOOKUP(C505, Вчера_Спутник!C:BG, 23, FALSE)</f>
        <v>#N/A</v>
      </c>
      <c r="AU505" s="34" t="e">
        <f>AA505-VLOOKUP(C505, Вчера_Спутник!C:BG, 25, FALSE)</f>
        <v>#N/A</v>
      </c>
      <c r="AV505" s="34" t="e">
        <f>AB505-VLOOKUP(C505, Вчера_Спутник!C:BG, 27, FALSE)</f>
        <v>#N/A</v>
      </c>
    </row>
    <row r="506" spans="1:48" ht="50.1" customHeight="1" x14ac:dyDescent="0.25">
      <c r="A506" s="1"/>
      <c r="B506" s="1"/>
      <c r="C506" s="1"/>
      <c r="D506" s="2"/>
      <c r="E506" s="3"/>
      <c r="F506" s="2"/>
      <c r="G506" s="3"/>
      <c r="H506" s="2"/>
      <c r="I506" s="3"/>
      <c r="J506" s="2"/>
      <c r="K506" s="3"/>
      <c r="L506" s="2"/>
      <c r="M506" s="3"/>
      <c r="N506" s="2"/>
      <c r="O506" s="3"/>
      <c r="P506" s="2"/>
      <c r="Q506" s="3"/>
      <c r="R506" s="2"/>
      <c r="S506" s="3"/>
      <c r="T506" s="2"/>
      <c r="U506" s="3"/>
      <c r="V506" s="3"/>
      <c r="W506" s="3"/>
      <c r="X506" s="2"/>
      <c r="Y506" s="3"/>
      <c r="Z506" s="2"/>
      <c r="AA506" s="3"/>
      <c r="AB506" s="3"/>
      <c r="AC506" s="15"/>
      <c r="AD506" s="34">
        <f t="shared" si="15"/>
        <v>0</v>
      </c>
      <c r="AE506" s="34">
        <f t="shared" si="16"/>
        <v>0</v>
      </c>
      <c r="AF506" s="34"/>
      <c r="AG506" s="34"/>
      <c r="AH506" s="35"/>
      <c r="AI506" s="34" t="e">
        <f>D506-VLOOKUP(C506, Вчера_Спутник!C:BG, 2, FALSE)</f>
        <v>#N/A</v>
      </c>
      <c r="AJ506" s="34" t="e">
        <f>E506-F506-VLOOKUP(C506, Вчера_Спутник!C:BG, 3, FALSE)</f>
        <v>#N/A</v>
      </c>
      <c r="AK506" s="34" t="e">
        <f>G506-H506-VLOOKUP(C506, Вчера_Спутник!C:BG, 5, FALSE)</f>
        <v>#N/A</v>
      </c>
      <c r="AL506" s="34" t="e">
        <f>I506-J506-VLOOKUP(C506, Вчера_Спутник!C:BG, 7, FALSE)</f>
        <v>#N/A</v>
      </c>
      <c r="AM506" s="34" t="e">
        <f>K506-L506-VLOOKUP(C506, Вчера_Спутник!C:BG, 9, FALSE)</f>
        <v>#N/A</v>
      </c>
      <c r="AN506" s="34" t="e">
        <f>M506-N506-VLOOKUP(C506, Вчера_Спутник!C:BG, 11, FALSE)</f>
        <v>#N/A</v>
      </c>
      <c r="AO506" s="34" t="e">
        <f>O506-P506-VLOOKUP(C506, Вчера_Спутник!C:BG, 13, FALSE)</f>
        <v>#N/A</v>
      </c>
      <c r="AP506" s="34" t="e">
        <f>Q506-R506-VLOOKUP(C506, Вчера_Спутник!C:BG, 15, FALSE)</f>
        <v>#N/A</v>
      </c>
      <c r="AQ506" s="34" t="e">
        <f>S506-T506-VLOOKUP(C506, Вчера_Спутник!C:BG, 17, FALSE)</f>
        <v>#N/A</v>
      </c>
      <c r="AR506" s="34" t="e">
        <f>U506-V506-VLOOKUP(C506, Вчера_Спутник!C:BG, 19, FALSE)</f>
        <v>#N/A</v>
      </c>
      <c r="AS506" s="34" t="e">
        <f>W506-X506-VLOOKUP(C506, Вчера_Спутник!C:BG, 21, FALSE)</f>
        <v>#N/A</v>
      </c>
      <c r="AT506" s="34" t="e">
        <f>Y506-Z506-VLOOKUP(C506, Вчера_Спутник!C:BG, 23, FALSE)</f>
        <v>#N/A</v>
      </c>
      <c r="AU506" s="34" t="e">
        <f>AA506-VLOOKUP(C506, Вчера_Спутник!C:BG, 25, FALSE)</f>
        <v>#N/A</v>
      </c>
      <c r="AV506" s="34" t="e">
        <f>AB506-VLOOKUP(C506, Вчера_Спутник!C:BG, 27, FALSE)</f>
        <v>#N/A</v>
      </c>
    </row>
    <row r="507" spans="1:48" ht="50.1" customHeight="1" x14ac:dyDescent="0.25">
      <c r="A507" s="1"/>
      <c r="B507" s="1"/>
      <c r="C507" s="1"/>
      <c r="D507" s="2"/>
      <c r="E507" s="3"/>
      <c r="F507" s="2"/>
      <c r="G507" s="3"/>
      <c r="H507" s="2"/>
      <c r="I507" s="3"/>
      <c r="J507" s="2"/>
      <c r="K507" s="3"/>
      <c r="L507" s="2"/>
      <c r="M507" s="3"/>
      <c r="N507" s="2"/>
      <c r="O507" s="3"/>
      <c r="P507" s="2"/>
      <c r="Q507" s="3"/>
      <c r="R507" s="2"/>
      <c r="S507" s="3"/>
      <c r="T507" s="2"/>
      <c r="U507" s="3"/>
      <c r="V507" s="3"/>
      <c r="W507" s="3"/>
      <c r="X507" s="2"/>
      <c r="Y507" s="3"/>
      <c r="Z507" s="2"/>
      <c r="AA507" s="3"/>
      <c r="AB507" s="3"/>
      <c r="AC507" s="15"/>
      <c r="AD507" s="34">
        <f t="shared" si="15"/>
        <v>0</v>
      </c>
      <c r="AE507" s="34">
        <f t="shared" si="16"/>
        <v>0</v>
      </c>
      <c r="AF507" s="34"/>
      <c r="AG507" s="34"/>
      <c r="AH507" s="35"/>
      <c r="AI507" s="34" t="e">
        <f>D507-VLOOKUP(C507, Вчера_Спутник!C:BG, 2, FALSE)</f>
        <v>#N/A</v>
      </c>
      <c r="AJ507" s="34" t="e">
        <f>E507-F507-VLOOKUP(C507, Вчера_Спутник!C:BG, 3, FALSE)</f>
        <v>#N/A</v>
      </c>
      <c r="AK507" s="34" t="e">
        <f>G507-H507-VLOOKUP(C507, Вчера_Спутник!C:BG, 5, FALSE)</f>
        <v>#N/A</v>
      </c>
      <c r="AL507" s="34" t="e">
        <f>I507-J507-VLOOKUP(C507, Вчера_Спутник!C:BG, 7, FALSE)</f>
        <v>#N/A</v>
      </c>
      <c r="AM507" s="34" t="e">
        <f>K507-L507-VLOOKUP(C507, Вчера_Спутник!C:BG, 9, FALSE)</f>
        <v>#N/A</v>
      </c>
      <c r="AN507" s="34" t="e">
        <f>M507-N507-VLOOKUP(C507, Вчера_Спутник!C:BG, 11, FALSE)</f>
        <v>#N/A</v>
      </c>
      <c r="AO507" s="34" t="e">
        <f>O507-P507-VLOOKUP(C507, Вчера_Спутник!C:BG, 13, FALSE)</f>
        <v>#N/A</v>
      </c>
      <c r="AP507" s="34" t="e">
        <f>Q507-R507-VLOOKUP(C507, Вчера_Спутник!C:BG, 15, FALSE)</f>
        <v>#N/A</v>
      </c>
      <c r="AQ507" s="34" t="e">
        <f>S507-T507-VLOOKUP(C507, Вчера_Спутник!C:BG, 17, FALSE)</f>
        <v>#N/A</v>
      </c>
      <c r="AR507" s="34" t="e">
        <f>U507-V507-VLOOKUP(C507, Вчера_Спутник!C:BG, 19, FALSE)</f>
        <v>#N/A</v>
      </c>
      <c r="AS507" s="34" t="e">
        <f>W507-X507-VLOOKUP(C507, Вчера_Спутник!C:BG, 21, FALSE)</f>
        <v>#N/A</v>
      </c>
      <c r="AT507" s="34" t="e">
        <f>Y507-Z507-VLOOKUP(C507, Вчера_Спутник!C:BG, 23, FALSE)</f>
        <v>#N/A</v>
      </c>
      <c r="AU507" s="34" t="e">
        <f>AA507-VLOOKUP(C507, Вчера_Спутник!C:BG, 25, FALSE)</f>
        <v>#N/A</v>
      </c>
      <c r="AV507" s="34" t="e">
        <f>AB507-VLOOKUP(C507, Вчера_Спутник!C:BG, 27, FALSE)</f>
        <v>#N/A</v>
      </c>
    </row>
    <row r="508" spans="1:48" ht="50.1" customHeight="1" x14ac:dyDescent="0.25">
      <c r="A508" s="1"/>
      <c r="B508" s="1"/>
      <c r="C508" s="1"/>
      <c r="D508" s="2"/>
      <c r="E508" s="3"/>
      <c r="F508" s="2"/>
      <c r="G508" s="3"/>
      <c r="H508" s="2"/>
      <c r="I508" s="3"/>
      <c r="J508" s="2"/>
      <c r="K508" s="3"/>
      <c r="L508" s="2"/>
      <c r="M508" s="3"/>
      <c r="N508" s="2"/>
      <c r="O508" s="3"/>
      <c r="P508" s="2"/>
      <c r="Q508" s="3"/>
      <c r="R508" s="2"/>
      <c r="S508" s="3"/>
      <c r="T508" s="2"/>
      <c r="U508" s="3"/>
      <c r="V508" s="3"/>
      <c r="W508" s="3"/>
      <c r="X508" s="2"/>
      <c r="Y508" s="3"/>
      <c r="Z508" s="2"/>
      <c r="AA508" s="3"/>
      <c r="AB508" s="3"/>
      <c r="AC508" s="15"/>
      <c r="AD508" s="34">
        <f t="shared" si="15"/>
        <v>0</v>
      </c>
      <c r="AE508" s="34">
        <f t="shared" si="16"/>
        <v>0</v>
      </c>
      <c r="AF508" s="34"/>
      <c r="AG508" s="34"/>
      <c r="AH508" s="35"/>
      <c r="AI508" s="34" t="e">
        <f>D508-VLOOKUP(C508, Вчера_Спутник!C:BG, 2, FALSE)</f>
        <v>#N/A</v>
      </c>
      <c r="AJ508" s="34" t="e">
        <f>E508-F508-VLOOKUP(C508, Вчера_Спутник!C:BG, 3, FALSE)</f>
        <v>#N/A</v>
      </c>
      <c r="AK508" s="34" t="e">
        <f>G508-H508-VLOOKUP(C508, Вчера_Спутник!C:BG, 5, FALSE)</f>
        <v>#N/A</v>
      </c>
      <c r="AL508" s="34" t="e">
        <f>I508-J508-VLOOKUP(C508, Вчера_Спутник!C:BG, 7, FALSE)</f>
        <v>#N/A</v>
      </c>
      <c r="AM508" s="34" t="e">
        <f>K508-L508-VLOOKUP(C508, Вчера_Спутник!C:BG, 9, FALSE)</f>
        <v>#N/A</v>
      </c>
      <c r="AN508" s="34" t="e">
        <f>M508-N508-VLOOKUP(C508, Вчера_Спутник!C:BG, 11, FALSE)</f>
        <v>#N/A</v>
      </c>
      <c r="AO508" s="34" t="e">
        <f>O508-P508-VLOOKUP(C508, Вчера_Спутник!C:BG, 13, FALSE)</f>
        <v>#N/A</v>
      </c>
      <c r="AP508" s="34" t="e">
        <f>Q508-R508-VLOOKUP(C508, Вчера_Спутник!C:BG, 15, FALSE)</f>
        <v>#N/A</v>
      </c>
      <c r="AQ508" s="34" t="e">
        <f>S508-T508-VLOOKUP(C508, Вчера_Спутник!C:BG, 17, FALSE)</f>
        <v>#N/A</v>
      </c>
      <c r="AR508" s="34" t="e">
        <f>U508-V508-VLOOKUP(C508, Вчера_Спутник!C:BG, 19, FALSE)</f>
        <v>#N/A</v>
      </c>
      <c r="AS508" s="34" t="e">
        <f>W508-X508-VLOOKUP(C508, Вчера_Спутник!C:BG, 21, FALSE)</f>
        <v>#N/A</v>
      </c>
      <c r="AT508" s="34" t="e">
        <f>Y508-Z508-VLOOKUP(C508, Вчера_Спутник!C:BG, 23, FALSE)</f>
        <v>#N/A</v>
      </c>
      <c r="AU508" s="34" t="e">
        <f>AA508-VLOOKUP(C508, Вчера_Спутник!C:BG, 25, FALSE)</f>
        <v>#N/A</v>
      </c>
      <c r="AV508" s="34" t="e">
        <f>AB508-VLOOKUP(C508, Вчера_Спутник!C:BG, 27, FALSE)</f>
        <v>#N/A</v>
      </c>
    </row>
    <row r="509" spans="1:48" ht="50.1" customHeight="1" x14ac:dyDescent="0.25">
      <c r="A509" s="1"/>
      <c r="B509" s="1"/>
      <c r="C509" s="1"/>
      <c r="D509" s="2"/>
      <c r="E509" s="3"/>
      <c r="F509" s="2"/>
      <c r="G509" s="3"/>
      <c r="H509" s="2"/>
      <c r="I509" s="3"/>
      <c r="J509" s="2"/>
      <c r="K509" s="3"/>
      <c r="L509" s="2"/>
      <c r="M509" s="3"/>
      <c r="N509" s="2"/>
      <c r="O509" s="3"/>
      <c r="P509" s="2"/>
      <c r="Q509" s="3"/>
      <c r="R509" s="2"/>
      <c r="S509" s="3"/>
      <c r="T509" s="2"/>
      <c r="U509" s="3"/>
      <c r="V509" s="3"/>
      <c r="W509" s="3"/>
      <c r="X509" s="2"/>
      <c r="Y509" s="3"/>
      <c r="Z509" s="2"/>
      <c r="AA509" s="3"/>
      <c r="AB509" s="3"/>
      <c r="AC509" s="15"/>
      <c r="AD509" s="34">
        <f t="shared" si="15"/>
        <v>0</v>
      </c>
      <c r="AE509" s="34">
        <f t="shared" si="16"/>
        <v>0</v>
      </c>
      <c r="AF509" s="34"/>
      <c r="AG509" s="34"/>
      <c r="AH509" s="35"/>
      <c r="AI509" s="34" t="e">
        <f>D509-VLOOKUP(C509, Вчера_Спутник!C:BG, 2, FALSE)</f>
        <v>#N/A</v>
      </c>
      <c r="AJ509" s="34" t="e">
        <f>E509-F509-VLOOKUP(C509, Вчера_Спутник!C:BG, 3, FALSE)</f>
        <v>#N/A</v>
      </c>
      <c r="AK509" s="34" t="e">
        <f>G509-H509-VLOOKUP(C509, Вчера_Спутник!C:BG, 5, FALSE)</f>
        <v>#N/A</v>
      </c>
      <c r="AL509" s="34" t="e">
        <f>I509-J509-VLOOKUP(C509, Вчера_Спутник!C:BG, 7, FALSE)</f>
        <v>#N/A</v>
      </c>
      <c r="AM509" s="34" t="e">
        <f>K509-L509-VLOOKUP(C509, Вчера_Спутник!C:BG, 9, FALSE)</f>
        <v>#N/A</v>
      </c>
      <c r="AN509" s="34" t="e">
        <f>M509-N509-VLOOKUP(C509, Вчера_Спутник!C:BG, 11, FALSE)</f>
        <v>#N/A</v>
      </c>
      <c r="AO509" s="34" t="e">
        <f>O509-P509-VLOOKUP(C509, Вчера_Спутник!C:BG, 13, FALSE)</f>
        <v>#N/A</v>
      </c>
      <c r="AP509" s="34" t="e">
        <f>Q509-R509-VLOOKUP(C509, Вчера_Спутник!C:BG, 15, FALSE)</f>
        <v>#N/A</v>
      </c>
      <c r="AQ509" s="34" t="e">
        <f>S509-T509-VLOOKUP(C509, Вчера_Спутник!C:BG, 17, FALSE)</f>
        <v>#N/A</v>
      </c>
      <c r="AR509" s="34" t="e">
        <f>U509-V509-VLOOKUP(C509, Вчера_Спутник!C:BG, 19, FALSE)</f>
        <v>#N/A</v>
      </c>
      <c r="AS509" s="34" t="e">
        <f>W509-X509-VLOOKUP(C509, Вчера_Спутник!C:BG, 21, FALSE)</f>
        <v>#N/A</v>
      </c>
      <c r="AT509" s="34" t="e">
        <f>Y509-Z509-VLOOKUP(C509, Вчера_Спутник!C:BG, 23, FALSE)</f>
        <v>#N/A</v>
      </c>
      <c r="AU509" s="34" t="e">
        <f>AA509-VLOOKUP(C509, Вчера_Спутник!C:BG, 25, FALSE)</f>
        <v>#N/A</v>
      </c>
      <c r="AV509" s="34" t="e">
        <f>AB509-VLOOKUP(C509, Вчера_Спутник!C:BG, 27, FALSE)</f>
        <v>#N/A</v>
      </c>
    </row>
    <row r="510" spans="1:48" ht="50.1" customHeight="1" x14ac:dyDescent="0.25">
      <c r="A510" s="1"/>
      <c r="B510" s="1"/>
      <c r="C510" s="1"/>
      <c r="D510" s="2"/>
      <c r="E510" s="3"/>
      <c r="F510" s="2"/>
      <c r="G510" s="3"/>
      <c r="H510" s="2"/>
      <c r="I510" s="3"/>
      <c r="J510" s="2"/>
      <c r="K510" s="3"/>
      <c r="L510" s="2"/>
      <c r="M510" s="3"/>
      <c r="N510" s="2"/>
      <c r="O510" s="3"/>
      <c r="P510" s="2"/>
      <c r="Q510" s="3"/>
      <c r="R510" s="2"/>
      <c r="S510" s="3"/>
      <c r="T510" s="2"/>
      <c r="U510" s="3"/>
      <c r="V510" s="3"/>
      <c r="W510" s="3"/>
      <c r="X510" s="2"/>
      <c r="Y510" s="3"/>
      <c r="Z510" s="2"/>
      <c r="AA510" s="3"/>
      <c r="AB510" s="3"/>
      <c r="AC510" s="15"/>
      <c r="AD510" s="34">
        <f t="shared" si="15"/>
        <v>0</v>
      </c>
      <c r="AE510" s="34">
        <f t="shared" si="16"/>
        <v>0</v>
      </c>
      <c r="AF510" s="34"/>
      <c r="AG510" s="34"/>
      <c r="AH510" s="35"/>
      <c r="AI510" s="34" t="e">
        <f>D510-VLOOKUP(C510, Вчера_Спутник!C:BG, 2, FALSE)</f>
        <v>#N/A</v>
      </c>
      <c r="AJ510" s="34" t="e">
        <f>E510-F510-VLOOKUP(C510, Вчера_Спутник!C:BG, 3, FALSE)</f>
        <v>#N/A</v>
      </c>
      <c r="AK510" s="34" t="e">
        <f>G510-H510-VLOOKUP(C510, Вчера_Спутник!C:BG, 5, FALSE)</f>
        <v>#N/A</v>
      </c>
      <c r="AL510" s="34" t="e">
        <f>I510-J510-VLOOKUP(C510, Вчера_Спутник!C:BG, 7, FALSE)</f>
        <v>#N/A</v>
      </c>
      <c r="AM510" s="34" t="e">
        <f>K510-L510-VLOOKUP(C510, Вчера_Спутник!C:BG, 9, FALSE)</f>
        <v>#N/A</v>
      </c>
      <c r="AN510" s="34" t="e">
        <f>M510-N510-VLOOKUP(C510, Вчера_Спутник!C:BG, 11, FALSE)</f>
        <v>#N/A</v>
      </c>
      <c r="AO510" s="34" t="e">
        <f>O510-P510-VLOOKUP(C510, Вчера_Спутник!C:BG, 13, FALSE)</f>
        <v>#N/A</v>
      </c>
      <c r="AP510" s="34" t="e">
        <f>Q510-R510-VLOOKUP(C510, Вчера_Спутник!C:BG, 15, FALSE)</f>
        <v>#N/A</v>
      </c>
      <c r="AQ510" s="34" t="e">
        <f>S510-T510-VLOOKUP(C510, Вчера_Спутник!C:BG, 17, FALSE)</f>
        <v>#N/A</v>
      </c>
      <c r="AR510" s="34" t="e">
        <f>U510-V510-VLOOKUP(C510, Вчера_Спутник!C:BG, 19, FALSE)</f>
        <v>#N/A</v>
      </c>
      <c r="AS510" s="34" t="e">
        <f>W510-X510-VLOOKUP(C510, Вчера_Спутник!C:BG, 21, FALSE)</f>
        <v>#N/A</v>
      </c>
      <c r="AT510" s="34" t="e">
        <f>Y510-Z510-VLOOKUP(C510, Вчера_Спутник!C:BG, 23, FALSE)</f>
        <v>#N/A</v>
      </c>
      <c r="AU510" s="34" t="e">
        <f>AA510-VLOOKUP(C510, Вчера_Спутник!C:BG, 25, FALSE)</f>
        <v>#N/A</v>
      </c>
      <c r="AV510" s="34" t="e">
        <f>AB510-VLOOKUP(C510, Вчера_Спутник!C:BG, 27, FALSE)</f>
        <v>#N/A</v>
      </c>
    </row>
    <row r="511" spans="1:48" ht="50.1" customHeight="1" x14ac:dyDescent="0.25">
      <c r="A511" s="1"/>
      <c r="B511" s="1"/>
      <c r="C511" s="1"/>
      <c r="D511" s="2"/>
      <c r="E511" s="3"/>
      <c r="F511" s="2"/>
      <c r="G511" s="3"/>
      <c r="H511" s="2"/>
      <c r="I511" s="3"/>
      <c r="J511" s="2"/>
      <c r="K511" s="3"/>
      <c r="L511" s="2"/>
      <c r="M511" s="3"/>
      <c r="N511" s="2"/>
      <c r="O511" s="3"/>
      <c r="P511" s="2"/>
      <c r="Q511" s="3"/>
      <c r="R511" s="2"/>
      <c r="S511" s="3"/>
      <c r="T511" s="2"/>
      <c r="U511" s="3"/>
      <c r="V511" s="3"/>
      <c r="W511" s="3"/>
      <c r="X511" s="2"/>
      <c r="Y511" s="3"/>
      <c r="Z511" s="2"/>
      <c r="AA511" s="3"/>
      <c r="AB511" s="3"/>
      <c r="AC511" s="15"/>
      <c r="AD511" s="34">
        <f t="shared" si="15"/>
        <v>0</v>
      </c>
      <c r="AE511" s="34">
        <f t="shared" si="16"/>
        <v>0</v>
      </c>
      <c r="AF511" s="34"/>
      <c r="AG511" s="34"/>
      <c r="AH511" s="35"/>
      <c r="AI511" s="34" t="e">
        <f>D511-VLOOKUP(C511, Вчера_Спутник!C:BG, 2, FALSE)</f>
        <v>#N/A</v>
      </c>
      <c r="AJ511" s="34" t="e">
        <f>E511-F511-VLOOKUP(C511, Вчера_Спутник!C:BG, 3, FALSE)</f>
        <v>#N/A</v>
      </c>
      <c r="AK511" s="34" t="e">
        <f>G511-H511-VLOOKUP(C511, Вчера_Спутник!C:BG, 5, FALSE)</f>
        <v>#N/A</v>
      </c>
      <c r="AL511" s="34" t="e">
        <f>I511-J511-VLOOKUP(C511, Вчера_Спутник!C:BG, 7, FALSE)</f>
        <v>#N/A</v>
      </c>
      <c r="AM511" s="34" t="e">
        <f>K511-L511-VLOOKUP(C511, Вчера_Спутник!C:BG, 9, FALSE)</f>
        <v>#N/A</v>
      </c>
      <c r="AN511" s="34" t="e">
        <f>M511-N511-VLOOKUP(C511, Вчера_Спутник!C:BG, 11, FALSE)</f>
        <v>#N/A</v>
      </c>
      <c r="AO511" s="34" t="e">
        <f>O511-P511-VLOOKUP(C511, Вчера_Спутник!C:BG, 13, FALSE)</f>
        <v>#N/A</v>
      </c>
      <c r="AP511" s="34" t="e">
        <f>Q511-R511-VLOOKUP(C511, Вчера_Спутник!C:BG, 15, FALSE)</f>
        <v>#N/A</v>
      </c>
      <c r="AQ511" s="34" t="e">
        <f>S511-T511-VLOOKUP(C511, Вчера_Спутник!C:BG, 17, FALSE)</f>
        <v>#N/A</v>
      </c>
      <c r="AR511" s="34" t="e">
        <f>U511-V511-VLOOKUP(C511, Вчера_Спутник!C:BG, 19, FALSE)</f>
        <v>#N/A</v>
      </c>
      <c r="AS511" s="34" t="e">
        <f>W511-X511-VLOOKUP(C511, Вчера_Спутник!C:BG, 21, FALSE)</f>
        <v>#N/A</v>
      </c>
      <c r="AT511" s="34" t="e">
        <f>Y511-Z511-VLOOKUP(C511, Вчера_Спутник!C:BG, 23, FALSE)</f>
        <v>#N/A</v>
      </c>
      <c r="AU511" s="34" t="e">
        <f>AA511-VLOOKUP(C511, Вчера_Спутник!C:BG, 25, FALSE)</f>
        <v>#N/A</v>
      </c>
      <c r="AV511" s="34" t="e">
        <f>AB511-VLOOKUP(C511, Вчера_Спутник!C:BG, 27, FALSE)</f>
        <v>#N/A</v>
      </c>
    </row>
    <row r="512" spans="1:48" ht="50.1" customHeight="1" x14ac:dyDescent="0.25">
      <c r="A512" s="1"/>
      <c r="B512" s="1"/>
      <c r="C512" s="1"/>
      <c r="D512" s="2"/>
      <c r="E512" s="3"/>
      <c r="F512" s="2"/>
      <c r="G512" s="3"/>
      <c r="H512" s="2"/>
      <c r="I512" s="3"/>
      <c r="J512" s="2"/>
      <c r="K512" s="3"/>
      <c r="L512" s="2"/>
      <c r="M512" s="3"/>
      <c r="N512" s="2"/>
      <c r="O512" s="3"/>
      <c r="P512" s="2"/>
      <c r="Q512" s="3"/>
      <c r="R512" s="2"/>
      <c r="S512" s="3"/>
      <c r="T512" s="2"/>
      <c r="U512" s="3"/>
      <c r="V512" s="3"/>
      <c r="W512" s="3"/>
      <c r="X512" s="2"/>
      <c r="Y512" s="3"/>
      <c r="Z512" s="2"/>
      <c r="AA512" s="3"/>
      <c r="AB512" s="3"/>
      <c r="AC512" s="15"/>
      <c r="AD512" s="34">
        <f t="shared" si="15"/>
        <v>0</v>
      </c>
      <c r="AE512" s="34">
        <f t="shared" si="16"/>
        <v>0</v>
      </c>
      <c r="AF512" s="34"/>
      <c r="AG512" s="34"/>
      <c r="AH512" s="35"/>
      <c r="AI512" s="34" t="e">
        <f>D512-VLOOKUP(C512, Вчера_Спутник!C:BG, 2, FALSE)</f>
        <v>#N/A</v>
      </c>
      <c r="AJ512" s="34" t="e">
        <f>E512-F512-VLOOKUP(C512, Вчера_Спутник!C:BG, 3, FALSE)</f>
        <v>#N/A</v>
      </c>
      <c r="AK512" s="34" t="e">
        <f>G512-H512-VLOOKUP(C512, Вчера_Спутник!C:BG, 5, FALSE)</f>
        <v>#N/A</v>
      </c>
      <c r="AL512" s="34" t="e">
        <f>I512-J512-VLOOKUP(C512, Вчера_Спутник!C:BG, 7, FALSE)</f>
        <v>#N/A</v>
      </c>
      <c r="AM512" s="34" t="e">
        <f>K512-L512-VLOOKUP(C512, Вчера_Спутник!C:BG, 9, FALSE)</f>
        <v>#N/A</v>
      </c>
      <c r="AN512" s="34" t="e">
        <f>M512-N512-VLOOKUP(C512, Вчера_Спутник!C:BG, 11, FALSE)</f>
        <v>#N/A</v>
      </c>
      <c r="AO512" s="34" t="e">
        <f>O512-P512-VLOOKUP(C512, Вчера_Спутник!C:BG, 13, FALSE)</f>
        <v>#N/A</v>
      </c>
      <c r="AP512" s="34" t="e">
        <f>Q512-R512-VLOOKUP(C512, Вчера_Спутник!C:BG, 15, FALSE)</f>
        <v>#N/A</v>
      </c>
      <c r="AQ512" s="34" t="e">
        <f>S512-T512-VLOOKUP(C512, Вчера_Спутник!C:BG, 17, FALSE)</f>
        <v>#N/A</v>
      </c>
      <c r="AR512" s="34" t="e">
        <f>U512-V512-VLOOKUP(C512, Вчера_Спутник!C:BG, 19, FALSE)</f>
        <v>#N/A</v>
      </c>
      <c r="AS512" s="34" t="e">
        <f>W512-X512-VLOOKUP(C512, Вчера_Спутник!C:BG, 21, FALSE)</f>
        <v>#N/A</v>
      </c>
      <c r="AT512" s="34" t="e">
        <f>Y512-Z512-VLOOKUP(C512, Вчера_Спутник!C:BG, 23, FALSE)</f>
        <v>#N/A</v>
      </c>
      <c r="AU512" s="34" t="e">
        <f>AA512-VLOOKUP(C512, Вчера_Спутник!C:BG, 25, FALSE)</f>
        <v>#N/A</v>
      </c>
      <c r="AV512" s="34" t="e">
        <f>AB512-VLOOKUP(C512, Вчера_Спутник!C:BG, 27, FALSE)</f>
        <v>#N/A</v>
      </c>
    </row>
    <row r="513" spans="1:48" ht="50.1" customHeight="1" x14ac:dyDescent="0.25">
      <c r="A513" s="1"/>
      <c r="B513" s="1"/>
      <c r="C513" s="1"/>
      <c r="D513" s="2"/>
      <c r="E513" s="3"/>
      <c r="F513" s="2"/>
      <c r="G513" s="3"/>
      <c r="H513" s="2"/>
      <c r="I513" s="3"/>
      <c r="J513" s="2"/>
      <c r="K513" s="3"/>
      <c r="L513" s="2"/>
      <c r="M513" s="3"/>
      <c r="N513" s="2"/>
      <c r="O513" s="3"/>
      <c r="P513" s="2"/>
      <c r="Q513" s="3"/>
      <c r="R513" s="2"/>
      <c r="S513" s="3"/>
      <c r="T513" s="2"/>
      <c r="U513" s="3"/>
      <c r="V513" s="3"/>
      <c r="W513" s="3"/>
      <c r="X513" s="2"/>
      <c r="Y513" s="3"/>
      <c r="Z513" s="2"/>
      <c r="AA513" s="3"/>
      <c r="AB513" s="3"/>
      <c r="AC513" s="15"/>
      <c r="AD513" s="34">
        <f t="shared" si="15"/>
        <v>0</v>
      </c>
      <c r="AE513" s="34">
        <f t="shared" si="16"/>
        <v>0</v>
      </c>
      <c r="AF513" s="34"/>
      <c r="AG513" s="34"/>
      <c r="AH513" s="35"/>
      <c r="AI513" s="34" t="e">
        <f>D513-VLOOKUP(C513, Вчера_Спутник!C:BG, 2, FALSE)</f>
        <v>#N/A</v>
      </c>
      <c r="AJ513" s="34" t="e">
        <f>E513-F513-VLOOKUP(C513, Вчера_Спутник!C:BG, 3, FALSE)</f>
        <v>#N/A</v>
      </c>
      <c r="AK513" s="34" t="e">
        <f>G513-H513-VLOOKUP(C513, Вчера_Спутник!C:BG, 5, FALSE)</f>
        <v>#N/A</v>
      </c>
      <c r="AL513" s="34" t="e">
        <f>I513-J513-VLOOKUP(C513, Вчера_Спутник!C:BG, 7, FALSE)</f>
        <v>#N/A</v>
      </c>
      <c r="AM513" s="34" t="e">
        <f>K513-L513-VLOOKUP(C513, Вчера_Спутник!C:BG, 9, FALSE)</f>
        <v>#N/A</v>
      </c>
      <c r="AN513" s="34" t="e">
        <f>M513-N513-VLOOKUP(C513, Вчера_Спутник!C:BG, 11, FALSE)</f>
        <v>#N/A</v>
      </c>
      <c r="AO513" s="34" t="e">
        <f>O513-P513-VLOOKUP(C513, Вчера_Спутник!C:BG, 13, FALSE)</f>
        <v>#N/A</v>
      </c>
      <c r="AP513" s="34" t="e">
        <f>Q513-R513-VLOOKUP(C513, Вчера_Спутник!C:BG, 15, FALSE)</f>
        <v>#N/A</v>
      </c>
      <c r="AQ513" s="34" t="e">
        <f>S513-T513-VLOOKUP(C513, Вчера_Спутник!C:BG, 17, FALSE)</f>
        <v>#N/A</v>
      </c>
      <c r="AR513" s="34" t="e">
        <f>U513-V513-VLOOKUP(C513, Вчера_Спутник!C:BG, 19, FALSE)</f>
        <v>#N/A</v>
      </c>
      <c r="AS513" s="34" t="e">
        <f>W513-X513-VLOOKUP(C513, Вчера_Спутник!C:BG, 21, FALSE)</f>
        <v>#N/A</v>
      </c>
      <c r="AT513" s="34" t="e">
        <f>Y513-Z513-VLOOKUP(C513, Вчера_Спутник!C:BG, 23, FALSE)</f>
        <v>#N/A</v>
      </c>
      <c r="AU513" s="34" t="e">
        <f>AA513-VLOOKUP(C513, Вчера_Спутник!C:BG, 25, FALSE)</f>
        <v>#N/A</v>
      </c>
      <c r="AV513" s="34" t="e">
        <f>AB513-VLOOKUP(C513, Вчера_Спутник!C:BG, 27, FALSE)</f>
        <v>#N/A</v>
      </c>
    </row>
    <row r="514" spans="1:48" ht="50.1" customHeight="1" x14ac:dyDescent="0.25">
      <c r="A514" s="1"/>
      <c r="B514" s="1"/>
      <c r="C514" s="1"/>
      <c r="D514" s="2"/>
      <c r="E514" s="3"/>
      <c r="F514" s="2"/>
      <c r="G514" s="3"/>
      <c r="H514" s="2"/>
      <c r="I514" s="3"/>
      <c r="J514" s="2"/>
      <c r="K514" s="3"/>
      <c r="L514" s="2"/>
      <c r="M514" s="3"/>
      <c r="N514" s="2"/>
      <c r="O514" s="3"/>
      <c r="P514" s="2"/>
      <c r="Q514" s="3"/>
      <c r="R514" s="2"/>
      <c r="S514" s="3"/>
      <c r="T514" s="2"/>
      <c r="U514" s="3"/>
      <c r="V514" s="3"/>
      <c r="W514" s="3"/>
      <c r="X514" s="2"/>
      <c r="Y514" s="3"/>
      <c r="Z514" s="2"/>
      <c r="AA514" s="3"/>
      <c r="AB514" s="3"/>
      <c r="AC514" s="15"/>
      <c r="AD514" s="34">
        <f t="shared" si="15"/>
        <v>0</v>
      </c>
      <c r="AE514" s="34">
        <f t="shared" si="16"/>
        <v>0</v>
      </c>
      <c r="AF514" s="34"/>
      <c r="AG514" s="34"/>
      <c r="AH514" s="35"/>
      <c r="AI514" s="34" t="e">
        <f>D514-VLOOKUP(C514, Вчера_Спутник!C:BG, 2, FALSE)</f>
        <v>#N/A</v>
      </c>
      <c r="AJ514" s="34" t="e">
        <f>E514-F514-VLOOKUP(C514, Вчера_Спутник!C:BG, 3, FALSE)</f>
        <v>#N/A</v>
      </c>
      <c r="AK514" s="34" t="e">
        <f>G514-H514-VLOOKUP(C514, Вчера_Спутник!C:BG, 5, FALSE)</f>
        <v>#N/A</v>
      </c>
      <c r="AL514" s="34" t="e">
        <f>I514-J514-VLOOKUP(C514, Вчера_Спутник!C:BG, 7, FALSE)</f>
        <v>#N/A</v>
      </c>
      <c r="AM514" s="34" t="e">
        <f>K514-L514-VLOOKUP(C514, Вчера_Спутник!C:BG, 9, FALSE)</f>
        <v>#N/A</v>
      </c>
      <c r="AN514" s="34" t="e">
        <f>M514-N514-VLOOKUP(C514, Вчера_Спутник!C:BG, 11, FALSE)</f>
        <v>#N/A</v>
      </c>
      <c r="AO514" s="34" t="e">
        <f>O514-P514-VLOOKUP(C514, Вчера_Спутник!C:BG, 13, FALSE)</f>
        <v>#N/A</v>
      </c>
      <c r="AP514" s="34" t="e">
        <f>Q514-R514-VLOOKUP(C514, Вчера_Спутник!C:BG, 15, FALSE)</f>
        <v>#N/A</v>
      </c>
      <c r="AQ514" s="34" t="e">
        <f>S514-T514-VLOOKUP(C514, Вчера_Спутник!C:BG, 17, FALSE)</f>
        <v>#N/A</v>
      </c>
      <c r="AR514" s="34" t="e">
        <f>U514-V514-VLOOKUP(C514, Вчера_Спутник!C:BG, 19, FALSE)</f>
        <v>#N/A</v>
      </c>
      <c r="AS514" s="34" t="e">
        <f>W514-X514-VLOOKUP(C514, Вчера_Спутник!C:BG, 21, FALSE)</f>
        <v>#N/A</v>
      </c>
      <c r="AT514" s="34" t="e">
        <f>Y514-Z514-VLOOKUP(C514, Вчера_Спутник!C:BG, 23, FALSE)</f>
        <v>#N/A</v>
      </c>
      <c r="AU514" s="34" t="e">
        <f>AA514-VLOOKUP(C514, Вчера_Спутник!C:BG, 25, FALSE)</f>
        <v>#N/A</v>
      </c>
      <c r="AV514" s="34" t="e">
        <f>AB514-VLOOKUP(C514, Вчера_Спутник!C:BG, 27, FALSE)</f>
        <v>#N/A</v>
      </c>
    </row>
    <row r="515" spans="1:48" ht="50.1" customHeight="1" x14ac:dyDescent="0.25">
      <c r="A515" s="1"/>
      <c r="B515" s="1"/>
      <c r="C515" s="1"/>
      <c r="D515" s="2"/>
      <c r="E515" s="3"/>
      <c r="F515" s="2"/>
      <c r="G515" s="3"/>
      <c r="H515" s="2"/>
      <c r="I515" s="3"/>
      <c r="J515" s="2"/>
      <c r="K515" s="3"/>
      <c r="L515" s="2"/>
      <c r="M515" s="3"/>
      <c r="N515" s="2"/>
      <c r="O515" s="3"/>
      <c r="P515" s="2"/>
      <c r="Q515" s="3"/>
      <c r="R515" s="2"/>
      <c r="S515" s="3"/>
      <c r="T515" s="2"/>
      <c r="U515" s="3"/>
      <c r="V515" s="3"/>
      <c r="W515" s="3"/>
      <c r="X515" s="2"/>
      <c r="Y515" s="3"/>
      <c r="Z515" s="2"/>
      <c r="AA515" s="3"/>
      <c r="AB515" s="3"/>
      <c r="AC515" s="15"/>
      <c r="AD515" s="34">
        <f t="shared" si="15"/>
        <v>0</v>
      </c>
      <c r="AE515" s="34">
        <f t="shared" si="16"/>
        <v>0</v>
      </c>
      <c r="AF515" s="34"/>
      <c r="AG515" s="34"/>
      <c r="AH515" s="35"/>
      <c r="AI515" s="34" t="e">
        <f>D515-VLOOKUP(C515, Вчера_Спутник!C:BG, 2, FALSE)</f>
        <v>#N/A</v>
      </c>
      <c r="AJ515" s="34" t="e">
        <f>E515-F515-VLOOKUP(C515, Вчера_Спутник!C:BG, 3, FALSE)</f>
        <v>#N/A</v>
      </c>
      <c r="AK515" s="34" t="e">
        <f>G515-H515-VLOOKUP(C515, Вчера_Спутник!C:BG, 5, FALSE)</f>
        <v>#N/A</v>
      </c>
      <c r="AL515" s="34" t="e">
        <f>I515-J515-VLOOKUP(C515, Вчера_Спутник!C:BG, 7, FALSE)</f>
        <v>#N/A</v>
      </c>
      <c r="AM515" s="34" t="e">
        <f>K515-L515-VLOOKUP(C515, Вчера_Спутник!C:BG, 9, FALSE)</f>
        <v>#N/A</v>
      </c>
      <c r="AN515" s="34" t="e">
        <f>M515-N515-VLOOKUP(C515, Вчера_Спутник!C:BG, 11, FALSE)</f>
        <v>#N/A</v>
      </c>
      <c r="AO515" s="34" t="e">
        <f>O515-P515-VLOOKUP(C515, Вчера_Спутник!C:BG, 13, FALSE)</f>
        <v>#N/A</v>
      </c>
      <c r="AP515" s="34" t="e">
        <f>Q515-R515-VLOOKUP(C515, Вчера_Спутник!C:BG, 15, FALSE)</f>
        <v>#N/A</v>
      </c>
      <c r="AQ515" s="34" t="e">
        <f>S515-T515-VLOOKUP(C515, Вчера_Спутник!C:BG, 17, FALSE)</f>
        <v>#N/A</v>
      </c>
      <c r="AR515" s="34" t="e">
        <f>U515-V515-VLOOKUP(C515, Вчера_Спутник!C:BG, 19, FALSE)</f>
        <v>#N/A</v>
      </c>
      <c r="AS515" s="34" t="e">
        <f>W515-X515-VLOOKUP(C515, Вчера_Спутник!C:BG, 21, FALSE)</f>
        <v>#N/A</v>
      </c>
      <c r="AT515" s="34" t="e">
        <f>Y515-Z515-VLOOKUP(C515, Вчера_Спутник!C:BG, 23, FALSE)</f>
        <v>#N/A</v>
      </c>
      <c r="AU515" s="34" t="e">
        <f>AA515-VLOOKUP(C515, Вчера_Спутник!C:BG, 25, FALSE)</f>
        <v>#N/A</v>
      </c>
      <c r="AV515" s="34" t="e">
        <f>AB515-VLOOKUP(C515, Вчера_Спутник!C:BG, 27, FALSE)</f>
        <v>#N/A</v>
      </c>
    </row>
    <row r="516" spans="1:48" ht="50.1" customHeight="1" x14ac:dyDescent="0.25">
      <c r="A516" s="1"/>
      <c r="B516" s="1"/>
      <c r="C516" s="1"/>
      <c r="D516" s="2"/>
      <c r="E516" s="3"/>
      <c r="F516" s="2"/>
      <c r="G516" s="3"/>
      <c r="H516" s="2"/>
      <c r="I516" s="3"/>
      <c r="J516" s="2"/>
      <c r="K516" s="3"/>
      <c r="L516" s="2"/>
      <c r="M516" s="3"/>
      <c r="N516" s="2"/>
      <c r="O516" s="3"/>
      <c r="P516" s="2"/>
      <c r="Q516" s="3"/>
      <c r="R516" s="2"/>
      <c r="S516" s="3"/>
      <c r="T516" s="2"/>
      <c r="U516" s="3"/>
      <c r="V516" s="3"/>
      <c r="W516" s="3"/>
      <c r="X516" s="2"/>
      <c r="Y516" s="3"/>
      <c r="Z516" s="2"/>
      <c r="AA516" s="3"/>
      <c r="AB516" s="3"/>
      <c r="AC516" s="15"/>
      <c r="AD516" s="34">
        <f t="shared" si="15"/>
        <v>0</v>
      </c>
      <c r="AE516" s="34">
        <f t="shared" si="16"/>
        <v>0</v>
      </c>
      <c r="AF516" s="34"/>
      <c r="AG516" s="34"/>
      <c r="AH516" s="35"/>
      <c r="AI516" s="34" t="e">
        <f>D516-VLOOKUP(C516, Вчера_Спутник!C:BG, 2, FALSE)</f>
        <v>#N/A</v>
      </c>
      <c r="AJ516" s="34" t="e">
        <f>E516-F516-VLOOKUP(C516, Вчера_Спутник!C:BG, 3, FALSE)</f>
        <v>#N/A</v>
      </c>
      <c r="AK516" s="34" t="e">
        <f>G516-H516-VLOOKUP(C516, Вчера_Спутник!C:BG, 5, FALSE)</f>
        <v>#N/A</v>
      </c>
      <c r="AL516" s="34" t="e">
        <f>I516-J516-VLOOKUP(C516, Вчера_Спутник!C:BG, 7, FALSE)</f>
        <v>#N/A</v>
      </c>
      <c r="AM516" s="34" t="e">
        <f>K516-L516-VLOOKUP(C516, Вчера_Спутник!C:BG, 9, FALSE)</f>
        <v>#N/A</v>
      </c>
      <c r="AN516" s="34" t="e">
        <f>M516-N516-VLOOKUP(C516, Вчера_Спутник!C:BG, 11, FALSE)</f>
        <v>#N/A</v>
      </c>
      <c r="AO516" s="34" t="e">
        <f>O516-P516-VLOOKUP(C516, Вчера_Спутник!C:BG, 13, FALSE)</f>
        <v>#N/A</v>
      </c>
      <c r="AP516" s="34" t="e">
        <f>Q516-R516-VLOOKUP(C516, Вчера_Спутник!C:BG, 15, FALSE)</f>
        <v>#N/A</v>
      </c>
      <c r="AQ516" s="34" t="e">
        <f>S516-T516-VLOOKUP(C516, Вчера_Спутник!C:BG, 17, FALSE)</f>
        <v>#N/A</v>
      </c>
      <c r="AR516" s="34" t="e">
        <f>U516-V516-VLOOKUP(C516, Вчера_Спутник!C:BG, 19, FALSE)</f>
        <v>#N/A</v>
      </c>
      <c r="AS516" s="34" t="e">
        <f>W516-X516-VLOOKUP(C516, Вчера_Спутник!C:BG, 21, FALSE)</f>
        <v>#N/A</v>
      </c>
      <c r="AT516" s="34" t="e">
        <f>Y516-Z516-VLOOKUP(C516, Вчера_Спутник!C:BG, 23, FALSE)</f>
        <v>#N/A</v>
      </c>
      <c r="AU516" s="34" t="e">
        <f>AA516-VLOOKUP(C516, Вчера_Спутник!C:BG, 25, FALSE)</f>
        <v>#N/A</v>
      </c>
      <c r="AV516" s="34" t="e">
        <f>AB516-VLOOKUP(C516, Вчера_Спутник!C:BG, 27, FALSE)</f>
        <v>#N/A</v>
      </c>
    </row>
    <row r="517" spans="1:48" ht="50.1" customHeight="1" x14ac:dyDescent="0.25">
      <c r="A517" s="1"/>
      <c r="B517" s="1"/>
      <c r="C517" s="1"/>
      <c r="D517" s="2"/>
      <c r="E517" s="3"/>
      <c r="F517" s="2"/>
      <c r="G517" s="3"/>
      <c r="H517" s="2"/>
      <c r="I517" s="3"/>
      <c r="J517" s="2"/>
      <c r="K517" s="3"/>
      <c r="L517" s="2"/>
      <c r="M517" s="3"/>
      <c r="N517" s="2"/>
      <c r="O517" s="3"/>
      <c r="P517" s="2"/>
      <c r="Q517" s="3"/>
      <c r="R517" s="2"/>
      <c r="S517" s="3"/>
      <c r="T517" s="2"/>
      <c r="U517" s="3"/>
      <c r="V517" s="3"/>
      <c r="W517" s="3"/>
      <c r="X517" s="2"/>
      <c r="Y517" s="3"/>
      <c r="Z517" s="2"/>
      <c r="AA517" s="3"/>
      <c r="AB517" s="3"/>
      <c r="AC517" s="15"/>
      <c r="AD517" s="34">
        <f t="shared" ref="AD517:AD580" si="17">E517-U517-Y517</f>
        <v>0</v>
      </c>
      <c r="AE517" s="34">
        <f t="shared" ref="AE517:AE580" si="18">E517-W517</f>
        <v>0</v>
      </c>
      <c r="AF517" s="34"/>
      <c r="AG517" s="34"/>
      <c r="AH517" s="35"/>
      <c r="AI517" s="34" t="e">
        <f>D517-VLOOKUP(C517, Вчера_Спутник!C:BG, 2, FALSE)</f>
        <v>#N/A</v>
      </c>
      <c r="AJ517" s="34" t="e">
        <f>E517-F517-VLOOKUP(C517, Вчера_Спутник!C:BG, 3, FALSE)</f>
        <v>#N/A</v>
      </c>
      <c r="AK517" s="34" t="e">
        <f>G517-H517-VLOOKUP(C517, Вчера_Спутник!C:BG, 5, FALSE)</f>
        <v>#N/A</v>
      </c>
      <c r="AL517" s="34" t="e">
        <f>I517-J517-VLOOKUP(C517, Вчера_Спутник!C:BG, 7, FALSE)</f>
        <v>#N/A</v>
      </c>
      <c r="AM517" s="34" t="e">
        <f>K517-L517-VLOOKUP(C517, Вчера_Спутник!C:BG, 9, FALSE)</f>
        <v>#N/A</v>
      </c>
      <c r="AN517" s="34" t="e">
        <f>M517-N517-VLOOKUP(C517, Вчера_Спутник!C:BG, 11, FALSE)</f>
        <v>#N/A</v>
      </c>
      <c r="AO517" s="34" t="e">
        <f>O517-P517-VLOOKUP(C517, Вчера_Спутник!C:BG, 13, FALSE)</f>
        <v>#N/A</v>
      </c>
      <c r="AP517" s="34" t="e">
        <f>Q517-R517-VLOOKUP(C517, Вчера_Спутник!C:BG, 15, FALSE)</f>
        <v>#N/A</v>
      </c>
      <c r="AQ517" s="34" t="e">
        <f>S517-T517-VLOOKUP(C517, Вчера_Спутник!C:BG, 17, FALSE)</f>
        <v>#N/A</v>
      </c>
      <c r="AR517" s="34" t="e">
        <f>U517-V517-VLOOKUP(C517, Вчера_Спутник!C:BG, 19, FALSE)</f>
        <v>#N/A</v>
      </c>
      <c r="AS517" s="34" t="e">
        <f>W517-X517-VLOOKUP(C517, Вчера_Спутник!C:BG, 21, FALSE)</f>
        <v>#N/A</v>
      </c>
      <c r="AT517" s="34" t="e">
        <f>Y517-Z517-VLOOKUP(C517, Вчера_Спутник!C:BG, 23, FALSE)</f>
        <v>#N/A</v>
      </c>
      <c r="AU517" s="34" t="e">
        <f>AA517-VLOOKUP(C517, Вчера_Спутник!C:BG, 25, FALSE)</f>
        <v>#N/A</v>
      </c>
      <c r="AV517" s="34" t="e">
        <f>AB517-VLOOKUP(C517, Вчера_Спутник!C:BG, 27, FALSE)</f>
        <v>#N/A</v>
      </c>
    </row>
    <row r="518" spans="1:48" ht="50.1" customHeight="1" x14ac:dyDescent="0.25">
      <c r="A518" s="1"/>
      <c r="B518" s="1"/>
      <c r="C518" s="1"/>
      <c r="D518" s="2"/>
      <c r="E518" s="3"/>
      <c r="F518" s="2"/>
      <c r="G518" s="3"/>
      <c r="H518" s="2"/>
      <c r="I518" s="3"/>
      <c r="J518" s="2"/>
      <c r="K518" s="3"/>
      <c r="L518" s="2"/>
      <c r="M518" s="3"/>
      <c r="N518" s="2"/>
      <c r="O518" s="3"/>
      <c r="P518" s="2"/>
      <c r="Q518" s="3"/>
      <c r="R518" s="2"/>
      <c r="S518" s="3"/>
      <c r="T518" s="2"/>
      <c r="U518" s="3"/>
      <c r="V518" s="3"/>
      <c r="W518" s="3"/>
      <c r="X518" s="2"/>
      <c r="Y518" s="3"/>
      <c r="Z518" s="2"/>
      <c r="AA518" s="3"/>
      <c r="AB518" s="3"/>
      <c r="AC518" s="15"/>
      <c r="AD518" s="34">
        <f t="shared" si="17"/>
        <v>0</v>
      </c>
      <c r="AE518" s="34">
        <f t="shared" si="18"/>
        <v>0</v>
      </c>
      <c r="AF518" s="34"/>
      <c r="AG518" s="34"/>
      <c r="AH518" s="35"/>
      <c r="AI518" s="34" t="e">
        <f>D518-VLOOKUP(C518, Вчера_Спутник!C:BG, 2, FALSE)</f>
        <v>#N/A</v>
      </c>
      <c r="AJ518" s="34" t="e">
        <f>E518-F518-VLOOKUP(C518, Вчера_Спутник!C:BG, 3, FALSE)</f>
        <v>#N/A</v>
      </c>
      <c r="AK518" s="34" t="e">
        <f>G518-H518-VLOOKUP(C518, Вчера_Спутник!C:BG, 5, FALSE)</f>
        <v>#N/A</v>
      </c>
      <c r="AL518" s="34" t="e">
        <f>I518-J518-VLOOKUP(C518, Вчера_Спутник!C:BG, 7, FALSE)</f>
        <v>#N/A</v>
      </c>
      <c r="AM518" s="34" t="e">
        <f>K518-L518-VLOOKUP(C518, Вчера_Спутник!C:BG, 9, FALSE)</f>
        <v>#N/A</v>
      </c>
      <c r="AN518" s="34" t="e">
        <f>M518-N518-VLOOKUP(C518, Вчера_Спутник!C:BG, 11, FALSE)</f>
        <v>#N/A</v>
      </c>
      <c r="AO518" s="34" t="e">
        <f>O518-P518-VLOOKUP(C518, Вчера_Спутник!C:BG, 13, FALSE)</f>
        <v>#N/A</v>
      </c>
      <c r="AP518" s="34" t="e">
        <f>Q518-R518-VLOOKUP(C518, Вчера_Спутник!C:BG, 15, FALSE)</f>
        <v>#N/A</v>
      </c>
      <c r="AQ518" s="34" t="e">
        <f>S518-T518-VLOOKUP(C518, Вчера_Спутник!C:BG, 17, FALSE)</f>
        <v>#N/A</v>
      </c>
      <c r="AR518" s="34" t="e">
        <f>U518-V518-VLOOKUP(C518, Вчера_Спутник!C:BG, 19, FALSE)</f>
        <v>#N/A</v>
      </c>
      <c r="AS518" s="34" t="e">
        <f>W518-X518-VLOOKUP(C518, Вчера_Спутник!C:BG, 21, FALSE)</f>
        <v>#N/A</v>
      </c>
      <c r="AT518" s="34" t="e">
        <f>Y518-Z518-VLOOKUP(C518, Вчера_Спутник!C:BG, 23, FALSE)</f>
        <v>#N/A</v>
      </c>
      <c r="AU518" s="34" t="e">
        <f>AA518-VLOOKUP(C518, Вчера_Спутник!C:BG, 25, FALSE)</f>
        <v>#N/A</v>
      </c>
      <c r="AV518" s="34" t="e">
        <f>AB518-VLOOKUP(C518, Вчера_Спутник!C:BG, 27, FALSE)</f>
        <v>#N/A</v>
      </c>
    </row>
    <row r="519" spans="1:48" ht="50.1" customHeight="1" x14ac:dyDescent="0.25">
      <c r="A519" s="1"/>
      <c r="B519" s="1"/>
      <c r="C519" s="1"/>
      <c r="D519" s="2"/>
      <c r="E519" s="3"/>
      <c r="F519" s="2"/>
      <c r="G519" s="3"/>
      <c r="H519" s="2"/>
      <c r="I519" s="3"/>
      <c r="J519" s="2"/>
      <c r="K519" s="3"/>
      <c r="L519" s="2"/>
      <c r="M519" s="3"/>
      <c r="N519" s="2"/>
      <c r="O519" s="3"/>
      <c r="P519" s="2"/>
      <c r="Q519" s="3"/>
      <c r="R519" s="2"/>
      <c r="S519" s="3"/>
      <c r="T519" s="2"/>
      <c r="U519" s="3"/>
      <c r="V519" s="3"/>
      <c r="W519" s="3"/>
      <c r="X519" s="2"/>
      <c r="Y519" s="3"/>
      <c r="Z519" s="2"/>
      <c r="AA519" s="3"/>
      <c r="AB519" s="3"/>
      <c r="AC519" s="15"/>
      <c r="AD519" s="34">
        <f t="shared" si="17"/>
        <v>0</v>
      </c>
      <c r="AE519" s="34">
        <f t="shared" si="18"/>
        <v>0</v>
      </c>
      <c r="AF519" s="34"/>
      <c r="AG519" s="34"/>
      <c r="AH519" s="35"/>
      <c r="AI519" s="34" t="e">
        <f>D519-VLOOKUP(C519, Вчера_Спутник!C:BG, 2, FALSE)</f>
        <v>#N/A</v>
      </c>
      <c r="AJ519" s="34" t="e">
        <f>E519-F519-VLOOKUP(C519, Вчера_Спутник!C:BG, 3, FALSE)</f>
        <v>#N/A</v>
      </c>
      <c r="AK519" s="34" t="e">
        <f>G519-H519-VLOOKUP(C519, Вчера_Спутник!C:BG, 5, FALSE)</f>
        <v>#N/A</v>
      </c>
      <c r="AL519" s="34" t="e">
        <f>I519-J519-VLOOKUP(C519, Вчера_Спутник!C:BG, 7, FALSE)</f>
        <v>#N/A</v>
      </c>
      <c r="AM519" s="34" t="e">
        <f>K519-L519-VLOOKUP(C519, Вчера_Спутник!C:BG, 9, FALSE)</f>
        <v>#N/A</v>
      </c>
      <c r="AN519" s="34" t="e">
        <f>M519-N519-VLOOKUP(C519, Вчера_Спутник!C:BG, 11, FALSE)</f>
        <v>#N/A</v>
      </c>
      <c r="AO519" s="34" t="e">
        <f>O519-P519-VLOOKUP(C519, Вчера_Спутник!C:BG, 13, FALSE)</f>
        <v>#N/A</v>
      </c>
      <c r="AP519" s="34" t="e">
        <f>Q519-R519-VLOOKUP(C519, Вчера_Спутник!C:BG, 15, FALSE)</f>
        <v>#N/A</v>
      </c>
      <c r="AQ519" s="34" t="e">
        <f>S519-T519-VLOOKUP(C519, Вчера_Спутник!C:BG, 17, FALSE)</f>
        <v>#N/A</v>
      </c>
      <c r="AR519" s="34" t="e">
        <f>U519-V519-VLOOKUP(C519, Вчера_Спутник!C:BG, 19, FALSE)</f>
        <v>#N/A</v>
      </c>
      <c r="AS519" s="34" t="e">
        <f>W519-X519-VLOOKUP(C519, Вчера_Спутник!C:BG, 21, FALSE)</f>
        <v>#N/A</v>
      </c>
      <c r="AT519" s="34" t="e">
        <f>Y519-Z519-VLOOKUP(C519, Вчера_Спутник!C:BG, 23, FALSE)</f>
        <v>#N/A</v>
      </c>
      <c r="AU519" s="34" t="e">
        <f>AA519-VLOOKUP(C519, Вчера_Спутник!C:BG, 25, FALSE)</f>
        <v>#N/A</v>
      </c>
      <c r="AV519" s="34" t="e">
        <f>AB519-VLOOKUP(C519, Вчера_Спутник!C:BG, 27, FALSE)</f>
        <v>#N/A</v>
      </c>
    </row>
    <row r="520" spans="1:48" ht="50.1" customHeight="1" x14ac:dyDescent="0.25">
      <c r="A520" s="1"/>
      <c r="B520" s="1"/>
      <c r="C520" s="1"/>
      <c r="D520" s="2"/>
      <c r="E520" s="3"/>
      <c r="F520" s="2"/>
      <c r="G520" s="3"/>
      <c r="H520" s="2"/>
      <c r="I520" s="3"/>
      <c r="J520" s="2"/>
      <c r="K520" s="3"/>
      <c r="L520" s="2"/>
      <c r="M520" s="3"/>
      <c r="N520" s="2"/>
      <c r="O520" s="3"/>
      <c r="P520" s="2"/>
      <c r="Q520" s="3"/>
      <c r="R520" s="2"/>
      <c r="S520" s="3"/>
      <c r="T520" s="2"/>
      <c r="U520" s="3"/>
      <c r="V520" s="3"/>
      <c r="W520" s="3"/>
      <c r="X520" s="2"/>
      <c r="Y520" s="3"/>
      <c r="Z520" s="2"/>
      <c r="AA520" s="3"/>
      <c r="AB520" s="3"/>
      <c r="AC520" s="15"/>
      <c r="AD520" s="34">
        <f t="shared" si="17"/>
        <v>0</v>
      </c>
      <c r="AE520" s="34">
        <f t="shared" si="18"/>
        <v>0</v>
      </c>
      <c r="AF520" s="34"/>
      <c r="AG520" s="34"/>
      <c r="AH520" s="35"/>
      <c r="AI520" s="34" t="e">
        <f>D520-VLOOKUP(C520, Вчера_Спутник!C:BG, 2, FALSE)</f>
        <v>#N/A</v>
      </c>
      <c r="AJ520" s="34" t="e">
        <f>E520-F520-VLOOKUP(C520, Вчера_Спутник!C:BG, 3, FALSE)</f>
        <v>#N/A</v>
      </c>
      <c r="AK520" s="34" t="e">
        <f>G520-H520-VLOOKUP(C520, Вчера_Спутник!C:BG, 5, FALSE)</f>
        <v>#N/A</v>
      </c>
      <c r="AL520" s="34" t="e">
        <f>I520-J520-VLOOKUP(C520, Вчера_Спутник!C:BG, 7, FALSE)</f>
        <v>#N/A</v>
      </c>
      <c r="AM520" s="34" t="e">
        <f>K520-L520-VLOOKUP(C520, Вчера_Спутник!C:BG, 9, FALSE)</f>
        <v>#N/A</v>
      </c>
      <c r="AN520" s="34" t="e">
        <f>M520-N520-VLOOKUP(C520, Вчера_Спутник!C:BG, 11, FALSE)</f>
        <v>#N/A</v>
      </c>
      <c r="AO520" s="34" t="e">
        <f>O520-P520-VLOOKUP(C520, Вчера_Спутник!C:BG, 13, FALSE)</f>
        <v>#N/A</v>
      </c>
      <c r="AP520" s="34" t="e">
        <f>Q520-R520-VLOOKUP(C520, Вчера_Спутник!C:BG, 15, FALSE)</f>
        <v>#N/A</v>
      </c>
      <c r="AQ520" s="34" t="e">
        <f>S520-T520-VLOOKUP(C520, Вчера_Спутник!C:BG, 17, FALSE)</f>
        <v>#N/A</v>
      </c>
      <c r="AR520" s="34" t="e">
        <f>U520-V520-VLOOKUP(C520, Вчера_Спутник!C:BG, 19, FALSE)</f>
        <v>#N/A</v>
      </c>
      <c r="AS520" s="34" t="e">
        <f>W520-X520-VLOOKUP(C520, Вчера_Спутник!C:BG, 21, FALSE)</f>
        <v>#N/A</v>
      </c>
      <c r="AT520" s="34" t="e">
        <f>Y520-Z520-VLOOKUP(C520, Вчера_Спутник!C:BG, 23, FALSE)</f>
        <v>#N/A</v>
      </c>
      <c r="AU520" s="34" t="e">
        <f>AA520-VLOOKUP(C520, Вчера_Спутник!C:BG, 25, FALSE)</f>
        <v>#N/A</v>
      </c>
      <c r="AV520" s="34" t="e">
        <f>AB520-VLOOKUP(C520, Вчера_Спутник!C:BG, 27, FALSE)</f>
        <v>#N/A</v>
      </c>
    </row>
    <row r="521" spans="1:48" ht="50.1" customHeight="1" x14ac:dyDescent="0.25">
      <c r="A521" s="1"/>
      <c r="B521" s="1"/>
      <c r="C521" s="1"/>
      <c r="D521" s="2"/>
      <c r="E521" s="3"/>
      <c r="F521" s="2"/>
      <c r="G521" s="3"/>
      <c r="H521" s="2"/>
      <c r="I521" s="3"/>
      <c r="J521" s="2"/>
      <c r="K521" s="3"/>
      <c r="L521" s="2"/>
      <c r="M521" s="3"/>
      <c r="N521" s="2"/>
      <c r="O521" s="3"/>
      <c r="P521" s="2"/>
      <c r="Q521" s="3"/>
      <c r="R521" s="2"/>
      <c r="S521" s="3"/>
      <c r="T521" s="2"/>
      <c r="U521" s="3"/>
      <c r="V521" s="3"/>
      <c r="W521" s="3"/>
      <c r="X521" s="2"/>
      <c r="Y521" s="3"/>
      <c r="Z521" s="2"/>
      <c r="AA521" s="3"/>
      <c r="AB521" s="3"/>
      <c r="AC521" s="15"/>
      <c r="AD521" s="34">
        <f t="shared" si="17"/>
        <v>0</v>
      </c>
      <c r="AE521" s="34">
        <f t="shared" si="18"/>
        <v>0</v>
      </c>
      <c r="AF521" s="34"/>
      <c r="AG521" s="34"/>
      <c r="AH521" s="35"/>
      <c r="AI521" s="34" t="e">
        <f>D521-VLOOKUP(C521, Вчера_Спутник!C:BG, 2, FALSE)</f>
        <v>#N/A</v>
      </c>
      <c r="AJ521" s="34" t="e">
        <f>E521-F521-VLOOKUP(C521, Вчера_Спутник!C:BG, 3, FALSE)</f>
        <v>#N/A</v>
      </c>
      <c r="AK521" s="34" t="e">
        <f>G521-H521-VLOOKUP(C521, Вчера_Спутник!C:BG, 5, FALSE)</f>
        <v>#N/A</v>
      </c>
      <c r="AL521" s="34" t="e">
        <f>I521-J521-VLOOKUP(C521, Вчера_Спутник!C:BG, 7, FALSE)</f>
        <v>#N/A</v>
      </c>
      <c r="AM521" s="34" t="e">
        <f>K521-L521-VLOOKUP(C521, Вчера_Спутник!C:BG, 9, FALSE)</f>
        <v>#N/A</v>
      </c>
      <c r="AN521" s="34" t="e">
        <f>M521-N521-VLOOKUP(C521, Вчера_Спутник!C:BG, 11, FALSE)</f>
        <v>#N/A</v>
      </c>
      <c r="AO521" s="34" t="e">
        <f>O521-P521-VLOOKUP(C521, Вчера_Спутник!C:BG, 13, FALSE)</f>
        <v>#N/A</v>
      </c>
      <c r="AP521" s="34" t="e">
        <f>Q521-R521-VLOOKUP(C521, Вчера_Спутник!C:BG, 15, FALSE)</f>
        <v>#N/A</v>
      </c>
      <c r="AQ521" s="34" t="e">
        <f>S521-T521-VLOOKUP(C521, Вчера_Спутник!C:BG, 17, FALSE)</f>
        <v>#N/A</v>
      </c>
      <c r="AR521" s="34" t="e">
        <f>U521-V521-VLOOKUP(C521, Вчера_Спутник!C:BG, 19, FALSE)</f>
        <v>#N/A</v>
      </c>
      <c r="AS521" s="34" t="e">
        <f>W521-X521-VLOOKUP(C521, Вчера_Спутник!C:BG, 21, FALSE)</f>
        <v>#N/A</v>
      </c>
      <c r="AT521" s="34" t="e">
        <f>Y521-Z521-VLOOKUP(C521, Вчера_Спутник!C:BG, 23, FALSE)</f>
        <v>#N/A</v>
      </c>
      <c r="AU521" s="34" t="e">
        <f>AA521-VLOOKUP(C521, Вчера_Спутник!C:BG, 25, FALSE)</f>
        <v>#N/A</v>
      </c>
      <c r="AV521" s="34" t="e">
        <f>AB521-VLOOKUP(C521, Вчера_Спутник!C:BG, 27, FALSE)</f>
        <v>#N/A</v>
      </c>
    </row>
    <row r="522" spans="1:48" ht="50.1" customHeight="1" x14ac:dyDescent="0.25">
      <c r="A522" s="1"/>
      <c r="B522" s="1"/>
      <c r="C522" s="1"/>
      <c r="D522" s="2"/>
      <c r="E522" s="3"/>
      <c r="F522" s="2"/>
      <c r="G522" s="3"/>
      <c r="H522" s="2"/>
      <c r="I522" s="3"/>
      <c r="J522" s="2"/>
      <c r="K522" s="3"/>
      <c r="L522" s="2"/>
      <c r="M522" s="3"/>
      <c r="N522" s="2"/>
      <c r="O522" s="3"/>
      <c r="P522" s="2"/>
      <c r="Q522" s="3"/>
      <c r="R522" s="2"/>
      <c r="S522" s="3"/>
      <c r="T522" s="2"/>
      <c r="U522" s="3"/>
      <c r="V522" s="3"/>
      <c r="W522" s="3"/>
      <c r="X522" s="2"/>
      <c r="Y522" s="3"/>
      <c r="Z522" s="2"/>
      <c r="AA522" s="3"/>
      <c r="AB522" s="3"/>
      <c r="AC522" s="15"/>
      <c r="AD522" s="34">
        <f t="shared" si="17"/>
        <v>0</v>
      </c>
      <c r="AE522" s="34">
        <f t="shared" si="18"/>
        <v>0</v>
      </c>
      <c r="AF522" s="34"/>
      <c r="AG522" s="34"/>
      <c r="AH522" s="35"/>
      <c r="AI522" s="34" t="e">
        <f>D522-VLOOKUP(C522, Вчера_Спутник!C:BG, 2, FALSE)</f>
        <v>#N/A</v>
      </c>
      <c r="AJ522" s="34" t="e">
        <f>E522-F522-VLOOKUP(C522, Вчера_Спутник!C:BG, 3, FALSE)</f>
        <v>#N/A</v>
      </c>
      <c r="AK522" s="34" t="e">
        <f>G522-H522-VLOOKUP(C522, Вчера_Спутник!C:BG, 5, FALSE)</f>
        <v>#N/A</v>
      </c>
      <c r="AL522" s="34" t="e">
        <f>I522-J522-VLOOKUP(C522, Вчера_Спутник!C:BG, 7, FALSE)</f>
        <v>#N/A</v>
      </c>
      <c r="AM522" s="34" t="e">
        <f>K522-L522-VLOOKUP(C522, Вчера_Спутник!C:BG, 9, FALSE)</f>
        <v>#N/A</v>
      </c>
      <c r="AN522" s="34" t="e">
        <f>M522-N522-VLOOKUP(C522, Вчера_Спутник!C:BG, 11, FALSE)</f>
        <v>#N/A</v>
      </c>
      <c r="AO522" s="34" t="e">
        <f>O522-P522-VLOOKUP(C522, Вчера_Спутник!C:BG, 13, FALSE)</f>
        <v>#N/A</v>
      </c>
      <c r="AP522" s="34" t="e">
        <f>Q522-R522-VLOOKUP(C522, Вчера_Спутник!C:BG, 15, FALSE)</f>
        <v>#N/A</v>
      </c>
      <c r="AQ522" s="34" t="e">
        <f>S522-T522-VLOOKUP(C522, Вчера_Спутник!C:BG, 17, FALSE)</f>
        <v>#N/A</v>
      </c>
      <c r="AR522" s="34" t="e">
        <f>U522-V522-VLOOKUP(C522, Вчера_Спутник!C:BG, 19, FALSE)</f>
        <v>#N/A</v>
      </c>
      <c r="AS522" s="34" t="e">
        <f>W522-X522-VLOOKUP(C522, Вчера_Спутник!C:BG, 21, FALSE)</f>
        <v>#N/A</v>
      </c>
      <c r="AT522" s="34" t="e">
        <f>Y522-Z522-VLOOKUP(C522, Вчера_Спутник!C:BG, 23, FALSE)</f>
        <v>#N/A</v>
      </c>
      <c r="AU522" s="34" t="e">
        <f>AA522-VLOOKUP(C522, Вчера_Спутник!C:BG, 25, FALSE)</f>
        <v>#N/A</v>
      </c>
      <c r="AV522" s="34" t="e">
        <f>AB522-VLOOKUP(C522, Вчера_Спутник!C:BG, 27, FALSE)</f>
        <v>#N/A</v>
      </c>
    </row>
    <row r="523" spans="1:48" ht="50.1" customHeight="1" x14ac:dyDescent="0.25">
      <c r="A523" s="1"/>
      <c r="B523" s="1"/>
      <c r="C523" s="1"/>
      <c r="D523" s="2"/>
      <c r="E523" s="3"/>
      <c r="F523" s="2"/>
      <c r="G523" s="3"/>
      <c r="H523" s="2"/>
      <c r="I523" s="3"/>
      <c r="J523" s="2"/>
      <c r="K523" s="3"/>
      <c r="L523" s="2"/>
      <c r="M523" s="3"/>
      <c r="N523" s="2"/>
      <c r="O523" s="3"/>
      <c r="P523" s="2"/>
      <c r="Q523" s="3"/>
      <c r="R523" s="2"/>
      <c r="S523" s="3"/>
      <c r="T523" s="2"/>
      <c r="U523" s="3"/>
      <c r="V523" s="3"/>
      <c r="W523" s="3"/>
      <c r="X523" s="2"/>
      <c r="Y523" s="3"/>
      <c r="Z523" s="2"/>
      <c r="AA523" s="3"/>
      <c r="AB523" s="3"/>
      <c r="AC523" s="15"/>
      <c r="AD523" s="34">
        <f t="shared" si="17"/>
        <v>0</v>
      </c>
      <c r="AE523" s="34">
        <f t="shared" si="18"/>
        <v>0</v>
      </c>
      <c r="AF523" s="34"/>
      <c r="AG523" s="34"/>
      <c r="AH523" s="35"/>
      <c r="AI523" s="34" t="e">
        <f>D523-VLOOKUP(C523, Вчера_Спутник!C:BG, 2, FALSE)</f>
        <v>#N/A</v>
      </c>
      <c r="AJ523" s="34" t="e">
        <f>E523-F523-VLOOKUP(C523, Вчера_Спутник!C:BG, 3, FALSE)</f>
        <v>#N/A</v>
      </c>
      <c r="AK523" s="34" t="e">
        <f>G523-H523-VLOOKUP(C523, Вчера_Спутник!C:BG, 5, FALSE)</f>
        <v>#N/A</v>
      </c>
      <c r="AL523" s="34" t="e">
        <f>I523-J523-VLOOKUP(C523, Вчера_Спутник!C:BG, 7, FALSE)</f>
        <v>#N/A</v>
      </c>
      <c r="AM523" s="34" t="e">
        <f>K523-L523-VLOOKUP(C523, Вчера_Спутник!C:BG, 9, FALSE)</f>
        <v>#N/A</v>
      </c>
      <c r="AN523" s="34" t="e">
        <f>M523-N523-VLOOKUP(C523, Вчера_Спутник!C:BG, 11, FALSE)</f>
        <v>#N/A</v>
      </c>
      <c r="AO523" s="34" t="e">
        <f>O523-P523-VLOOKUP(C523, Вчера_Спутник!C:BG, 13, FALSE)</f>
        <v>#N/A</v>
      </c>
      <c r="AP523" s="34" t="e">
        <f>Q523-R523-VLOOKUP(C523, Вчера_Спутник!C:BG, 15, FALSE)</f>
        <v>#N/A</v>
      </c>
      <c r="AQ523" s="34" t="e">
        <f>S523-T523-VLOOKUP(C523, Вчера_Спутник!C:BG, 17, FALSE)</f>
        <v>#N/A</v>
      </c>
      <c r="AR523" s="34" t="e">
        <f>U523-V523-VLOOKUP(C523, Вчера_Спутник!C:BG, 19, FALSE)</f>
        <v>#N/A</v>
      </c>
      <c r="AS523" s="34" t="e">
        <f>W523-X523-VLOOKUP(C523, Вчера_Спутник!C:BG, 21, FALSE)</f>
        <v>#N/A</v>
      </c>
      <c r="AT523" s="34" t="e">
        <f>Y523-Z523-VLOOKUP(C523, Вчера_Спутник!C:BG, 23, FALSE)</f>
        <v>#N/A</v>
      </c>
      <c r="AU523" s="34" t="e">
        <f>AA523-VLOOKUP(C523, Вчера_Спутник!C:BG, 25, FALSE)</f>
        <v>#N/A</v>
      </c>
      <c r="AV523" s="34" t="e">
        <f>AB523-VLOOKUP(C523, Вчера_Спутник!C:BG, 27, FALSE)</f>
        <v>#N/A</v>
      </c>
    </row>
    <row r="524" spans="1:48" ht="50.1" customHeight="1" x14ac:dyDescent="0.25">
      <c r="A524" s="1"/>
      <c r="B524" s="1"/>
      <c r="C524" s="1"/>
      <c r="D524" s="2"/>
      <c r="E524" s="3"/>
      <c r="F524" s="2"/>
      <c r="G524" s="3"/>
      <c r="H524" s="2"/>
      <c r="I524" s="3"/>
      <c r="J524" s="2"/>
      <c r="K524" s="3"/>
      <c r="L524" s="2"/>
      <c r="M524" s="3"/>
      <c r="N524" s="2"/>
      <c r="O524" s="3"/>
      <c r="P524" s="2"/>
      <c r="Q524" s="3"/>
      <c r="R524" s="2"/>
      <c r="S524" s="3"/>
      <c r="T524" s="2"/>
      <c r="U524" s="3"/>
      <c r="V524" s="3"/>
      <c r="W524" s="3"/>
      <c r="X524" s="2"/>
      <c r="Y524" s="3"/>
      <c r="Z524" s="2"/>
      <c r="AA524" s="3"/>
      <c r="AB524" s="3"/>
      <c r="AC524" s="15"/>
      <c r="AD524" s="34">
        <f t="shared" si="17"/>
        <v>0</v>
      </c>
      <c r="AE524" s="34">
        <f t="shared" si="18"/>
        <v>0</v>
      </c>
      <c r="AF524" s="34"/>
      <c r="AG524" s="34"/>
      <c r="AH524" s="35"/>
      <c r="AI524" s="34" t="e">
        <f>D524-VLOOKUP(C524, Вчера_Спутник!C:BG, 2, FALSE)</f>
        <v>#N/A</v>
      </c>
      <c r="AJ524" s="34" t="e">
        <f>E524-F524-VLOOKUP(C524, Вчера_Спутник!C:BG, 3, FALSE)</f>
        <v>#N/A</v>
      </c>
      <c r="AK524" s="34" t="e">
        <f>G524-H524-VLOOKUP(C524, Вчера_Спутник!C:BG, 5, FALSE)</f>
        <v>#N/A</v>
      </c>
      <c r="AL524" s="34" t="e">
        <f>I524-J524-VLOOKUP(C524, Вчера_Спутник!C:BG, 7, FALSE)</f>
        <v>#N/A</v>
      </c>
      <c r="AM524" s="34" t="e">
        <f>K524-L524-VLOOKUP(C524, Вчера_Спутник!C:BG, 9, FALSE)</f>
        <v>#N/A</v>
      </c>
      <c r="AN524" s="34" t="e">
        <f>M524-N524-VLOOKUP(C524, Вчера_Спутник!C:BG, 11, FALSE)</f>
        <v>#N/A</v>
      </c>
      <c r="AO524" s="34" t="e">
        <f>O524-P524-VLOOKUP(C524, Вчера_Спутник!C:BG, 13, FALSE)</f>
        <v>#N/A</v>
      </c>
      <c r="AP524" s="34" t="e">
        <f>Q524-R524-VLOOKUP(C524, Вчера_Спутник!C:BG, 15, FALSE)</f>
        <v>#N/A</v>
      </c>
      <c r="AQ524" s="34" t="e">
        <f>S524-T524-VLOOKUP(C524, Вчера_Спутник!C:BG, 17, FALSE)</f>
        <v>#N/A</v>
      </c>
      <c r="AR524" s="34" t="e">
        <f>U524-V524-VLOOKUP(C524, Вчера_Спутник!C:BG, 19, FALSE)</f>
        <v>#N/A</v>
      </c>
      <c r="AS524" s="34" t="e">
        <f>W524-X524-VLOOKUP(C524, Вчера_Спутник!C:BG, 21, FALSE)</f>
        <v>#N/A</v>
      </c>
      <c r="AT524" s="34" t="e">
        <f>Y524-Z524-VLOOKUP(C524, Вчера_Спутник!C:BG, 23, FALSE)</f>
        <v>#N/A</v>
      </c>
      <c r="AU524" s="34" t="e">
        <f>AA524-VLOOKUP(C524, Вчера_Спутник!C:BG, 25, FALSE)</f>
        <v>#N/A</v>
      </c>
      <c r="AV524" s="34" t="e">
        <f>AB524-VLOOKUP(C524, Вчера_Спутник!C:BG, 27, FALSE)</f>
        <v>#N/A</v>
      </c>
    </row>
    <row r="525" spans="1:48" ht="50.1" customHeight="1" x14ac:dyDescent="0.25">
      <c r="A525" s="1"/>
      <c r="B525" s="1"/>
      <c r="C525" s="1"/>
      <c r="D525" s="2"/>
      <c r="E525" s="3"/>
      <c r="F525" s="2"/>
      <c r="G525" s="3"/>
      <c r="H525" s="2"/>
      <c r="I525" s="3"/>
      <c r="J525" s="2"/>
      <c r="K525" s="3"/>
      <c r="L525" s="2"/>
      <c r="M525" s="3"/>
      <c r="N525" s="2"/>
      <c r="O525" s="3"/>
      <c r="P525" s="2"/>
      <c r="Q525" s="3"/>
      <c r="R525" s="2"/>
      <c r="S525" s="3"/>
      <c r="T525" s="2"/>
      <c r="U525" s="3"/>
      <c r="V525" s="3"/>
      <c r="W525" s="3"/>
      <c r="X525" s="2"/>
      <c r="Y525" s="3"/>
      <c r="Z525" s="2"/>
      <c r="AA525" s="3"/>
      <c r="AB525" s="3"/>
      <c r="AC525" s="15"/>
      <c r="AD525" s="34">
        <f t="shared" si="17"/>
        <v>0</v>
      </c>
      <c r="AE525" s="34">
        <f t="shared" si="18"/>
        <v>0</v>
      </c>
      <c r="AF525" s="34"/>
      <c r="AG525" s="34"/>
      <c r="AH525" s="35"/>
      <c r="AI525" s="34" t="e">
        <f>D525-VLOOKUP(C525, Вчера_Спутник!C:BG, 2, FALSE)</f>
        <v>#N/A</v>
      </c>
      <c r="AJ525" s="34" t="e">
        <f>E525-F525-VLOOKUP(C525, Вчера_Спутник!C:BG, 3, FALSE)</f>
        <v>#N/A</v>
      </c>
      <c r="AK525" s="34" t="e">
        <f>G525-H525-VLOOKUP(C525, Вчера_Спутник!C:BG, 5, FALSE)</f>
        <v>#N/A</v>
      </c>
      <c r="AL525" s="34" t="e">
        <f>I525-J525-VLOOKUP(C525, Вчера_Спутник!C:BG, 7, FALSE)</f>
        <v>#N/A</v>
      </c>
      <c r="AM525" s="34" t="e">
        <f>K525-L525-VLOOKUP(C525, Вчера_Спутник!C:BG, 9, FALSE)</f>
        <v>#N/A</v>
      </c>
      <c r="AN525" s="34" t="e">
        <f>M525-N525-VLOOKUP(C525, Вчера_Спутник!C:BG, 11, FALSE)</f>
        <v>#N/A</v>
      </c>
      <c r="AO525" s="34" t="e">
        <f>O525-P525-VLOOKUP(C525, Вчера_Спутник!C:BG, 13, FALSE)</f>
        <v>#N/A</v>
      </c>
      <c r="AP525" s="34" t="e">
        <f>Q525-R525-VLOOKUP(C525, Вчера_Спутник!C:BG, 15, FALSE)</f>
        <v>#N/A</v>
      </c>
      <c r="AQ525" s="34" t="e">
        <f>S525-T525-VLOOKUP(C525, Вчера_Спутник!C:BG, 17, FALSE)</f>
        <v>#N/A</v>
      </c>
      <c r="AR525" s="34" t="e">
        <f>U525-V525-VLOOKUP(C525, Вчера_Спутник!C:BG, 19, FALSE)</f>
        <v>#N/A</v>
      </c>
      <c r="AS525" s="34" t="e">
        <f>W525-X525-VLOOKUP(C525, Вчера_Спутник!C:BG, 21, FALSE)</f>
        <v>#N/A</v>
      </c>
      <c r="AT525" s="34" t="e">
        <f>Y525-Z525-VLOOKUP(C525, Вчера_Спутник!C:BG, 23, FALSE)</f>
        <v>#N/A</v>
      </c>
      <c r="AU525" s="34" t="e">
        <f>AA525-VLOOKUP(C525, Вчера_Спутник!C:BG, 25, FALSE)</f>
        <v>#N/A</v>
      </c>
      <c r="AV525" s="34" t="e">
        <f>AB525-VLOOKUP(C525, Вчера_Спутник!C:BG, 27, FALSE)</f>
        <v>#N/A</v>
      </c>
    </row>
    <row r="526" spans="1:48" ht="50.1" customHeight="1" x14ac:dyDescent="0.25">
      <c r="A526" s="1"/>
      <c r="B526" s="1"/>
      <c r="C526" s="1"/>
      <c r="D526" s="2"/>
      <c r="E526" s="3"/>
      <c r="F526" s="2"/>
      <c r="G526" s="3"/>
      <c r="H526" s="2"/>
      <c r="I526" s="3"/>
      <c r="J526" s="2"/>
      <c r="K526" s="3"/>
      <c r="L526" s="2"/>
      <c r="M526" s="3"/>
      <c r="N526" s="2"/>
      <c r="O526" s="3"/>
      <c r="P526" s="2"/>
      <c r="Q526" s="3"/>
      <c r="R526" s="2"/>
      <c r="S526" s="3"/>
      <c r="T526" s="2"/>
      <c r="U526" s="3"/>
      <c r="V526" s="3"/>
      <c r="W526" s="3"/>
      <c r="X526" s="2"/>
      <c r="Y526" s="3"/>
      <c r="Z526" s="2"/>
      <c r="AA526" s="3"/>
      <c r="AB526" s="3"/>
      <c r="AC526" s="15"/>
      <c r="AD526" s="34">
        <f t="shared" si="17"/>
        <v>0</v>
      </c>
      <c r="AE526" s="34">
        <f t="shared" si="18"/>
        <v>0</v>
      </c>
      <c r="AF526" s="34"/>
      <c r="AG526" s="34"/>
      <c r="AH526" s="35"/>
      <c r="AI526" s="34" t="e">
        <f>D526-VLOOKUP(C526, Вчера_Спутник!C:BG, 2, FALSE)</f>
        <v>#N/A</v>
      </c>
      <c r="AJ526" s="34" t="e">
        <f>E526-F526-VLOOKUP(C526, Вчера_Спутник!C:BG, 3, FALSE)</f>
        <v>#N/A</v>
      </c>
      <c r="AK526" s="34" t="e">
        <f>G526-H526-VLOOKUP(C526, Вчера_Спутник!C:BG, 5, FALSE)</f>
        <v>#N/A</v>
      </c>
      <c r="AL526" s="34" t="e">
        <f>I526-J526-VLOOKUP(C526, Вчера_Спутник!C:BG, 7, FALSE)</f>
        <v>#N/A</v>
      </c>
      <c r="AM526" s="34" t="e">
        <f>K526-L526-VLOOKUP(C526, Вчера_Спутник!C:BG, 9, FALSE)</f>
        <v>#N/A</v>
      </c>
      <c r="AN526" s="34" t="e">
        <f>M526-N526-VLOOKUP(C526, Вчера_Спутник!C:BG, 11, FALSE)</f>
        <v>#N/A</v>
      </c>
      <c r="AO526" s="34" t="e">
        <f>O526-P526-VLOOKUP(C526, Вчера_Спутник!C:BG, 13, FALSE)</f>
        <v>#N/A</v>
      </c>
      <c r="AP526" s="34" t="e">
        <f>Q526-R526-VLOOKUP(C526, Вчера_Спутник!C:BG, 15, FALSE)</f>
        <v>#N/A</v>
      </c>
      <c r="AQ526" s="34" t="e">
        <f>S526-T526-VLOOKUP(C526, Вчера_Спутник!C:BG, 17, FALSE)</f>
        <v>#N/A</v>
      </c>
      <c r="AR526" s="34" t="e">
        <f>U526-V526-VLOOKUP(C526, Вчера_Спутник!C:BG, 19, FALSE)</f>
        <v>#N/A</v>
      </c>
      <c r="AS526" s="34" t="e">
        <f>W526-X526-VLOOKUP(C526, Вчера_Спутник!C:BG, 21, FALSE)</f>
        <v>#N/A</v>
      </c>
      <c r="AT526" s="34" t="e">
        <f>Y526-Z526-VLOOKUP(C526, Вчера_Спутник!C:BG, 23, FALSE)</f>
        <v>#N/A</v>
      </c>
      <c r="AU526" s="34" t="e">
        <f>AA526-VLOOKUP(C526, Вчера_Спутник!C:BG, 25, FALSE)</f>
        <v>#N/A</v>
      </c>
      <c r="AV526" s="34" t="e">
        <f>AB526-VLOOKUP(C526, Вчера_Спутник!C:BG, 27, FALSE)</f>
        <v>#N/A</v>
      </c>
    </row>
    <row r="527" spans="1:48" ht="50.1" customHeight="1" x14ac:dyDescent="0.25">
      <c r="A527" s="1"/>
      <c r="B527" s="1"/>
      <c r="C527" s="1"/>
      <c r="D527" s="2"/>
      <c r="E527" s="3"/>
      <c r="F527" s="2"/>
      <c r="G527" s="3"/>
      <c r="H527" s="2"/>
      <c r="I527" s="3"/>
      <c r="J527" s="2"/>
      <c r="K527" s="3"/>
      <c r="L527" s="2"/>
      <c r="M527" s="3"/>
      <c r="N527" s="2"/>
      <c r="O527" s="3"/>
      <c r="P527" s="2"/>
      <c r="Q527" s="3"/>
      <c r="R527" s="2"/>
      <c r="S527" s="3"/>
      <c r="T527" s="2"/>
      <c r="U527" s="3"/>
      <c r="V527" s="3"/>
      <c r="W527" s="3"/>
      <c r="X527" s="2"/>
      <c r="Y527" s="3"/>
      <c r="Z527" s="2"/>
      <c r="AA527" s="3"/>
      <c r="AB527" s="3"/>
      <c r="AC527" s="15"/>
      <c r="AD527" s="34">
        <f t="shared" si="17"/>
        <v>0</v>
      </c>
      <c r="AE527" s="34">
        <f t="shared" si="18"/>
        <v>0</v>
      </c>
      <c r="AF527" s="34"/>
      <c r="AG527" s="34"/>
      <c r="AH527" s="35"/>
      <c r="AI527" s="34" t="e">
        <f>D527-VLOOKUP(C527, Вчера_Спутник!C:BG, 2, FALSE)</f>
        <v>#N/A</v>
      </c>
      <c r="AJ527" s="34" t="e">
        <f>E527-F527-VLOOKUP(C527, Вчера_Спутник!C:BG, 3, FALSE)</f>
        <v>#N/A</v>
      </c>
      <c r="AK527" s="34" t="e">
        <f>G527-H527-VLOOKUP(C527, Вчера_Спутник!C:BG, 5, FALSE)</f>
        <v>#N/A</v>
      </c>
      <c r="AL527" s="34" t="e">
        <f>I527-J527-VLOOKUP(C527, Вчера_Спутник!C:BG, 7, FALSE)</f>
        <v>#N/A</v>
      </c>
      <c r="AM527" s="34" t="e">
        <f>K527-L527-VLOOKUP(C527, Вчера_Спутник!C:BG, 9, FALSE)</f>
        <v>#N/A</v>
      </c>
      <c r="AN527" s="34" t="e">
        <f>M527-N527-VLOOKUP(C527, Вчера_Спутник!C:BG, 11, FALSE)</f>
        <v>#N/A</v>
      </c>
      <c r="AO527" s="34" t="e">
        <f>O527-P527-VLOOKUP(C527, Вчера_Спутник!C:BG, 13, FALSE)</f>
        <v>#N/A</v>
      </c>
      <c r="AP527" s="34" t="e">
        <f>Q527-R527-VLOOKUP(C527, Вчера_Спутник!C:BG, 15, FALSE)</f>
        <v>#N/A</v>
      </c>
      <c r="AQ527" s="34" t="e">
        <f>S527-T527-VLOOKUP(C527, Вчера_Спутник!C:BG, 17, FALSE)</f>
        <v>#N/A</v>
      </c>
      <c r="AR527" s="34" t="e">
        <f>U527-V527-VLOOKUP(C527, Вчера_Спутник!C:BG, 19, FALSE)</f>
        <v>#N/A</v>
      </c>
      <c r="AS527" s="34" t="e">
        <f>W527-X527-VLOOKUP(C527, Вчера_Спутник!C:BG, 21, FALSE)</f>
        <v>#N/A</v>
      </c>
      <c r="AT527" s="34" t="e">
        <f>Y527-Z527-VLOOKUP(C527, Вчера_Спутник!C:BG, 23, FALSE)</f>
        <v>#N/A</v>
      </c>
      <c r="AU527" s="34" t="e">
        <f>AA527-VLOOKUP(C527, Вчера_Спутник!C:BG, 25, FALSE)</f>
        <v>#N/A</v>
      </c>
      <c r="AV527" s="34" t="e">
        <f>AB527-VLOOKUP(C527, Вчера_Спутник!C:BG, 27, FALSE)</f>
        <v>#N/A</v>
      </c>
    </row>
    <row r="528" spans="1:48" ht="50.1" customHeight="1" x14ac:dyDescent="0.25">
      <c r="A528" s="1"/>
      <c r="B528" s="1"/>
      <c r="C528" s="1"/>
      <c r="D528" s="2"/>
      <c r="E528" s="3"/>
      <c r="F528" s="2"/>
      <c r="G528" s="3"/>
      <c r="H528" s="2"/>
      <c r="I528" s="3"/>
      <c r="J528" s="2"/>
      <c r="K528" s="3"/>
      <c r="L528" s="2"/>
      <c r="M528" s="3"/>
      <c r="N528" s="2"/>
      <c r="O528" s="3"/>
      <c r="P528" s="2"/>
      <c r="Q528" s="3"/>
      <c r="R528" s="2"/>
      <c r="S528" s="3"/>
      <c r="T528" s="2"/>
      <c r="U528" s="3"/>
      <c r="V528" s="3"/>
      <c r="W528" s="3"/>
      <c r="X528" s="2"/>
      <c r="Y528" s="3"/>
      <c r="Z528" s="2"/>
      <c r="AA528" s="3"/>
      <c r="AB528" s="3"/>
      <c r="AC528" s="15"/>
      <c r="AD528" s="34">
        <f t="shared" si="17"/>
        <v>0</v>
      </c>
      <c r="AE528" s="34">
        <f t="shared" si="18"/>
        <v>0</v>
      </c>
      <c r="AF528" s="34"/>
      <c r="AG528" s="34"/>
      <c r="AH528" s="35"/>
      <c r="AI528" s="34" t="e">
        <f>D528-VLOOKUP(C528, Вчера_Спутник!C:BG, 2, FALSE)</f>
        <v>#N/A</v>
      </c>
      <c r="AJ528" s="34" t="e">
        <f>E528-F528-VLOOKUP(C528, Вчера_Спутник!C:BG, 3, FALSE)</f>
        <v>#N/A</v>
      </c>
      <c r="AK528" s="34" t="e">
        <f>G528-H528-VLOOKUP(C528, Вчера_Спутник!C:BG, 5, FALSE)</f>
        <v>#N/A</v>
      </c>
      <c r="AL528" s="34" t="e">
        <f>I528-J528-VLOOKUP(C528, Вчера_Спутник!C:BG, 7, FALSE)</f>
        <v>#N/A</v>
      </c>
      <c r="AM528" s="34" t="e">
        <f>K528-L528-VLOOKUP(C528, Вчера_Спутник!C:BG, 9, FALSE)</f>
        <v>#N/A</v>
      </c>
      <c r="AN528" s="34" t="e">
        <f>M528-N528-VLOOKUP(C528, Вчера_Спутник!C:BG, 11, FALSE)</f>
        <v>#N/A</v>
      </c>
      <c r="AO528" s="34" t="e">
        <f>O528-P528-VLOOKUP(C528, Вчера_Спутник!C:BG, 13, FALSE)</f>
        <v>#N/A</v>
      </c>
      <c r="AP528" s="34" t="e">
        <f>Q528-R528-VLOOKUP(C528, Вчера_Спутник!C:BG, 15, FALSE)</f>
        <v>#N/A</v>
      </c>
      <c r="AQ528" s="34" t="e">
        <f>S528-T528-VLOOKUP(C528, Вчера_Спутник!C:BG, 17, FALSE)</f>
        <v>#N/A</v>
      </c>
      <c r="AR528" s="34" t="e">
        <f>U528-V528-VLOOKUP(C528, Вчера_Спутник!C:BG, 19, FALSE)</f>
        <v>#N/A</v>
      </c>
      <c r="AS528" s="34" t="e">
        <f>W528-X528-VLOOKUP(C528, Вчера_Спутник!C:BG, 21, FALSE)</f>
        <v>#N/A</v>
      </c>
      <c r="AT528" s="34" t="e">
        <f>Y528-Z528-VLOOKUP(C528, Вчера_Спутник!C:BG, 23, FALSE)</f>
        <v>#N/A</v>
      </c>
      <c r="AU528" s="34" t="e">
        <f>AA528-VLOOKUP(C528, Вчера_Спутник!C:BG, 25, FALSE)</f>
        <v>#N/A</v>
      </c>
      <c r="AV528" s="34" t="e">
        <f>AB528-VLOOKUP(C528, Вчера_Спутник!C:BG, 27, FALSE)</f>
        <v>#N/A</v>
      </c>
    </row>
    <row r="529" spans="1:48" ht="50.1" customHeight="1" x14ac:dyDescent="0.25">
      <c r="A529" s="1"/>
      <c r="B529" s="1"/>
      <c r="C529" s="1"/>
      <c r="D529" s="2"/>
      <c r="E529" s="3"/>
      <c r="F529" s="2"/>
      <c r="G529" s="3"/>
      <c r="H529" s="2"/>
      <c r="I529" s="3"/>
      <c r="J529" s="2"/>
      <c r="K529" s="3"/>
      <c r="L529" s="2"/>
      <c r="M529" s="3"/>
      <c r="N529" s="2"/>
      <c r="O529" s="3"/>
      <c r="P529" s="2"/>
      <c r="Q529" s="3"/>
      <c r="R529" s="2"/>
      <c r="S529" s="3"/>
      <c r="T529" s="2"/>
      <c r="U529" s="3"/>
      <c r="V529" s="3"/>
      <c r="W529" s="3"/>
      <c r="X529" s="2"/>
      <c r="Y529" s="3"/>
      <c r="Z529" s="2"/>
      <c r="AA529" s="3"/>
      <c r="AB529" s="3"/>
      <c r="AC529" s="15"/>
      <c r="AD529" s="34">
        <f t="shared" si="17"/>
        <v>0</v>
      </c>
      <c r="AE529" s="34">
        <f t="shared" si="18"/>
        <v>0</v>
      </c>
      <c r="AF529" s="34"/>
      <c r="AG529" s="34"/>
      <c r="AH529" s="35"/>
      <c r="AI529" s="34" t="e">
        <f>D529-VLOOKUP(C529, Вчера_Спутник!C:BG, 2, FALSE)</f>
        <v>#N/A</v>
      </c>
      <c r="AJ529" s="34" t="e">
        <f>E529-F529-VLOOKUP(C529, Вчера_Спутник!C:BG, 3, FALSE)</f>
        <v>#N/A</v>
      </c>
      <c r="AK529" s="34" t="e">
        <f>G529-H529-VLOOKUP(C529, Вчера_Спутник!C:BG, 5, FALSE)</f>
        <v>#N/A</v>
      </c>
      <c r="AL529" s="34" t="e">
        <f>I529-J529-VLOOKUP(C529, Вчера_Спутник!C:BG, 7, FALSE)</f>
        <v>#N/A</v>
      </c>
      <c r="AM529" s="34" t="e">
        <f>K529-L529-VLOOKUP(C529, Вчера_Спутник!C:BG, 9, FALSE)</f>
        <v>#N/A</v>
      </c>
      <c r="AN529" s="34" t="e">
        <f>M529-N529-VLOOKUP(C529, Вчера_Спутник!C:BG, 11, FALSE)</f>
        <v>#N/A</v>
      </c>
      <c r="AO529" s="34" t="e">
        <f>O529-P529-VLOOKUP(C529, Вчера_Спутник!C:BG, 13, FALSE)</f>
        <v>#N/A</v>
      </c>
      <c r="AP529" s="34" t="e">
        <f>Q529-R529-VLOOKUP(C529, Вчера_Спутник!C:BG, 15, FALSE)</f>
        <v>#N/A</v>
      </c>
      <c r="AQ529" s="34" t="e">
        <f>S529-T529-VLOOKUP(C529, Вчера_Спутник!C:BG, 17, FALSE)</f>
        <v>#N/A</v>
      </c>
      <c r="AR529" s="34" t="e">
        <f>U529-V529-VLOOKUP(C529, Вчера_Спутник!C:BG, 19, FALSE)</f>
        <v>#N/A</v>
      </c>
      <c r="AS529" s="34" t="e">
        <f>W529-X529-VLOOKUP(C529, Вчера_Спутник!C:BG, 21, FALSE)</f>
        <v>#N/A</v>
      </c>
      <c r="AT529" s="34" t="e">
        <f>Y529-Z529-VLOOKUP(C529, Вчера_Спутник!C:BG, 23, FALSE)</f>
        <v>#N/A</v>
      </c>
      <c r="AU529" s="34" t="e">
        <f>AA529-VLOOKUP(C529, Вчера_Спутник!C:BG, 25, FALSE)</f>
        <v>#N/A</v>
      </c>
      <c r="AV529" s="34" t="e">
        <f>AB529-VLOOKUP(C529, Вчера_Спутник!C:BG, 27, FALSE)</f>
        <v>#N/A</v>
      </c>
    </row>
    <row r="530" spans="1:48" ht="50.1" customHeight="1" x14ac:dyDescent="0.25">
      <c r="A530" s="1"/>
      <c r="B530" s="1"/>
      <c r="C530" s="1"/>
      <c r="D530" s="2"/>
      <c r="E530" s="3"/>
      <c r="F530" s="2"/>
      <c r="G530" s="3"/>
      <c r="H530" s="2"/>
      <c r="I530" s="3"/>
      <c r="J530" s="2"/>
      <c r="K530" s="3"/>
      <c r="L530" s="2"/>
      <c r="M530" s="3"/>
      <c r="N530" s="2"/>
      <c r="O530" s="3"/>
      <c r="P530" s="2"/>
      <c r="Q530" s="3"/>
      <c r="R530" s="2"/>
      <c r="S530" s="3"/>
      <c r="T530" s="2"/>
      <c r="U530" s="3"/>
      <c r="V530" s="3"/>
      <c r="W530" s="3"/>
      <c r="X530" s="2"/>
      <c r="Y530" s="3"/>
      <c r="Z530" s="2"/>
      <c r="AA530" s="3"/>
      <c r="AB530" s="3"/>
      <c r="AC530" s="15"/>
      <c r="AD530" s="34">
        <f t="shared" si="17"/>
        <v>0</v>
      </c>
      <c r="AE530" s="34">
        <f t="shared" si="18"/>
        <v>0</v>
      </c>
      <c r="AF530" s="34"/>
      <c r="AG530" s="34"/>
      <c r="AH530" s="35"/>
      <c r="AI530" s="34" t="e">
        <f>D530-VLOOKUP(C530, Вчера_Спутник!C:BG, 2, FALSE)</f>
        <v>#N/A</v>
      </c>
      <c r="AJ530" s="34" t="e">
        <f>E530-F530-VLOOKUP(C530, Вчера_Спутник!C:BG, 3, FALSE)</f>
        <v>#N/A</v>
      </c>
      <c r="AK530" s="34" t="e">
        <f>G530-H530-VLOOKUP(C530, Вчера_Спутник!C:BG, 5, FALSE)</f>
        <v>#N/A</v>
      </c>
      <c r="AL530" s="34" t="e">
        <f>I530-J530-VLOOKUP(C530, Вчера_Спутник!C:BG, 7, FALSE)</f>
        <v>#N/A</v>
      </c>
      <c r="AM530" s="34" t="e">
        <f>K530-L530-VLOOKUP(C530, Вчера_Спутник!C:BG, 9, FALSE)</f>
        <v>#N/A</v>
      </c>
      <c r="AN530" s="34" t="e">
        <f>M530-N530-VLOOKUP(C530, Вчера_Спутник!C:BG, 11, FALSE)</f>
        <v>#N/A</v>
      </c>
      <c r="AO530" s="34" t="e">
        <f>O530-P530-VLOOKUP(C530, Вчера_Спутник!C:BG, 13, FALSE)</f>
        <v>#N/A</v>
      </c>
      <c r="AP530" s="34" t="e">
        <f>Q530-R530-VLOOKUP(C530, Вчера_Спутник!C:BG, 15, FALSE)</f>
        <v>#N/A</v>
      </c>
      <c r="AQ530" s="34" t="e">
        <f>S530-T530-VLOOKUP(C530, Вчера_Спутник!C:BG, 17, FALSE)</f>
        <v>#N/A</v>
      </c>
      <c r="AR530" s="34" t="e">
        <f>U530-V530-VLOOKUP(C530, Вчера_Спутник!C:BG, 19, FALSE)</f>
        <v>#N/A</v>
      </c>
      <c r="AS530" s="34" t="e">
        <f>W530-X530-VLOOKUP(C530, Вчера_Спутник!C:BG, 21, FALSE)</f>
        <v>#N/A</v>
      </c>
      <c r="AT530" s="34" t="e">
        <f>Y530-Z530-VLOOKUP(C530, Вчера_Спутник!C:BG, 23, FALSE)</f>
        <v>#N/A</v>
      </c>
      <c r="AU530" s="34" t="e">
        <f>AA530-VLOOKUP(C530, Вчера_Спутник!C:BG, 25, FALSE)</f>
        <v>#N/A</v>
      </c>
      <c r="AV530" s="34" t="e">
        <f>AB530-VLOOKUP(C530, Вчера_Спутник!C:BG, 27, FALSE)</f>
        <v>#N/A</v>
      </c>
    </row>
    <row r="531" spans="1:48" ht="50.1" customHeight="1" x14ac:dyDescent="0.25">
      <c r="A531" s="1"/>
      <c r="B531" s="1"/>
      <c r="C531" s="1"/>
      <c r="D531" s="2"/>
      <c r="E531" s="3"/>
      <c r="F531" s="2"/>
      <c r="G531" s="3"/>
      <c r="H531" s="2"/>
      <c r="I531" s="3"/>
      <c r="J531" s="2"/>
      <c r="K531" s="3"/>
      <c r="L531" s="2"/>
      <c r="M531" s="3"/>
      <c r="N531" s="2"/>
      <c r="O531" s="3"/>
      <c r="P531" s="2"/>
      <c r="Q531" s="3"/>
      <c r="R531" s="2"/>
      <c r="S531" s="3"/>
      <c r="T531" s="2"/>
      <c r="U531" s="3"/>
      <c r="V531" s="3"/>
      <c r="W531" s="3"/>
      <c r="X531" s="2"/>
      <c r="Y531" s="3"/>
      <c r="Z531" s="2"/>
      <c r="AA531" s="3"/>
      <c r="AB531" s="3"/>
      <c r="AC531" s="15"/>
      <c r="AD531" s="34">
        <f t="shared" si="17"/>
        <v>0</v>
      </c>
      <c r="AE531" s="34">
        <f t="shared" si="18"/>
        <v>0</v>
      </c>
      <c r="AF531" s="34"/>
      <c r="AG531" s="34"/>
      <c r="AH531" s="35"/>
      <c r="AI531" s="34" t="e">
        <f>D531-VLOOKUP(C531, Вчера_Спутник!C:BG, 2, FALSE)</f>
        <v>#N/A</v>
      </c>
      <c r="AJ531" s="34" t="e">
        <f>E531-F531-VLOOKUP(C531, Вчера_Спутник!C:BG, 3, FALSE)</f>
        <v>#N/A</v>
      </c>
      <c r="AK531" s="34" t="e">
        <f>G531-H531-VLOOKUP(C531, Вчера_Спутник!C:BG, 5, FALSE)</f>
        <v>#N/A</v>
      </c>
      <c r="AL531" s="34" t="e">
        <f>I531-J531-VLOOKUP(C531, Вчера_Спутник!C:BG, 7, FALSE)</f>
        <v>#N/A</v>
      </c>
      <c r="AM531" s="34" t="e">
        <f>K531-L531-VLOOKUP(C531, Вчера_Спутник!C:BG, 9, FALSE)</f>
        <v>#N/A</v>
      </c>
      <c r="AN531" s="34" t="e">
        <f>M531-N531-VLOOKUP(C531, Вчера_Спутник!C:BG, 11, FALSE)</f>
        <v>#N/A</v>
      </c>
      <c r="AO531" s="34" t="e">
        <f>O531-P531-VLOOKUP(C531, Вчера_Спутник!C:BG, 13, FALSE)</f>
        <v>#N/A</v>
      </c>
      <c r="AP531" s="34" t="e">
        <f>Q531-R531-VLOOKUP(C531, Вчера_Спутник!C:BG, 15, FALSE)</f>
        <v>#N/A</v>
      </c>
      <c r="AQ531" s="34" t="e">
        <f>S531-T531-VLOOKUP(C531, Вчера_Спутник!C:BG, 17, FALSE)</f>
        <v>#N/A</v>
      </c>
      <c r="AR531" s="34" t="e">
        <f>U531-V531-VLOOKUP(C531, Вчера_Спутник!C:BG, 19, FALSE)</f>
        <v>#N/A</v>
      </c>
      <c r="AS531" s="34" t="e">
        <f>W531-X531-VLOOKUP(C531, Вчера_Спутник!C:BG, 21, FALSE)</f>
        <v>#N/A</v>
      </c>
      <c r="AT531" s="34" t="e">
        <f>Y531-Z531-VLOOKUP(C531, Вчера_Спутник!C:BG, 23, FALSE)</f>
        <v>#N/A</v>
      </c>
      <c r="AU531" s="34" t="e">
        <f>AA531-VLOOKUP(C531, Вчера_Спутник!C:BG, 25, FALSE)</f>
        <v>#N/A</v>
      </c>
      <c r="AV531" s="34" t="e">
        <f>AB531-VLOOKUP(C531, Вчера_Спутник!C:BG, 27, FALSE)</f>
        <v>#N/A</v>
      </c>
    </row>
    <row r="532" spans="1:48" ht="50.1" customHeight="1" x14ac:dyDescent="0.25">
      <c r="A532" s="1"/>
      <c r="B532" s="1"/>
      <c r="C532" s="1"/>
      <c r="D532" s="2"/>
      <c r="E532" s="3"/>
      <c r="F532" s="2"/>
      <c r="G532" s="3"/>
      <c r="H532" s="2"/>
      <c r="I532" s="3"/>
      <c r="J532" s="2"/>
      <c r="K532" s="3"/>
      <c r="L532" s="2"/>
      <c r="M532" s="3"/>
      <c r="N532" s="2"/>
      <c r="O532" s="3"/>
      <c r="P532" s="2"/>
      <c r="Q532" s="3"/>
      <c r="R532" s="2"/>
      <c r="S532" s="3"/>
      <c r="T532" s="2"/>
      <c r="U532" s="3"/>
      <c r="V532" s="3"/>
      <c r="W532" s="3"/>
      <c r="X532" s="2"/>
      <c r="Y532" s="3"/>
      <c r="Z532" s="2"/>
      <c r="AA532" s="3"/>
      <c r="AB532" s="3"/>
      <c r="AC532" s="15"/>
      <c r="AD532" s="34">
        <f t="shared" si="17"/>
        <v>0</v>
      </c>
      <c r="AE532" s="34">
        <f t="shared" si="18"/>
        <v>0</v>
      </c>
      <c r="AF532" s="34"/>
      <c r="AG532" s="34"/>
      <c r="AH532" s="35"/>
      <c r="AI532" s="34" t="e">
        <f>D532-VLOOKUP(C532, Вчера_Спутник!C:BG, 2, FALSE)</f>
        <v>#N/A</v>
      </c>
      <c r="AJ532" s="34" t="e">
        <f>E532-F532-VLOOKUP(C532, Вчера_Спутник!C:BG, 3, FALSE)</f>
        <v>#N/A</v>
      </c>
      <c r="AK532" s="34" t="e">
        <f>G532-H532-VLOOKUP(C532, Вчера_Спутник!C:BG, 5, FALSE)</f>
        <v>#N/A</v>
      </c>
      <c r="AL532" s="34" t="e">
        <f>I532-J532-VLOOKUP(C532, Вчера_Спутник!C:BG, 7, FALSE)</f>
        <v>#N/A</v>
      </c>
      <c r="AM532" s="34" t="e">
        <f>K532-L532-VLOOKUP(C532, Вчера_Спутник!C:BG, 9, FALSE)</f>
        <v>#N/A</v>
      </c>
      <c r="AN532" s="34" t="e">
        <f>M532-N532-VLOOKUP(C532, Вчера_Спутник!C:BG, 11, FALSE)</f>
        <v>#N/A</v>
      </c>
      <c r="AO532" s="34" t="e">
        <f>O532-P532-VLOOKUP(C532, Вчера_Спутник!C:BG, 13, FALSE)</f>
        <v>#N/A</v>
      </c>
      <c r="AP532" s="34" t="e">
        <f>Q532-R532-VLOOKUP(C532, Вчера_Спутник!C:BG, 15, FALSE)</f>
        <v>#N/A</v>
      </c>
      <c r="AQ532" s="34" t="e">
        <f>S532-T532-VLOOKUP(C532, Вчера_Спутник!C:BG, 17, FALSE)</f>
        <v>#N/A</v>
      </c>
      <c r="AR532" s="34" t="e">
        <f>U532-V532-VLOOKUP(C532, Вчера_Спутник!C:BG, 19, FALSE)</f>
        <v>#N/A</v>
      </c>
      <c r="AS532" s="34" t="e">
        <f>W532-X532-VLOOKUP(C532, Вчера_Спутник!C:BG, 21, FALSE)</f>
        <v>#N/A</v>
      </c>
      <c r="AT532" s="34" t="e">
        <f>Y532-Z532-VLOOKUP(C532, Вчера_Спутник!C:BG, 23, FALSE)</f>
        <v>#N/A</v>
      </c>
      <c r="AU532" s="34" t="e">
        <f>AA532-VLOOKUP(C532, Вчера_Спутник!C:BG, 25, FALSE)</f>
        <v>#N/A</v>
      </c>
      <c r="AV532" s="34" t="e">
        <f>AB532-VLOOKUP(C532, Вчера_Спутник!C:BG, 27, FALSE)</f>
        <v>#N/A</v>
      </c>
    </row>
    <row r="533" spans="1:48" ht="50.1" customHeight="1" x14ac:dyDescent="0.25">
      <c r="A533" s="1"/>
      <c r="B533" s="1"/>
      <c r="C533" s="1"/>
      <c r="D533" s="2"/>
      <c r="E533" s="3"/>
      <c r="F533" s="2"/>
      <c r="G533" s="3"/>
      <c r="H533" s="2"/>
      <c r="I533" s="3"/>
      <c r="J533" s="2"/>
      <c r="K533" s="3"/>
      <c r="L533" s="2"/>
      <c r="M533" s="3"/>
      <c r="N533" s="2"/>
      <c r="O533" s="3"/>
      <c r="P533" s="2"/>
      <c r="Q533" s="3"/>
      <c r="R533" s="2"/>
      <c r="S533" s="3"/>
      <c r="T533" s="2"/>
      <c r="U533" s="3"/>
      <c r="V533" s="3"/>
      <c r="W533" s="3"/>
      <c r="X533" s="2"/>
      <c r="Y533" s="3"/>
      <c r="Z533" s="2"/>
      <c r="AA533" s="3"/>
      <c r="AB533" s="3"/>
      <c r="AC533" s="15"/>
      <c r="AD533" s="34">
        <f t="shared" si="17"/>
        <v>0</v>
      </c>
      <c r="AE533" s="34">
        <f t="shared" si="18"/>
        <v>0</v>
      </c>
      <c r="AF533" s="34"/>
      <c r="AG533" s="34"/>
      <c r="AH533" s="35"/>
      <c r="AI533" s="34" t="e">
        <f>D533-VLOOKUP(C533, Вчера_Спутник!C:BG, 2, FALSE)</f>
        <v>#N/A</v>
      </c>
      <c r="AJ533" s="34" t="e">
        <f>E533-F533-VLOOKUP(C533, Вчера_Спутник!C:BG, 3, FALSE)</f>
        <v>#N/A</v>
      </c>
      <c r="AK533" s="34" t="e">
        <f>G533-H533-VLOOKUP(C533, Вчера_Спутник!C:BG, 5, FALSE)</f>
        <v>#N/A</v>
      </c>
      <c r="AL533" s="34" t="e">
        <f>I533-J533-VLOOKUP(C533, Вчера_Спутник!C:BG, 7, FALSE)</f>
        <v>#N/A</v>
      </c>
      <c r="AM533" s="34" t="e">
        <f>K533-L533-VLOOKUP(C533, Вчера_Спутник!C:BG, 9, FALSE)</f>
        <v>#N/A</v>
      </c>
      <c r="AN533" s="34" t="e">
        <f>M533-N533-VLOOKUP(C533, Вчера_Спутник!C:BG, 11, FALSE)</f>
        <v>#N/A</v>
      </c>
      <c r="AO533" s="34" t="e">
        <f>O533-P533-VLOOKUP(C533, Вчера_Спутник!C:BG, 13, FALSE)</f>
        <v>#N/A</v>
      </c>
      <c r="AP533" s="34" t="e">
        <f>Q533-R533-VLOOKUP(C533, Вчера_Спутник!C:BG, 15, FALSE)</f>
        <v>#N/A</v>
      </c>
      <c r="AQ533" s="34" t="e">
        <f>S533-T533-VLOOKUP(C533, Вчера_Спутник!C:BG, 17, FALSE)</f>
        <v>#N/A</v>
      </c>
      <c r="AR533" s="34" t="e">
        <f>U533-V533-VLOOKUP(C533, Вчера_Спутник!C:BG, 19, FALSE)</f>
        <v>#N/A</v>
      </c>
      <c r="AS533" s="34" t="e">
        <f>W533-X533-VLOOKUP(C533, Вчера_Спутник!C:BG, 21, FALSE)</f>
        <v>#N/A</v>
      </c>
      <c r="AT533" s="34" t="e">
        <f>Y533-Z533-VLOOKUP(C533, Вчера_Спутник!C:BG, 23, FALSE)</f>
        <v>#N/A</v>
      </c>
      <c r="AU533" s="34" t="e">
        <f>AA533-VLOOKUP(C533, Вчера_Спутник!C:BG, 25, FALSE)</f>
        <v>#N/A</v>
      </c>
      <c r="AV533" s="34" t="e">
        <f>AB533-VLOOKUP(C533, Вчера_Спутник!C:BG, 27, FALSE)</f>
        <v>#N/A</v>
      </c>
    </row>
    <row r="534" spans="1:48" ht="50.1" customHeight="1" x14ac:dyDescent="0.25">
      <c r="A534" s="1"/>
      <c r="B534" s="1"/>
      <c r="C534" s="1"/>
      <c r="D534" s="2"/>
      <c r="E534" s="3"/>
      <c r="F534" s="2"/>
      <c r="G534" s="3"/>
      <c r="H534" s="2"/>
      <c r="I534" s="3"/>
      <c r="J534" s="2"/>
      <c r="K534" s="3"/>
      <c r="L534" s="2"/>
      <c r="M534" s="3"/>
      <c r="N534" s="2"/>
      <c r="O534" s="3"/>
      <c r="P534" s="2"/>
      <c r="Q534" s="3"/>
      <c r="R534" s="2"/>
      <c r="S534" s="3"/>
      <c r="T534" s="2"/>
      <c r="U534" s="3"/>
      <c r="V534" s="3"/>
      <c r="W534" s="3"/>
      <c r="X534" s="2"/>
      <c r="Y534" s="3"/>
      <c r="Z534" s="2"/>
      <c r="AA534" s="3"/>
      <c r="AB534" s="3"/>
      <c r="AC534" s="15"/>
      <c r="AD534" s="34">
        <f t="shared" si="17"/>
        <v>0</v>
      </c>
      <c r="AE534" s="34">
        <f t="shared" si="18"/>
        <v>0</v>
      </c>
      <c r="AF534" s="34"/>
      <c r="AG534" s="34"/>
      <c r="AH534" s="35"/>
      <c r="AI534" s="34" t="e">
        <f>D534-VLOOKUP(C534, Вчера_Спутник!C:BG, 2, FALSE)</f>
        <v>#N/A</v>
      </c>
      <c r="AJ534" s="34" t="e">
        <f>E534-F534-VLOOKUP(C534, Вчера_Спутник!C:BG, 3, FALSE)</f>
        <v>#N/A</v>
      </c>
      <c r="AK534" s="34" t="e">
        <f>G534-H534-VLOOKUP(C534, Вчера_Спутник!C:BG, 5, FALSE)</f>
        <v>#N/A</v>
      </c>
      <c r="AL534" s="34" t="e">
        <f>I534-J534-VLOOKUP(C534, Вчера_Спутник!C:BG, 7, FALSE)</f>
        <v>#N/A</v>
      </c>
      <c r="AM534" s="34" t="e">
        <f>K534-L534-VLOOKUP(C534, Вчера_Спутник!C:BG, 9, FALSE)</f>
        <v>#N/A</v>
      </c>
      <c r="AN534" s="34" t="e">
        <f>M534-N534-VLOOKUP(C534, Вчера_Спутник!C:BG, 11, FALSE)</f>
        <v>#N/A</v>
      </c>
      <c r="AO534" s="34" t="e">
        <f>O534-P534-VLOOKUP(C534, Вчера_Спутник!C:BG, 13, FALSE)</f>
        <v>#N/A</v>
      </c>
      <c r="AP534" s="34" t="e">
        <f>Q534-R534-VLOOKUP(C534, Вчера_Спутник!C:BG, 15, FALSE)</f>
        <v>#N/A</v>
      </c>
      <c r="AQ534" s="34" t="e">
        <f>S534-T534-VLOOKUP(C534, Вчера_Спутник!C:BG, 17, FALSE)</f>
        <v>#N/A</v>
      </c>
      <c r="AR534" s="34" t="e">
        <f>U534-V534-VLOOKUP(C534, Вчера_Спутник!C:BG, 19, FALSE)</f>
        <v>#N/A</v>
      </c>
      <c r="AS534" s="34" t="e">
        <f>W534-X534-VLOOKUP(C534, Вчера_Спутник!C:BG, 21, FALSE)</f>
        <v>#N/A</v>
      </c>
      <c r="AT534" s="34" t="e">
        <f>Y534-Z534-VLOOKUP(C534, Вчера_Спутник!C:BG, 23, FALSE)</f>
        <v>#N/A</v>
      </c>
      <c r="AU534" s="34" t="e">
        <f>AA534-VLOOKUP(C534, Вчера_Спутник!C:BG, 25, FALSE)</f>
        <v>#N/A</v>
      </c>
      <c r="AV534" s="34" t="e">
        <f>AB534-VLOOKUP(C534, Вчера_Спутник!C:BG, 27, FALSE)</f>
        <v>#N/A</v>
      </c>
    </row>
    <row r="535" spans="1:48" ht="50.1" customHeight="1" x14ac:dyDescent="0.25">
      <c r="A535" s="1"/>
      <c r="B535" s="1"/>
      <c r="C535" s="1"/>
      <c r="D535" s="2"/>
      <c r="E535" s="3"/>
      <c r="F535" s="2"/>
      <c r="G535" s="3"/>
      <c r="H535" s="2"/>
      <c r="I535" s="3"/>
      <c r="J535" s="2"/>
      <c r="K535" s="3"/>
      <c r="L535" s="2"/>
      <c r="M535" s="3"/>
      <c r="N535" s="2"/>
      <c r="O535" s="3"/>
      <c r="P535" s="2"/>
      <c r="Q535" s="3"/>
      <c r="R535" s="2"/>
      <c r="S535" s="3"/>
      <c r="T535" s="2"/>
      <c r="U535" s="3"/>
      <c r="V535" s="3"/>
      <c r="W535" s="3"/>
      <c r="X535" s="2"/>
      <c r="Y535" s="3"/>
      <c r="Z535" s="2"/>
      <c r="AA535" s="3"/>
      <c r="AB535" s="3"/>
      <c r="AC535" s="15"/>
      <c r="AD535" s="34">
        <f t="shared" si="17"/>
        <v>0</v>
      </c>
      <c r="AE535" s="34">
        <f t="shared" si="18"/>
        <v>0</v>
      </c>
      <c r="AF535" s="34"/>
      <c r="AG535" s="34"/>
      <c r="AH535" s="35"/>
      <c r="AI535" s="34" t="e">
        <f>D535-VLOOKUP(C535, Вчера_Спутник!C:BG, 2, FALSE)</f>
        <v>#N/A</v>
      </c>
      <c r="AJ535" s="34" t="e">
        <f>E535-F535-VLOOKUP(C535, Вчера_Спутник!C:BG, 3, FALSE)</f>
        <v>#N/A</v>
      </c>
      <c r="AK535" s="34" t="e">
        <f>G535-H535-VLOOKUP(C535, Вчера_Спутник!C:BG, 5, FALSE)</f>
        <v>#N/A</v>
      </c>
      <c r="AL535" s="34" t="e">
        <f>I535-J535-VLOOKUP(C535, Вчера_Спутник!C:BG, 7, FALSE)</f>
        <v>#N/A</v>
      </c>
      <c r="AM535" s="34" t="e">
        <f>K535-L535-VLOOKUP(C535, Вчера_Спутник!C:BG, 9, FALSE)</f>
        <v>#N/A</v>
      </c>
      <c r="AN535" s="34" t="e">
        <f>M535-N535-VLOOKUP(C535, Вчера_Спутник!C:BG, 11, FALSE)</f>
        <v>#N/A</v>
      </c>
      <c r="AO535" s="34" t="e">
        <f>O535-P535-VLOOKUP(C535, Вчера_Спутник!C:BG, 13, FALSE)</f>
        <v>#N/A</v>
      </c>
      <c r="AP535" s="34" t="e">
        <f>Q535-R535-VLOOKUP(C535, Вчера_Спутник!C:BG, 15, FALSE)</f>
        <v>#N/A</v>
      </c>
      <c r="AQ535" s="34" t="e">
        <f>S535-T535-VLOOKUP(C535, Вчера_Спутник!C:BG, 17, FALSE)</f>
        <v>#N/A</v>
      </c>
      <c r="AR535" s="34" t="e">
        <f>U535-V535-VLOOKUP(C535, Вчера_Спутник!C:BG, 19, FALSE)</f>
        <v>#N/A</v>
      </c>
      <c r="AS535" s="34" t="e">
        <f>W535-X535-VLOOKUP(C535, Вчера_Спутник!C:BG, 21, FALSE)</f>
        <v>#N/A</v>
      </c>
      <c r="AT535" s="34" t="e">
        <f>Y535-Z535-VLOOKUP(C535, Вчера_Спутник!C:BG, 23, FALSE)</f>
        <v>#N/A</v>
      </c>
      <c r="AU535" s="34" t="e">
        <f>AA535-VLOOKUP(C535, Вчера_Спутник!C:BG, 25, FALSE)</f>
        <v>#N/A</v>
      </c>
      <c r="AV535" s="34" t="e">
        <f>AB535-VLOOKUP(C535, Вчера_Спутник!C:BG, 27, FALSE)</f>
        <v>#N/A</v>
      </c>
    </row>
    <row r="536" spans="1:48" ht="50.1" customHeight="1" x14ac:dyDescent="0.25">
      <c r="A536" s="1"/>
      <c r="B536" s="1"/>
      <c r="C536" s="1"/>
      <c r="D536" s="2"/>
      <c r="E536" s="3"/>
      <c r="F536" s="2"/>
      <c r="G536" s="3"/>
      <c r="H536" s="2"/>
      <c r="I536" s="3"/>
      <c r="J536" s="2"/>
      <c r="K536" s="3"/>
      <c r="L536" s="2"/>
      <c r="M536" s="3"/>
      <c r="N536" s="2"/>
      <c r="O536" s="3"/>
      <c r="P536" s="2"/>
      <c r="Q536" s="3"/>
      <c r="R536" s="2"/>
      <c r="S536" s="3"/>
      <c r="T536" s="2"/>
      <c r="U536" s="3"/>
      <c r="V536" s="3"/>
      <c r="W536" s="3"/>
      <c r="X536" s="2"/>
      <c r="Y536" s="3"/>
      <c r="Z536" s="2"/>
      <c r="AA536" s="3"/>
      <c r="AB536" s="3"/>
      <c r="AC536" s="15"/>
      <c r="AD536" s="34">
        <f t="shared" si="17"/>
        <v>0</v>
      </c>
      <c r="AE536" s="34">
        <f t="shared" si="18"/>
        <v>0</v>
      </c>
      <c r="AF536" s="34"/>
      <c r="AG536" s="34"/>
      <c r="AH536" s="35"/>
      <c r="AI536" s="34" t="e">
        <f>D536-VLOOKUP(C536, Вчера_Спутник!C:BG, 2, FALSE)</f>
        <v>#N/A</v>
      </c>
      <c r="AJ536" s="34" t="e">
        <f>E536-F536-VLOOKUP(C536, Вчера_Спутник!C:BG, 3, FALSE)</f>
        <v>#N/A</v>
      </c>
      <c r="AK536" s="34" t="e">
        <f>G536-H536-VLOOKUP(C536, Вчера_Спутник!C:BG, 5, FALSE)</f>
        <v>#N/A</v>
      </c>
      <c r="AL536" s="34" t="e">
        <f>I536-J536-VLOOKUP(C536, Вчера_Спутник!C:BG, 7, FALSE)</f>
        <v>#N/A</v>
      </c>
      <c r="AM536" s="34" t="e">
        <f>K536-L536-VLOOKUP(C536, Вчера_Спутник!C:BG, 9, FALSE)</f>
        <v>#N/A</v>
      </c>
      <c r="AN536" s="34" t="e">
        <f>M536-N536-VLOOKUP(C536, Вчера_Спутник!C:BG, 11, FALSE)</f>
        <v>#N/A</v>
      </c>
      <c r="AO536" s="34" t="e">
        <f>O536-P536-VLOOKUP(C536, Вчера_Спутник!C:BG, 13, FALSE)</f>
        <v>#N/A</v>
      </c>
      <c r="AP536" s="34" t="e">
        <f>Q536-R536-VLOOKUP(C536, Вчера_Спутник!C:BG, 15, FALSE)</f>
        <v>#N/A</v>
      </c>
      <c r="AQ536" s="34" t="e">
        <f>S536-T536-VLOOKUP(C536, Вчера_Спутник!C:BG, 17, FALSE)</f>
        <v>#N/A</v>
      </c>
      <c r="AR536" s="34" t="e">
        <f>U536-V536-VLOOKUP(C536, Вчера_Спутник!C:BG, 19, FALSE)</f>
        <v>#N/A</v>
      </c>
      <c r="AS536" s="34" t="e">
        <f>W536-X536-VLOOKUP(C536, Вчера_Спутник!C:BG, 21, FALSE)</f>
        <v>#N/A</v>
      </c>
      <c r="AT536" s="34" t="e">
        <f>Y536-Z536-VLOOKUP(C536, Вчера_Спутник!C:BG, 23, FALSE)</f>
        <v>#N/A</v>
      </c>
      <c r="AU536" s="34" t="e">
        <f>AA536-VLOOKUP(C536, Вчера_Спутник!C:BG, 25, FALSE)</f>
        <v>#N/A</v>
      </c>
      <c r="AV536" s="34" t="e">
        <f>AB536-VLOOKUP(C536, Вчера_Спутник!C:BG, 27, FALSE)</f>
        <v>#N/A</v>
      </c>
    </row>
    <row r="537" spans="1:48" ht="50.1" customHeight="1" x14ac:dyDescent="0.25">
      <c r="A537" s="1"/>
      <c r="B537" s="1"/>
      <c r="C537" s="1"/>
      <c r="D537" s="2"/>
      <c r="E537" s="3"/>
      <c r="F537" s="2"/>
      <c r="G537" s="3"/>
      <c r="H537" s="2"/>
      <c r="I537" s="3"/>
      <c r="J537" s="2"/>
      <c r="K537" s="3"/>
      <c r="L537" s="2"/>
      <c r="M537" s="3"/>
      <c r="N537" s="2"/>
      <c r="O537" s="3"/>
      <c r="P537" s="2"/>
      <c r="Q537" s="3"/>
      <c r="R537" s="2"/>
      <c r="S537" s="3"/>
      <c r="T537" s="2"/>
      <c r="U537" s="3"/>
      <c r="V537" s="3"/>
      <c r="W537" s="3"/>
      <c r="X537" s="2"/>
      <c r="Y537" s="3"/>
      <c r="Z537" s="2"/>
      <c r="AA537" s="3"/>
      <c r="AB537" s="3"/>
      <c r="AC537" s="15"/>
      <c r="AD537" s="34">
        <f t="shared" si="17"/>
        <v>0</v>
      </c>
      <c r="AE537" s="34">
        <f t="shared" si="18"/>
        <v>0</v>
      </c>
      <c r="AF537" s="34"/>
      <c r="AG537" s="34"/>
      <c r="AH537" s="35"/>
      <c r="AI537" s="34" t="e">
        <f>D537-VLOOKUP(C537, Вчера_Спутник!C:BG, 2, FALSE)</f>
        <v>#N/A</v>
      </c>
      <c r="AJ537" s="34" t="e">
        <f>E537-F537-VLOOKUP(C537, Вчера_Спутник!C:BG, 3, FALSE)</f>
        <v>#N/A</v>
      </c>
      <c r="AK537" s="34" t="e">
        <f>G537-H537-VLOOKUP(C537, Вчера_Спутник!C:BG, 5, FALSE)</f>
        <v>#N/A</v>
      </c>
      <c r="AL537" s="34" t="e">
        <f>I537-J537-VLOOKUP(C537, Вчера_Спутник!C:BG, 7, FALSE)</f>
        <v>#N/A</v>
      </c>
      <c r="AM537" s="34" t="e">
        <f>K537-L537-VLOOKUP(C537, Вчера_Спутник!C:BG, 9, FALSE)</f>
        <v>#N/A</v>
      </c>
      <c r="AN537" s="34" t="e">
        <f>M537-N537-VLOOKUP(C537, Вчера_Спутник!C:BG, 11, FALSE)</f>
        <v>#N/A</v>
      </c>
      <c r="AO537" s="34" t="e">
        <f>O537-P537-VLOOKUP(C537, Вчера_Спутник!C:BG, 13, FALSE)</f>
        <v>#N/A</v>
      </c>
      <c r="AP537" s="34" t="e">
        <f>Q537-R537-VLOOKUP(C537, Вчера_Спутник!C:BG, 15, FALSE)</f>
        <v>#N/A</v>
      </c>
      <c r="AQ537" s="34" t="e">
        <f>S537-T537-VLOOKUP(C537, Вчера_Спутник!C:BG, 17, FALSE)</f>
        <v>#N/A</v>
      </c>
      <c r="AR537" s="34" t="e">
        <f>U537-V537-VLOOKUP(C537, Вчера_Спутник!C:BG, 19, FALSE)</f>
        <v>#N/A</v>
      </c>
      <c r="AS537" s="34" t="e">
        <f>W537-X537-VLOOKUP(C537, Вчера_Спутник!C:BG, 21, FALSE)</f>
        <v>#N/A</v>
      </c>
      <c r="AT537" s="34" t="e">
        <f>Y537-Z537-VLOOKUP(C537, Вчера_Спутник!C:BG, 23, FALSE)</f>
        <v>#N/A</v>
      </c>
      <c r="AU537" s="34" t="e">
        <f>AA537-VLOOKUP(C537, Вчера_Спутник!C:BG, 25, FALSE)</f>
        <v>#N/A</v>
      </c>
      <c r="AV537" s="34" t="e">
        <f>AB537-VLOOKUP(C537, Вчера_Спутник!C:BG, 27, FALSE)</f>
        <v>#N/A</v>
      </c>
    </row>
    <row r="538" spans="1:48" ht="50.1" customHeight="1" x14ac:dyDescent="0.25">
      <c r="A538" s="1"/>
      <c r="B538" s="1"/>
      <c r="C538" s="1"/>
      <c r="D538" s="2"/>
      <c r="E538" s="3"/>
      <c r="F538" s="2"/>
      <c r="G538" s="3"/>
      <c r="H538" s="2"/>
      <c r="I538" s="3"/>
      <c r="J538" s="2"/>
      <c r="K538" s="3"/>
      <c r="L538" s="2"/>
      <c r="M538" s="3"/>
      <c r="N538" s="2"/>
      <c r="O538" s="3"/>
      <c r="P538" s="2"/>
      <c r="Q538" s="3"/>
      <c r="R538" s="2"/>
      <c r="S538" s="3"/>
      <c r="T538" s="2"/>
      <c r="U538" s="3"/>
      <c r="V538" s="3"/>
      <c r="W538" s="3"/>
      <c r="X538" s="2"/>
      <c r="Y538" s="3"/>
      <c r="Z538" s="2"/>
      <c r="AA538" s="3"/>
      <c r="AB538" s="3"/>
      <c r="AC538" s="15"/>
      <c r="AD538" s="34">
        <f t="shared" si="17"/>
        <v>0</v>
      </c>
      <c r="AE538" s="34">
        <f t="shared" si="18"/>
        <v>0</v>
      </c>
      <c r="AF538" s="34"/>
      <c r="AG538" s="34"/>
      <c r="AH538" s="35"/>
      <c r="AI538" s="34" t="e">
        <f>D538-VLOOKUP(C538, Вчера_Спутник!C:BG, 2, FALSE)</f>
        <v>#N/A</v>
      </c>
      <c r="AJ538" s="34" t="e">
        <f>E538-F538-VLOOKUP(C538, Вчера_Спутник!C:BG, 3, FALSE)</f>
        <v>#N/A</v>
      </c>
      <c r="AK538" s="34" t="e">
        <f>G538-H538-VLOOKUP(C538, Вчера_Спутник!C:BG, 5, FALSE)</f>
        <v>#N/A</v>
      </c>
      <c r="AL538" s="34" t="e">
        <f>I538-J538-VLOOKUP(C538, Вчера_Спутник!C:BG, 7, FALSE)</f>
        <v>#N/A</v>
      </c>
      <c r="AM538" s="34" t="e">
        <f>K538-L538-VLOOKUP(C538, Вчера_Спутник!C:BG, 9, FALSE)</f>
        <v>#N/A</v>
      </c>
      <c r="AN538" s="34" t="e">
        <f>M538-N538-VLOOKUP(C538, Вчера_Спутник!C:BG, 11, FALSE)</f>
        <v>#N/A</v>
      </c>
      <c r="AO538" s="34" t="e">
        <f>O538-P538-VLOOKUP(C538, Вчера_Спутник!C:BG, 13, FALSE)</f>
        <v>#N/A</v>
      </c>
      <c r="AP538" s="34" t="e">
        <f>Q538-R538-VLOOKUP(C538, Вчера_Спутник!C:BG, 15, FALSE)</f>
        <v>#N/A</v>
      </c>
      <c r="AQ538" s="34" t="e">
        <f>S538-T538-VLOOKUP(C538, Вчера_Спутник!C:BG, 17, FALSE)</f>
        <v>#N/A</v>
      </c>
      <c r="AR538" s="34" t="e">
        <f>U538-V538-VLOOKUP(C538, Вчера_Спутник!C:BG, 19, FALSE)</f>
        <v>#N/A</v>
      </c>
      <c r="AS538" s="34" t="e">
        <f>W538-X538-VLOOKUP(C538, Вчера_Спутник!C:BG, 21, FALSE)</f>
        <v>#N/A</v>
      </c>
      <c r="AT538" s="34" t="e">
        <f>Y538-Z538-VLOOKUP(C538, Вчера_Спутник!C:BG, 23, FALSE)</f>
        <v>#N/A</v>
      </c>
      <c r="AU538" s="34" t="e">
        <f>AA538-VLOOKUP(C538, Вчера_Спутник!C:BG, 25, FALSE)</f>
        <v>#N/A</v>
      </c>
      <c r="AV538" s="34" t="e">
        <f>AB538-VLOOKUP(C538, Вчера_Спутник!C:BG, 27, FALSE)</f>
        <v>#N/A</v>
      </c>
    </row>
    <row r="539" spans="1:48" ht="50.1" customHeight="1" x14ac:dyDescent="0.25">
      <c r="A539" s="1"/>
      <c r="B539" s="1"/>
      <c r="C539" s="1"/>
      <c r="D539" s="2"/>
      <c r="E539" s="3"/>
      <c r="F539" s="2"/>
      <c r="G539" s="3"/>
      <c r="H539" s="2"/>
      <c r="I539" s="3"/>
      <c r="J539" s="2"/>
      <c r="K539" s="3"/>
      <c r="L539" s="2"/>
      <c r="M539" s="3"/>
      <c r="N539" s="2"/>
      <c r="O539" s="3"/>
      <c r="P539" s="2"/>
      <c r="Q539" s="3"/>
      <c r="R539" s="2"/>
      <c r="S539" s="3"/>
      <c r="T539" s="2"/>
      <c r="U539" s="3"/>
      <c r="V539" s="3"/>
      <c r="W539" s="3"/>
      <c r="X539" s="2"/>
      <c r="Y539" s="3"/>
      <c r="Z539" s="2"/>
      <c r="AA539" s="3"/>
      <c r="AB539" s="3"/>
      <c r="AC539" s="15"/>
      <c r="AD539" s="34">
        <f t="shared" si="17"/>
        <v>0</v>
      </c>
      <c r="AE539" s="34">
        <f t="shared" si="18"/>
        <v>0</v>
      </c>
      <c r="AF539" s="34"/>
      <c r="AG539" s="34"/>
      <c r="AH539" s="35"/>
      <c r="AI539" s="34" t="e">
        <f>D539-VLOOKUP(C539, Вчера_Спутник!C:BG, 2, FALSE)</f>
        <v>#N/A</v>
      </c>
      <c r="AJ539" s="34" t="e">
        <f>E539-F539-VLOOKUP(C539, Вчера_Спутник!C:BG, 3, FALSE)</f>
        <v>#N/A</v>
      </c>
      <c r="AK539" s="34" t="e">
        <f>G539-H539-VLOOKUP(C539, Вчера_Спутник!C:BG, 5, FALSE)</f>
        <v>#N/A</v>
      </c>
      <c r="AL539" s="34" t="e">
        <f>I539-J539-VLOOKUP(C539, Вчера_Спутник!C:BG, 7, FALSE)</f>
        <v>#N/A</v>
      </c>
      <c r="AM539" s="34" t="e">
        <f>K539-L539-VLOOKUP(C539, Вчера_Спутник!C:BG, 9, FALSE)</f>
        <v>#N/A</v>
      </c>
      <c r="AN539" s="34" t="e">
        <f>M539-N539-VLOOKUP(C539, Вчера_Спутник!C:BG, 11, FALSE)</f>
        <v>#N/A</v>
      </c>
      <c r="AO539" s="34" t="e">
        <f>O539-P539-VLOOKUP(C539, Вчера_Спутник!C:BG, 13, FALSE)</f>
        <v>#N/A</v>
      </c>
      <c r="AP539" s="34" t="e">
        <f>Q539-R539-VLOOKUP(C539, Вчера_Спутник!C:BG, 15, FALSE)</f>
        <v>#N/A</v>
      </c>
      <c r="AQ539" s="34" t="e">
        <f>S539-T539-VLOOKUP(C539, Вчера_Спутник!C:BG, 17, FALSE)</f>
        <v>#N/A</v>
      </c>
      <c r="AR539" s="34" t="e">
        <f>U539-V539-VLOOKUP(C539, Вчера_Спутник!C:BG, 19, FALSE)</f>
        <v>#N/A</v>
      </c>
      <c r="AS539" s="34" t="e">
        <f>W539-X539-VLOOKUP(C539, Вчера_Спутник!C:BG, 21, FALSE)</f>
        <v>#N/A</v>
      </c>
      <c r="AT539" s="34" t="e">
        <f>Y539-Z539-VLOOKUP(C539, Вчера_Спутник!C:BG, 23, FALSE)</f>
        <v>#N/A</v>
      </c>
      <c r="AU539" s="34" t="e">
        <f>AA539-VLOOKUP(C539, Вчера_Спутник!C:BG, 25, FALSE)</f>
        <v>#N/A</v>
      </c>
      <c r="AV539" s="34" t="e">
        <f>AB539-VLOOKUP(C539, Вчера_Спутник!C:BG, 27, FALSE)</f>
        <v>#N/A</v>
      </c>
    </row>
    <row r="540" spans="1:48" ht="50.1" customHeight="1" x14ac:dyDescent="0.25">
      <c r="A540" s="1"/>
      <c r="B540" s="1"/>
      <c r="C540" s="1"/>
      <c r="D540" s="2"/>
      <c r="E540" s="3"/>
      <c r="F540" s="2"/>
      <c r="G540" s="3"/>
      <c r="H540" s="2"/>
      <c r="I540" s="3"/>
      <c r="J540" s="2"/>
      <c r="K540" s="3"/>
      <c r="L540" s="2"/>
      <c r="M540" s="3"/>
      <c r="N540" s="2"/>
      <c r="O540" s="3"/>
      <c r="P540" s="2"/>
      <c r="Q540" s="3"/>
      <c r="R540" s="2"/>
      <c r="S540" s="3"/>
      <c r="T540" s="2"/>
      <c r="U540" s="3"/>
      <c r="V540" s="3"/>
      <c r="W540" s="3"/>
      <c r="X540" s="2"/>
      <c r="Y540" s="3"/>
      <c r="Z540" s="2"/>
      <c r="AA540" s="3"/>
      <c r="AB540" s="3"/>
      <c r="AC540" s="15"/>
      <c r="AD540" s="34">
        <f t="shared" si="17"/>
        <v>0</v>
      </c>
      <c r="AE540" s="34">
        <f t="shared" si="18"/>
        <v>0</v>
      </c>
      <c r="AF540" s="34"/>
      <c r="AG540" s="34"/>
      <c r="AH540" s="35"/>
      <c r="AI540" s="34" t="e">
        <f>D540-VLOOKUP(C540, Вчера_Спутник!C:BG, 2, FALSE)</f>
        <v>#N/A</v>
      </c>
      <c r="AJ540" s="34" t="e">
        <f>E540-F540-VLOOKUP(C540, Вчера_Спутник!C:BG, 3, FALSE)</f>
        <v>#N/A</v>
      </c>
      <c r="AK540" s="34" t="e">
        <f>G540-H540-VLOOKUP(C540, Вчера_Спутник!C:BG, 5, FALSE)</f>
        <v>#N/A</v>
      </c>
      <c r="AL540" s="34" t="e">
        <f>I540-J540-VLOOKUP(C540, Вчера_Спутник!C:BG, 7, FALSE)</f>
        <v>#N/A</v>
      </c>
      <c r="AM540" s="34" t="e">
        <f>K540-L540-VLOOKUP(C540, Вчера_Спутник!C:BG, 9, FALSE)</f>
        <v>#N/A</v>
      </c>
      <c r="AN540" s="34" t="e">
        <f>M540-N540-VLOOKUP(C540, Вчера_Спутник!C:BG, 11, FALSE)</f>
        <v>#N/A</v>
      </c>
      <c r="AO540" s="34" t="e">
        <f>O540-P540-VLOOKUP(C540, Вчера_Спутник!C:BG, 13, FALSE)</f>
        <v>#N/A</v>
      </c>
      <c r="AP540" s="34" t="e">
        <f>Q540-R540-VLOOKUP(C540, Вчера_Спутник!C:BG, 15, FALSE)</f>
        <v>#N/A</v>
      </c>
      <c r="AQ540" s="34" t="e">
        <f>S540-T540-VLOOKUP(C540, Вчера_Спутник!C:BG, 17, FALSE)</f>
        <v>#N/A</v>
      </c>
      <c r="AR540" s="34" t="e">
        <f>U540-V540-VLOOKUP(C540, Вчера_Спутник!C:BG, 19, FALSE)</f>
        <v>#N/A</v>
      </c>
      <c r="AS540" s="34" t="e">
        <f>W540-X540-VLOOKUP(C540, Вчера_Спутник!C:BG, 21, FALSE)</f>
        <v>#N/A</v>
      </c>
      <c r="AT540" s="34" t="e">
        <f>Y540-Z540-VLOOKUP(C540, Вчера_Спутник!C:BG, 23, FALSE)</f>
        <v>#N/A</v>
      </c>
      <c r="AU540" s="34" t="e">
        <f>AA540-VLOOKUP(C540, Вчера_Спутник!C:BG, 25, FALSE)</f>
        <v>#N/A</v>
      </c>
      <c r="AV540" s="34" t="e">
        <f>AB540-VLOOKUP(C540, Вчера_Спутник!C:BG, 27, FALSE)</f>
        <v>#N/A</v>
      </c>
    </row>
    <row r="541" spans="1:48" ht="50.1" customHeight="1" x14ac:dyDescent="0.25">
      <c r="A541" s="1"/>
      <c r="B541" s="1"/>
      <c r="C541" s="1"/>
      <c r="D541" s="2"/>
      <c r="E541" s="3"/>
      <c r="F541" s="2"/>
      <c r="G541" s="3"/>
      <c r="H541" s="2"/>
      <c r="I541" s="3"/>
      <c r="J541" s="2"/>
      <c r="K541" s="3"/>
      <c r="L541" s="2"/>
      <c r="M541" s="3"/>
      <c r="N541" s="2"/>
      <c r="O541" s="3"/>
      <c r="P541" s="2"/>
      <c r="Q541" s="3"/>
      <c r="R541" s="2"/>
      <c r="S541" s="3"/>
      <c r="T541" s="2"/>
      <c r="U541" s="3"/>
      <c r="V541" s="3"/>
      <c r="W541" s="3"/>
      <c r="X541" s="2"/>
      <c r="Y541" s="3"/>
      <c r="Z541" s="2"/>
      <c r="AA541" s="3"/>
      <c r="AB541" s="3"/>
      <c r="AC541" s="15"/>
      <c r="AD541" s="34">
        <f t="shared" si="17"/>
        <v>0</v>
      </c>
      <c r="AE541" s="34">
        <f t="shared" si="18"/>
        <v>0</v>
      </c>
      <c r="AF541" s="34"/>
      <c r="AG541" s="34"/>
      <c r="AH541" s="35"/>
      <c r="AI541" s="34" t="e">
        <f>D541-VLOOKUP(C541, Вчера_Спутник!C:BG, 2, FALSE)</f>
        <v>#N/A</v>
      </c>
      <c r="AJ541" s="34" t="e">
        <f>E541-F541-VLOOKUP(C541, Вчера_Спутник!C:BG, 3, FALSE)</f>
        <v>#N/A</v>
      </c>
      <c r="AK541" s="34" t="e">
        <f>G541-H541-VLOOKUP(C541, Вчера_Спутник!C:BG, 5, FALSE)</f>
        <v>#N/A</v>
      </c>
      <c r="AL541" s="34" t="e">
        <f>I541-J541-VLOOKUP(C541, Вчера_Спутник!C:BG, 7, FALSE)</f>
        <v>#N/A</v>
      </c>
      <c r="AM541" s="34" t="e">
        <f>K541-L541-VLOOKUP(C541, Вчера_Спутник!C:BG, 9, FALSE)</f>
        <v>#N/A</v>
      </c>
      <c r="AN541" s="34" t="e">
        <f>M541-N541-VLOOKUP(C541, Вчера_Спутник!C:BG, 11, FALSE)</f>
        <v>#N/A</v>
      </c>
      <c r="AO541" s="34" t="e">
        <f>O541-P541-VLOOKUP(C541, Вчера_Спутник!C:BG, 13, FALSE)</f>
        <v>#N/A</v>
      </c>
      <c r="AP541" s="34" t="e">
        <f>Q541-R541-VLOOKUP(C541, Вчера_Спутник!C:BG, 15, FALSE)</f>
        <v>#N/A</v>
      </c>
      <c r="AQ541" s="34" t="e">
        <f>S541-T541-VLOOKUP(C541, Вчера_Спутник!C:BG, 17, FALSE)</f>
        <v>#N/A</v>
      </c>
      <c r="AR541" s="34" t="e">
        <f>U541-V541-VLOOKUP(C541, Вчера_Спутник!C:BG, 19, FALSE)</f>
        <v>#N/A</v>
      </c>
      <c r="AS541" s="34" t="e">
        <f>W541-X541-VLOOKUP(C541, Вчера_Спутник!C:BG, 21, FALSE)</f>
        <v>#N/A</v>
      </c>
      <c r="AT541" s="34" t="e">
        <f>Y541-Z541-VLOOKUP(C541, Вчера_Спутник!C:BG, 23, FALSE)</f>
        <v>#N/A</v>
      </c>
      <c r="AU541" s="34" t="e">
        <f>AA541-VLOOKUP(C541, Вчера_Спутник!C:BG, 25, FALSE)</f>
        <v>#N/A</v>
      </c>
      <c r="AV541" s="34" t="e">
        <f>AB541-VLOOKUP(C541, Вчера_Спутник!C:BG, 27, FALSE)</f>
        <v>#N/A</v>
      </c>
    </row>
    <row r="542" spans="1:48" ht="50.1" customHeight="1" x14ac:dyDescent="0.25">
      <c r="A542" s="1"/>
      <c r="B542" s="1"/>
      <c r="C542" s="1"/>
      <c r="D542" s="2"/>
      <c r="E542" s="3"/>
      <c r="F542" s="2"/>
      <c r="G542" s="3"/>
      <c r="H542" s="2"/>
      <c r="I542" s="3"/>
      <c r="J542" s="2"/>
      <c r="K542" s="3"/>
      <c r="L542" s="2"/>
      <c r="M542" s="3"/>
      <c r="N542" s="2"/>
      <c r="O542" s="3"/>
      <c r="P542" s="2"/>
      <c r="Q542" s="3"/>
      <c r="R542" s="2"/>
      <c r="S542" s="3"/>
      <c r="T542" s="2"/>
      <c r="U542" s="3"/>
      <c r="V542" s="3"/>
      <c r="W542" s="3"/>
      <c r="X542" s="2"/>
      <c r="Y542" s="3"/>
      <c r="Z542" s="2"/>
      <c r="AA542" s="3"/>
      <c r="AB542" s="3"/>
      <c r="AC542" s="15"/>
      <c r="AD542" s="34">
        <f t="shared" si="17"/>
        <v>0</v>
      </c>
      <c r="AE542" s="34">
        <f t="shared" si="18"/>
        <v>0</v>
      </c>
      <c r="AF542" s="34"/>
      <c r="AG542" s="34"/>
      <c r="AH542" s="35"/>
      <c r="AI542" s="34" t="e">
        <f>D542-VLOOKUP(C542, Вчера_Спутник!C:BG, 2, FALSE)</f>
        <v>#N/A</v>
      </c>
      <c r="AJ542" s="34" t="e">
        <f>E542-F542-VLOOKUP(C542, Вчера_Спутник!C:BG, 3, FALSE)</f>
        <v>#N/A</v>
      </c>
      <c r="AK542" s="34" t="e">
        <f>G542-H542-VLOOKUP(C542, Вчера_Спутник!C:BG, 5, FALSE)</f>
        <v>#N/A</v>
      </c>
      <c r="AL542" s="34" t="e">
        <f>I542-J542-VLOOKUP(C542, Вчера_Спутник!C:BG, 7, FALSE)</f>
        <v>#N/A</v>
      </c>
      <c r="AM542" s="34" t="e">
        <f>K542-L542-VLOOKUP(C542, Вчера_Спутник!C:BG, 9, FALSE)</f>
        <v>#N/A</v>
      </c>
      <c r="AN542" s="34" t="e">
        <f>M542-N542-VLOOKUP(C542, Вчера_Спутник!C:BG, 11, FALSE)</f>
        <v>#N/A</v>
      </c>
      <c r="AO542" s="34" t="e">
        <f>O542-P542-VLOOKUP(C542, Вчера_Спутник!C:BG, 13, FALSE)</f>
        <v>#N/A</v>
      </c>
      <c r="AP542" s="34" t="e">
        <f>Q542-R542-VLOOKUP(C542, Вчера_Спутник!C:BG, 15, FALSE)</f>
        <v>#N/A</v>
      </c>
      <c r="AQ542" s="34" t="e">
        <f>S542-T542-VLOOKUP(C542, Вчера_Спутник!C:BG, 17, FALSE)</f>
        <v>#N/A</v>
      </c>
      <c r="AR542" s="34" t="e">
        <f>U542-V542-VLOOKUP(C542, Вчера_Спутник!C:BG, 19, FALSE)</f>
        <v>#N/A</v>
      </c>
      <c r="AS542" s="34" t="e">
        <f>W542-X542-VLOOKUP(C542, Вчера_Спутник!C:BG, 21, FALSE)</f>
        <v>#N/A</v>
      </c>
      <c r="AT542" s="34" t="e">
        <f>Y542-Z542-VLOOKUP(C542, Вчера_Спутник!C:BG, 23, FALSE)</f>
        <v>#N/A</v>
      </c>
      <c r="AU542" s="34" t="e">
        <f>AA542-VLOOKUP(C542, Вчера_Спутник!C:BG, 25, FALSE)</f>
        <v>#N/A</v>
      </c>
      <c r="AV542" s="34" t="e">
        <f>AB542-VLOOKUP(C542, Вчера_Спутник!C:BG, 27, FALSE)</f>
        <v>#N/A</v>
      </c>
    </row>
    <row r="543" spans="1:48" ht="50.1" customHeight="1" x14ac:dyDescent="0.25">
      <c r="A543" s="1"/>
      <c r="B543" s="1"/>
      <c r="C543" s="1"/>
      <c r="D543" s="2"/>
      <c r="E543" s="3"/>
      <c r="F543" s="2"/>
      <c r="G543" s="3"/>
      <c r="H543" s="2"/>
      <c r="I543" s="3"/>
      <c r="J543" s="2"/>
      <c r="K543" s="3"/>
      <c r="L543" s="2"/>
      <c r="M543" s="3"/>
      <c r="N543" s="2"/>
      <c r="O543" s="3"/>
      <c r="P543" s="2"/>
      <c r="Q543" s="3"/>
      <c r="R543" s="2"/>
      <c r="S543" s="3"/>
      <c r="T543" s="2"/>
      <c r="U543" s="3"/>
      <c r="V543" s="3"/>
      <c r="W543" s="3"/>
      <c r="X543" s="2"/>
      <c r="Y543" s="3"/>
      <c r="Z543" s="2"/>
      <c r="AA543" s="3"/>
      <c r="AB543" s="3"/>
      <c r="AC543" s="15"/>
      <c r="AD543" s="34">
        <f t="shared" si="17"/>
        <v>0</v>
      </c>
      <c r="AE543" s="34">
        <f t="shared" si="18"/>
        <v>0</v>
      </c>
      <c r="AF543" s="34"/>
      <c r="AG543" s="34"/>
      <c r="AH543" s="35"/>
      <c r="AI543" s="34" t="e">
        <f>D543-VLOOKUP(C543, Вчера_Спутник!C:BG, 2, FALSE)</f>
        <v>#N/A</v>
      </c>
      <c r="AJ543" s="34" t="e">
        <f>E543-F543-VLOOKUP(C543, Вчера_Спутник!C:BG, 3, FALSE)</f>
        <v>#N/A</v>
      </c>
      <c r="AK543" s="34" t="e">
        <f>G543-H543-VLOOKUP(C543, Вчера_Спутник!C:BG, 5, FALSE)</f>
        <v>#N/A</v>
      </c>
      <c r="AL543" s="34" t="e">
        <f>I543-J543-VLOOKUP(C543, Вчера_Спутник!C:BG, 7, FALSE)</f>
        <v>#N/A</v>
      </c>
      <c r="AM543" s="34" t="e">
        <f>K543-L543-VLOOKUP(C543, Вчера_Спутник!C:BG, 9, FALSE)</f>
        <v>#N/A</v>
      </c>
      <c r="AN543" s="34" t="e">
        <f>M543-N543-VLOOKUP(C543, Вчера_Спутник!C:BG, 11, FALSE)</f>
        <v>#N/A</v>
      </c>
      <c r="AO543" s="34" t="e">
        <f>O543-P543-VLOOKUP(C543, Вчера_Спутник!C:BG, 13, FALSE)</f>
        <v>#N/A</v>
      </c>
      <c r="AP543" s="34" t="e">
        <f>Q543-R543-VLOOKUP(C543, Вчера_Спутник!C:BG, 15, FALSE)</f>
        <v>#N/A</v>
      </c>
      <c r="AQ543" s="34" t="e">
        <f>S543-T543-VLOOKUP(C543, Вчера_Спутник!C:BG, 17, FALSE)</f>
        <v>#N/A</v>
      </c>
      <c r="AR543" s="34" t="e">
        <f>U543-V543-VLOOKUP(C543, Вчера_Спутник!C:BG, 19, FALSE)</f>
        <v>#N/A</v>
      </c>
      <c r="AS543" s="34" t="e">
        <f>W543-X543-VLOOKUP(C543, Вчера_Спутник!C:BG, 21, FALSE)</f>
        <v>#N/A</v>
      </c>
      <c r="AT543" s="34" t="e">
        <f>Y543-Z543-VLOOKUP(C543, Вчера_Спутник!C:BG, 23, FALSE)</f>
        <v>#N/A</v>
      </c>
      <c r="AU543" s="34" t="e">
        <f>AA543-VLOOKUP(C543, Вчера_Спутник!C:BG, 25, FALSE)</f>
        <v>#N/A</v>
      </c>
      <c r="AV543" s="34" t="e">
        <f>AB543-VLOOKUP(C543, Вчера_Спутник!C:BG, 27, FALSE)</f>
        <v>#N/A</v>
      </c>
    </row>
    <row r="544" spans="1:48" ht="50.1" customHeight="1" x14ac:dyDescent="0.25">
      <c r="A544" s="1"/>
      <c r="B544" s="1"/>
      <c r="C544" s="1"/>
      <c r="D544" s="2"/>
      <c r="E544" s="3"/>
      <c r="F544" s="2"/>
      <c r="G544" s="3"/>
      <c r="H544" s="2"/>
      <c r="I544" s="3"/>
      <c r="J544" s="2"/>
      <c r="K544" s="3"/>
      <c r="L544" s="2"/>
      <c r="M544" s="3"/>
      <c r="N544" s="2"/>
      <c r="O544" s="3"/>
      <c r="P544" s="2"/>
      <c r="Q544" s="3"/>
      <c r="R544" s="2"/>
      <c r="S544" s="3"/>
      <c r="T544" s="2"/>
      <c r="U544" s="3"/>
      <c r="V544" s="3"/>
      <c r="W544" s="3"/>
      <c r="X544" s="2"/>
      <c r="Y544" s="3"/>
      <c r="Z544" s="2"/>
      <c r="AA544" s="3"/>
      <c r="AB544" s="3"/>
      <c r="AC544" s="15"/>
      <c r="AD544" s="34">
        <f t="shared" si="17"/>
        <v>0</v>
      </c>
      <c r="AE544" s="34">
        <f t="shared" si="18"/>
        <v>0</v>
      </c>
      <c r="AF544" s="34"/>
      <c r="AG544" s="34"/>
      <c r="AH544" s="35"/>
      <c r="AI544" s="34" t="e">
        <f>D544-VLOOKUP(C544, Вчера_Спутник!C:BG, 2, FALSE)</f>
        <v>#N/A</v>
      </c>
      <c r="AJ544" s="34" t="e">
        <f>E544-F544-VLOOKUP(C544, Вчера_Спутник!C:BG, 3, FALSE)</f>
        <v>#N/A</v>
      </c>
      <c r="AK544" s="34" t="e">
        <f>G544-H544-VLOOKUP(C544, Вчера_Спутник!C:BG, 5, FALSE)</f>
        <v>#N/A</v>
      </c>
      <c r="AL544" s="34" t="e">
        <f>I544-J544-VLOOKUP(C544, Вчера_Спутник!C:BG, 7, FALSE)</f>
        <v>#N/A</v>
      </c>
      <c r="AM544" s="34" t="e">
        <f>K544-L544-VLOOKUP(C544, Вчера_Спутник!C:BG, 9, FALSE)</f>
        <v>#N/A</v>
      </c>
      <c r="AN544" s="34" t="e">
        <f>M544-N544-VLOOKUP(C544, Вчера_Спутник!C:BG, 11, FALSE)</f>
        <v>#N/A</v>
      </c>
      <c r="AO544" s="34" t="e">
        <f>O544-P544-VLOOKUP(C544, Вчера_Спутник!C:BG, 13, FALSE)</f>
        <v>#N/A</v>
      </c>
      <c r="AP544" s="34" t="e">
        <f>Q544-R544-VLOOKUP(C544, Вчера_Спутник!C:BG, 15, FALSE)</f>
        <v>#N/A</v>
      </c>
      <c r="AQ544" s="34" t="e">
        <f>S544-T544-VLOOKUP(C544, Вчера_Спутник!C:BG, 17, FALSE)</f>
        <v>#N/A</v>
      </c>
      <c r="AR544" s="34" t="e">
        <f>U544-V544-VLOOKUP(C544, Вчера_Спутник!C:BG, 19, FALSE)</f>
        <v>#N/A</v>
      </c>
      <c r="AS544" s="34" t="e">
        <f>W544-X544-VLOOKUP(C544, Вчера_Спутник!C:BG, 21, FALSE)</f>
        <v>#N/A</v>
      </c>
      <c r="AT544" s="34" t="e">
        <f>Y544-Z544-VLOOKUP(C544, Вчера_Спутник!C:BG, 23, FALSE)</f>
        <v>#N/A</v>
      </c>
      <c r="AU544" s="34" t="e">
        <f>AA544-VLOOKUP(C544, Вчера_Спутник!C:BG, 25, FALSE)</f>
        <v>#N/A</v>
      </c>
      <c r="AV544" s="34" t="e">
        <f>AB544-VLOOKUP(C544, Вчера_Спутник!C:BG, 27, FALSE)</f>
        <v>#N/A</v>
      </c>
    </row>
    <row r="545" spans="1:48" ht="50.1" customHeight="1" x14ac:dyDescent="0.25">
      <c r="A545" s="1"/>
      <c r="B545" s="1"/>
      <c r="C545" s="1"/>
      <c r="D545" s="2"/>
      <c r="E545" s="3"/>
      <c r="F545" s="2"/>
      <c r="G545" s="3"/>
      <c r="H545" s="2"/>
      <c r="I545" s="3"/>
      <c r="J545" s="2"/>
      <c r="K545" s="3"/>
      <c r="L545" s="2"/>
      <c r="M545" s="3"/>
      <c r="N545" s="2"/>
      <c r="O545" s="3"/>
      <c r="P545" s="2"/>
      <c r="Q545" s="3"/>
      <c r="R545" s="2"/>
      <c r="S545" s="3"/>
      <c r="T545" s="2"/>
      <c r="U545" s="3"/>
      <c r="V545" s="3"/>
      <c r="W545" s="3"/>
      <c r="X545" s="2"/>
      <c r="Y545" s="3"/>
      <c r="Z545" s="2"/>
      <c r="AA545" s="3"/>
      <c r="AB545" s="3"/>
      <c r="AC545" s="15"/>
      <c r="AD545" s="34">
        <f t="shared" si="17"/>
        <v>0</v>
      </c>
      <c r="AE545" s="34">
        <f t="shared" si="18"/>
        <v>0</v>
      </c>
      <c r="AF545" s="34"/>
      <c r="AG545" s="34"/>
      <c r="AH545" s="35"/>
      <c r="AI545" s="34" t="e">
        <f>D545-VLOOKUP(C545, Вчера_Спутник!C:BG, 2, FALSE)</f>
        <v>#N/A</v>
      </c>
      <c r="AJ545" s="34" t="e">
        <f>E545-F545-VLOOKUP(C545, Вчера_Спутник!C:BG, 3, FALSE)</f>
        <v>#N/A</v>
      </c>
      <c r="AK545" s="34" t="e">
        <f>G545-H545-VLOOKUP(C545, Вчера_Спутник!C:BG, 5, FALSE)</f>
        <v>#N/A</v>
      </c>
      <c r="AL545" s="34" t="e">
        <f>I545-J545-VLOOKUP(C545, Вчера_Спутник!C:BG, 7, FALSE)</f>
        <v>#N/A</v>
      </c>
      <c r="AM545" s="34" t="e">
        <f>K545-L545-VLOOKUP(C545, Вчера_Спутник!C:BG, 9, FALSE)</f>
        <v>#N/A</v>
      </c>
      <c r="AN545" s="34" t="e">
        <f>M545-N545-VLOOKUP(C545, Вчера_Спутник!C:BG, 11, FALSE)</f>
        <v>#N/A</v>
      </c>
      <c r="AO545" s="34" t="e">
        <f>O545-P545-VLOOKUP(C545, Вчера_Спутник!C:BG, 13, FALSE)</f>
        <v>#N/A</v>
      </c>
      <c r="AP545" s="34" t="e">
        <f>Q545-R545-VLOOKUP(C545, Вчера_Спутник!C:BG, 15, FALSE)</f>
        <v>#N/A</v>
      </c>
      <c r="AQ545" s="34" t="e">
        <f>S545-T545-VLOOKUP(C545, Вчера_Спутник!C:BG, 17, FALSE)</f>
        <v>#N/A</v>
      </c>
      <c r="AR545" s="34" t="e">
        <f>U545-V545-VLOOKUP(C545, Вчера_Спутник!C:BG, 19, FALSE)</f>
        <v>#N/A</v>
      </c>
      <c r="AS545" s="34" t="e">
        <f>W545-X545-VLOOKUP(C545, Вчера_Спутник!C:BG, 21, FALSE)</f>
        <v>#N/A</v>
      </c>
      <c r="AT545" s="34" t="e">
        <f>Y545-Z545-VLOOKUP(C545, Вчера_Спутник!C:BG, 23, FALSE)</f>
        <v>#N/A</v>
      </c>
      <c r="AU545" s="34" t="e">
        <f>AA545-VLOOKUP(C545, Вчера_Спутник!C:BG, 25, FALSE)</f>
        <v>#N/A</v>
      </c>
      <c r="AV545" s="34" t="e">
        <f>AB545-VLOOKUP(C545, Вчера_Спутник!C:BG, 27, FALSE)</f>
        <v>#N/A</v>
      </c>
    </row>
    <row r="546" spans="1:48" ht="50.1" customHeight="1" x14ac:dyDescent="0.25">
      <c r="A546" s="1"/>
      <c r="B546" s="1"/>
      <c r="C546" s="1"/>
      <c r="D546" s="2"/>
      <c r="E546" s="3"/>
      <c r="F546" s="2"/>
      <c r="G546" s="3"/>
      <c r="H546" s="2"/>
      <c r="I546" s="3"/>
      <c r="J546" s="2"/>
      <c r="K546" s="3"/>
      <c r="L546" s="2"/>
      <c r="M546" s="3"/>
      <c r="N546" s="2"/>
      <c r="O546" s="3"/>
      <c r="P546" s="2"/>
      <c r="Q546" s="3"/>
      <c r="R546" s="2"/>
      <c r="S546" s="3"/>
      <c r="T546" s="2"/>
      <c r="U546" s="3"/>
      <c r="V546" s="3"/>
      <c r="W546" s="3"/>
      <c r="X546" s="2"/>
      <c r="Y546" s="3"/>
      <c r="Z546" s="2"/>
      <c r="AA546" s="3"/>
      <c r="AB546" s="3"/>
      <c r="AC546" s="15"/>
      <c r="AD546" s="34">
        <f t="shared" si="17"/>
        <v>0</v>
      </c>
      <c r="AE546" s="34">
        <f t="shared" si="18"/>
        <v>0</v>
      </c>
      <c r="AF546" s="34"/>
      <c r="AG546" s="34"/>
      <c r="AH546" s="35"/>
      <c r="AI546" s="34" t="e">
        <f>D546-VLOOKUP(C546, Вчера_Спутник!C:BG, 2, FALSE)</f>
        <v>#N/A</v>
      </c>
      <c r="AJ546" s="34" t="e">
        <f>E546-F546-VLOOKUP(C546, Вчера_Спутник!C:BG, 3, FALSE)</f>
        <v>#N/A</v>
      </c>
      <c r="AK546" s="34" t="e">
        <f>G546-H546-VLOOKUP(C546, Вчера_Спутник!C:BG, 5, FALSE)</f>
        <v>#N/A</v>
      </c>
      <c r="AL546" s="34" t="e">
        <f>I546-J546-VLOOKUP(C546, Вчера_Спутник!C:BG, 7, FALSE)</f>
        <v>#N/A</v>
      </c>
      <c r="AM546" s="34" t="e">
        <f>K546-L546-VLOOKUP(C546, Вчера_Спутник!C:BG, 9, FALSE)</f>
        <v>#N/A</v>
      </c>
      <c r="AN546" s="34" t="e">
        <f>M546-N546-VLOOKUP(C546, Вчера_Спутник!C:BG, 11, FALSE)</f>
        <v>#N/A</v>
      </c>
      <c r="AO546" s="34" t="e">
        <f>O546-P546-VLOOKUP(C546, Вчера_Спутник!C:BG, 13, FALSE)</f>
        <v>#N/A</v>
      </c>
      <c r="AP546" s="34" t="e">
        <f>Q546-R546-VLOOKUP(C546, Вчера_Спутник!C:BG, 15, FALSE)</f>
        <v>#N/A</v>
      </c>
      <c r="AQ546" s="34" t="e">
        <f>S546-T546-VLOOKUP(C546, Вчера_Спутник!C:BG, 17, FALSE)</f>
        <v>#N/A</v>
      </c>
      <c r="AR546" s="34" t="e">
        <f>U546-V546-VLOOKUP(C546, Вчера_Спутник!C:BG, 19, FALSE)</f>
        <v>#N/A</v>
      </c>
      <c r="AS546" s="34" t="e">
        <f>W546-X546-VLOOKUP(C546, Вчера_Спутник!C:BG, 21, FALSE)</f>
        <v>#N/A</v>
      </c>
      <c r="AT546" s="34" t="e">
        <f>Y546-Z546-VLOOKUP(C546, Вчера_Спутник!C:BG, 23, FALSE)</f>
        <v>#N/A</v>
      </c>
      <c r="AU546" s="34" t="e">
        <f>AA546-VLOOKUP(C546, Вчера_Спутник!C:BG, 25, FALSE)</f>
        <v>#N/A</v>
      </c>
      <c r="AV546" s="34" t="e">
        <f>AB546-VLOOKUP(C546, Вчера_Спутник!C:BG, 27, FALSE)</f>
        <v>#N/A</v>
      </c>
    </row>
    <row r="547" spans="1:48" ht="50.1" customHeight="1" x14ac:dyDescent="0.25">
      <c r="A547" s="1"/>
      <c r="B547" s="1"/>
      <c r="C547" s="1"/>
      <c r="D547" s="2"/>
      <c r="E547" s="3"/>
      <c r="F547" s="2"/>
      <c r="G547" s="3"/>
      <c r="H547" s="2"/>
      <c r="I547" s="3"/>
      <c r="J547" s="2"/>
      <c r="K547" s="3"/>
      <c r="L547" s="2"/>
      <c r="M547" s="3"/>
      <c r="N547" s="2"/>
      <c r="O547" s="3"/>
      <c r="P547" s="2"/>
      <c r="Q547" s="3"/>
      <c r="R547" s="2"/>
      <c r="S547" s="3"/>
      <c r="T547" s="2"/>
      <c r="U547" s="3"/>
      <c r="V547" s="3"/>
      <c r="W547" s="3"/>
      <c r="X547" s="2"/>
      <c r="Y547" s="3"/>
      <c r="Z547" s="2"/>
      <c r="AA547" s="3"/>
      <c r="AB547" s="3"/>
      <c r="AC547" s="15"/>
      <c r="AD547" s="34">
        <f t="shared" si="17"/>
        <v>0</v>
      </c>
      <c r="AE547" s="34">
        <f t="shared" si="18"/>
        <v>0</v>
      </c>
      <c r="AF547" s="34"/>
      <c r="AG547" s="34"/>
      <c r="AH547" s="35"/>
      <c r="AI547" s="34" t="e">
        <f>D547-VLOOKUP(C547, Вчера_Спутник!C:BG, 2, FALSE)</f>
        <v>#N/A</v>
      </c>
      <c r="AJ547" s="34" t="e">
        <f>E547-F547-VLOOKUP(C547, Вчера_Спутник!C:BG, 3, FALSE)</f>
        <v>#N/A</v>
      </c>
      <c r="AK547" s="34" t="e">
        <f>G547-H547-VLOOKUP(C547, Вчера_Спутник!C:BG, 5, FALSE)</f>
        <v>#N/A</v>
      </c>
      <c r="AL547" s="34" t="e">
        <f>I547-J547-VLOOKUP(C547, Вчера_Спутник!C:BG, 7, FALSE)</f>
        <v>#N/A</v>
      </c>
      <c r="AM547" s="34" t="e">
        <f>K547-L547-VLOOKUP(C547, Вчера_Спутник!C:BG, 9, FALSE)</f>
        <v>#N/A</v>
      </c>
      <c r="AN547" s="34" t="e">
        <f>M547-N547-VLOOKUP(C547, Вчера_Спутник!C:BG, 11, FALSE)</f>
        <v>#N/A</v>
      </c>
      <c r="AO547" s="34" t="e">
        <f>O547-P547-VLOOKUP(C547, Вчера_Спутник!C:BG, 13, FALSE)</f>
        <v>#N/A</v>
      </c>
      <c r="AP547" s="34" t="e">
        <f>Q547-R547-VLOOKUP(C547, Вчера_Спутник!C:BG, 15, FALSE)</f>
        <v>#N/A</v>
      </c>
      <c r="AQ547" s="34" t="e">
        <f>S547-T547-VLOOKUP(C547, Вчера_Спутник!C:BG, 17, FALSE)</f>
        <v>#N/A</v>
      </c>
      <c r="AR547" s="34" t="e">
        <f>U547-V547-VLOOKUP(C547, Вчера_Спутник!C:BG, 19, FALSE)</f>
        <v>#N/A</v>
      </c>
      <c r="AS547" s="34" t="e">
        <f>W547-X547-VLOOKUP(C547, Вчера_Спутник!C:BG, 21, FALSE)</f>
        <v>#N/A</v>
      </c>
      <c r="AT547" s="34" t="e">
        <f>Y547-Z547-VLOOKUP(C547, Вчера_Спутник!C:BG, 23, FALSE)</f>
        <v>#N/A</v>
      </c>
      <c r="AU547" s="34" t="e">
        <f>AA547-VLOOKUP(C547, Вчера_Спутник!C:BG, 25, FALSE)</f>
        <v>#N/A</v>
      </c>
      <c r="AV547" s="34" t="e">
        <f>AB547-VLOOKUP(C547, Вчера_Спутник!C:BG, 27, FALSE)</f>
        <v>#N/A</v>
      </c>
    </row>
    <row r="548" spans="1:48" ht="50.1" customHeight="1" x14ac:dyDescent="0.25">
      <c r="A548" s="1"/>
      <c r="B548" s="1"/>
      <c r="C548" s="1"/>
      <c r="D548" s="2"/>
      <c r="E548" s="3"/>
      <c r="F548" s="2"/>
      <c r="G548" s="3"/>
      <c r="H548" s="2"/>
      <c r="I548" s="3"/>
      <c r="J548" s="2"/>
      <c r="K548" s="3"/>
      <c r="L548" s="2"/>
      <c r="M548" s="3"/>
      <c r="N548" s="2"/>
      <c r="O548" s="3"/>
      <c r="P548" s="2"/>
      <c r="Q548" s="3"/>
      <c r="R548" s="2"/>
      <c r="S548" s="3"/>
      <c r="T548" s="2"/>
      <c r="U548" s="3"/>
      <c r="V548" s="3"/>
      <c r="W548" s="3"/>
      <c r="X548" s="2"/>
      <c r="Y548" s="3"/>
      <c r="Z548" s="2"/>
      <c r="AA548" s="3"/>
      <c r="AB548" s="3"/>
      <c r="AC548" s="15"/>
      <c r="AD548" s="34">
        <f t="shared" si="17"/>
        <v>0</v>
      </c>
      <c r="AE548" s="34">
        <f t="shared" si="18"/>
        <v>0</v>
      </c>
      <c r="AF548" s="34"/>
      <c r="AG548" s="34"/>
      <c r="AH548" s="35"/>
      <c r="AI548" s="34" t="e">
        <f>D548-VLOOKUP(C548, Вчера_Спутник!C:BG, 2, FALSE)</f>
        <v>#N/A</v>
      </c>
      <c r="AJ548" s="34" t="e">
        <f>E548-F548-VLOOKUP(C548, Вчера_Спутник!C:BG, 3, FALSE)</f>
        <v>#N/A</v>
      </c>
      <c r="AK548" s="34" t="e">
        <f>G548-H548-VLOOKUP(C548, Вчера_Спутник!C:BG, 5, FALSE)</f>
        <v>#N/A</v>
      </c>
      <c r="AL548" s="34" t="e">
        <f>I548-J548-VLOOKUP(C548, Вчера_Спутник!C:BG, 7, FALSE)</f>
        <v>#N/A</v>
      </c>
      <c r="AM548" s="34" t="e">
        <f>K548-L548-VLOOKUP(C548, Вчера_Спутник!C:BG, 9, FALSE)</f>
        <v>#N/A</v>
      </c>
      <c r="AN548" s="34" t="e">
        <f>M548-N548-VLOOKUP(C548, Вчера_Спутник!C:BG, 11, FALSE)</f>
        <v>#N/A</v>
      </c>
      <c r="AO548" s="34" t="e">
        <f>O548-P548-VLOOKUP(C548, Вчера_Спутник!C:BG, 13, FALSE)</f>
        <v>#N/A</v>
      </c>
      <c r="AP548" s="34" t="e">
        <f>Q548-R548-VLOOKUP(C548, Вчера_Спутник!C:BG, 15, FALSE)</f>
        <v>#N/A</v>
      </c>
      <c r="AQ548" s="34" t="e">
        <f>S548-T548-VLOOKUP(C548, Вчера_Спутник!C:BG, 17, FALSE)</f>
        <v>#N/A</v>
      </c>
      <c r="AR548" s="34" t="e">
        <f>U548-V548-VLOOKUP(C548, Вчера_Спутник!C:BG, 19, FALSE)</f>
        <v>#N/A</v>
      </c>
      <c r="AS548" s="34" t="e">
        <f>W548-X548-VLOOKUP(C548, Вчера_Спутник!C:BG, 21, FALSE)</f>
        <v>#N/A</v>
      </c>
      <c r="AT548" s="34" t="e">
        <f>Y548-Z548-VLOOKUP(C548, Вчера_Спутник!C:BG, 23, FALSE)</f>
        <v>#N/A</v>
      </c>
      <c r="AU548" s="34" t="e">
        <f>AA548-VLOOKUP(C548, Вчера_Спутник!C:BG, 25, FALSE)</f>
        <v>#N/A</v>
      </c>
      <c r="AV548" s="34" t="e">
        <f>AB548-VLOOKUP(C548, Вчера_Спутник!C:BG, 27, FALSE)</f>
        <v>#N/A</v>
      </c>
    </row>
    <row r="549" spans="1:48" ht="50.1" customHeight="1" x14ac:dyDescent="0.25">
      <c r="A549" s="1"/>
      <c r="B549" s="1"/>
      <c r="C549" s="1"/>
      <c r="D549" s="2"/>
      <c r="E549" s="3"/>
      <c r="F549" s="2"/>
      <c r="G549" s="3"/>
      <c r="H549" s="2"/>
      <c r="I549" s="3"/>
      <c r="J549" s="2"/>
      <c r="K549" s="3"/>
      <c r="L549" s="2"/>
      <c r="M549" s="3"/>
      <c r="N549" s="2"/>
      <c r="O549" s="3"/>
      <c r="P549" s="2"/>
      <c r="Q549" s="3"/>
      <c r="R549" s="2"/>
      <c r="S549" s="3"/>
      <c r="T549" s="2"/>
      <c r="U549" s="3"/>
      <c r="V549" s="3"/>
      <c r="W549" s="3"/>
      <c r="X549" s="2"/>
      <c r="Y549" s="3"/>
      <c r="Z549" s="2"/>
      <c r="AA549" s="3"/>
      <c r="AB549" s="3"/>
      <c r="AC549" s="15"/>
      <c r="AD549" s="34">
        <f t="shared" si="17"/>
        <v>0</v>
      </c>
      <c r="AE549" s="34">
        <f t="shared" si="18"/>
        <v>0</v>
      </c>
      <c r="AF549" s="34"/>
      <c r="AG549" s="34"/>
      <c r="AH549" s="35"/>
      <c r="AI549" s="34" t="e">
        <f>D549-VLOOKUP(C549, Вчера_Спутник!C:BG, 2, FALSE)</f>
        <v>#N/A</v>
      </c>
      <c r="AJ549" s="34" t="e">
        <f>E549-F549-VLOOKUP(C549, Вчера_Спутник!C:BG, 3, FALSE)</f>
        <v>#N/A</v>
      </c>
      <c r="AK549" s="34" t="e">
        <f>G549-H549-VLOOKUP(C549, Вчера_Спутник!C:BG, 5, FALSE)</f>
        <v>#N/A</v>
      </c>
      <c r="AL549" s="34" t="e">
        <f>I549-J549-VLOOKUP(C549, Вчера_Спутник!C:BG, 7, FALSE)</f>
        <v>#N/A</v>
      </c>
      <c r="AM549" s="34" t="e">
        <f>K549-L549-VLOOKUP(C549, Вчера_Спутник!C:BG, 9, FALSE)</f>
        <v>#N/A</v>
      </c>
      <c r="AN549" s="34" t="e">
        <f>M549-N549-VLOOKUP(C549, Вчера_Спутник!C:BG, 11, FALSE)</f>
        <v>#N/A</v>
      </c>
      <c r="AO549" s="34" t="e">
        <f>O549-P549-VLOOKUP(C549, Вчера_Спутник!C:BG, 13, FALSE)</f>
        <v>#N/A</v>
      </c>
      <c r="AP549" s="34" t="e">
        <f>Q549-R549-VLOOKUP(C549, Вчера_Спутник!C:BG, 15, FALSE)</f>
        <v>#N/A</v>
      </c>
      <c r="AQ549" s="34" t="e">
        <f>S549-T549-VLOOKUP(C549, Вчера_Спутник!C:BG, 17, FALSE)</f>
        <v>#N/A</v>
      </c>
      <c r="AR549" s="34" t="e">
        <f>U549-V549-VLOOKUP(C549, Вчера_Спутник!C:BG, 19, FALSE)</f>
        <v>#N/A</v>
      </c>
      <c r="AS549" s="34" t="e">
        <f>W549-X549-VLOOKUP(C549, Вчера_Спутник!C:BG, 21, FALSE)</f>
        <v>#N/A</v>
      </c>
      <c r="AT549" s="34" t="e">
        <f>Y549-Z549-VLOOKUP(C549, Вчера_Спутник!C:BG, 23, FALSE)</f>
        <v>#N/A</v>
      </c>
      <c r="AU549" s="34" t="e">
        <f>AA549-VLOOKUP(C549, Вчера_Спутник!C:BG, 25, FALSE)</f>
        <v>#N/A</v>
      </c>
      <c r="AV549" s="34" t="e">
        <f>AB549-VLOOKUP(C549, Вчера_Спутник!C:BG, 27, FALSE)</f>
        <v>#N/A</v>
      </c>
    </row>
    <row r="550" spans="1:48" ht="50.1" customHeight="1" x14ac:dyDescent="0.25">
      <c r="A550" s="1"/>
      <c r="B550" s="1"/>
      <c r="C550" s="1"/>
      <c r="D550" s="2"/>
      <c r="E550" s="3"/>
      <c r="F550" s="2"/>
      <c r="G550" s="3"/>
      <c r="H550" s="2"/>
      <c r="I550" s="3"/>
      <c r="J550" s="2"/>
      <c r="K550" s="3"/>
      <c r="L550" s="2"/>
      <c r="M550" s="3"/>
      <c r="N550" s="2"/>
      <c r="O550" s="3"/>
      <c r="P550" s="2"/>
      <c r="Q550" s="3"/>
      <c r="R550" s="2"/>
      <c r="S550" s="3"/>
      <c r="T550" s="2"/>
      <c r="U550" s="3"/>
      <c r="V550" s="3"/>
      <c r="W550" s="3"/>
      <c r="X550" s="2"/>
      <c r="Y550" s="3"/>
      <c r="Z550" s="2"/>
      <c r="AA550" s="3"/>
      <c r="AB550" s="3"/>
      <c r="AC550" s="15"/>
      <c r="AD550" s="34">
        <f t="shared" si="17"/>
        <v>0</v>
      </c>
      <c r="AE550" s="34">
        <f t="shared" si="18"/>
        <v>0</v>
      </c>
      <c r="AF550" s="34"/>
      <c r="AG550" s="34"/>
      <c r="AH550" s="35"/>
      <c r="AI550" s="34" t="e">
        <f>D550-VLOOKUP(C550, Вчера_Спутник!C:BG, 2, FALSE)</f>
        <v>#N/A</v>
      </c>
      <c r="AJ550" s="34" t="e">
        <f>E550-F550-VLOOKUP(C550, Вчера_Спутник!C:BG, 3, FALSE)</f>
        <v>#N/A</v>
      </c>
      <c r="AK550" s="34" t="e">
        <f>G550-H550-VLOOKUP(C550, Вчера_Спутник!C:BG, 5, FALSE)</f>
        <v>#N/A</v>
      </c>
      <c r="AL550" s="34" t="e">
        <f>I550-J550-VLOOKUP(C550, Вчера_Спутник!C:BG, 7, FALSE)</f>
        <v>#N/A</v>
      </c>
      <c r="AM550" s="34" t="e">
        <f>K550-L550-VLOOKUP(C550, Вчера_Спутник!C:BG, 9, FALSE)</f>
        <v>#N/A</v>
      </c>
      <c r="AN550" s="34" t="e">
        <f>M550-N550-VLOOKUP(C550, Вчера_Спутник!C:BG, 11, FALSE)</f>
        <v>#N/A</v>
      </c>
      <c r="AO550" s="34" t="e">
        <f>O550-P550-VLOOKUP(C550, Вчера_Спутник!C:BG, 13, FALSE)</f>
        <v>#N/A</v>
      </c>
      <c r="AP550" s="34" t="e">
        <f>Q550-R550-VLOOKUP(C550, Вчера_Спутник!C:BG, 15, FALSE)</f>
        <v>#N/A</v>
      </c>
      <c r="AQ550" s="34" t="e">
        <f>S550-T550-VLOOKUP(C550, Вчера_Спутник!C:BG, 17, FALSE)</f>
        <v>#N/A</v>
      </c>
      <c r="AR550" s="34" t="e">
        <f>U550-V550-VLOOKUP(C550, Вчера_Спутник!C:BG, 19, FALSE)</f>
        <v>#N/A</v>
      </c>
      <c r="AS550" s="34" t="e">
        <f>W550-X550-VLOOKUP(C550, Вчера_Спутник!C:BG, 21, FALSE)</f>
        <v>#N/A</v>
      </c>
      <c r="AT550" s="34" t="e">
        <f>Y550-Z550-VLOOKUP(C550, Вчера_Спутник!C:BG, 23, FALSE)</f>
        <v>#N/A</v>
      </c>
      <c r="AU550" s="34" t="e">
        <f>AA550-VLOOKUP(C550, Вчера_Спутник!C:BG, 25, FALSE)</f>
        <v>#N/A</v>
      </c>
      <c r="AV550" s="34" t="e">
        <f>AB550-VLOOKUP(C550, Вчера_Спутник!C:BG, 27, FALSE)</f>
        <v>#N/A</v>
      </c>
    </row>
    <row r="551" spans="1:48" ht="50.1" customHeight="1" x14ac:dyDescent="0.25">
      <c r="A551" s="1"/>
      <c r="B551" s="1"/>
      <c r="C551" s="1"/>
      <c r="D551" s="2"/>
      <c r="E551" s="3"/>
      <c r="F551" s="2"/>
      <c r="G551" s="3"/>
      <c r="H551" s="2"/>
      <c r="I551" s="3"/>
      <c r="J551" s="2"/>
      <c r="K551" s="3"/>
      <c r="L551" s="2"/>
      <c r="M551" s="3"/>
      <c r="N551" s="2"/>
      <c r="O551" s="3"/>
      <c r="P551" s="2"/>
      <c r="Q551" s="3"/>
      <c r="R551" s="2"/>
      <c r="S551" s="3"/>
      <c r="T551" s="2"/>
      <c r="U551" s="3"/>
      <c r="V551" s="3"/>
      <c r="W551" s="3"/>
      <c r="X551" s="2"/>
      <c r="Y551" s="3"/>
      <c r="Z551" s="2"/>
      <c r="AA551" s="3"/>
      <c r="AB551" s="3"/>
      <c r="AC551" s="15"/>
      <c r="AD551" s="34">
        <f t="shared" si="17"/>
        <v>0</v>
      </c>
      <c r="AE551" s="34">
        <f t="shared" si="18"/>
        <v>0</v>
      </c>
      <c r="AF551" s="34"/>
      <c r="AG551" s="34"/>
      <c r="AH551" s="35"/>
      <c r="AI551" s="34" t="e">
        <f>D551-VLOOKUP(C551, Вчера_Спутник!C:BG, 2, FALSE)</f>
        <v>#N/A</v>
      </c>
      <c r="AJ551" s="34" t="e">
        <f>E551-F551-VLOOKUP(C551, Вчера_Спутник!C:BG, 3, FALSE)</f>
        <v>#N/A</v>
      </c>
      <c r="AK551" s="34" t="e">
        <f>G551-H551-VLOOKUP(C551, Вчера_Спутник!C:BG, 5, FALSE)</f>
        <v>#N/A</v>
      </c>
      <c r="AL551" s="34" t="e">
        <f>I551-J551-VLOOKUP(C551, Вчера_Спутник!C:BG, 7, FALSE)</f>
        <v>#N/A</v>
      </c>
      <c r="AM551" s="34" t="e">
        <f>K551-L551-VLOOKUP(C551, Вчера_Спутник!C:BG, 9, FALSE)</f>
        <v>#N/A</v>
      </c>
      <c r="AN551" s="34" t="e">
        <f>M551-N551-VLOOKUP(C551, Вчера_Спутник!C:BG, 11, FALSE)</f>
        <v>#N/A</v>
      </c>
      <c r="AO551" s="34" t="e">
        <f>O551-P551-VLOOKUP(C551, Вчера_Спутник!C:BG, 13, FALSE)</f>
        <v>#N/A</v>
      </c>
      <c r="AP551" s="34" t="e">
        <f>Q551-R551-VLOOKUP(C551, Вчера_Спутник!C:BG, 15, FALSE)</f>
        <v>#N/A</v>
      </c>
      <c r="AQ551" s="34" t="e">
        <f>S551-T551-VLOOKUP(C551, Вчера_Спутник!C:BG, 17, FALSE)</f>
        <v>#N/A</v>
      </c>
      <c r="AR551" s="34" t="e">
        <f>U551-V551-VLOOKUP(C551, Вчера_Спутник!C:BG, 19, FALSE)</f>
        <v>#N/A</v>
      </c>
      <c r="AS551" s="34" t="e">
        <f>W551-X551-VLOOKUP(C551, Вчера_Спутник!C:BG, 21, FALSE)</f>
        <v>#N/A</v>
      </c>
      <c r="AT551" s="34" t="e">
        <f>Y551-Z551-VLOOKUP(C551, Вчера_Спутник!C:BG, 23, FALSE)</f>
        <v>#N/A</v>
      </c>
      <c r="AU551" s="34" t="e">
        <f>AA551-VLOOKUP(C551, Вчера_Спутник!C:BG, 25, FALSE)</f>
        <v>#N/A</v>
      </c>
      <c r="AV551" s="34" t="e">
        <f>AB551-VLOOKUP(C551, Вчера_Спутник!C:BG, 27, FALSE)</f>
        <v>#N/A</v>
      </c>
    </row>
    <row r="552" spans="1:48" ht="50.1" customHeight="1" x14ac:dyDescent="0.25">
      <c r="A552" s="1"/>
      <c r="B552" s="1"/>
      <c r="C552" s="1"/>
      <c r="D552" s="2"/>
      <c r="E552" s="3"/>
      <c r="F552" s="2"/>
      <c r="G552" s="3"/>
      <c r="H552" s="2"/>
      <c r="I552" s="3"/>
      <c r="J552" s="2"/>
      <c r="K552" s="3"/>
      <c r="L552" s="2"/>
      <c r="M552" s="3"/>
      <c r="N552" s="2"/>
      <c r="O552" s="3"/>
      <c r="P552" s="2"/>
      <c r="Q552" s="3"/>
      <c r="R552" s="2"/>
      <c r="S552" s="3"/>
      <c r="T552" s="2"/>
      <c r="U552" s="3"/>
      <c r="V552" s="3"/>
      <c r="W552" s="3"/>
      <c r="X552" s="2"/>
      <c r="Y552" s="3"/>
      <c r="Z552" s="2"/>
      <c r="AA552" s="3"/>
      <c r="AB552" s="3"/>
      <c r="AC552" s="15"/>
      <c r="AD552" s="34">
        <f t="shared" si="17"/>
        <v>0</v>
      </c>
      <c r="AE552" s="34">
        <f t="shared" si="18"/>
        <v>0</v>
      </c>
      <c r="AF552" s="34"/>
      <c r="AG552" s="34"/>
      <c r="AH552" s="35"/>
      <c r="AI552" s="34" t="e">
        <f>D552-VLOOKUP(C552, Вчера_Спутник!C:BG, 2, FALSE)</f>
        <v>#N/A</v>
      </c>
      <c r="AJ552" s="34" t="e">
        <f>E552-F552-VLOOKUP(C552, Вчера_Спутник!C:BG, 3, FALSE)</f>
        <v>#N/A</v>
      </c>
      <c r="AK552" s="34" t="e">
        <f>G552-H552-VLOOKUP(C552, Вчера_Спутник!C:BG, 5, FALSE)</f>
        <v>#N/A</v>
      </c>
      <c r="AL552" s="34" t="e">
        <f>I552-J552-VLOOKUP(C552, Вчера_Спутник!C:BG, 7, FALSE)</f>
        <v>#N/A</v>
      </c>
      <c r="AM552" s="34" t="e">
        <f>K552-L552-VLOOKUP(C552, Вчера_Спутник!C:BG, 9, FALSE)</f>
        <v>#N/A</v>
      </c>
      <c r="AN552" s="34" t="e">
        <f>M552-N552-VLOOKUP(C552, Вчера_Спутник!C:BG, 11, FALSE)</f>
        <v>#N/A</v>
      </c>
      <c r="AO552" s="34" t="e">
        <f>O552-P552-VLOOKUP(C552, Вчера_Спутник!C:BG, 13, FALSE)</f>
        <v>#N/A</v>
      </c>
      <c r="AP552" s="34" t="e">
        <f>Q552-R552-VLOOKUP(C552, Вчера_Спутник!C:BG, 15, FALSE)</f>
        <v>#N/A</v>
      </c>
      <c r="AQ552" s="34" t="e">
        <f>S552-T552-VLOOKUP(C552, Вчера_Спутник!C:BG, 17, FALSE)</f>
        <v>#N/A</v>
      </c>
      <c r="AR552" s="34" t="e">
        <f>U552-V552-VLOOKUP(C552, Вчера_Спутник!C:BG, 19, FALSE)</f>
        <v>#N/A</v>
      </c>
      <c r="AS552" s="34" t="e">
        <f>W552-X552-VLOOKUP(C552, Вчера_Спутник!C:BG, 21, FALSE)</f>
        <v>#N/A</v>
      </c>
      <c r="AT552" s="34" t="e">
        <f>Y552-Z552-VLOOKUP(C552, Вчера_Спутник!C:BG, 23, FALSE)</f>
        <v>#N/A</v>
      </c>
      <c r="AU552" s="34" t="e">
        <f>AA552-VLOOKUP(C552, Вчера_Спутник!C:BG, 25, FALSE)</f>
        <v>#N/A</v>
      </c>
      <c r="AV552" s="34" t="e">
        <f>AB552-VLOOKUP(C552, Вчера_Спутник!C:BG, 27, FALSE)</f>
        <v>#N/A</v>
      </c>
    </row>
    <row r="553" spans="1:48" ht="50.1" customHeight="1" x14ac:dyDescent="0.25">
      <c r="A553" s="1"/>
      <c r="B553" s="1"/>
      <c r="C553" s="1"/>
      <c r="D553" s="2"/>
      <c r="E553" s="3"/>
      <c r="F553" s="2"/>
      <c r="G553" s="3"/>
      <c r="H553" s="2"/>
      <c r="I553" s="3"/>
      <c r="J553" s="2"/>
      <c r="K553" s="3"/>
      <c r="L553" s="2"/>
      <c r="M553" s="3"/>
      <c r="N553" s="2"/>
      <c r="O553" s="3"/>
      <c r="P553" s="2"/>
      <c r="Q553" s="3"/>
      <c r="R553" s="2"/>
      <c r="S553" s="3"/>
      <c r="T553" s="2"/>
      <c r="U553" s="3"/>
      <c r="V553" s="3"/>
      <c r="W553" s="3"/>
      <c r="X553" s="2"/>
      <c r="Y553" s="3"/>
      <c r="Z553" s="2"/>
      <c r="AA553" s="3"/>
      <c r="AB553" s="3"/>
      <c r="AC553" s="15"/>
      <c r="AD553" s="34">
        <f t="shared" si="17"/>
        <v>0</v>
      </c>
      <c r="AE553" s="34">
        <f t="shared" si="18"/>
        <v>0</v>
      </c>
      <c r="AF553" s="34"/>
      <c r="AG553" s="34"/>
      <c r="AH553" s="35"/>
      <c r="AI553" s="34" t="e">
        <f>D553-VLOOKUP(C553, Вчера_Спутник!C:BG, 2, FALSE)</f>
        <v>#N/A</v>
      </c>
      <c r="AJ553" s="34" t="e">
        <f>E553-F553-VLOOKUP(C553, Вчера_Спутник!C:BG, 3, FALSE)</f>
        <v>#N/A</v>
      </c>
      <c r="AK553" s="34" t="e">
        <f>G553-H553-VLOOKUP(C553, Вчера_Спутник!C:BG, 5, FALSE)</f>
        <v>#N/A</v>
      </c>
      <c r="AL553" s="34" t="e">
        <f>I553-J553-VLOOKUP(C553, Вчера_Спутник!C:BG, 7, FALSE)</f>
        <v>#N/A</v>
      </c>
      <c r="AM553" s="34" t="e">
        <f>K553-L553-VLOOKUP(C553, Вчера_Спутник!C:BG, 9, FALSE)</f>
        <v>#N/A</v>
      </c>
      <c r="AN553" s="34" t="e">
        <f>M553-N553-VLOOKUP(C553, Вчера_Спутник!C:BG, 11, FALSE)</f>
        <v>#N/A</v>
      </c>
      <c r="AO553" s="34" t="e">
        <f>O553-P553-VLOOKUP(C553, Вчера_Спутник!C:BG, 13, FALSE)</f>
        <v>#N/A</v>
      </c>
      <c r="AP553" s="34" t="e">
        <f>Q553-R553-VLOOKUP(C553, Вчера_Спутник!C:BG, 15, FALSE)</f>
        <v>#N/A</v>
      </c>
      <c r="AQ553" s="34" t="e">
        <f>S553-T553-VLOOKUP(C553, Вчера_Спутник!C:BG, 17, FALSE)</f>
        <v>#N/A</v>
      </c>
      <c r="AR553" s="34" t="e">
        <f>U553-V553-VLOOKUP(C553, Вчера_Спутник!C:BG, 19, FALSE)</f>
        <v>#N/A</v>
      </c>
      <c r="AS553" s="34" t="e">
        <f>W553-X553-VLOOKUP(C553, Вчера_Спутник!C:BG, 21, FALSE)</f>
        <v>#N/A</v>
      </c>
      <c r="AT553" s="34" t="e">
        <f>Y553-Z553-VLOOKUP(C553, Вчера_Спутник!C:BG, 23, FALSE)</f>
        <v>#N/A</v>
      </c>
      <c r="AU553" s="34" t="e">
        <f>AA553-VLOOKUP(C553, Вчера_Спутник!C:BG, 25, FALSE)</f>
        <v>#N/A</v>
      </c>
      <c r="AV553" s="34" t="e">
        <f>AB553-VLOOKUP(C553, Вчера_Спутник!C:BG, 27, FALSE)</f>
        <v>#N/A</v>
      </c>
    </row>
    <row r="554" spans="1:48" ht="50.1" customHeight="1" x14ac:dyDescent="0.25">
      <c r="A554" s="1"/>
      <c r="B554" s="1"/>
      <c r="C554" s="1"/>
      <c r="D554" s="2"/>
      <c r="E554" s="3"/>
      <c r="F554" s="2"/>
      <c r="G554" s="3"/>
      <c r="H554" s="2"/>
      <c r="I554" s="3"/>
      <c r="J554" s="2"/>
      <c r="K554" s="3"/>
      <c r="L554" s="2"/>
      <c r="M554" s="3"/>
      <c r="N554" s="2"/>
      <c r="O554" s="3"/>
      <c r="P554" s="2"/>
      <c r="Q554" s="3"/>
      <c r="R554" s="2"/>
      <c r="S554" s="3"/>
      <c r="T554" s="2"/>
      <c r="U554" s="3"/>
      <c r="V554" s="3"/>
      <c r="W554" s="3"/>
      <c r="X554" s="2"/>
      <c r="Y554" s="3"/>
      <c r="Z554" s="2"/>
      <c r="AA554" s="3"/>
      <c r="AB554" s="3"/>
      <c r="AC554" s="15"/>
      <c r="AD554" s="34">
        <f t="shared" si="17"/>
        <v>0</v>
      </c>
      <c r="AE554" s="34">
        <f t="shared" si="18"/>
        <v>0</v>
      </c>
      <c r="AF554" s="34"/>
      <c r="AG554" s="34"/>
      <c r="AH554" s="35"/>
      <c r="AI554" s="34" t="e">
        <f>D554-VLOOKUP(C554, Вчера_Спутник!C:BG, 2, FALSE)</f>
        <v>#N/A</v>
      </c>
      <c r="AJ554" s="34" t="e">
        <f>E554-F554-VLOOKUP(C554, Вчера_Спутник!C:BG, 3, FALSE)</f>
        <v>#N/A</v>
      </c>
      <c r="AK554" s="34" t="e">
        <f>G554-H554-VLOOKUP(C554, Вчера_Спутник!C:BG, 5, FALSE)</f>
        <v>#N/A</v>
      </c>
      <c r="AL554" s="34" t="e">
        <f>I554-J554-VLOOKUP(C554, Вчера_Спутник!C:BG, 7, FALSE)</f>
        <v>#N/A</v>
      </c>
      <c r="AM554" s="34" t="e">
        <f>K554-L554-VLOOKUP(C554, Вчера_Спутник!C:BG, 9, FALSE)</f>
        <v>#N/A</v>
      </c>
      <c r="AN554" s="34" t="e">
        <f>M554-N554-VLOOKUP(C554, Вчера_Спутник!C:BG, 11, FALSE)</f>
        <v>#N/A</v>
      </c>
      <c r="AO554" s="34" t="e">
        <f>O554-P554-VLOOKUP(C554, Вчера_Спутник!C:BG, 13, FALSE)</f>
        <v>#N/A</v>
      </c>
      <c r="AP554" s="34" t="e">
        <f>Q554-R554-VLOOKUP(C554, Вчера_Спутник!C:BG, 15, FALSE)</f>
        <v>#N/A</v>
      </c>
      <c r="AQ554" s="34" t="e">
        <f>S554-T554-VLOOKUP(C554, Вчера_Спутник!C:BG, 17, FALSE)</f>
        <v>#N/A</v>
      </c>
      <c r="AR554" s="34" t="e">
        <f>U554-V554-VLOOKUP(C554, Вчера_Спутник!C:BG, 19, FALSE)</f>
        <v>#N/A</v>
      </c>
      <c r="AS554" s="34" t="e">
        <f>W554-X554-VLOOKUP(C554, Вчера_Спутник!C:BG, 21, FALSE)</f>
        <v>#N/A</v>
      </c>
      <c r="AT554" s="34" t="e">
        <f>Y554-Z554-VLOOKUP(C554, Вчера_Спутник!C:BG, 23, FALSE)</f>
        <v>#N/A</v>
      </c>
      <c r="AU554" s="34" t="e">
        <f>AA554-VLOOKUP(C554, Вчера_Спутник!C:BG, 25, FALSE)</f>
        <v>#N/A</v>
      </c>
      <c r="AV554" s="34" t="e">
        <f>AB554-VLOOKUP(C554, Вчера_Спутник!C:BG, 27, FALSE)</f>
        <v>#N/A</v>
      </c>
    </row>
    <row r="555" spans="1:48" ht="50.1" customHeight="1" x14ac:dyDescent="0.25">
      <c r="A555" s="1"/>
      <c r="B555" s="1"/>
      <c r="C555" s="1"/>
      <c r="D555" s="2"/>
      <c r="E555" s="3"/>
      <c r="F555" s="2"/>
      <c r="G555" s="3"/>
      <c r="H555" s="2"/>
      <c r="I555" s="3"/>
      <c r="J555" s="2"/>
      <c r="K555" s="3"/>
      <c r="L555" s="2"/>
      <c r="M555" s="3"/>
      <c r="N555" s="2"/>
      <c r="O555" s="3"/>
      <c r="P555" s="2"/>
      <c r="Q555" s="3"/>
      <c r="R555" s="2"/>
      <c r="S555" s="3"/>
      <c r="T555" s="2"/>
      <c r="U555" s="3"/>
      <c r="V555" s="3"/>
      <c r="W555" s="3"/>
      <c r="X555" s="2"/>
      <c r="Y555" s="3"/>
      <c r="Z555" s="2"/>
      <c r="AA555" s="3"/>
      <c r="AB555" s="3"/>
      <c r="AC555" s="15"/>
      <c r="AD555" s="34">
        <f t="shared" si="17"/>
        <v>0</v>
      </c>
      <c r="AE555" s="34">
        <f t="shared" si="18"/>
        <v>0</v>
      </c>
      <c r="AF555" s="34"/>
      <c r="AG555" s="34"/>
      <c r="AH555" s="35"/>
      <c r="AI555" s="34" t="e">
        <f>D555-VLOOKUP(C555, Вчера_Спутник!C:BG, 2, FALSE)</f>
        <v>#N/A</v>
      </c>
      <c r="AJ555" s="34" t="e">
        <f>E555-F555-VLOOKUP(C555, Вчера_Спутник!C:BG, 3, FALSE)</f>
        <v>#N/A</v>
      </c>
      <c r="AK555" s="34" t="e">
        <f>G555-H555-VLOOKUP(C555, Вчера_Спутник!C:BG, 5, FALSE)</f>
        <v>#N/A</v>
      </c>
      <c r="AL555" s="34" t="e">
        <f>I555-J555-VLOOKUP(C555, Вчера_Спутник!C:BG, 7, FALSE)</f>
        <v>#N/A</v>
      </c>
      <c r="AM555" s="34" t="e">
        <f>K555-L555-VLOOKUP(C555, Вчера_Спутник!C:BG, 9, FALSE)</f>
        <v>#N/A</v>
      </c>
      <c r="AN555" s="34" t="e">
        <f>M555-N555-VLOOKUP(C555, Вчера_Спутник!C:BG, 11, FALSE)</f>
        <v>#N/A</v>
      </c>
      <c r="AO555" s="34" t="e">
        <f>O555-P555-VLOOKUP(C555, Вчера_Спутник!C:BG, 13, FALSE)</f>
        <v>#N/A</v>
      </c>
      <c r="AP555" s="34" t="e">
        <f>Q555-R555-VLOOKUP(C555, Вчера_Спутник!C:BG, 15, FALSE)</f>
        <v>#N/A</v>
      </c>
      <c r="AQ555" s="34" t="e">
        <f>S555-T555-VLOOKUP(C555, Вчера_Спутник!C:BG, 17, FALSE)</f>
        <v>#N/A</v>
      </c>
      <c r="AR555" s="34" t="e">
        <f>U555-V555-VLOOKUP(C555, Вчера_Спутник!C:BG, 19, FALSE)</f>
        <v>#N/A</v>
      </c>
      <c r="AS555" s="34" t="e">
        <f>W555-X555-VLOOKUP(C555, Вчера_Спутник!C:BG, 21, FALSE)</f>
        <v>#N/A</v>
      </c>
      <c r="AT555" s="34" t="e">
        <f>Y555-Z555-VLOOKUP(C555, Вчера_Спутник!C:BG, 23, FALSE)</f>
        <v>#N/A</v>
      </c>
      <c r="AU555" s="34" t="e">
        <f>AA555-VLOOKUP(C555, Вчера_Спутник!C:BG, 25, FALSE)</f>
        <v>#N/A</v>
      </c>
      <c r="AV555" s="34" t="e">
        <f>AB555-VLOOKUP(C555, Вчера_Спутник!C:BG, 27, FALSE)</f>
        <v>#N/A</v>
      </c>
    </row>
    <row r="556" spans="1:48" ht="50.1" customHeight="1" x14ac:dyDescent="0.25">
      <c r="A556" s="1"/>
      <c r="B556" s="1"/>
      <c r="C556" s="1"/>
      <c r="D556" s="2"/>
      <c r="E556" s="3"/>
      <c r="F556" s="2"/>
      <c r="G556" s="3"/>
      <c r="H556" s="2"/>
      <c r="I556" s="3"/>
      <c r="J556" s="2"/>
      <c r="K556" s="3"/>
      <c r="L556" s="2"/>
      <c r="M556" s="3"/>
      <c r="N556" s="2"/>
      <c r="O556" s="3"/>
      <c r="P556" s="2"/>
      <c r="Q556" s="3"/>
      <c r="R556" s="2"/>
      <c r="S556" s="3"/>
      <c r="T556" s="2"/>
      <c r="U556" s="3"/>
      <c r="V556" s="3"/>
      <c r="W556" s="3"/>
      <c r="X556" s="2"/>
      <c r="Y556" s="3"/>
      <c r="Z556" s="2"/>
      <c r="AA556" s="3"/>
      <c r="AB556" s="3"/>
      <c r="AC556" s="15"/>
      <c r="AD556" s="34">
        <f t="shared" si="17"/>
        <v>0</v>
      </c>
      <c r="AE556" s="34">
        <f t="shared" si="18"/>
        <v>0</v>
      </c>
      <c r="AF556" s="34"/>
      <c r="AG556" s="34"/>
      <c r="AH556" s="35"/>
      <c r="AI556" s="34" t="e">
        <f>D556-VLOOKUP(C556, Вчера_Спутник!C:BG, 2, FALSE)</f>
        <v>#N/A</v>
      </c>
      <c r="AJ556" s="34" t="e">
        <f>E556-F556-VLOOKUP(C556, Вчера_Спутник!C:BG, 3, FALSE)</f>
        <v>#N/A</v>
      </c>
      <c r="AK556" s="34" t="e">
        <f>G556-H556-VLOOKUP(C556, Вчера_Спутник!C:BG, 5, FALSE)</f>
        <v>#N/A</v>
      </c>
      <c r="AL556" s="34" t="e">
        <f>I556-J556-VLOOKUP(C556, Вчера_Спутник!C:BG, 7, FALSE)</f>
        <v>#N/A</v>
      </c>
      <c r="AM556" s="34" t="e">
        <f>K556-L556-VLOOKUP(C556, Вчера_Спутник!C:BG, 9, FALSE)</f>
        <v>#N/A</v>
      </c>
      <c r="AN556" s="34" t="e">
        <f>M556-N556-VLOOKUP(C556, Вчера_Спутник!C:BG, 11, FALSE)</f>
        <v>#N/A</v>
      </c>
      <c r="AO556" s="34" t="e">
        <f>O556-P556-VLOOKUP(C556, Вчера_Спутник!C:BG, 13, FALSE)</f>
        <v>#N/A</v>
      </c>
      <c r="AP556" s="34" t="e">
        <f>Q556-R556-VLOOKUP(C556, Вчера_Спутник!C:BG, 15, FALSE)</f>
        <v>#N/A</v>
      </c>
      <c r="AQ556" s="34" t="e">
        <f>S556-T556-VLOOKUP(C556, Вчера_Спутник!C:BG, 17, FALSE)</f>
        <v>#N/A</v>
      </c>
      <c r="AR556" s="34" t="e">
        <f>U556-V556-VLOOKUP(C556, Вчера_Спутник!C:BG, 19, FALSE)</f>
        <v>#N/A</v>
      </c>
      <c r="AS556" s="34" t="e">
        <f>W556-X556-VLOOKUP(C556, Вчера_Спутник!C:BG, 21, FALSE)</f>
        <v>#N/A</v>
      </c>
      <c r="AT556" s="34" t="e">
        <f>Y556-Z556-VLOOKUP(C556, Вчера_Спутник!C:BG, 23, FALSE)</f>
        <v>#N/A</v>
      </c>
      <c r="AU556" s="34" t="e">
        <f>AA556-VLOOKUP(C556, Вчера_Спутник!C:BG, 25, FALSE)</f>
        <v>#N/A</v>
      </c>
      <c r="AV556" s="34" t="e">
        <f>AB556-VLOOKUP(C556, Вчера_Спутник!C:BG, 27, FALSE)</f>
        <v>#N/A</v>
      </c>
    </row>
    <row r="557" spans="1:48" ht="50.1" customHeight="1" x14ac:dyDescent="0.25">
      <c r="A557" s="1"/>
      <c r="B557" s="1"/>
      <c r="C557" s="1"/>
      <c r="D557" s="2"/>
      <c r="E557" s="3"/>
      <c r="F557" s="2"/>
      <c r="G557" s="3"/>
      <c r="H557" s="2"/>
      <c r="I557" s="3"/>
      <c r="J557" s="2"/>
      <c r="K557" s="3"/>
      <c r="L557" s="2"/>
      <c r="M557" s="3"/>
      <c r="N557" s="2"/>
      <c r="O557" s="3"/>
      <c r="P557" s="2"/>
      <c r="Q557" s="3"/>
      <c r="R557" s="2"/>
      <c r="S557" s="3"/>
      <c r="T557" s="2"/>
      <c r="U557" s="3"/>
      <c r="V557" s="3"/>
      <c r="W557" s="3"/>
      <c r="X557" s="2"/>
      <c r="Y557" s="3"/>
      <c r="Z557" s="2"/>
      <c r="AA557" s="3"/>
      <c r="AB557" s="3"/>
      <c r="AC557" s="15"/>
      <c r="AD557" s="34">
        <f t="shared" si="17"/>
        <v>0</v>
      </c>
      <c r="AE557" s="34">
        <f t="shared" si="18"/>
        <v>0</v>
      </c>
      <c r="AF557" s="34"/>
      <c r="AG557" s="34"/>
      <c r="AH557" s="35"/>
      <c r="AI557" s="34" t="e">
        <f>D557-VLOOKUP(C557, Вчера_Спутник!C:BG, 2, FALSE)</f>
        <v>#N/A</v>
      </c>
      <c r="AJ557" s="34" t="e">
        <f>E557-F557-VLOOKUP(C557, Вчера_Спутник!C:BG, 3, FALSE)</f>
        <v>#N/A</v>
      </c>
      <c r="AK557" s="34" t="e">
        <f>G557-H557-VLOOKUP(C557, Вчера_Спутник!C:BG, 5, FALSE)</f>
        <v>#N/A</v>
      </c>
      <c r="AL557" s="34" t="e">
        <f>I557-J557-VLOOKUP(C557, Вчера_Спутник!C:BG, 7, FALSE)</f>
        <v>#N/A</v>
      </c>
      <c r="AM557" s="34" t="e">
        <f>K557-L557-VLOOKUP(C557, Вчера_Спутник!C:BG, 9, FALSE)</f>
        <v>#N/A</v>
      </c>
      <c r="AN557" s="34" t="e">
        <f>M557-N557-VLOOKUP(C557, Вчера_Спутник!C:BG, 11, FALSE)</f>
        <v>#N/A</v>
      </c>
      <c r="AO557" s="34" t="e">
        <f>O557-P557-VLOOKUP(C557, Вчера_Спутник!C:BG, 13, FALSE)</f>
        <v>#N/A</v>
      </c>
      <c r="AP557" s="34" t="e">
        <f>Q557-R557-VLOOKUP(C557, Вчера_Спутник!C:BG, 15, FALSE)</f>
        <v>#N/A</v>
      </c>
      <c r="AQ557" s="34" t="e">
        <f>S557-T557-VLOOKUP(C557, Вчера_Спутник!C:BG, 17, FALSE)</f>
        <v>#N/A</v>
      </c>
      <c r="AR557" s="34" t="e">
        <f>U557-V557-VLOOKUP(C557, Вчера_Спутник!C:BG, 19, FALSE)</f>
        <v>#N/A</v>
      </c>
      <c r="AS557" s="34" t="e">
        <f>W557-X557-VLOOKUP(C557, Вчера_Спутник!C:BG, 21, FALSE)</f>
        <v>#N/A</v>
      </c>
      <c r="AT557" s="34" t="e">
        <f>Y557-Z557-VLOOKUP(C557, Вчера_Спутник!C:BG, 23, FALSE)</f>
        <v>#N/A</v>
      </c>
      <c r="AU557" s="34" t="e">
        <f>AA557-VLOOKUP(C557, Вчера_Спутник!C:BG, 25, FALSE)</f>
        <v>#N/A</v>
      </c>
      <c r="AV557" s="34" t="e">
        <f>AB557-VLOOKUP(C557, Вчера_Спутник!C:BG, 27, FALSE)</f>
        <v>#N/A</v>
      </c>
    </row>
    <row r="558" spans="1:48" ht="50.1" customHeight="1" x14ac:dyDescent="0.25">
      <c r="A558" s="1"/>
      <c r="B558" s="1"/>
      <c r="C558" s="1"/>
      <c r="D558" s="2"/>
      <c r="E558" s="3"/>
      <c r="F558" s="2"/>
      <c r="G558" s="3"/>
      <c r="H558" s="2"/>
      <c r="I558" s="3"/>
      <c r="J558" s="2"/>
      <c r="K558" s="3"/>
      <c r="L558" s="2"/>
      <c r="M558" s="3"/>
      <c r="N558" s="2"/>
      <c r="O558" s="3"/>
      <c r="P558" s="2"/>
      <c r="Q558" s="3"/>
      <c r="R558" s="2"/>
      <c r="S558" s="3"/>
      <c r="T558" s="2"/>
      <c r="U558" s="3"/>
      <c r="V558" s="3"/>
      <c r="W558" s="3"/>
      <c r="X558" s="2"/>
      <c r="Y558" s="3"/>
      <c r="Z558" s="2"/>
      <c r="AA558" s="3"/>
      <c r="AB558" s="3"/>
      <c r="AC558" s="15"/>
      <c r="AD558" s="34">
        <f t="shared" si="17"/>
        <v>0</v>
      </c>
      <c r="AE558" s="34">
        <f t="shared" si="18"/>
        <v>0</v>
      </c>
      <c r="AF558" s="34"/>
      <c r="AG558" s="34"/>
      <c r="AH558" s="35"/>
      <c r="AI558" s="34" t="e">
        <f>D558-VLOOKUP(C558, Вчера_Спутник!C:BG, 2, FALSE)</f>
        <v>#N/A</v>
      </c>
      <c r="AJ558" s="34" t="e">
        <f>E558-F558-VLOOKUP(C558, Вчера_Спутник!C:BG, 3, FALSE)</f>
        <v>#N/A</v>
      </c>
      <c r="AK558" s="34" t="e">
        <f>G558-H558-VLOOKUP(C558, Вчера_Спутник!C:BG, 5, FALSE)</f>
        <v>#N/A</v>
      </c>
      <c r="AL558" s="34" t="e">
        <f>I558-J558-VLOOKUP(C558, Вчера_Спутник!C:BG, 7, FALSE)</f>
        <v>#N/A</v>
      </c>
      <c r="AM558" s="34" t="e">
        <f>K558-L558-VLOOKUP(C558, Вчера_Спутник!C:BG, 9, FALSE)</f>
        <v>#N/A</v>
      </c>
      <c r="AN558" s="34" t="e">
        <f>M558-N558-VLOOKUP(C558, Вчера_Спутник!C:BG, 11, FALSE)</f>
        <v>#N/A</v>
      </c>
      <c r="AO558" s="34" t="e">
        <f>O558-P558-VLOOKUP(C558, Вчера_Спутник!C:BG, 13, FALSE)</f>
        <v>#N/A</v>
      </c>
      <c r="AP558" s="34" t="e">
        <f>Q558-R558-VLOOKUP(C558, Вчера_Спутник!C:BG, 15, FALSE)</f>
        <v>#N/A</v>
      </c>
      <c r="AQ558" s="34" t="e">
        <f>S558-T558-VLOOKUP(C558, Вчера_Спутник!C:BG, 17, FALSE)</f>
        <v>#N/A</v>
      </c>
      <c r="AR558" s="34" t="e">
        <f>U558-V558-VLOOKUP(C558, Вчера_Спутник!C:BG, 19, FALSE)</f>
        <v>#N/A</v>
      </c>
      <c r="AS558" s="34" t="e">
        <f>W558-X558-VLOOKUP(C558, Вчера_Спутник!C:BG, 21, FALSE)</f>
        <v>#N/A</v>
      </c>
      <c r="AT558" s="34" t="e">
        <f>Y558-Z558-VLOOKUP(C558, Вчера_Спутник!C:BG, 23, FALSE)</f>
        <v>#N/A</v>
      </c>
      <c r="AU558" s="34" t="e">
        <f>AA558-VLOOKUP(C558, Вчера_Спутник!C:BG, 25, FALSE)</f>
        <v>#N/A</v>
      </c>
      <c r="AV558" s="34" t="e">
        <f>AB558-VLOOKUP(C558, Вчера_Спутник!C:BG, 27, FALSE)</f>
        <v>#N/A</v>
      </c>
    </row>
    <row r="559" spans="1:48" ht="50.1" customHeight="1" x14ac:dyDescent="0.25">
      <c r="A559" s="1"/>
      <c r="B559" s="1"/>
      <c r="C559" s="1"/>
      <c r="D559" s="2"/>
      <c r="E559" s="3"/>
      <c r="F559" s="2"/>
      <c r="G559" s="3"/>
      <c r="H559" s="2"/>
      <c r="I559" s="3"/>
      <c r="J559" s="2"/>
      <c r="K559" s="3"/>
      <c r="L559" s="2"/>
      <c r="M559" s="3"/>
      <c r="N559" s="2"/>
      <c r="O559" s="3"/>
      <c r="P559" s="2"/>
      <c r="Q559" s="3"/>
      <c r="R559" s="2"/>
      <c r="S559" s="3"/>
      <c r="T559" s="2"/>
      <c r="U559" s="3"/>
      <c r="V559" s="3"/>
      <c r="W559" s="3"/>
      <c r="X559" s="2"/>
      <c r="Y559" s="3"/>
      <c r="Z559" s="2"/>
      <c r="AA559" s="3"/>
      <c r="AB559" s="3"/>
      <c r="AC559" s="15"/>
      <c r="AD559" s="34">
        <f t="shared" si="17"/>
        <v>0</v>
      </c>
      <c r="AE559" s="34">
        <f t="shared" si="18"/>
        <v>0</v>
      </c>
      <c r="AF559" s="34"/>
      <c r="AG559" s="34"/>
      <c r="AH559" s="35"/>
      <c r="AI559" s="34" t="e">
        <f>D559-VLOOKUP(C559, Вчера_Спутник!C:BG, 2, FALSE)</f>
        <v>#N/A</v>
      </c>
      <c r="AJ559" s="34" t="e">
        <f>E559-F559-VLOOKUP(C559, Вчера_Спутник!C:BG, 3, FALSE)</f>
        <v>#N/A</v>
      </c>
      <c r="AK559" s="34" t="e">
        <f>G559-H559-VLOOKUP(C559, Вчера_Спутник!C:BG, 5, FALSE)</f>
        <v>#N/A</v>
      </c>
      <c r="AL559" s="34" t="e">
        <f>I559-J559-VLOOKUP(C559, Вчера_Спутник!C:BG, 7, FALSE)</f>
        <v>#N/A</v>
      </c>
      <c r="AM559" s="34" t="e">
        <f>K559-L559-VLOOKUP(C559, Вчера_Спутник!C:BG, 9, FALSE)</f>
        <v>#N/A</v>
      </c>
      <c r="AN559" s="34" t="e">
        <f>M559-N559-VLOOKUP(C559, Вчера_Спутник!C:BG, 11, FALSE)</f>
        <v>#N/A</v>
      </c>
      <c r="AO559" s="34" t="e">
        <f>O559-P559-VLOOKUP(C559, Вчера_Спутник!C:BG, 13, FALSE)</f>
        <v>#N/A</v>
      </c>
      <c r="AP559" s="34" t="e">
        <f>Q559-R559-VLOOKUP(C559, Вчера_Спутник!C:BG, 15, FALSE)</f>
        <v>#N/A</v>
      </c>
      <c r="AQ559" s="34" t="e">
        <f>S559-T559-VLOOKUP(C559, Вчера_Спутник!C:BG, 17, FALSE)</f>
        <v>#N/A</v>
      </c>
      <c r="AR559" s="34" t="e">
        <f>U559-V559-VLOOKUP(C559, Вчера_Спутник!C:BG, 19, FALSE)</f>
        <v>#N/A</v>
      </c>
      <c r="AS559" s="34" t="e">
        <f>W559-X559-VLOOKUP(C559, Вчера_Спутник!C:BG, 21, FALSE)</f>
        <v>#N/A</v>
      </c>
      <c r="AT559" s="34" t="e">
        <f>Y559-Z559-VLOOKUP(C559, Вчера_Спутник!C:BG, 23, FALSE)</f>
        <v>#N/A</v>
      </c>
      <c r="AU559" s="34" t="e">
        <f>AA559-VLOOKUP(C559, Вчера_Спутник!C:BG, 25, FALSE)</f>
        <v>#N/A</v>
      </c>
      <c r="AV559" s="34" t="e">
        <f>AB559-VLOOKUP(C559, Вчера_Спутник!C:BG, 27, FALSE)</f>
        <v>#N/A</v>
      </c>
    </row>
    <row r="560" spans="1:48" ht="50.1" customHeight="1" x14ac:dyDescent="0.25">
      <c r="A560" s="1"/>
      <c r="B560" s="1"/>
      <c r="C560" s="1"/>
      <c r="D560" s="2"/>
      <c r="E560" s="3"/>
      <c r="F560" s="2"/>
      <c r="G560" s="3"/>
      <c r="H560" s="2"/>
      <c r="I560" s="3"/>
      <c r="J560" s="2"/>
      <c r="K560" s="3"/>
      <c r="L560" s="2"/>
      <c r="M560" s="3"/>
      <c r="N560" s="2"/>
      <c r="O560" s="3"/>
      <c r="P560" s="2"/>
      <c r="Q560" s="3"/>
      <c r="R560" s="2"/>
      <c r="S560" s="3"/>
      <c r="T560" s="2"/>
      <c r="U560" s="3"/>
      <c r="V560" s="3"/>
      <c r="W560" s="3"/>
      <c r="X560" s="2"/>
      <c r="Y560" s="3"/>
      <c r="Z560" s="2"/>
      <c r="AA560" s="3"/>
      <c r="AB560" s="3"/>
      <c r="AC560" s="15"/>
      <c r="AD560" s="34">
        <f t="shared" si="17"/>
        <v>0</v>
      </c>
      <c r="AE560" s="34">
        <f t="shared" si="18"/>
        <v>0</v>
      </c>
      <c r="AF560" s="34"/>
      <c r="AG560" s="34"/>
      <c r="AH560" s="35"/>
      <c r="AI560" s="34" t="e">
        <f>D560-VLOOKUP(C560, Вчера_Спутник!C:BG, 2, FALSE)</f>
        <v>#N/A</v>
      </c>
      <c r="AJ560" s="34" t="e">
        <f>E560-F560-VLOOKUP(C560, Вчера_Спутник!C:BG, 3, FALSE)</f>
        <v>#N/A</v>
      </c>
      <c r="AK560" s="34" t="e">
        <f>G560-H560-VLOOKUP(C560, Вчера_Спутник!C:BG, 5, FALSE)</f>
        <v>#N/A</v>
      </c>
      <c r="AL560" s="34" t="e">
        <f>I560-J560-VLOOKUP(C560, Вчера_Спутник!C:BG, 7, FALSE)</f>
        <v>#N/A</v>
      </c>
      <c r="AM560" s="34" t="e">
        <f>K560-L560-VLOOKUP(C560, Вчера_Спутник!C:BG, 9, FALSE)</f>
        <v>#N/A</v>
      </c>
      <c r="AN560" s="34" t="e">
        <f>M560-N560-VLOOKUP(C560, Вчера_Спутник!C:BG, 11, FALSE)</f>
        <v>#N/A</v>
      </c>
      <c r="AO560" s="34" t="e">
        <f>O560-P560-VLOOKUP(C560, Вчера_Спутник!C:BG, 13, FALSE)</f>
        <v>#N/A</v>
      </c>
      <c r="AP560" s="34" t="e">
        <f>Q560-R560-VLOOKUP(C560, Вчера_Спутник!C:BG, 15, FALSE)</f>
        <v>#N/A</v>
      </c>
      <c r="AQ560" s="34" t="e">
        <f>S560-T560-VLOOKUP(C560, Вчера_Спутник!C:BG, 17, FALSE)</f>
        <v>#N/A</v>
      </c>
      <c r="AR560" s="34" t="e">
        <f>U560-V560-VLOOKUP(C560, Вчера_Спутник!C:BG, 19, FALSE)</f>
        <v>#N/A</v>
      </c>
      <c r="AS560" s="34" t="e">
        <f>W560-X560-VLOOKUP(C560, Вчера_Спутник!C:BG, 21, FALSE)</f>
        <v>#N/A</v>
      </c>
      <c r="AT560" s="34" t="e">
        <f>Y560-Z560-VLOOKUP(C560, Вчера_Спутник!C:BG, 23, FALSE)</f>
        <v>#N/A</v>
      </c>
      <c r="AU560" s="34" t="e">
        <f>AA560-VLOOKUP(C560, Вчера_Спутник!C:BG, 25, FALSE)</f>
        <v>#N/A</v>
      </c>
      <c r="AV560" s="34" t="e">
        <f>AB560-VLOOKUP(C560, Вчера_Спутник!C:BG, 27, FALSE)</f>
        <v>#N/A</v>
      </c>
    </row>
    <row r="561" spans="1:48" ht="50.1" customHeight="1" x14ac:dyDescent="0.25">
      <c r="A561" s="1"/>
      <c r="B561" s="1"/>
      <c r="C561" s="1"/>
      <c r="D561" s="2"/>
      <c r="E561" s="3"/>
      <c r="F561" s="2"/>
      <c r="G561" s="3"/>
      <c r="H561" s="2"/>
      <c r="I561" s="3"/>
      <c r="J561" s="2"/>
      <c r="K561" s="3"/>
      <c r="L561" s="2"/>
      <c r="M561" s="3"/>
      <c r="N561" s="2"/>
      <c r="O561" s="3"/>
      <c r="P561" s="2"/>
      <c r="Q561" s="3"/>
      <c r="R561" s="2"/>
      <c r="S561" s="3"/>
      <c r="T561" s="2"/>
      <c r="U561" s="3"/>
      <c r="V561" s="3"/>
      <c r="W561" s="3"/>
      <c r="X561" s="2"/>
      <c r="Y561" s="3"/>
      <c r="Z561" s="2"/>
      <c r="AA561" s="3"/>
      <c r="AB561" s="3"/>
      <c r="AC561" s="15"/>
      <c r="AD561" s="34">
        <f t="shared" si="17"/>
        <v>0</v>
      </c>
      <c r="AE561" s="34">
        <f t="shared" si="18"/>
        <v>0</v>
      </c>
      <c r="AF561" s="34"/>
      <c r="AG561" s="34"/>
      <c r="AH561" s="35"/>
      <c r="AI561" s="34" t="e">
        <f>D561-VLOOKUP(C561, Вчера_Спутник!C:BG, 2, FALSE)</f>
        <v>#N/A</v>
      </c>
      <c r="AJ561" s="34" t="e">
        <f>E561-F561-VLOOKUP(C561, Вчера_Спутник!C:BG, 3, FALSE)</f>
        <v>#N/A</v>
      </c>
      <c r="AK561" s="34" t="e">
        <f>G561-H561-VLOOKUP(C561, Вчера_Спутник!C:BG, 5, FALSE)</f>
        <v>#N/A</v>
      </c>
      <c r="AL561" s="34" t="e">
        <f>I561-J561-VLOOKUP(C561, Вчера_Спутник!C:BG, 7, FALSE)</f>
        <v>#N/A</v>
      </c>
      <c r="AM561" s="34" t="e">
        <f>K561-L561-VLOOKUP(C561, Вчера_Спутник!C:BG, 9, FALSE)</f>
        <v>#N/A</v>
      </c>
      <c r="AN561" s="34" t="e">
        <f>M561-N561-VLOOKUP(C561, Вчера_Спутник!C:BG, 11, FALSE)</f>
        <v>#N/A</v>
      </c>
      <c r="AO561" s="34" t="e">
        <f>O561-P561-VLOOKUP(C561, Вчера_Спутник!C:BG, 13, FALSE)</f>
        <v>#N/A</v>
      </c>
      <c r="AP561" s="34" t="e">
        <f>Q561-R561-VLOOKUP(C561, Вчера_Спутник!C:BG, 15, FALSE)</f>
        <v>#N/A</v>
      </c>
      <c r="AQ561" s="34" t="e">
        <f>S561-T561-VLOOKUP(C561, Вчера_Спутник!C:BG, 17, FALSE)</f>
        <v>#N/A</v>
      </c>
      <c r="AR561" s="34" t="e">
        <f>U561-V561-VLOOKUP(C561, Вчера_Спутник!C:BG, 19, FALSE)</f>
        <v>#N/A</v>
      </c>
      <c r="AS561" s="34" t="e">
        <f>W561-X561-VLOOKUP(C561, Вчера_Спутник!C:BG, 21, FALSE)</f>
        <v>#N/A</v>
      </c>
      <c r="AT561" s="34" t="e">
        <f>Y561-Z561-VLOOKUP(C561, Вчера_Спутник!C:BG, 23, FALSE)</f>
        <v>#N/A</v>
      </c>
      <c r="AU561" s="34" t="e">
        <f>AA561-VLOOKUP(C561, Вчера_Спутник!C:BG, 25, FALSE)</f>
        <v>#N/A</v>
      </c>
      <c r="AV561" s="34" t="e">
        <f>AB561-VLOOKUP(C561, Вчера_Спутник!C:BG, 27, FALSE)</f>
        <v>#N/A</v>
      </c>
    </row>
    <row r="562" spans="1:48" ht="50.1" customHeight="1" x14ac:dyDescent="0.25">
      <c r="A562" s="1"/>
      <c r="B562" s="1"/>
      <c r="C562" s="1"/>
      <c r="D562" s="2"/>
      <c r="E562" s="3"/>
      <c r="F562" s="2"/>
      <c r="G562" s="3"/>
      <c r="H562" s="2"/>
      <c r="I562" s="3"/>
      <c r="J562" s="2"/>
      <c r="K562" s="3"/>
      <c r="L562" s="2"/>
      <c r="M562" s="3"/>
      <c r="N562" s="2"/>
      <c r="O562" s="3"/>
      <c r="P562" s="2"/>
      <c r="Q562" s="3"/>
      <c r="R562" s="2"/>
      <c r="S562" s="3"/>
      <c r="T562" s="2"/>
      <c r="U562" s="3"/>
      <c r="V562" s="3"/>
      <c r="W562" s="3"/>
      <c r="X562" s="2"/>
      <c r="Y562" s="3"/>
      <c r="Z562" s="2"/>
      <c r="AA562" s="3"/>
      <c r="AB562" s="3"/>
      <c r="AC562" s="15"/>
      <c r="AD562" s="34">
        <f t="shared" si="17"/>
        <v>0</v>
      </c>
      <c r="AE562" s="34">
        <f t="shared" si="18"/>
        <v>0</v>
      </c>
      <c r="AF562" s="34"/>
      <c r="AG562" s="34"/>
      <c r="AH562" s="35"/>
      <c r="AI562" s="34" t="e">
        <f>D562-VLOOKUP(C562, Вчера_Спутник!C:BG, 2, FALSE)</f>
        <v>#N/A</v>
      </c>
      <c r="AJ562" s="34" t="e">
        <f>E562-F562-VLOOKUP(C562, Вчера_Спутник!C:BG, 3, FALSE)</f>
        <v>#N/A</v>
      </c>
      <c r="AK562" s="34" t="e">
        <f>G562-H562-VLOOKUP(C562, Вчера_Спутник!C:BG, 5, FALSE)</f>
        <v>#N/A</v>
      </c>
      <c r="AL562" s="34" t="e">
        <f>I562-J562-VLOOKUP(C562, Вчера_Спутник!C:BG, 7, FALSE)</f>
        <v>#N/A</v>
      </c>
      <c r="AM562" s="34" t="e">
        <f>K562-L562-VLOOKUP(C562, Вчера_Спутник!C:BG, 9, FALSE)</f>
        <v>#N/A</v>
      </c>
      <c r="AN562" s="34" t="e">
        <f>M562-N562-VLOOKUP(C562, Вчера_Спутник!C:BG, 11, FALSE)</f>
        <v>#N/A</v>
      </c>
      <c r="AO562" s="34" t="e">
        <f>O562-P562-VLOOKUP(C562, Вчера_Спутник!C:BG, 13, FALSE)</f>
        <v>#N/A</v>
      </c>
      <c r="AP562" s="34" t="e">
        <f>Q562-R562-VLOOKUP(C562, Вчера_Спутник!C:BG, 15, FALSE)</f>
        <v>#N/A</v>
      </c>
      <c r="AQ562" s="34" t="e">
        <f>S562-T562-VLOOKUP(C562, Вчера_Спутник!C:BG, 17, FALSE)</f>
        <v>#N/A</v>
      </c>
      <c r="AR562" s="34" t="e">
        <f>U562-V562-VLOOKUP(C562, Вчера_Спутник!C:BG, 19, FALSE)</f>
        <v>#N/A</v>
      </c>
      <c r="AS562" s="34" t="e">
        <f>W562-X562-VLOOKUP(C562, Вчера_Спутник!C:BG, 21, FALSE)</f>
        <v>#N/A</v>
      </c>
      <c r="AT562" s="34" t="e">
        <f>Y562-Z562-VLOOKUP(C562, Вчера_Спутник!C:BG, 23, FALSE)</f>
        <v>#N/A</v>
      </c>
      <c r="AU562" s="34" t="e">
        <f>AA562-VLOOKUP(C562, Вчера_Спутник!C:BG, 25, FALSE)</f>
        <v>#N/A</v>
      </c>
      <c r="AV562" s="34" t="e">
        <f>AB562-VLOOKUP(C562, Вчера_Спутник!C:BG, 27, FALSE)</f>
        <v>#N/A</v>
      </c>
    </row>
    <row r="563" spans="1:48" ht="50.1" customHeight="1" x14ac:dyDescent="0.25">
      <c r="A563" s="1"/>
      <c r="B563" s="1"/>
      <c r="C563" s="1"/>
      <c r="D563" s="2"/>
      <c r="E563" s="3"/>
      <c r="F563" s="2"/>
      <c r="G563" s="3"/>
      <c r="H563" s="2"/>
      <c r="I563" s="3"/>
      <c r="J563" s="2"/>
      <c r="K563" s="3"/>
      <c r="L563" s="2"/>
      <c r="M563" s="3"/>
      <c r="N563" s="2"/>
      <c r="O563" s="3"/>
      <c r="P563" s="2"/>
      <c r="Q563" s="3"/>
      <c r="R563" s="2"/>
      <c r="S563" s="3"/>
      <c r="T563" s="2"/>
      <c r="U563" s="3"/>
      <c r="V563" s="3"/>
      <c r="W563" s="3"/>
      <c r="X563" s="2"/>
      <c r="Y563" s="3"/>
      <c r="Z563" s="2"/>
      <c r="AA563" s="3"/>
      <c r="AB563" s="3"/>
      <c r="AC563" s="15"/>
      <c r="AD563" s="34">
        <f t="shared" si="17"/>
        <v>0</v>
      </c>
      <c r="AE563" s="34">
        <f t="shared" si="18"/>
        <v>0</v>
      </c>
      <c r="AF563" s="34"/>
      <c r="AG563" s="34"/>
      <c r="AH563" s="35"/>
      <c r="AI563" s="34" t="e">
        <f>D563-VLOOKUP(C563, Вчера_Спутник!C:BG, 2, FALSE)</f>
        <v>#N/A</v>
      </c>
      <c r="AJ563" s="34" t="e">
        <f>E563-F563-VLOOKUP(C563, Вчера_Спутник!C:BG, 3, FALSE)</f>
        <v>#N/A</v>
      </c>
      <c r="AK563" s="34" t="e">
        <f>G563-H563-VLOOKUP(C563, Вчера_Спутник!C:BG, 5, FALSE)</f>
        <v>#N/A</v>
      </c>
      <c r="AL563" s="34" t="e">
        <f>I563-J563-VLOOKUP(C563, Вчера_Спутник!C:BG, 7, FALSE)</f>
        <v>#N/A</v>
      </c>
      <c r="AM563" s="34" t="e">
        <f>K563-L563-VLOOKUP(C563, Вчера_Спутник!C:BG, 9, FALSE)</f>
        <v>#N/A</v>
      </c>
      <c r="AN563" s="34" t="e">
        <f>M563-N563-VLOOKUP(C563, Вчера_Спутник!C:BG, 11, FALSE)</f>
        <v>#N/A</v>
      </c>
      <c r="AO563" s="34" t="e">
        <f>O563-P563-VLOOKUP(C563, Вчера_Спутник!C:BG, 13, FALSE)</f>
        <v>#N/A</v>
      </c>
      <c r="AP563" s="34" t="e">
        <f>Q563-R563-VLOOKUP(C563, Вчера_Спутник!C:BG, 15, FALSE)</f>
        <v>#N/A</v>
      </c>
      <c r="AQ563" s="34" t="e">
        <f>S563-T563-VLOOKUP(C563, Вчера_Спутник!C:BG, 17, FALSE)</f>
        <v>#N/A</v>
      </c>
      <c r="AR563" s="34" t="e">
        <f>U563-V563-VLOOKUP(C563, Вчера_Спутник!C:BG, 19, FALSE)</f>
        <v>#N/A</v>
      </c>
      <c r="AS563" s="34" t="e">
        <f>W563-X563-VLOOKUP(C563, Вчера_Спутник!C:BG, 21, FALSE)</f>
        <v>#N/A</v>
      </c>
      <c r="AT563" s="34" t="e">
        <f>Y563-Z563-VLOOKUP(C563, Вчера_Спутник!C:BG, 23, FALSE)</f>
        <v>#N/A</v>
      </c>
      <c r="AU563" s="34" t="e">
        <f>AA563-VLOOKUP(C563, Вчера_Спутник!C:BG, 25, FALSE)</f>
        <v>#N/A</v>
      </c>
      <c r="AV563" s="34" t="e">
        <f>AB563-VLOOKUP(C563, Вчера_Спутник!C:BG, 27, FALSE)</f>
        <v>#N/A</v>
      </c>
    </row>
    <row r="564" spans="1:48" ht="50.1" customHeight="1" x14ac:dyDescent="0.25">
      <c r="A564" s="1"/>
      <c r="B564" s="1"/>
      <c r="C564" s="1"/>
      <c r="D564" s="2"/>
      <c r="E564" s="3"/>
      <c r="F564" s="2"/>
      <c r="G564" s="3"/>
      <c r="H564" s="2"/>
      <c r="I564" s="3"/>
      <c r="J564" s="2"/>
      <c r="K564" s="3"/>
      <c r="L564" s="2"/>
      <c r="M564" s="3"/>
      <c r="N564" s="2"/>
      <c r="O564" s="3"/>
      <c r="P564" s="2"/>
      <c r="Q564" s="3"/>
      <c r="R564" s="2"/>
      <c r="S564" s="3"/>
      <c r="T564" s="2"/>
      <c r="U564" s="3"/>
      <c r="V564" s="3"/>
      <c r="W564" s="3"/>
      <c r="X564" s="2"/>
      <c r="Y564" s="3"/>
      <c r="Z564" s="2"/>
      <c r="AA564" s="3"/>
      <c r="AB564" s="3"/>
      <c r="AC564" s="15"/>
      <c r="AD564" s="34">
        <f t="shared" si="17"/>
        <v>0</v>
      </c>
      <c r="AE564" s="34">
        <f t="shared" si="18"/>
        <v>0</v>
      </c>
      <c r="AF564" s="34"/>
      <c r="AG564" s="34"/>
      <c r="AH564" s="35"/>
      <c r="AI564" s="34" t="e">
        <f>D564-VLOOKUP(C564, Вчера_Спутник!C:BG, 2, FALSE)</f>
        <v>#N/A</v>
      </c>
      <c r="AJ564" s="34" t="e">
        <f>E564-F564-VLOOKUP(C564, Вчера_Спутник!C:BG, 3, FALSE)</f>
        <v>#N/A</v>
      </c>
      <c r="AK564" s="34" t="e">
        <f>G564-H564-VLOOKUP(C564, Вчера_Спутник!C:BG, 5, FALSE)</f>
        <v>#N/A</v>
      </c>
      <c r="AL564" s="34" t="e">
        <f>I564-J564-VLOOKUP(C564, Вчера_Спутник!C:BG, 7, FALSE)</f>
        <v>#N/A</v>
      </c>
      <c r="AM564" s="34" t="e">
        <f>K564-L564-VLOOKUP(C564, Вчера_Спутник!C:BG, 9, FALSE)</f>
        <v>#N/A</v>
      </c>
      <c r="AN564" s="34" t="e">
        <f>M564-N564-VLOOKUP(C564, Вчера_Спутник!C:BG, 11, FALSE)</f>
        <v>#N/A</v>
      </c>
      <c r="AO564" s="34" t="e">
        <f>O564-P564-VLOOKUP(C564, Вчера_Спутник!C:BG, 13, FALSE)</f>
        <v>#N/A</v>
      </c>
      <c r="AP564" s="34" t="e">
        <f>Q564-R564-VLOOKUP(C564, Вчера_Спутник!C:BG, 15, FALSE)</f>
        <v>#N/A</v>
      </c>
      <c r="AQ564" s="34" t="e">
        <f>S564-T564-VLOOKUP(C564, Вчера_Спутник!C:BG, 17, FALSE)</f>
        <v>#N/A</v>
      </c>
      <c r="AR564" s="34" t="e">
        <f>U564-V564-VLOOKUP(C564, Вчера_Спутник!C:BG, 19, FALSE)</f>
        <v>#N/A</v>
      </c>
      <c r="AS564" s="34" t="e">
        <f>W564-X564-VLOOKUP(C564, Вчера_Спутник!C:BG, 21, FALSE)</f>
        <v>#N/A</v>
      </c>
      <c r="AT564" s="34" t="e">
        <f>Y564-Z564-VLOOKUP(C564, Вчера_Спутник!C:BG, 23, FALSE)</f>
        <v>#N/A</v>
      </c>
      <c r="AU564" s="34" t="e">
        <f>AA564-VLOOKUP(C564, Вчера_Спутник!C:BG, 25, FALSE)</f>
        <v>#N/A</v>
      </c>
      <c r="AV564" s="34" t="e">
        <f>AB564-VLOOKUP(C564, Вчера_Спутник!C:BG, 27, FALSE)</f>
        <v>#N/A</v>
      </c>
    </row>
    <row r="565" spans="1:48" ht="50.1" customHeight="1" x14ac:dyDescent="0.25">
      <c r="A565" s="1"/>
      <c r="B565" s="1"/>
      <c r="C565" s="1"/>
      <c r="D565" s="2"/>
      <c r="E565" s="3"/>
      <c r="F565" s="2"/>
      <c r="G565" s="3"/>
      <c r="H565" s="2"/>
      <c r="I565" s="3"/>
      <c r="J565" s="2"/>
      <c r="K565" s="3"/>
      <c r="L565" s="2"/>
      <c r="M565" s="3"/>
      <c r="N565" s="2"/>
      <c r="O565" s="3"/>
      <c r="P565" s="2"/>
      <c r="Q565" s="3"/>
      <c r="R565" s="2"/>
      <c r="S565" s="3"/>
      <c r="T565" s="2"/>
      <c r="U565" s="3"/>
      <c r="V565" s="3"/>
      <c r="W565" s="3"/>
      <c r="X565" s="2"/>
      <c r="Y565" s="3"/>
      <c r="Z565" s="2"/>
      <c r="AA565" s="3"/>
      <c r="AB565" s="3"/>
      <c r="AC565" s="15"/>
      <c r="AD565" s="34">
        <f t="shared" si="17"/>
        <v>0</v>
      </c>
      <c r="AE565" s="34">
        <f t="shared" si="18"/>
        <v>0</v>
      </c>
      <c r="AF565" s="34"/>
      <c r="AG565" s="34"/>
      <c r="AH565" s="35"/>
      <c r="AI565" s="34" t="e">
        <f>D565-VLOOKUP(C565, Вчера_Спутник!C:BG, 2, FALSE)</f>
        <v>#N/A</v>
      </c>
      <c r="AJ565" s="34" t="e">
        <f>E565-F565-VLOOKUP(C565, Вчера_Спутник!C:BG, 3, FALSE)</f>
        <v>#N/A</v>
      </c>
      <c r="AK565" s="34" t="e">
        <f>G565-H565-VLOOKUP(C565, Вчера_Спутник!C:BG, 5, FALSE)</f>
        <v>#N/A</v>
      </c>
      <c r="AL565" s="34" t="e">
        <f>I565-J565-VLOOKUP(C565, Вчера_Спутник!C:BG, 7, FALSE)</f>
        <v>#N/A</v>
      </c>
      <c r="AM565" s="34" t="e">
        <f>K565-L565-VLOOKUP(C565, Вчера_Спутник!C:BG, 9, FALSE)</f>
        <v>#N/A</v>
      </c>
      <c r="AN565" s="34" t="e">
        <f>M565-N565-VLOOKUP(C565, Вчера_Спутник!C:BG, 11, FALSE)</f>
        <v>#N/A</v>
      </c>
      <c r="AO565" s="34" t="e">
        <f>O565-P565-VLOOKUP(C565, Вчера_Спутник!C:BG, 13, FALSE)</f>
        <v>#N/A</v>
      </c>
      <c r="AP565" s="34" t="e">
        <f>Q565-R565-VLOOKUP(C565, Вчера_Спутник!C:BG, 15, FALSE)</f>
        <v>#N/A</v>
      </c>
      <c r="AQ565" s="34" t="e">
        <f>S565-T565-VLOOKUP(C565, Вчера_Спутник!C:BG, 17, FALSE)</f>
        <v>#N/A</v>
      </c>
      <c r="AR565" s="34" t="e">
        <f>U565-V565-VLOOKUP(C565, Вчера_Спутник!C:BG, 19, FALSE)</f>
        <v>#N/A</v>
      </c>
      <c r="AS565" s="34" t="e">
        <f>W565-X565-VLOOKUP(C565, Вчера_Спутник!C:BG, 21, FALSE)</f>
        <v>#N/A</v>
      </c>
      <c r="AT565" s="34" t="e">
        <f>Y565-Z565-VLOOKUP(C565, Вчера_Спутник!C:BG, 23, FALSE)</f>
        <v>#N/A</v>
      </c>
      <c r="AU565" s="34" t="e">
        <f>AA565-VLOOKUP(C565, Вчера_Спутник!C:BG, 25, FALSE)</f>
        <v>#N/A</v>
      </c>
      <c r="AV565" s="34" t="e">
        <f>AB565-VLOOKUP(C565, Вчера_Спутник!C:BG, 27, FALSE)</f>
        <v>#N/A</v>
      </c>
    </row>
    <row r="566" spans="1:48" ht="50.1" customHeight="1" x14ac:dyDescent="0.25">
      <c r="A566" s="1"/>
      <c r="B566" s="1"/>
      <c r="C566" s="1"/>
      <c r="D566" s="2"/>
      <c r="E566" s="3"/>
      <c r="F566" s="2"/>
      <c r="G566" s="3"/>
      <c r="H566" s="2"/>
      <c r="I566" s="3"/>
      <c r="J566" s="2"/>
      <c r="K566" s="3"/>
      <c r="L566" s="2"/>
      <c r="M566" s="3"/>
      <c r="N566" s="2"/>
      <c r="O566" s="3"/>
      <c r="P566" s="2"/>
      <c r="Q566" s="3"/>
      <c r="R566" s="2"/>
      <c r="S566" s="3"/>
      <c r="T566" s="2"/>
      <c r="U566" s="3"/>
      <c r="V566" s="3"/>
      <c r="W566" s="3"/>
      <c r="X566" s="2"/>
      <c r="Y566" s="3"/>
      <c r="Z566" s="2"/>
      <c r="AA566" s="3"/>
      <c r="AB566" s="3"/>
      <c r="AC566" s="15"/>
      <c r="AD566" s="34">
        <f t="shared" si="17"/>
        <v>0</v>
      </c>
      <c r="AE566" s="34">
        <f t="shared" si="18"/>
        <v>0</v>
      </c>
      <c r="AF566" s="34"/>
      <c r="AG566" s="34"/>
      <c r="AH566" s="35"/>
      <c r="AI566" s="34" t="e">
        <f>D566-VLOOKUP(C566, Вчера_Спутник!C:BG, 2, FALSE)</f>
        <v>#N/A</v>
      </c>
      <c r="AJ566" s="34" t="e">
        <f>E566-F566-VLOOKUP(C566, Вчера_Спутник!C:BG, 3, FALSE)</f>
        <v>#N/A</v>
      </c>
      <c r="AK566" s="34" t="e">
        <f>G566-H566-VLOOKUP(C566, Вчера_Спутник!C:BG, 5, FALSE)</f>
        <v>#N/A</v>
      </c>
      <c r="AL566" s="34" t="e">
        <f>I566-J566-VLOOKUP(C566, Вчера_Спутник!C:BG, 7, FALSE)</f>
        <v>#N/A</v>
      </c>
      <c r="AM566" s="34" t="e">
        <f>K566-L566-VLOOKUP(C566, Вчера_Спутник!C:BG, 9, FALSE)</f>
        <v>#N/A</v>
      </c>
      <c r="AN566" s="34" t="e">
        <f>M566-N566-VLOOKUP(C566, Вчера_Спутник!C:BG, 11, FALSE)</f>
        <v>#N/A</v>
      </c>
      <c r="AO566" s="34" t="e">
        <f>O566-P566-VLOOKUP(C566, Вчера_Спутник!C:BG, 13, FALSE)</f>
        <v>#N/A</v>
      </c>
      <c r="AP566" s="34" t="e">
        <f>Q566-R566-VLOOKUP(C566, Вчера_Спутник!C:BG, 15, FALSE)</f>
        <v>#N/A</v>
      </c>
      <c r="AQ566" s="34" t="e">
        <f>S566-T566-VLOOKUP(C566, Вчера_Спутник!C:BG, 17, FALSE)</f>
        <v>#N/A</v>
      </c>
      <c r="AR566" s="34" t="e">
        <f>U566-V566-VLOOKUP(C566, Вчера_Спутник!C:BG, 19, FALSE)</f>
        <v>#N/A</v>
      </c>
      <c r="AS566" s="34" t="e">
        <f>W566-X566-VLOOKUP(C566, Вчера_Спутник!C:BG, 21, FALSE)</f>
        <v>#N/A</v>
      </c>
      <c r="AT566" s="34" t="e">
        <f>Y566-Z566-VLOOKUP(C566, Вчера_Спутник!C:BG, 23, FALSE)</f>
        <v>#N/A</v>
      </c>
      <c r="AU566" s="34" t="e">
        <f>AA566-VLOOKUP(C566, Вчера_Спутник!C:BG, 25, FALSE)</f>
        <v>#N/A</v>
      </c>
      <c r="AV566" s="34" t="e">
        <f>AB566-VLOOKUP(C566, Вчера_Спутник!C:BG, 27, FALSE)</f>
        <v>#N/A</v>
      </c>
    </row>
    <row r="567" spans="1:48" ht="50.1" customHeight="1" x14ac:dyDescent="0.25">
      <c r="A567" s="1"/>
      <c r="B567" s="1"/>
      <c r="C567" s="1"/>
      <c r="D567" s="2"/>
      <c r="E567" s="3"/>
      <c r="F567" s="2"/>
      <c r="G567" s="3"/>
      <c r="H567" s="2"/>
      <c r="I567" s="3"/>
      <c r="J567" s="2"/>
      <c r="K567" s="3"/>
      <c r="L567" s="2"/>
      <c r="M567" s="3"/>
      <c r="N567" s="2"/>
      <c r="O567" s="3"/>
      <c r="P567" s="2"/>
      <c r="Q567" s="3"/>
      <c r="R567" s="2"/>
      <c r="S567" s="3"/>
      <c r="T567" s="2"/>
      <c r="U567" s="3"/>
      <c r="V567" s="3"/>
      <c r="W567" s="3"/>
      <c r="X567" s="2"/>
      <c r="Y567" s="3"/>
      <c r="Z567" s="2"/>
      <c r="AA567" s="3"/>
      <c r="AB567" s="3"/>
      <c r="AC567" s="15"/>
      <c r="AD567" s="34">
        <f t="shared" si="17"/>
        <v>0</v>
      </c>
      <c r="AE567" s="34">
        <f t="shared" si="18"/>
        <v>0</v>
      </c>
      <c r="AF567" s="34"/>
      <c r="AG567" s="34"/>
      <c r="AH567" s="35"/>
      <c r="AI567" s="34" t="e">
        <f>D567-VLOOKUP(C567, Вчера_Спутник!C:BG, 2, FALSE)</f>
        <v>#N/A</v>
      </c>
      <c r="AJ567" s="34" t="e">
        <f>E567-F567-VLOOKUP(C567, Вчера_Спутник!C:BG, 3, FALSE)</f>
        <v>#N/A</v>
      </c>
      <c r="AK567" s="34" t="e">
        <f>G567-H567-VLOOKUP(C567, Вчера_Спутник!C:BG, 5, FALSE)</f>
        <v>#N/A</v>
      </c>
      <c r="AL567" s="34" t="e">
        <f>I567-J567-VLOOKUP(C567, Вчера_Спутник!C:BG, 7, FALSE)</f>
        <v>#N/A</v>
      </c>
      <c r="AM567" s="34" t="e">
        <f>K567-L567-VLOOKUP(C567, Вчера_Спутник!C:BG, 9, FALSE)</f>
        <v>#N/A</v>
      </c>
      <c r="AN567" s="34" t="e">
        <f>M567-N567-VLOOKUP(C567, Вчера_Спутник!C:BG, 11, FALSE)</f>
        <v>#N/A</v>
      </c>
      <c r="AO567" s="34" t="e">
        <f>O567-P567-VLOOKUP(C567, Вчера_Спутник!C:BG, 13, FALSE)</f>
        <v>#N/A</v>
      </c>
      <c r="AP567" s="34" t="e">
        <f>Q567-R567-VLOOKUP(C567, Вчера_Спутник!C:BG, 15, FALSE)</f>
        <v>#N/A</v>
      </c>
      <c r="AQ567" s="34" t="e">
        <f>S567-T567-VLOOKUP(C567, Вчера_Спутник!C:BG, 17, FALSE)</f>
        <v>#N/A</v>
      </c>
      <c r="AR567" s="34" t="e">
        <f>U567-V567-VLOOKUP(C567, Вчера_Спутник!C:BG, 19, FALSE)</f>
        <v>#N/A</v>
      </c>
      <c r="AS567" s="34" t="e">
        <f>W567-X567-VLOOKUP(C567, Вчера_Спутник!C:BG, 21, FALSE)</f>
        <v>#N/A</v>
      </c>
      <c r="AT567" s="34" t="e">
        <f>Y567-Z567-VLOOKUP(C567, Вчера_Спутник!C:BG, 23, FALSE)</f>
        <v>#N/A</v>
      </c>
      <c r="AU567" s="34" t="e">
        <f>AA567-VLOOKUP(C567, Вчера_Спутник!C:BG, 25, FALSE)</f>
        <v>#N/A</v>
      </c>
      <c r="AV567" s="34" t="e">
        <f>AB567-VLOOKUP(C567, Вчера_Спутник!C:BG, 27, FALSE)</f>
        <v>#N/A</v>
      </c>
    </row>
    <row r="568" spans="1:48" ht="50.1" customHeight="1" x14ac:dyDescent="0.25">
      <c r="A568" s="1"/>
      <c r="B568" s="1"/>
      <c r="C568" s="1"/>
      <c r="D568" s="2"/>
      <c r="E568" s="3"/>
      <c r="F568" s="2"/>
      <c r="G568" s="3"/>
      <c r="H568" s="2"/>
      <c r="I568" s="3"/>
      <c r="J568" s="2"/>
      <c r="K568" s="3"/>
      <c r="L568" s="2"/>
      <c r="M568" s="3"/>
      <c r="N568" s="2"/>
      <c r="O568" s="3"/>
      <c r="P568" s="2"/>
      <c r="Q568" s="3"/>
      <c r="R568" s="2"/>
      <c r="S568" s="3"/>
      <c r="T568" s="2"/>
      <c r="U568" s="3"/>
      <c r="V568" s="3"/>
      <c r="W568" s="3"/>
      <c r="X568" s="2"/>
      <c r="Y568" s="3"/>
      <c r="Z568" s="2"/>
      <c r="AA568" s="3"/>
      <c r="AB568" s="3"/>
      <c r="AC568" s="15"/>
      <c r="AD568" s="34">
        <f t="shared" si="17"/>
        <v>0</v>
      </c>
      <c r="AE568" s="34">
        <f t="shared" si="18"/>
        <v>0</v>
      </c>
      <c r="AF568" s="34"/>
      <c r="AG568" s="34"/>
      <c r="AH568" s="35"/>
      <c r="AI568" s="34" t="e">
        <f>D568-VLOOKUP(C568, Вчера_Спутник!C:BG, 2, FALSE)</f>
        <v>#N/A</v>
      </c>
      <c r="AJ568" s="34" t="e">
        <f>E568-F568-VLOOKUP(C568, Вчера_Спутник!C:BG, 3, FALSE)</f>
        <v>#N/A</v>
      </c>
      <c r="AK568" s="34" t="e">
        <f>G568-H568-VLOOKUP(C568, Вчера_Спутник!C:BG, 5, FALSE)</f>
        <v>#N/A</v>
      </c>
      <c r="AL568" s="34" t="e">
        <f>I568-J568-VLOOKUP(C568, Вчера_Спутник!C:BG, 7, FALSE)</f>
        <v>#N/A</v>
      </c>
      <c r="AM568" s="34" t="e">
        <f>K568-L568-VLOOKUP(C568, Вчера_Спутник!C:BG, 9, FALSE)</f>
        <v>#N/A</v>
      </c>
      <c r="AN568" s="34" t="e">
        <f>M568-N568-VLOOKUP(C568, Вчера_Спутник!C:BG, 11, FALSE)</f>
        <v>#N/A</v>
      </c>
      <c r="AO568" s="34" t="e">
        <f>O568-P568-VLOOKUP(C568, Вчера_Спутник!C:BG, 13, FALSE)</f>
        <v>#N/A</v>
      </c>
      <c r="AP568" s="34" t="e">
        <f>Q568-R568-VLOOKUP(C568, Вчера_Спутник!C:BG, 15, FALSE)</f>
        <v>#N/A</v>
      </c>
      <c r="AQ568" s="34" t="e">
        <f>S568-T568-VLOOKUP(C568, Вчера_Спутник!C:BG, 17, FALSE)</f>
        <v>#N/A</v>
      </c>
      <c r="AR568" s="34" t="e">
        <f>U568-V568-VLOOKUP(C568, Вчера_Спутник!C:BG, 19, FALSE)</f>
        <v>#N/A</v>
      </c>
      <c r="AS568" s="34" t="e">
        <f>W568-X568-VLOOKUP(C568, Вчера_Спутник!C:BG, 21, FALSE)</f>
        <v>#N/A</v>
      </c>
      <c r="AT568" s="34" t="e">
        <f>Y568-Z568-VLOOKUP(C568, Вчера_Спутник!C:BG, 23, FALSE)</f>
        <v>#N/A</v>
      </c>
      <c r="AU568" s="34" t="e">
        <f>AA568-VLOOKUP(C568, Вчера_Спутник!C:BG, 25, FALSE)</f>
        <v>#N/A</v>
      </c>
      <c r="AV568" s="34" t="e">
        <f>AB568-VLOOKUP(C568, Вчера_Спутник!C:BG, 27, FALSE)</f>
        <v>#N/A</v>
      </c>
    </row>
    <row r="569" spans="1:48" ht="50.1" customHeight="1" x14ac:dyDescent="0.25">
      <c r="A569" s="1"/>
      <c r="B569" s="1"/>
      <c r="C569" s="1"/>
      <c r="D569" s="2"/>
      <c r="E569" s="3"/>
      <c r="F569" s="2"/>
      <c r="G569" s="3"/>
      <c r="H569" s="2"/>
      <c r="I569" s="3"/>
      <c r="J569" s="2"/>
      <c r="K569" s="3"/>
      <c r="L569" s="2"/>
      <c r="M569" s="3"/>
      <c r="N569" s="2"/>
      <c r="O569" s="3"/>
      <c r="P569" s="2"/>
      <c r="Q569" s="3"/>
      <c r="R569" s="2"/>
      <c r="S569" s="3"/>
      <c r="T569" s="2"/>
      <c r="U569" s="3"/>
      <c r="V569" s="3"/>
      <c r="W569" s="3"/>
      <c r="X569" s="2"/>
      <c r="Y569" s="3"/>
      <c r="Z569" s="2"/>
      <c r="AA569" s="3"/>
      <c r="AB569" s="3"/>
      <c r="AC569" s="15"/>
      <c r="AD569" s="34">
        <f t="shared" si="17"/>
        <v>0</v>
      </c>
      <c r="AE569" s="34">
        <f t="shared" si="18"/>
        <v>0</v>
      </c>
      <c r="AF569" s="34"/>
      <c r="AG569" s="34"/>
      <c r="AH569" s="35"/>
      <c r="AI569" s="34" t="e">
        <f>D569-VLOOKUP(C569, Вчера_Спутник!C:BG, 2, FALSE)</f>
        <v>#N/A</v>
      </c>
      <c r="AJ569" s="34" t="e">
        <f>E569-F569-VLOOKUP(C569, Вчера_Спутник!C:BG, 3, FALSE)</f>
        <v>#N/A</v>
      </c>
      <c r="AK569" s="34" t="e">
        <f>G569-H569-VLOOKUP(C569, Вчера_Спутник!C:BG, 5, FALSE)</f>
        <v>#N/A</v>
      </c>
      <c r="AL569" s="34" t="e">
        <f>I569-J569-VLOOKUP(C569, Вчера_Спутник!C:BG, 7, FALSE)</f>
        <v>#N/A</v>
      </c>
      <c r="AM569" s="34" t="e">
        <f>K569-L569-VLOOKUP(C569, Вчера_Спутник!C:BG, 9, FALSE)</f>
        <v>#N/A</v>
      </c>
      <c r="AN569" s="34" t="e">
        <f>M569-N569-VLOOKUP(C569, Вчера_Спутник!C:BG, 11, FALSE)</f>
        <v>#N/A</v>
      </c>
      <c r="AO569" s="34" t="e">
        <f>O569-P569-VLOOKUP(C569, Вчера_Спутник!C:BG, 13, FALSE)</f>
        <v>#N/A</v>
      </c>
      <c r="AP569" s="34" t="e">
        <f>Q569-R569-VLOOKUP(C569, Вчера_Спутник!C:BG, 15, FALSE)</f>
        <v>#N/A</v>
      </c>
      <c r="AQ569" s="34" t="e">
        <f>S569-T569-VLOOKUP(C569, Вчера_Спутник!C:BG, 17, FALSE)</f>
        <v>#N/A</v>
      </c>
      <c r="AR569" s="34" t="e">
        <f>U569-V569-VLOOKUP(C569, Вчера_Спутник!C:BG, 19, FALSE)</f>
        <v>#N/A</v>
      </c>
      <c r="AS569" s="34" t="e">
        <f>W569-X569-VLOOKUP(C569, Вчера_Спутник!C:BG, 21, FALSE)</f>
        <v>#N/A</v>
      </c>
      <c r="AT569" s="34" t="e">
        <f>Y569-Z569-VLOOKUP(C569, Вчера_Спутник!C:BG, 23, FALSE)</f>
        <v>#N/A</v>
      </c>
      <c r="AU569" s="34" t="e">
        <f>AA569-VLOOKUP(C569, Вчера_Спутник!C:BG, 25, FALSE)</f>
        <v>#N/A</v>
      </c>
      <c r="AV569" s="34" t="e">
        <f>AB569-VLOOKUP(C569, Вчера_Спутник!C:BG, 27, FALSE)</f>
        <v>#N/A</v>
      </c>
    </row>
    <row r="570" spans="1:48" ht="50.1" customHeight="1" x14ac:dyDescent="0.25">
      <c r="A570" s="1"/>
      <c r="B570" s="1"/>
      <c r="C570" s="1"/>
      <c r="D570" s="2"/>
      <c r="E570" s="3"/>
      <c r="F570" s="2"/>
      <c r="G570" s="3"/>
      <c r="H570" s="2"/>
      <c r="I570" s="3"/>
      <c r="J570" s="2"/>
      <c r="K570" s="3"/>
      <c r="L570" s="2"/>
      <c r="M570" s="3"/>
      <c r="N570" s="2"/>
      <c r="O570" s="3"/>
      <c r="P570" s="2"/>
      <c r="Q570" s="3"/>
      <c r="R570" s="2"/>
      <c r="S570" s="3"/>
      <c r="T570" s="2"/>
      <c r="U570" s="3"/>
      <c r="V570" s="3"/>
      <c r="W570" s="3"/>
      <c r="X570" s="2"/>
      <c r="Y570" s="3"/>
      <c r="Z570" s="2"/>
      <c r="AA570" s="3"/>
      <c r="AB570" s="3"/>
      <c r="AC570" s="15"/>
      <c r="AD570" s="34">
        <f t="shared" si="17"/>
        <v>0</v>
      </c>
      <c r="AE570" s="34">
        <f t="shared" si="18"/>
        <v>0</v>
      </c>
      <c r="AF570" s="34"/>
      <c r="AG570" s="34"/>
      <c r="AH570" s="35"/>
      <c r="AI570" s="34" t="e">
        <f>D570-VLOOKUP(C570, Вчера_Спутник!C:BG, 2, FALSE)</f>
        <v>#N/A</v>
      </c>
      <c r="AJ570" s="34" t="e">
        <f>E570-F570-VLOOKUP(C570, Вчера_Спутник!C:BG, 3, FALSE)</f>
        <v>#N/A</v>
      </c>
      <c r="AK570" s="34" t="e">
        <f>G570-H570-VLOOKUP(C570, Вчера_Спутник!C:BG, 5, FALSE)</f>
        <v>#N/A</v>
      </c>
      <c r="AL570" s="34" t="e">
        <f>I570-J570-VLOOKUP(C570, Вчера_Спутник!C:BG, 7, FALSE)</f>
        <v>#N/A</v>
      </c>
      <c r="AM570" s="34" t="e">
        <f>K570-L570-VLOOKUP(C570, Вчера_Спутник!C:BG, 9, FALSE)</f>
        <v>#N/A</v>
      </c>
      <c r="AN570" s="34" t="e">
        <f>M570-N570-VLOOKUP(C570, Вчера_Спутник!C:BG, 11, FALSE)</f>
        <v>#N/A</v>
      </c>
      <c r="AO570" s="34" t="e">
        <f>O570-P570-VLOOKUP(C570, Вчера_Спутник!C:BG, 13, FALSE)</f>
        <v>#N/A</v>
      </c>
      <c r="AP570" s="34" t="e">
        <f>Q570-R570-VLOOKUP(C570, Вчера_Спутник!C:BG, 15, FALSE)</f>
        <v>#N/A</v>
      </c>
      <c r="AQ570" s="34" t="e">
        <f>S570-T570-VLOOKUP(C570, Вчера_Спутник!C:BG, 17, FALSE)</f>
        <v>#N/A</v>
      </c>
      <c r="AR570" s="34" t="e">
        <f>U570-V570-VLOOKUP(C570, Вчера_Спутник!C:BG, 19, FALSE)</f>
        <v>#N/A</v>
      </c>
      <c r="AS570" s="34" t="e">
        <f>W570-X570-VLOOKUP(C570, Вчера_Спутник!C:BG, 21, FALSE)</f>
        <v>#N/A</v>
      </c>
      <c r="AT570" s="34" t="e">
        <f>Y570-Z570-VLOOKUP(C570, Вчера_Спутник!C:BG, 23, FALSE)</f>
        <v>#N/A</v>
      </c>
      <c r="AU570" s="34" t="e">
        <f>AA570-VLOOKUP(C570, Вчера_Спутник!C:BG, 25, FALSE)</f>
        <v>#N/A</v>
      </c>
      <c r="AV570" s="34" t="e">
        <f>AB570-VLOOKUP(C570, Вчера_Спутник!C:BG, 27, FALSE)</f>
        <v>#N/A</v>
      </c>
    </row>
    <row r="571" spans="1:48" ht="50.1" customHeight="1" x14ac:dyDescent="0.25">
      <c r="A571" s="1"/>
      <c r="B571" s="1"/>
      <c r="C571" s="1"/>
      <c r="D571" s="2"/>
      <c r="E571" s="3"/>
      <c r="F571" s="2"/>
      <c r="G571" s="3"/>
      <c r="H571" s="2"/>
      <c r="I571" s="3"/>
      <c r="J571" s="2"/>
      <c r="K571" s="3"/>
      <c r="L571" s="2"/>
      <c r="M571" s="3"/>
      <c r="N571" s="2"/>
      <c r="O571" s="3"/>
      <c r="P571" s="2"/>
      <c r="Q571" s="3"/>
      <c r="R571" s="2"/>
      <c r="S571" s="3"/>
      <c r="T571" s="2"/>
      <c r="U571" s="3"/>
      <c r="V571" s="3"/>
      <c r="W571" s="3"/>
      <c r="X571" s="2"/>
      <c r="Y571" s="3"/>
      <c r="Z571" s="2"/>
      <c r="AA571" s="3"/>
      <c r="AB571" s="3"/>
      <c r="AC571" s="15"/>
      <c r="AD571" s="34">
        <f t="shared" si="17"/>
        <v>0</v>
      </c>
      <c r="AE571" s="34">
        <f t="shared" si="18"/>
        <v>0</v>
      </c>
      <c r="AF571" s="34"/>
      <c r="AG571" s="34"/>
      <c r="AH571" s="35"/>
      <c r="AI571" s="34" t="e">
        <f>D571-VLOOKUP(C571, Вчера_Спутник!C:BG, 2, FALSE)</f>
        <v>#N/A</v>
      </c>
      <c r="AJ571" s="34" t="e">
        <f>E571-F571-VLOOKUP(C571, Вчера_Спутник!C:BG, 3, FALSE)</f>
        <v>#N/A</v>
      </c>
      <c r="AK571" s="34" t="e">
        <f>G571-H571-VLOOKUP(C571, Вчера_Спутник!C:BG, 5, FALSE)</f>
        <v>#N/A</v>
      </c>
      <c r="AL571" s="34" t="e">
        <f>I571-J571-VLOOKUP(C571, Вчера_Спутник!C:BG, 7, FALSE)</f>
        <v>#N/A</v>
      </c>
      <c r="AM571" s="34" t="e">
        <f>K571-L571-VLOOKUP(C571, Вчера_Спутник!C:BG, 9, FALSE)</f>
        <v>#N/A</v>
      </c>
      <c r="AN571" s="34" t="e">
        <f>M571-N571-VLOOKUP(C571, Вчера_Спутник!C:BG, 11, FALSE)</f>
        <v>#N/A</v>
      </c>
      <c r="AO571" s="34" t="e">
        <f>O571-P571-VLOOKUP(C571, Вчера_Спутник!C:BG, 13, FALSE)</f>
        <v>#N/A</v>
      </c>
      <c r="AP571" s="34" t="e">
        <f>Q571-R571-VLOOKUP(C571, Вчера_Спутник!C:BG, 15, FALSE)</f>
        <v>#N/A</v>
      </c>
      <c r="AQ571" s="34" t="e">
        <f>S571-T571-VLOOKUP(C571, Вчера_Спутник!C:BG, 17, FALSE)</f>
        <v>#N/A</v>
      </c>
      <c r="AR571" s="34" t="e">
        <f>U571-V571-VLOOKUP(C571, Вчера_Спутник!C:BG, 19, FALSE)</f>
        <v>#N/A</v>
      </c>
      <c r="AS571" s="34" t="e">
        <f>W571-X571-VLOOKUP(C571, Вчера_Спутник!C:BG, 21, FALSE)</f>
        <v>#N/A</v>
      </c>
      <c r="AT571" s="34" t="e">
        <f>Y571-Z571-VLOOKUP(C571, Вчера_Спутник!C:BG, 23, FALSE)</f>
        <v>#N/A</v>
      </c>
      <c r="AU571" s="34" t="e">
        <f>AA571-VLOOKUP(C571, Вчера_Спутник!C:BG, 25, FALSE)</f>
        <v>#N/A</v>
      </c>
      <c r="AV571" s="34" t="e">
        <f>AB571-VLOOKUP(C571, Вчера_Спутник!C:BG, 27, FALSE)</f>
        <v>#N/A</v>
      </c>
    </row>
    <row r="572" spans="1:48" ht="50.1" customHeight="1" x14ac:dyDescent="0.25">
      <c r="A572" s="1"/>
      <c r="B572" s="1"/>
      <c r="C572" s="1"/>
      <c r="D572" s="2"/>
      <c r="E572" s="3"/>
      <c r="F572" s="2"/>
      <c r="G572" s="3"/>
      <c r="H572" s="2"/>
      <c r="I572" s="3"/>
      <c r="J572" s="2"/>
      <c r="K572" s="3"/>
      <c r="L572" s="2"/>
      <c r="M572" s="3"/>
      <c r="N572" s="2"/>
      <c r="O572" s="3"/>
      <c r="P572" s="2"/>
      <c r="Q572" s="3"/>
      <c r="R572" s="2"/>
      <c r="S572" s="3"/>
      <c r="T572" s="2"/>
      <c r="U572" s="3"/>
      <c r="V572" s="3"/>
      <c r="W572" s="3"/>
      <c r="X572" s="2"/>
      <c r="Y572" s="3"/>
      <c r="Z572" s="2"/>
      <c r="AA572" s="3"/>
      <c r="AB572" s="3"/>
      <c r="AC572" s="15"/>
      <c r="AD572" s="34">
        <f t="shared" si="17"/>
        <v>0</v>
      </c>
      <c r="AE572" s="34">
        <f t="shared" si="18"/>
        <v>0</v>
      </c>
      <c r="AF572" s="34"/>
      <c r="AG572" s="34"/>
      <c r="AH572" s="35"/>
      <c r="AI572" s="34" t="e">
        <f>D572-VLOOKUP(C572, Вчера_Спутник!C:BG, 2, FALSE)</f>
        <v>#N/A</v>
      </c>
      <c r="AJ572" s="34" t="e">
        <f>E572-F572-VLOOKUP(C572, Вчера_Спутник!C:BG, 3, FALSE)</f>
        <v>#N/A</v>
      </c>
      <c r="AK572" s="34" t="e">
        <f>G572-H572-VLOOKUP(C572, Вчера_Спутник!C:BG, 5, FALSE)</f>
        <v>#N/A</v>
      </c>
      <c r="AL572" s="34" t="e">
        <f>I572-J572-VLOOKUP(C572, Вчера_Спутник!C:BG, 7, FALSE)</f>
        <v>#N/A</v>
      </c>
      <c r="AM572" s="34" t="e">
        <f>K572-L572-VLOOKUP(C572, Вчера_Спутник!C:BG, 9, FALSE)</f>
        <v>#N/A</v>
      </c>
      <c r="AN572" s="34" t="e">
        <f>M572-N572-VLOOKUP(C572, Вчера_Спутник!C:BG, 11, FALSE)</f>
        <v>#N/A</v>
      </c>
      <c r="AO572" s="34" t="e">
        <f>O572-P572-VLOOKUP(C572, Вчера_Спутник!C:BG, 13, FALSE)</f>
        <v>#N/A</v>
      </c>
      <c r="AP572" s="34" t="e">
        <f>Q572-R572-VLOOKUP(C572, Вчера_Спутник!C:BG, 15, FALSE)</f>
        <v>#N/A</v>
      </c>
      <c r="AQ572" s="34" t="e">
        <f>S572-T572-VLOOKUP(C572, Вчера_Спутник!C:BG, 17, FALSE)</f>
        <v>#N/A</v>
      </c>
      <c r="AR572" s="34" t="e">
        <f>U572-V572-VLOOKUP(C572, Вчера_Спутник!C:BG, 19, FALSE)</f>
        <v>#N/A</v>
      </c>
      <c r="AS572" s="34" t="e">
        <f>W572-X572-VLOOKUP(C572, Вчера_Спутник!C:BG, 21, FALSE)</f>
        <v>#N/A</v>
      </c>
      <c r="AT572" s="34" t="e">
        <f>Y572-Z572-VLOOKUP(C572, Вчера_Спутник!C:BG, 23, FALSE)</f>
        <v>#N/A</v>
      </c>
      <c r="AU572" s="34" t="e">
        <f>AA572-VLOOKUP(C572, Вчера_Спутник!C:BG, 25, FALSE)</f>
        <v>#N/A</v>
      </c>
      <c r="AV572" s="34" t="e">
        <f>AB572-VLOOKUP(C572, Вчера_Спутник!C:BG, 27, FALSE)</f>
        <v>#N/A</v>
      </c>
    </row>
    <row r="573" spans="1:48" ht="50.1" customHeight="1" x14ac:dyDescent="0.25">
      <c r="A573" s="1"/>
      <c r="B573" s="1"/>
      <c r="C573" s="1"/>
      <c r="D573" s="2"/>
      <c r="E573" s="3"/>
      <c r="F573" s="2"/>
      <c r="G573" s="3"/>
      <c r="H573" s="2"/>
      <c r="I573" s="3"/>
      <c r="J573" s="2"/>
      <c r="K573" s="3"/>
      <c r="L573" s="2"/>
      <c r="M573" s="3"/>
      <c r="N573" s="2"/>
      <c r="O573" s="3"/>
      <c r="P573" s="2"/>
      <c r="Q573" s="3"/>
      <c r="R573" s="2"/>
      <c r="S573" s="3"/>
      <c r="T573" s="2"/>
      <c r="U573" s="3"/>
      <c r="V573" s="3"/>
      <c r="W573" s="3"/>
      <c r="X573" s="2"/>
      <c r="Y573" s="3"/>
      <c r="Z573" s="2"/>
      <c r="AA573" s="3"/>
      <c r="AB573" s="3"/>
      <c r="AC573" s="15"/>
      <c r="AD573" s="34">
        <f t="shared" si="17"/>
        <v>0</v>
      </c>
      <c r="AE573" s="34">
        <f t="shared" si="18"/>
        <v>0</v>
      </c>
      <c r="AF573" s="34"/>
      <c r="AG573" s="34"/>
      <c r="AH573" s="35"/>
      <c r="AI573" s="34" t="e">
        <f>D573-VLOOKUP(C573, Вчера_Спутник!C:BG, 2, FALSE)</f>
        <v>#N/A</v>
      </c>
      <c r="AJ573" s="34" t="e">
        <f>E573-F573-VLOOKUP(C573, Вчера_Спутник!C:BG, 3, FALSE)</f>
        <v>#N/A</v>
      </c>
      <c r="AK573" s="34" t="e">
        <f>G573-H573-VLOOKUP(C573, Вчера_Спутник!C:BG, 5, FALSE)</f>
        <v>#N/A</v>
      </c>
      <c r="AL573" s="34" t="e">
        <f>I573-J573-VLOOKUP(C573, Вчера_Спутник!C:BG, 7, FALSE)</f>
        <v>#N/A</v>
      </c>
      <c r="AM573" s="34" t="e">
        <f>K573-L573-VLOOKUP(C573, Вчера_Спутник!C:BG, 9, FALSE)</f>
        <v>#N/A</v>
      </c>
      <c r="AN573" s="34" t="e">
        <f>M573-N573-VLOOKUP(C573, Вчера_Спутник!C:BG, 11, FALSE)</f>
        <v>#N/A</v>
      </c>
      <c r="AO573" s="34" t="e">
        <f>O573-P573-VLOOKUP(C573, Вчера_Спутник!C:BG, 13, FALSE)</f>
        <v>#N/A</v>
      </c>
      <c r="AP573" s="34" t="e">
        <f>Q573-R573-VLOOKUP(C573, Вчера_Спутник!C:BG, 15, FALSE)</f>
        <v>#N/A</v>
      </c>
      <c r="AQ573" s="34" t="e">
        <f>S573-T573-VLOOKUP(C573, Вчера_Спутник!C:BG, 17, FALSE)</f>
        <v>#N/A</v>
      </c>
      <c r="AR573" s="34" t="e">
        <f>U573-V573-VLOOKUP(C573, Вчера_Спутник!C:BG, 19, FALSE)</f>
        <v>#N/A</v>
      </c>
      <c r="AS573" s="34" t="e">
        <f>W573-X573-VLOOKUP(C573, Вчера_Спутник!C:BG, 21, FALSE)</f>
        <v>#N/A</v>
      </c>
      <c r="AT573" s="34" t="e">
        <f>Y573-Z573-VLOOKUP(C573, Вчера_Спутник!C:BG, 23, FALSE)</f>
        <v>#N/A</v>
      </c>
      <c r="AU573" s="34" t="e">
        <f>AA573-VLOOKUP(C573, Вчера_Спутник!C:BG, 25, FALSE)</f>
        <v>#N/A</v>
      </c>
      <c r="AV573" s="34" t="e">
        <f>AB573-VLOOKUP(C573, Вчера_Спутник!C:BG, 27, FALSE)</f>
        <v>#N/A</v>
      </c>
    </row>
    <row r="574" spans="1:48" ht="50.1" customHeight="1" x14ac:dyDescent="0.25">
      <c r="A574" s="1"/>
      <c r="B574" s="1"/>
      <c r="C574" s="1"/>
      <c r="D574" s="2"/>
      <c r="E574" s="3"/>
      <c r="F574" s="2"/>
      <c r="G574" s="3"/>
      <c r="H574" s="2"/>
      <c r="I574" s="3"/>
      <c r="J574" s="2"/>
      <c r="K574" s="3"/>
      <c r="L574" s="2"/>
      <c r="M574" s="3"/>
      <c r="N574" s="2"/>
      <c r="O574" s="3"/>
      <c r="P574" s="2"/>
      <c r="Q574" s="3"/>
      <c r="R574" s="2"/>
      <c r="S574" s="3"/>
      <c r="T574" s="2"/>
      <c r="U574" s="3"/>
      <c r="V574" s="3"/>
      <c r="W574" s="3"/>
      <c r="X574" s="2"/>
      <c r="Y574" s="3"/>
      <c r="Z574" s="2"/>
      <c r="AA574" s="3"/>
      <c r="AB574" s="3"/>
      <c r="AC574" s="15"/>
      <c r="AD574" s="34">
        <f t="shared" si="17"/>
        <v>0</v>
      </c>
      <c r="AE574" s="34">
        <f t="shared" si="18"/>
        <v>0</v>
      </c>
      <c r="AF574" s="34"/>
      <c r="AG574" s="34"/>
      <c r="AH574" s="35"/>
      <c r="AI574" s="34" t="e">
        <f>D574-VLOOKUP(C574, Вчера_Спутник!C:BG, 2, FALSE)</f>
        <v>#N/A</v>
      </c>
      <c r="AJ574" s="34" t="e">
        <f>E574-F574-VLOOKUP(C574, Вчера_Спутник!C:BG, 3, FALSE)</f>
        <v>#N/A</v>
      </c>
      <c r="AK574" s="34" t="e">
        <f>G574-H574-VLOOKUP(C574, Вчера_Спутник!C:BG, 5, FALSE)</f>
        <v>#N/A</v>
      </c>
      <c r="AL574" s="34" t="e">
        <f>I574-J574-VLOOKUP(C574, Вчера_Спутник!C:BG, 7, FALSE)</f>
        <v>#N/A</v>
      </c>
      <c r="AM574" s="34" t="e">
        <f>K574-L574-VLOOKUP(C574, Вчера_Спутник!C:BG, 9, FALSE)</f>
        <v>#N/A</v>
      </c>
      <c r="AN574" s="34" t="e">
        <f>M574-N574-VLOOKUP(C574, Вчера_Спутник!C:BG, 11, FALSE)</f>
        <v>#N/A</v>
      </c>
      <c r="AO574" s="34" t="e">
        <f>O574-P574-VLOOKUP(C574, Вчера_Спутник!C:BG, 13, FALSE)</f>
        <v>#N/A</v>
      </c>
      <c r="AP574" s="34" t="e">
        <f>Q574-R574-VLOOKUP(C574, Вчера_Спутник!C:BG, 15, FALSE)</f>
        <v>#N/A</v>
      </c>
      <c r="AQ574" s="34" t="e">
        <f>S574-T574-VLOOKUP(C574, Вчера_Спутник!C:BG, 17, FALSE)</f>
        <v>#N/A</v>
      </c>
      <c r="AR574" s="34" t="e">
        <f>U574-V574-VLOOKUP(C574, Вчера_Спутник!C:BG, 19, FALSE)</f>
        <v>#N/A</v>
      </c>
      <c r="AS574" s="34" t="e">
        <f>W574-X574-VLOOKUP(C574, Вчера_Спутник!C:BG, 21, FALSE)</f>
        <v>#N/A</v>
      </c>
      <c r="AT574" s="34" t="e">
        <f>Y574-Z574-VLOOKUP(C574, Вчера_Спутник!C:BG, 23, FALSE)</f>
        <v>#N/A</v>
      </c>
      <c r="AU574" s="34" t="e">
        <f>AA574-VLOOKUP(C574, Вчера_Спутник!C:BG, 25, FALSE)</f>
        <v>#N/A</v>
      </c>
      <c r="AV574" s="34" t="e">
        <f>AB574-VLOOKUP(C574, Вчера_Спутник!C:BG, 27, FALSE)</f>
        <v>#N/A</v>
      </c>
    </row>
    <row r="575" spans="1:48" ht="50.1" customHeight="1" x14ac:dyDescent="0.25">
      <c r="A575" s="1"/>
      <c r="B575" s="1"/>
      <c r="C575" s="1"/>
      <c r="D575" s="2"/>
      <c r="E575" s="3"/>
      <c r="F575" s="2"/>
      <c r="G575" s="3"/>
      <c r="H575" s="2"/>
      <c r="I575" s="3"/>
      <c r="J575" s="2"/>
      <c r="K575" s="3"/>
      <c r="L575" s="2"/>
      <c r="M575" s="3"/>
      <c r="N575" s="2"/>
      <c r="O575" s="3"/>
      <c r="P575" s="2"/>
      <c r="Q575" s="3"/>
      <c r="R575" s="2"/>
      <c r="S575" s="3"/>
      <c r="T575" s="2"/>
      <c r="U575" s="3"/>
      <c r="V575" s="3"/>
      <c r="W575" s="3"/>
      <c r="X575" s="2"/>
      <c r="Y575" s="3"/>
      <c r="Z575" s="2"/>
      <c r="AA575" s="3"/>
      <c r="AB575" s="3"/>
      <c r="AC575" s="15"/>
      <c r="AD575" s="34">
        <f t="shared" si="17"/>
        <v>0</v>
      </c>
      <c r="AE575" s="34">
        <f t="shared" si="18"/>
        <v>0</v>
      </c>
      <c r="AF575" s="34"/>
      <c r="AG575" s="34"/>
      <c r="AH575" s="35"/>
      <c r="AI575" s="34" t="e">
        <f>D575-VLOOKUP(C575, Вчера_Спутник!C:BG, 2, FALSE)</f>
        <v>#N/A</v>
      </c>
      <c r="AJ575" s="34" t="e">
        <f>E575-F575-VLOOKUP(C575, Вчера_Спутник!C:BG, 3, FALSE)</f>
        <v>#N/A</v>
      </c>
      <c r="AK575" s="34" t="e">
        <f>G575-H575-VLOOKUP(C575, Вчера_Спутник!C:BG, 5, FALSE)</f>
        <v>#N/A</v>
      </c>
      <c r="AL575" s="34" t="e">
        <f>I575-J575-VLOOKUP(C575, Вчера_Спутник!C:BG, 7, FALSE)</f>
        <v>#N/A</v>
      </c>
      <c r="AM575" s="34" t="e">
        <f>K575-L575-VLOOKUP(C575, Вчера_Спутник!C:BG, 9, FALSE)</f>
        <v>#N/A</v>
      </c>
      <c r="AN575" s="34" t="e">
        <f>M575-N575-VLOOKUP(C575, Вчера_Спутник!C:BG, 11, FALSE)</f>
        <v>#N/A</v>
      </c>
      <c r="AO575" s="34" t="e">
        <f>O575-P575-VLOOKUP(C575, Вчера_Спутник!C:BG, 13, FALSE)</f>
        <v>#N/A</v>
      </c>
      <c r="AP575" s="34" t="e">
        <f>Q575-R575-VLOOKUP(C575, Вчера_Спутник!C:BG, 15, FALSE)</f>
        <v>#N/A</v>
      </c>
      <c r="AQ575" s="34" t="e">
        <f>S575-T575-VLOOKUP(C575, Вчера_Спутник!C:BG, 17, FALSE)</f>
        <v>#N/A</v>
      </c>
      <c r="AR575" s="34" t="e">
        <f>U575-V575-VLOOKUP(C575, Вчера_Спутник!C:BG, 19, FALSE)</f>
        <v>#N/A</v>
      </c>
      <c r="AS575" s="34" t="e">
        <f>W575-X575-VLOOKUP(C575, Вчера_Спутник!C:BG, 21, FALSE)</f>
        <v>#N/A</v>
      </c>
      <c r="AT575" s="34" t="e">
        <f>Y575-Z575-VLOOKUP(C575, Вчера_Спутник!C:BG, 23, FALSE)</f>
        <v>#N/A</v>
      </c>
      <c r="AU575" s="34" t="e">
        <f>AA575-VLOOKUP(C575, Вчера_Спутник!C:BG, 25, FALSE)</f>
        <v>#N/A</v>
      </c>
      <c r="AV575" s="34" t="e">
        <f>AB575-VLOOKUP(C575, Вчера_Спутник!C:BG, 27, FALSE)</f>
        <v>#N/A</v>
      </c>
    </row>
    <row r="576" spans="1:48" ht="50.1" customHeight="1" x14ac:dyDescent="0.25">
      <c r="A576" s="1"/>
      <c r="B576" s="1"/>
      <c r="C576" s="1"/>
      <c r="D576" s="2"/>
      <c r="E576" s="3"/>
      <c r="F576" s="2"/>
      <c r="G576" s="3"/>
      <c r="H576" s="2"/>
      <c r="I576" s="3"/>
      <c r="J576" s="2"/>
      <c r="K576" s="3"/>
      <c r="L576" s="2"/>
      <c r="M576" s="3"/>
      <c r="N576" s="2"/>
      <c r="O576" s="3"/>
      <c r="P576" s="2"/>
      <c r="Q576" s="3"/>
      <c r="R576" s="2"/>
      <c r="S576" s="3"/>
      <c r="T576" s="2"/>
      <c r="U576" s="3"/>
      <c r="V576" s="3"/>
      <c r="W576" s="3"/>
      <c r="X576" s="2"/>
      <c r="Y576" s="3"/>
      <c r="Z576" s="2"/>
      <c r="AA576" s="3"/>
      <c r="AB576" s="3"/>
      <c r="AC576" s="15"/>
      <c r="AD576" s="34">
        <f t="shared" si="17"/>
        <v>0</v>
      </c>
      <c r="AE576" s="34">
        <f t="shared" si="18"/>
        <v>0</v>
      </c>
      <c r="AF576" s="34"/>
      <c r="AG576" s="34"/>
      <c r="AH576" s="35"/>
      <c r="AI576" s="34" t="e">
        <f>D576-VLOOKUP(C576, Вчера_Спутник!C:BG, 2, FALSE)</f>
        <v>#N/A</v>
      </c>
      <c r="AJ576" s="34" t="e">
        <f>E576-F576-VLOOKUP(C576, Вчера_Спутник!C:BG, 3, FALSE)</f>
        <v>#N/A</v>
      </c>
      <c r="AK576" s="34" t="e">
        <f>G576-H576-VLOOKUP(C576, Вчера_Спутник!C:BG, 5, FALSE)</f>
        <v>#N/A</v>
      </c>
      <c r="AL576" s="34" t="e">
        <f>I576-J576-VLOOKUP(C576, Вчера_Спутник!C:BG, 7, FALSE)</f>
        <v>#N/A</v>
      </c>
      <c r="AM576" s="34" t="e">
        <f>K576-L576-VLOOKUP(C576, Вчера_Спутник!C:BG, 9, FALSE)</f>
        <v>#N/A</v>
      </c>
      <c r="AN576" s="34" t="e">
        <f>M576-N576-VLOOKUP(C576, Вчера_Спутник!C:BG, 11, FALSE)</f>
        <v>#N/A</v>
      </c>
      <c r="AO576" s="34" t="e">
        <f>O576-P576-VLOOKUP(C576, Вчера_Спутник!C:BG, 13, FALSE)</f>
        <v>#N/A</v>
      </c>
      <c r="AP576" s="34" t="e">
        <f>Q576-R576-VLOOKUP(C576, Вчера_Спутник!C:BG, 15, FALSE)</f>
        <v>#N/A</v>
      </c>
      <c r="AQ576" s="34" t="e">
        <f>S576-T576-VLOOKUP(C576, Вчера_Спутник!C:BG, 17, FALSE)</f>
        <v>#N/A</v>
      </c>
      <c r="AR576" s="34" t="e">
        <f>U576-V576-VLOOKUP(C576, Вчера_Спутник!C:BG, 19, FALSE)</f>
        <v>#N/A</v>
      </c>
      <c r="AS576" s="34" t="e">
        <f>W576-X576-VLOOKUP(C576, Вчера_Спутник!C:BG, 21, FALSE)</f>
        <v>#N/A</v>
      </c>
      <c r="AT576" s="34" t="e">
        <f>Y576-Z576-VLOOKUP(C576, Вчера_Спутник!C:BG, 23, FALSE)</f>
        <v>#N/A</v>
      </c>
      <c r="AU576" s="34" t="e">
        <f>AA576-VLOOKUP(C576, Вчера_Спутник!C:BG, 25, FALSE)</f>
        <v>#N/A</v>
      </c>
      <c r="AV576" s="34" t="e">
        <f>AB576-VLOOKUP(C576, Вчера_Спутник!C:BG, 27, FALSE)</f>
        <v>#N/A</v>
      </c>
    </row>
    <row r="577" spans="1:48" ht="50.1" customHeight="1" x14ac:dyDescent="0.25">
      <c r="A577" s="1"/>
      <c r="B577" s="1"/>
      <c r="C577" s="1"/>
      <c r="D577" s="2"/>
      <c r="E577" s="3"/>
      <c r="F577" s="2"/>
      <c r="G577" s="3"/>
      <c r="H577" s="2"/>
      <c r="I577" s="3"/>
      <c r="J577" s="2"/>
      <c r="K577" s="3"/>
      <c r="L577" s="2"/>
      <c r="M577" s="3"/>
      <c r="N577" s="2"/>
      <c r="O577" s="3"/>
      <c r="P577" s="2"/>
      <c r="Q577" s="3"/>
      <c r="R577" s="2"/>
      <c r="S577" s="3"/>
      <c r="T577" s="2"/>
      <c r="U577" s="3"/>
      <c r="V577" s="3"/>
      <c r="W577" s="3"/>
      <c r="X577" s="2"/>
      <c r="Y577" s="3"/>
      <c r="Z577" s="2"/>
      <c r="AA577" s="3"/>
      <c r="AB577" s="3"/>
      <c r="AC577" s="15"/>
      <c r="AD577" s="34">
        <f t="shared" si="17"/>
        <v>0</v>
      </c>
      <c r="AE577" s="34">
        <f t="shared" si="18"/>
        <v>0</v>
      </c>
      <c r="AF577" s="34"/>
      <c r="AG577" s="34"/>
      <c r="AH577" s="35"/>
      <c r="AI577" s="34" t="e">
        <f>D577-VLOOKUP(C577, Вчера_Спутник!C:BG, 2, FALSE)</f>
        <v>#N/A</v>
      </c>
      <c r="AJ577" s="34" t="e">
        <f>E577-F577-VLOOKUP(C577, Вчера_Спутник!C:BG, 3, FALSE)</f>
        <v>#N/A</v>
      </c>
      <c r="AK577" s="34" t="e">
        <f>G577-H577-VLOOKUP(C577, Вчера_Спутник!C:BG, 5, FALSE)</f>
        <v>#N/A</v>
      </c>
      <c r="AL577" s="34" t="e">
        <f>I577-J577-VLOOKUP(C577, Вчера_Спутник!C:BG, 7, FALSE)</f>
        <v>#N/A</v>
      </c>
      <c r="AM577" s="34" t="e">
        <f>K577-L577-VLOOKUP(C577, Вчера_Спутник!C:BG, 9, FALSE)</f>
        <v>#N/A</v>
      </c>
      <c r="AN577" s="34" t="e">
        <f>M577-N577-VLOOKUP(C577, Вчера_Спутник!C:BG, 11, FALSE)</f>
        <v>#N/A</v>
      </c>
      <c r="AO577" s="34" t="e">
        <f>O577-P577-VLOOKUP(C577, Вчера_Спутник!C:BG, 13, FALSE)</f>
        <v>#N/A</v>
      </c>
      <c r="AP577" s="34" t="e">
        <f>Q577-R577-VLOOKUP(C577, Вчера_Спутник!C:BG, 15, FALSE)</f>
        <v>#N/A</v>
      </c>
      <c r="AQ577" s="34" t="e">
        <f>S577-T577-VLOOKUP(C577, Вчера_Спутник!C:BG, 17, FALSE)</f>
        <v>#N/A</v>
      </c>
      <c r="AR577" s="34" t="e">
        <f>U577-V577-VLOOKUP(C577, Вчера_Спутник!C:BG, 19, FALSE)</f>
        <v>#N/A</v>
      </c>
      <c r="AS577" s="34" t="e">
        <f>W577-X577-VLOOKUP(C577, Вчера_Спутник!C:BG, 21, FALSE)</f>
        <v>#N/A</v>
      </c>
      <c r="AT577" s="34" t="e">
        <f>Y577-Z577-VLOOKUP(C577, Вчера_Спутник!C:BG, 23, FALSE)</f>
        <v>#N/A</v>
      </c>
      <c r="AU577" s="34" t="e">
        <f>AA577-VLOOKUP(C577, Вчера_Спутник!C:BG, 25, FALSE)</f>
        <v>#N/A</v>
      </c>
      <c r="AV577" s="34" t="e">
        <f>AB577-VLOOKUP(C577, Вчера_Спутник!C:BG, 27, FALSE)</f>
        <v>#N/A</v>
      </c>
    </row>
    <row r="578" spans="1:48" ht="50.1" customHeight="1" x14ac:dyDescent="0.25">
      <c r="A578" s="1"/>
      <c r="B578" s="1"/>
      <c r="C578" s="1"/>
      <c r="D578" s="2"/>
      <c r="E578" s="3"/>
      <c r="F578" s="2"/>
      <c r="G578" s="3"/>
      <c r="H578" s="2"/>
      <c r="I578" s="3"/>
      <c r="J578" s="2"/>
      <c r="K578" s="3"/>
      <c r="L578" s="2"/>
      <c r="M578" s="3"/>
      <c r="N578" s="2"/>
      <c r="O578" s="3"/>
      <c r="P578" s="2"/>
      <c r="Q578" s="3"/>
      <c r="R578" s="2"/>
      <c r="S578" s="3"/>
      <c r="T578" s="2"/>
      <c r="U578" s="3"/>
      <c r="V578" s="3"/>
      <c r="W578" s="3"/>
      <c r="X578" s="2"/>
      <c r="Y578" s="3"/>
      <c r="Z578" s="2"/>
      <c r="AA578" s="3"/>
      <c r="AB578" s="3"/>
      <c r="AC578" s="15"/>
      <c r="AD578" s="34">
        <f t="shared" si="17"/>
        <v>0</v>
      </c>
      <c r="AE578" s="34">
        <f t="shared" si="18"/>
        <v>0</v>
      </c>
      <c r="AF578" s="34"/>
      <c r="AG578" s="34"/>
      <c r="AH578" s="35"/>
      <c r="AI578" s="34" t="e">
        <f>D578-VLOOKUP(C578, Вчера_Спутник!C:BG, 2, FALSE)</f>
        <v>#N/A</v>
      </c>
      <c r="AJ578" s="34" t="e">
        <f>E578-F578-VLOOKUP(C578, Вчера_Спутник!C:BG, 3, FALSE)</f>
        <v>#N/A</v>
      </c>
      <c r="AK578" s="34" t="e">
        <f>G578-H578-VLOOKUP(C578, Вчера_Спутник!C:BG, 5, FALSE)</f>
        <v>#N/A</v>
      </c>
      <c r="AL578" s="34" t="e">
        <f>I578-J578-VLOOKUP(C578, Вчера_Спутник!C:BG, 7, FALSE)</f>
        <v>#N/A</v>
      </c>
      <c r="AM578" s="34" t="e">
        <f>K578-L578-VLOOKUP(C578, Вчера_Спутник!C:BG, 9, FALSE)</f>
        <v>#N/A</v>
      </c>
      <c r="AN578" s="34" t="e">
        <f>M578-N578-VLOOKUP(C578, Вчера_Спутник!C:BG, 11, FALSE)</f>
        <v>#N/A</v>
      </c>
      <c r="AO578" s="34" t="e">
        <f>O578-P578-VLOOKUP(C578, Вчера_Спутник!C:BG, 13, FALSE)</f>
        <v>#N/A</v>
      </c>
      <c r="AP578" s="34" t="e">
        <f>Q578-R578-VLOOKUP(C578, Вчера_Спутник!C:BG, 15, FALSE)</f>
        <v>#N/A</v>
      </c>
      <c r="AQ578" s="34" t="e">
        <f>S578-T578-VLOOKUP(C578, Вчера_Спутник!C:BG, 17, FALSE)</f>
        <v>#N/A</v>
      </c>
      <c r="AR578" s="34" t="e">
        <f>U578-V578-VLOOKUP(C578, Вчера_Спутник!C:BG, 19, FALSE)</f>
        <v>#N/A</v>
      </c>
      <c r="AS578" s="34" t="e">
        <f>W578-X578-VLOOKUP(C578, Вчера_Спутник!C:BG, 21, FALSE)</f>
        <v>#N/A</v>
      </c>
      <c r="AT578" s="34" t="e">
        <f>Y578-Z578-VLOOKUP(C578, Вчера_Спутник!C:BG, 23, FALSE)</f>
        <v>#N/A</v>
      </c>
      <c r="AU578" s="34" t="e">
        <f>AA578-VLOOKUP(C578, Вчера_Спутник!C:BG, 25, FALSE)</f>
        <v>#N/A</v>
      </c>
      <c r="AV578" s="34" t="e">
        <f>AB578-VLOOKUP(C578, Вчера_Спутник!C:BG, 27, FALSE)</f>
        <v>#N/A</v>
      </c>
    </row>
    <row r="579" spans="1:48" ht="50.1" customHeight="1" x14ac:dyDescent="0.25">
      <c r="A579" s="1"/>
      <c r="B579" s="1"/>
      <c r="C579" s="1"/>
      <c r="D579" s="2"/>
      <c r="E579" s="3"/>
      <c r="F579" s="2"/>
      <c r="G579" s="3"/>
      <c r="H579" s="2"/>
      <c r="I579" s="3"/>
      <c r="J579" s="2"/>
      <c r="K579" s="3"/>
      <c r="L579" s="2"/>
      <c r="M579" s="3"/>
      <c r="N579" s="2"/>
      <c r="O579" s="3"/>
      <c r="P579" s="2"/>
      <c r="Q579" s="3"/>
      <c r="R579" s="2"/>
      <c r="S579" s="3"/>
      <c r="T579" s="2"/>
      <c r="U579" s="3"/>
      <c r="V579" s="3"/>
      <c r="W579" s="3"/>
      <c r="X579" s="2"/>
      <c r="Y579" s="3"/>
      <c r="Z579" s="2"/>
      <c r="AA579" s="3"/>
      <c r="AB579" s="3"/>
      <c r="AC579" s="15"/>
      <c r="AD579" s="34">
        <f t="shared" si="17"/>
        <v>0</v>
      </c>
      <c r="AE579" s="34">
        <f t="shared" si="18"/>
        <v>0</v>
      </c>
      <c r="AF579" s="34"/>
      <c r="AG579" s="34"/>
      <c r="AH579" s="35"/>
      <c r="AI579" s="34" t="e">
        <f>D579-VLOOKUP(C579, Вчера_Спутник!C:BG, 2, FALSE)</f>
        <v>#N/A</v>
      </c>
      <c r="AJ579" s="34" t="e">
        <f>E579-F579-VLOOKUP(C579, Вчера_Спутник!C:BG, 3, FALSE)</f>
        <v>#N/A</v>
      </c>
      <c r="AK579" s="34" t="e">
        <f>G579-H579-VLOOKUP(C579, Вчера_Спутник!C:BG, 5, FALSE)</f>
        <v>#N/A</v>
      </c>
      <c r="AL579" s="34" t="e">
        <f>I579-J579-VLOOKUP(C579, Вчера_Спутник!C:BG, 7, FALSE)</f>
        <v>#N/A</v>
      </c>
      <c r="AM579" s="34" t="e">
        <f>K579-L579-VLOOKUP(C579, Вчера_Спутник!C:BG, 9, FALSE)</f>
        <v>#N/A</v>
      </c>
      <c r="AN579" s="34" t="e">
        <f>M579-N579-VLOOKUP(C579, Вчера_Спутник!C:BG, 11, FALSE)</f>
        <v>#N/A</v>
      </c>
      <c r="AO579" s="34" t="e">
        <f>O579-P579-VLOOKUP(C579, Вчера_Спутник!C:BG, 13, FALSE)</f>
        <v>#N/A</v>
      </c>
      <c r="AP579" s="34" t="e">
        <f>Q579-R579-VLOOKUP(C579, Вчера_Спутник!C:BG, 15, FALSE)</f>
        <v>#N/A</v>
      </c>
      <c r="AQ579" s="34" t="e">
        <f>S579-T579-VLOOKUP(C579, Вчера_Спутник!C:BG, 17, FALSE)</f>
        <v>#N/A</v>
      </c>
      <c r="AR579" s="34" t="e">
        <f>U579-V579-VLOOKUP(C579, Вчера_Спутник!C:BG, 19, FALSE)</f>
        <v>#N/A</v>
      </c>
      <c r="AS579" s="34" t="e">
        <f>W579-X579-VLOOKUP(C579, Вчера_Спутник!C:BG, 21, FALSE)</f>
        <v>#N/A</v>
      </c>
      <c r="AT579" s="34" t="e">
        <f>Y579-Z579-VLOOKUP(C579, Вчера_Спутник!C:BG, 23, FALSE)</f>
        <v>#N/A</v>
      </c>
      <c r="AU579" s="34" t="e">
        <f>AA579-VLOOKUP(C579, Вчера_Спутник!C:BG, 25, FALSE)</f>
        <v>#N/A</v>
      </c>
      <c r="AV579" s="34" t="e">
        <f>AB579-VLOOKUP(C579, Вчера_Спутник!C:BG, 27, FALSE)</f>
        <v>#N/A</v>
      </c>
    </row>
    <row r="580" spans="1:48" ht="50.1" customHeight="1" x14ac:dyDescent="0.25">
      <c r="A580" s="1"/>
      <c r="B580" s="1"/>
      <c r="C580" s="1"/>
      <c r="D580" s="2"/>
      <c r="E580" s="3"/>
      <c r="F580" s="2"/>
      <c r="G580" s="3"/>
      <c r="H580" s="2"/>
      <c r="I580" s="3"/>
      <c r="J580" s="2"/>
      <c r="K580" s="3"/>
      <c r="L580" s="2"/>
      <c r="M580" s="3"/>
      <c r="N580" s="2"/>
      <c r="O580" s="3"/>
      <c r="P580" s="2"/>
      <c r="Q580" s="3"/>
      <c r="R580" s="2"/>
      <c r="S580" s="3"/>
      <c r="T580" s="2"/>
      <c r="U580" s="3"/>
      <c r="V580" s="3"/>
      <c r="W580" s="3"/>
      <c r="X580" s="2"/>
      <c r="Y580" s="3"/>
      <c r="Z580" s="2"/>
      <c r="AA580" s="3"/>
      <c r="AB580" s="3"/>
      <c r="AC580" s="15"/>
      <c r="AD580" s="34">
        <f t="shared" si="17"/>
        <v>0</v>
      </c>
      <c r="AE580" s="34">
        <f t="shared" si="18"/>
        <v>0</v>
      </c>
      <c r="AF580" s="34"/>
      <c r="AG580" s="34"/>
      <c r="AH580" s="35"/>
      <c r="AI580" s="34" t="e">
        <f>D580-VLOOKUP(C580, Вчера_Спутник!C:BG, 2, FALSE)</f>
        <v>#N/A</v>
      </c>
      <c r="AJ580" s="34" t="e">
        <f>E580-F580-VLOOKUP(C580, Вчера_Спутник!C:BG, 3, FALSE)</f>
        <v>#N/A</v>
      </c>
      <c r="AK580" s="34" t="e">
        <f>G580-H580-VLOOKUP(C580, Вчера_Спутник!C:BG, 5, FALSE)</f>
        <v>#N/A</v>
      </c>
      <c r="AL580" s="34" t="e">
        <f>I580-J580-VLOOKUP(C580, Вчера_Спутник!C:BG, 7, FALSE)</f>
        <v>#N/A</v>
      </c>
      <c r="AM580" s="34" t="e">
        <f>K580-L580-VLOOKUP(C580, Вчера_Спутник!C:BG, 9, FALSE)</f>
        <v>#N/A</v>
      </c>
      <c r="AN580" s="34" t="e">
        <f>M580-N580-VLOOKUP(C580, Вчера_Спутник!C:BG, 11, FALSE)</f>
        <v>#N/A</v>
      </c>
      <c r="AO580" s="34" t="e">
        <f>O580-P580-VLOOKUP(C580, Вчера_Спутник!C:BG, 13, FALSE)</f>
        <v>#N/A</v>
      </c>
      <c r="AP580" s="34" t="e">
        <f>Q580-R580-VLOOKUP(C580, Вчера_Спутник!C:BG, 15, FALSE)</f>
        <v>#N/A</v>
      </c>
      <c r="AQ580" s="34" t="e">
        <f>S580-T580-VLOOKUP(C580, Вчера_Спутник!C:BG, 17, FALSE)</f>
        <v>#N/A</v>
      </c>
      <c r="AR580" s="34" t="e">
        <f>U580-V580-VLOOKUP(C580, Вчера_Спутник!C:BG, 19, FALSE)</f>
        <v>#N/A</v>
      </c>
      <c r="AS580" s="34" t="e">
        <f>W580-X580-VLOOKUP(C580, Вчера_Спутник!C:BG, 21, FALSE)</f>
        <v>#N/A</v>
      </c>
      <c r="AT580" s="34" t="e">
        <f>Y580-Z580-VLOOKUP(C580, Вчера_Спутник!C:BG, 23, FALSE)</f>
        <v>#N/A</v>
      </c>
      <c r="AU580" s="34" t="e">
        <f>AA580-VLOOKUP(C580, Вчера_Спутник!C:BG, 25, FALSE)</f>
        <v>#N/A</v>
      </c>
      <c r="AV580" s="34" t="e">
        <f>AB580-VLOOKUP(C580, Вчера_Спутник!C:BG, 27, FALSE)</f>
        <v>#N/A</v>
      </c>
    </row>
    <row r="581" spans="1:48" ht="50.1" customHeight="1" x14ac:dyDescent="0.25">
      <c r="A581" s="1"/>
      <c r="B581" s="1"/>
      <c r="C581" s="1"/>
      <c r="D581" s="2"/>
      <c r="E581" s="3"/>
      <c r="F581" s="2"/>
      <c r="G581" s="3"/>
      <c r="H581" s="2"/>
      <c r="I581" s="3"/>
      <c r="J581" s="2"/>
      <c r="K581" s="3"/>
      <c r="L581" s="2"/>
      <c r="M581" s="3"/>
      <c r="N581" s="2"/>
      <c r="O581" s="3"/>
      <c r="P581" s="2"/>
      <c r="Q581" s="3"/>
      <c r="R581" s="2"/>
      <c r="S581" s="3"/>
      <c r="T581" s="2"/>
      <c r="U581" s="3"/>
      <c r="V581" s="3"/>
      <c r="W581" s="3"/>
      <c r="X581" s="2"/>
      <c r="Y581" s="3"/>
      <c r="Z581" s="2"/>
      <c r="AA581" s="3"/>
      <c r="AB581" s="3"/>
      <c r="AC581" s="15"/>
      <c r="AD581" s="34">
        <f t="shared" ref="AD581:AD644" si="19">E581-U581-Y581</f>
        <v>0</v>
      </c>
      <c r="AE581" s="34">
        <f t="shared" ref="AE581:AE644" si="20">E581-W581</f>
        <v>0</v>
      </c>
      <c r="AF581" s="34"/>
      <c r="AG581" s="34"/>
      <c r="AH581" s="35"/>
      <c r="AI581" s="34" t="e">
        <f>D581-VLOOKUP(C581, Вчера_Спутник!C:BG, 2, FALSE)</f>
        <v>#N/A</v>
      </c>
      <c r="AJ581" s="34" t="e">
        <f>E581-F581-VLOOKUP(C581, Вчера_Спутник!C:BG, 3, FALSE)</f>
        <v>#N/A</v>
      </c>
      <c r="AK581" s="34" t="e">
        <f>G581-H581-VLOOKUP(C581, Вчера_Спутник!C:BG, 5, FALSE)</f>
        <v>#N/A</v>
      </c>
      <c r="AL581" s="34" t="e">
        <f>I581-J581-VLOOKUP(C581, Вчера_Спутник!C:BG, 7, FALSE)</f>
        <v>#N/A</v>
      </c>
      <c r="AM581" s="34" t="e">
        <f>K581-L581-VLOOKUP(C581, Вчера_Спутник!C:BG, 9, FALSE)</f>
        <v>#N/A</v>
      </c>
      <c r="AN581" s="34" t="e">
        <f>M581-N581-VLOOKUP(C581, Вчера_Спутник!C:BG, 11, FALSE)</f>
        <v>#N/A</v>
      </c>
      <c r="AO581" s="34" t="e">
        <f>O581-P581-VLOOKUP(C581, Вчера_Спутник!C:BG, 13, FALSE)</f>
        <v>#N/A</v>
      </c>
      <c r="AP581" s="34" t="e">
        <f>Q581-R581-VLOOKUP(C581, Вчера_Спутник!C:BG, 15, FALSE)</f>
        <v>#N/A</v>
      </c>
      <c r="AQ581" s="34" t="e">
        <f>S581-T581-VLOOKUP(C581, Вчера_Спутник!C:BG, 17, FALSE)</f>
        <v>#N/A</v>
      </c>
      <c r="AR581" s="34" t="e">
        <f>U581-V581-VLOOKUP(C581, Вчера_Спутник!C:BG, 19, FALSE)</f>
        <v>#N/A</v>
      </c>
      <c r="AS581" s="34" t="e">
        <f>W581-X581-VLOOKUP(C581, Вчера_Спутник!C:BG, 21, FALSE)</f>
        <v>#N/A</v>
      </c>
      <c r="AT581" s="34" t="e">
        <f>Y581-Z581-VLOOKUP(C581, Вчера_Спутник!C:BG, 23, FALSE)</f>
        <v>#N/A</v>
      </c>
      <c r="AU581" s="34" t="e">
        <f>AA581-VLOOKUP(C581, Вчера_Спутник!C:BG, 25, FALSE)</f>
        <v>#N/A</v>
      </c>
      <c r="AV581" s="34" t="e">
        <f>AB581-VLOOKUP(C581, Вчера_Спутник!C:BG, 27, FALSE)</f>
        <v>#N/A</v>
      </c>
    </row>
    <row r="582" spans="1:48" ht="50.1" customHeight="1" x14ac:dyDescent="0.25">
      <c r="A582" s="1"/>
      <c r="B582" s="1"/>
      <c r="C582" s="1"/>
      <c r="D582" s="2"/>
      <c r="E582" s="3"/>
      <c r="F582" s="2"/>
      <c r="G582" s="3"/>
      <c r="H582" s="2"/>
      <c r="I582" s="3"/>
      <c r="J582" s="2"/>
      <c r="K582" s="3"/>
      <c r="L582" s="2"/>
      <c r="M582" s="3"/>
      <c r="N582" s="2"/>
      <c r="O582" s="3"/>
      <c r="P582" s="2"/>
      <c r="Q582" s="3"/>
      <c r="R582" s="2"/>
      <c r="S582" s="3"/>
      <c r="T582" s="2"/>
      <c r="U582" s="3"/>
      <c r="V582" s="3"/>
      <c r="W582" s="3"/>
      <c r="X582" s="2"/>
      <c r="Y582" s="3"/>
      <c r="Z582" s="2"/>
      <c r="AA582" s="3"/>
      <c r="AB582" s="3"/>
      <c r="AC582" s="15"/>
      <c r="AD582" s="34">
        <f t="shared" si="19"/>
        <v>0</v>
      </c>
      <c r="AE582" s="34">
        <f t="shared" si="20"/>
        <v>0</v>
      </c>
      <c r="AF582" s="34"/>
      <c r="AG582" s="34"/>
      <c r="AH582" s="35"/>
      <c r="AI582" s="34" t="e">
        <f>D582-VLOOKUP(C582, Вчера_Спутник!C:BG, 2, FALSE)</f>
        <v>#N/A</v>
      </c>
      <c r="AJ582" s="34" t="e">
        <f>E582-F582-VLOOKUP(C582, Вчера_Спутник!C:BG, 3, FALSE)</f>
        <v>#N/A</v>
      </c>
      <c r="AK582" s="34" t="e">
        <f>G582-H582-VLOOKUP(C582, Вчера_Спутник!C:BG, 5, FALSE)</f>
        <v>#N/A</v>
      </c>
      <c r="AL582" s="34" t="e">
        <f>I582-J582-VLOOKUP(C582, Вчера_Спутник!C:BG, 7, FALSE)</f>
        <v>#N/A</v>
      </c>
      <c r="AM582" s="34" t="e">
        <f>K582-L582-VLOOKUP(C582, Вчера_Спутник!C:BG, 9, FALSE)</f>
        <v>#N/A</v>
      </c>
      <c r="AN582" s="34" t="e">
        <f>M582-N582-VLOOKUP(C582, Вчера_Спутник!C:BG, 11, FALSE)</f>
        <v>#N/A</v>
      </c>
      <c r="AO582" s="34" t="e">
        <f>O582-P582-VLOOKUP(C582, Вчера_Спутник!C:BG, 13, FALSE)</f>
        <v>#N/A</v>
      </c>
      <c r="AP582" s="34" t="e">
        <f>Q582-R582-VLOOKUP(C582, Вчера_Спутник!C:BG, 15, FALSE)</f>
        <v>#N/A</v>
      </c>
      <c r="AQ582" s="34" t="e">
        <f>S582-T582-VLOOKUP(C582, Вчера_Спутник!C:BG, 17, FALSE)</f>
        <v>#N/A</v>
      </c>
      <c r="AR582" s="34" t="e">
        <f>U582-V582-VLOOKUP(C582, Вчера_Спутник!C:BG, 19, FALSE)</f>
        <v>#N/A</v>
      </c>
      <c r="AS582" s="34" t="e">
        <f>W582-X582-VLOOKUP(C582, Вчера_Спутник!C:BG, 21, FALSE)</f>
        <v>#N/A</v>
      </c>
      <c r="AT582" s="34" t="e">
        <f>Y582-Z582-VLOOKUP(C582, Вчера_Спутник!C:BG, 23, FALSE)</f>
        <v>#N/A</v>
      </c>
      <c r="AU582" s="34" t="e">
        <f>AA582-VLOOKUP(C582, Вчера_Спутник!C:BG, 25, FALSE)</f>
        <v>#N/A</v>
      </c>
      <c r="AV582" s="34" t="e">
        <f>AB582-VLOOKUP(C582, Вчера_Спутник!C:BG, 27, FALSE)</f>
        <v>#N/A</v>
      </c>
    </row>
    <row r="583" spans="1:48" ht="50.1" customHeight="1" x14ac:dyDescent="0.25">
      <c r="A583" s="1"/>
      <c r="B583" s="1"/>
      <c r="C583" s="1"/>
      <c r="D583" s="2"/>
      <c r="E583" s="3"/>
      <c r="F583" s="2"/>
      <c r="G583" s="3"/>
      <c r="H583" s="2"/>
      <c r="I583" s="3"/>
      <c r="J583" s="2"/>
      <c r="K583" s="3"/>
      <c r="L583" s="2"/>
      <c r="M583" s="3"/>
      <c r="N583" s="2"/>
      <c r="O583" s="3"/>
      <c r="P583" s="2"/>
      <c r="Q583" s="3"/>
      <c r="R583" s="2"/>
      <c r="S583" s="3"/>
      <c r="T583" s="2"/>
      <c r="U583" s="3"/>
      <c r="V583" s="3"/>
      <c r="W583" s="3"/>
      <c r="X583" s="2"/>
      <c r="Y583" s="3"/>
      <c r="Z583" s="2"/>
      <c r="AA583" s="3"/>
      <c r="AB583" s="3"/>
      <c r="AC583" s="15"/>
      <c r="AD583" s="34">
        <f t="shared" si="19"/>
        <v>0</v>
      </c>
      <c r="AE583" s="34">
        <f t="shared" si="20"/>
        <v>0</v>
      </c>
      <c r="AF583" s="34"/>
      <c r="AG583" s="34"/>
      <c r="AH583" s="35"/>
      <c r="AI583" s="34" t="e">
        <f>D583-VLOOKUP(C583, Вчера_Спутник!C:BG, 2, FALSE)</f>
        <v>#N/A</v>
      </c>
      <c r="AJ583" s="34" t="e">
        <f>E583-F583-VLOOKUP(C583, Вчера_Спутник!C:BG, 3, FALSE)</f>
        <v>#N/A</v>
      </c>
      <c r="AK583" s="34" t="e">
        <f>G583-H583-VLOOKUP(C583, Вчера_Спутник!C:BG, 5, FALSE)</f>
        <v>#N/A</v>
      </c>
      <c r="AL583" s="34" t="e">
        <f>I583-J583-VLOOKUP(C583, Вчера_Спутник!C:BG, 7, FALSE)</f>
        <v>#N/A</v>
      </c>
      <c r="AM583" s="34" t="e">
        <f>K583-L583-VLOOKUP(C583, Вчера_Спутник!C:BG, 9, FALSE)</f>
        <v>#N/A</v>
      </c>
      <c r="AN583" s="34" t="e">
        <f>M583-N583-VLOOKUP(C583, Вчера_Спутник!C:BG, 11, FALSE)</f>
        <v>#N/A</v>
      </c>
      <c r="AO583" s="34" t="e">
        <f>O583-P583-VLOOKUP(C583, Вчера_Спутник!C:BG, 13, FALSE)</f>
        <v>#N/A</v>
      </c>
      <c r="AP583" s="34" t="e">
        <f>Q583-R583-VLOOKUP(C583, Вчера_Спутник!C:BG, 15, FALSE)</f>
        <v>#N/A</v>
      </c>
      <c r="AQ583" s="34" t="e">
        <f>S583-T583-VLOOKUP(C583, Вчера_Спутник!C:BG, 17, FALSE)</f>
        <v>#N/A</v>
      </c>
      <c r="AR583" s="34" t="e">
        <f>U583-V583-VLOOKUP(C583, Вчера_Спутник!C:BG, 19, FALSE)</f>
        <v>#N/A</v>
      </c>
      <c r="AS583" s="34" t="e">
        <f>W583-X583-VLOOKUP(C583, Вчера_Спутник!C:BG, 21, FALSE)</f>
        <v>#N/A</v>
      </c>
      <c r="AT583" s="34" t="e">
        <f>Y583-Z583-VLOOKUP(C583, Вчера_Спутник!C:BG, 23, FALSE)</f>
        <v>#N/A</v>
      </c>
      <c r="AU583" s="34" t="e">
        <f>AA583-VLOOKUP(C583, Вчера_Спутник!C:BG, 25, FALSE)</f>
        <v>#N/A</v>
      </c>
      <c r="AV583" s="34" t="e">
        <f>AB583-VLOOKUP(C583, Вчера_Спутник!C:BG, 27, FALSE)</f>
        <v>#N/A</v>
      </c>
    </row>
    <row r="584" spans="1:48" ht="50.1" customHeight="1" x14ac:dyDescent="0.25">
      <c r="A584" s="1"/>
      <c r="B584" s="1"/>
      <c r="C584" s="1"/>
      <c r="D584" s="2"/>
      <c r="E584" s="3"/>
      <c r="F584" s="2"/>
      <c r="G584" s="3"/>
      <c r="H584" s="2"/>
      <c r="I584" s="3"/>
      <c r="J584" s="2"/>
      <c r="K584" s="3"/>
      <c r="L584" s="2"/>
      <c r="M584" s="3"/>
      <c r="N584" s="2"/>
      <c r="O584" s="3"/>
      <c r="P584" s="2"/>
      <c r="Q584" s="3"/>
      <c r="R584" s="2"/>
      <c r="S584" s="3"/>
      <c r="T584" s="2"/>
      <c r="U584" s="3"/>
      <c r="V584" s="3"/>
      <c r="W584" s="3"/>
      <c r="X584" s="2"/>
      <c r="Y584" s="3"/>
      <c r="Z584" s="2"/>
      <c r="AA584" s="3"/>
      <c r="AB584" s="3"/>
      <c r="AC584" s="15"/>
      <c r="AD584" s="34">
        <f t="shared" si="19"/>
        <v>0</v>
      </c>
      <c r="AE584" s="34">
        <f t="shared" si="20"/>
        <v>0</v>
      </c>
      <c r="AF584" s="34"/>
      <c r="AG584" s="34"/>
      <c r="AH584" s="35"/>
      <c r="AI584" s="34" t="e">
        <f>D584-VLOOKUP(C584, Вчера_Спутник!C:BG, 2, FALSE)</f>
        <v>#N/A</v>
      </c>
      <c r="AJ584" s="34" t="e">
        <f>E584-F584-VLOOKUP(C584, Вчера_Спутник!C:BG, 3, FALSE)</f>
        <v>#N/A</v>
      </c>
      <c r="AK584" s="34" t="e">
        <f>G584-H584-VLOOKUP(C584, Вчера_Спутник!C:BG, 5, FALSE)</f>
        <v>#N/A</v>
      </c>
      <c r="AL584" s="34" t="e">
        <f>I584-J584-VLOOKUP(C584, Вчера_Спутник!C:BG, 7, FALSE)</f>
        <v>#N/A</v>
      </c>
      <c r="AM584" s="34" t="e">
        <f>K584-L584-VLOOKUP(C584, Вчера_Спутник!C:BG, 9, FALSE)</f>
        <v>#N/A</v>
      </c>
      <c r="AN584" s="34" t="e">
        <f>M584-N584-VLOOKUP(C584, Вчера_Спутник!C:BG, 11, FALSE)</f>
        <v>#N/A</v>
      </c>
      <c r="AO584" s="34" t="e">
        <f>O584-P584-VLOOKUP(C584, Вчера_Спутник!C:BG, 13, FALSE)</f>
        <v>#N/A</v>
      </c>
      <c r="AP584" s="34" t="e">
        <f>Q584-R584-VLOOKUP(C584, Вчера_Спутник!C:BG, 15, FALSE)</f>
        <v>#N/A</v>
      </c>
      <c r="AQ584" s="34" t="e">
        <f>S584-T584-VLOOKUP(C584, Вчера_Спутник!C:BG, 17, FALSE)</f>
        <v>#N/A</v>
      </c>
      <c r="AR584" s="34" t="e">
        <f>U584-V584-VLOOKUP(C584, Вчера_Спутник!C:BG, 19, FALSE)</f>
        <v>#N/A</v>
      </c>
      <c r="AS584" s="34" t="e">
        <f>W584-X584-VLOOKUP(C584, Вчера_Спутник!C:BG, 21, FALSE)</f>
        <v>#N/A</v>
      </c>
      <c r="AT584" s="34" t="e">
        <f>Y584-Z584-VLOOKUP(C584, Вчера_Спутник!C:BG, 23, FALSE)</f>
        <v>#N/A</v>
      </c>
      <c r="AU584" s="34" t="e">
        <f>AA584-VLOOKUP(C584, Вчера_Спутник!C:BG, 25, FALSE)</f>
        <v>#N/A</v>
      </c>
      <c r="AV584" s="34" t="e">
        <f>AB584-VLOOKUP(C584, Вчера_Спутник!C:BG, 27, FALSE)</f>
        <v>#N/A</v>
      </c>
    </row>
    <row r="585" spans="1:48" ht="50.1" customHeight="1" x14ac:dyDescent="0.25">
      <c r="A585" s="1"/>
      <c r="B585" s="1"/>
      <c r="C585" s="1"/>
      <c r="D585" s="2"/>
      <c r="E585" s="3"/>
      <c r="F585" s="2"/>
      <c r="G585" s="3"/>
      <c r="H585" s="2"/>
      <c r="I585" s="3"/>
      <c r="J585" s="2"/>
      <c r="K585" s="3"/>
      <c r="L585" s="2"/>
      <c r="M585" s="3"/>
      <c r="N585" s="2"/>
      <c r="O585" s="3"/>
      <c r="P585" s="2"/>
      <c r="Q585" s="3"/>
      <c r="R585" s="2"/>
      <c r="S585" s="3"/>
      <c r="T585" s="2"/>
      <c r="U585" s="3"/>
      <c r="V585" s="3"/>
      <c r="W585" s="3"/>
      <c r="X585" s="2"/>
      <c r="Y585" s="3"/>
      <c r="Z585" s="2"/>
      <c r="AA585" s="3"/>
      <c r="AB585" s="3"/>
      <c r="AC585" s="15"/>
      <c r="AD585" s="34">
        <f t="shared" si="19"/>
        <v>0</v>
      </c>
      <c r="AE585" s="34">
        <f t="shared" si="20"/>
        <v>0</v>
      </c>
      <c r="AF585" s="34"/>
      <c r="AG585" s="34"/>
      <c r="AH585" s="35"/>
      <c r="AI585" s="34" t="e">
        <f>D585-VLOOKUP(C585, Вчера_Спутник!C:BG, 2, FALSE)</f>
        <v>#N/A</v>
      </c>
      <c r="AJ585" s="34" t="e">
        <f>E585-F585-VLOOKUP(C585, Вчера_Спутник!C:BG, 3, FALSE)</f>
        <v>#N/A</v>
      </c>
      <c r="AK585" s="34" t="e">
        <f>G585-H585-VLOOKUP(C585, Вчера_Спутник!C:BG, 5, FALSE)</f>
        <v>#N/A</v>
      </c>
      <c r="AL585" s="34" t="e">
        <f>I585-J585-VLOOKUP(C585, Вчера_Спутник!C:BG, 7, FALSE)</f>
        <v>#N/A</v>
      </c>
      <c r="AM585" s="34" t="e">
        <f>K585-L585-VLOOKUP(C585, Вчера_Спутник!C:BG, 9, FALSE)</f>
        <v>#N/A</v>
      </c>
      <c r="AN585" s="34" t="e">
        <f>M585-N585-VLOOKUP(C585, Вчера_Спутник!C:BG, 11, FALSE)</f>
        <v>#N/A</v>
      </c>
      <c r="AO585" s="34" t="e">
        <f>O585-P585-VLOOKUP(C585, Вчера_Спутник!C:BG, 13, FALSE)</f>
        <v>#N/A</v>
      </c>
      <c r="AP585" s="34" t="e">
        <f>Q585-R585-VLOOKUP(C585, Вчера_Спутник!C:BG, 15, FALSE)</f>
        <v>#N/A</v>
      </c>
      <c r="AQ585" s="34" t="e">
        <f>S585-T585-VLOOKUP(C585, Вчера_Спутник!C:BG, 17, FALSE)</f>
        <v>#N/A</v>
      </c>
      <c r="AR585" s="34" t="e">
        <f>U585-V585-VLOOKUP(C585, Вчера_Спутник!C:BG, 19, FALSE)</f>
        <v>#N/A</v>
      </c>
      <c r="AS585" s="34" t="e">
        <f>W585-X585-VLOOKUP(C585, Вчера_Спутник!C:BG, 21, FALSE)</f>
        <v>#N/A</v>
      </c>
      <c r="AT585" s="34" t="e">
        <f>Y585-Z585-VLOOKUP(C585, Вчера_Спутник!C:BG, 23, FALSE)</f>
        <v>#N/A</v>
      </c>
      <c r="AU585" s="34" t="e">
        <f>AA585-VLOOKUP(C585, Вчера_Спутник!C:BG, 25, FALSE)</f>
        <v>#N/A</v>
      </c>
      <c r="AV585" s="34" t="e">
        <f>AB585-VLOOKUP(C585, Вчера_Спутник!C:BG, 27, FALSE)</f>
        <v>#N/A</v>
      </c>
    </row>
    <row r="586" spans="1:48" ht="50.1" customHeight="1" x14ac:dyDescent="0.25">
      <c r="A586" s="1"/>
      <c r="B586" s="1"/>
      <c r="C586" s="1"/>
      <c r="D586" s="2"/>
      <c r="E586" s="3"/>
      <c r="F586" s="2"/>
      <c r="G586" s="3"/>
      <c r="H586" s="2"/>
      <c r="I586" s="3"/>
      <c r="J586" s="2"/>
      <c r="K586" s="3"/>
      <c r="L586" s="2"/>
      <c r="M586" s="3"/>
      <c r="N586" s="2"/>
      <c r="O586" s="3"/>
      <c r="P586" s="2"/>
      <c r="Q586" s="3"/>
      <c r="R586" s="2"/>
      <c r="S586" s="3"/>
      <c r="T586" s="2"/>
      <c r="U586" s="3"/>
      <c r="V586" s="3"/>
      <c r="W586" s="3"/>
      <c r="X586" s="2"/>
      <c r="Y586" s="3"/>
      <c r="Z586" s="2"/>
      <c r="AA586" s="3"/>
      <c r="AB586" s="3"/>
      <c r="AC586" s="15"/>
      <c r="AD586" s="34">
        <f t="shared" si="19"/>
        <v>0</v>
      </c>
      <c r="AE586" s="34">
        <f t="shared" si="20"/>
        <v>0</v>
      </c>
      <c r="AF586" s="34"/>
      <c r="AG586" s="34"/>
      <c r="AH586" s="35"/>
      <c r="AI586" s="34" t="e">
        <f>D586-VLOOKUP(C586, Вчера_Спутник!C:BG, 2, FALSE)</f>
        <v>#N/A</v>
      </c>
      <c r="AJ586" s="34" t="e">
        <f>E586-F586-VLOOKUP(C586, Вчера_Спутник!C:BG, 3, FALSE)</f>
        <v>#N/A</v>
      </c>
      <c r="AK586" s="34" t="e">
        <f>G586-H586-VLOOKUP(C586, Вчера_Спутник!C:BG, 5, FALSE)</f>
        <v>#N/A</v>
      </c>
      <c r="AL586" s="34" t="e">
        <f>I586-J586-VLOOKUP(C586, Вчера_Спутник!C:BG, 7, FALSE)</f>
        <v>#N/A</v>
      </c>
      <c r="AM586" s="34" t="e">
        <f>K586-L586-VLOOKUP(C586, Вчера_Спутник!C:BG, 9, FALSE)</f>
        <v>#N/A</v>
      </c>
      <c r="AN586" s="34" t="e">
        <f>M586-N586-VLOOKUP(C586, Вчера_Спутник!C:BG, 11, FALSE)</f>
        <v>#N/A</v>
      </c>
      <c r="AO586" s="34" t="e">
        <f>O586-P586-VLOOKUP(C586, Вчера_Спутник!C:BG, 13, FALSE)</f>
        <v>#N/A</v>
      </c>
      <c r="AP586" s="34" t="e">
        <f>Q586-R586-VLOOKUP(C586, Вчера_Спутник!C:BG, 15, FALSE)</f>
        <v>#N/A</v>
      </c>
      <c r="AQ586" s="34" t="e">
        <f>S586-T586-VLOOKUP(C586, Вчера_Спутник!C:BG, 17, FALSE)</f>
        <v>#N/A</v>
      </c>
      <c r="AR586" s="34" t="e">
        <f>U586-V586-VLOOKUP(C586, Вчера_Спутник!C:BG, 19, FALSE)</f>
        <v>#N/A</v>
      </c>
      <c r="AS586" s="34" t="e">
        <f>W586-X586-VLOOKUP(C586, Вчера_Спутник!C:BG, 21, FALSE)</f>
        <v>#N/A</v>
      </c>
      <c r="AT586" s="34" t="e">
        <f>Y586-Z586-VLOOKUP(C586, Вчера_Спутник!C:BG, 23, FALSE)</f>
        <v>#N/A</v>
      </c>
      <c r="AU586" s="34" t="e">
        <f>AA586-VLOOKUP(C586, Вчера_Спутник!C:BG, 25, FALSE)</f>
        <v>#N/A</v>
      </c>
      <c r="AV586" s="34" t="e">
        <f>AB586-VLOOKUP(C586, Вчера_Спутник!C:BG, 27, FALSE)</f>
        <v>#N/A</v>
      </c>
    </row>
    <row r="587" spans="1:48" ht="50.1" customHeight="1" x14ac:dyDescent="0.25">
      <c r="A587" s="1"/>
      <c r="B587" s="1"/>
      <c r="C587" s="1"/>
      <c r="D587" s="2"/>
      <c r="E587" s="3"/>
      <c r="F587" s="2"/>
      <c r="G587" s="3"/>
      <c r="H587" s="2"/>
      <c r="I587" s="3"/>
      <c r="J587" s="2"/>
      <c r="K587" s="3"/>
      <c r="L587" s="2"/>
      <c r="M587" s="3"/>
      <c r="N587" s="2"/>
      <c r="O587" s="3"/>
      <c r="P587" s="2"/>
      <c r="Q587" s="3"/>
      <c r="R587" s="2"/>
      <c r="S587" s="3"/>
      <c r="T587" s="2"/>
      <c r="U587" s="3"/>
      <c r="V587" s="3"/>
      <c r="W587" s="3"/>
      <c r="X587" s="2"/>
      <c r="Y587" s="3"/>
      <c r="Z587" s="2"/>
      <c r="AA587" s="3"/>
      <c r="AB587" s="3"/>
      <c r="AC587" s="15"/>
      <c r="AD587" s="34">
        <f t="shared" si="19"/>
        <v>0</v>
      </c>
      <c r="AE587" s="34">
        <f t="shared" si="20"/>
        <v>0</v>
      </c>
      <c r="AF587" s="34"/>
      <c r="AG587" s="34"/>
      <c r="AH587" s="35"/>
      <c r="AI587" s="34" t="e">
        <f>D587-VLOOKUP(C587, Вчера_Спутник!C:BG, 2, FALSE)</f>
        <v>#N/A</v>
      </c>
      <c r="AJ587" s="34" t="e">
        <f>E587-F587-VLOOKUP(C587, Вчера_Спутник!C:BG, 3, FALSE)</f>
        <v>#N/A</v>
      </c>
      <c r="AK587" s="34" t="e">
        <f>G587-H587-VLOOKUP(C587, Вчера_Спутник!C:BG, 5, FALSE)</f>
        <v>#N/A</v>
      </c>
      <c r="AL587" s="34" t="e">
        <f>I587-J587-VLOOKUP(C587, Вчера_Спутник!C:BG, 7, FALSE)</f>
        <v>#N/A</v>
      </c>
      <c r="AM587" s="34" t="e">
        <f>K587-L587-VLOOKUP(C587, Вчера_Спутник!C:BG, 9, FALSE)</f>
        <v>#N/A</v>
      </c>
      <c r="AN587" s="34" t="e">
        <f>M587-N587-VLOOKUP(C587, Вчера_Спутник!C:BG, 11, FALSE)</f>
        <v>#N/A</v>
      </c>
      <c r="AO587" s="34" t="e">
        <f>O587-P587-VLOOKUP(C587, Вчера_Спутник!C:BG, 13, FALSE)</f>
        <v>#N/A</v>
      </c>
      <c r="AP587" s="34" t="e">
        <f>Q587-R587-VLOOKUP(C587, Вчера_Спутник!C:BG, 15, FALSE)</f>
        <v>#N/A</v>
      </c>
      <c r="AQ587" s="34" t="e">
        <f>S587-T587-VLOOKUP(C587, Вчера_Спутник!C:BG, 17, FALSE)</f>
        <v>#N/A</v>
      </c>
      <c r="AR587" s="34" t="e">
        <f>U587-V587-VLOOKUP(C587, Вчера_Спутник!C:BG, 19, FALSE)</f>
        <v>#N/A</v>
      </c>
      <c r="AS587" s="34" t="e">
        <f>W587-X587-VLOOKUP(C587, Вчера_Спутник!C:BG, 21, FALSE)</f>
        <v>#N/A</v>
      </c>
      <c r="AT587" s="34" t="e">
        <f>Y587-Z587-VLOOKUP(C587, Вчера_Спутник!C:BG, 23, FALSE)</f>
        <v>#N/A</v>
      </c>
      <c r="AU587" s="34" t="e">
        <f>AA587-VLOOKUP(C587, Вчера_Спутник!C:BG, 25, FALSE)</f>
        <v>#N/A</v>
      </c>
      <c r="AV587" s="34" t="e">
        <f>AB587-VLOOKUP(C587, Вчера_Спутник!C:BG, 27, FALSE)</f>
        <v>#N/A</v>
      </c>
    </row>
    <row r="588" spans="1:48" ht="50.1" customHeight="1" x14ac:dyDescent="0.25">
      <c r="A588" s="1"/>
      <c r="B588" s="1"/>
      <c r="C588" s="1"/>
      <c r="D588" s="2"/>
      <c r="E588" s="3"/>
      <c r="F588" s="2"/>
      <c r="G588" s="3"/>
      <c r="H588" s="2"/>
      <c r="I588" s="3"/>
      <c r="J588" s="2"/>
      <c r="K588" s="3"/>
      <c r="L588" s="2"/>
      <c r="M588" s="3"/>
      <c r="N588" s="2"/>
      <c r="O588" s="3"/>
      <c r="P588" s="2"/>
      <c r="Q588" s="3"/>
      <c r="R588" s="2"/>
      <c r="S588" s="3"/>
      <c r="T588" s="2"/>
      <c r="U588" s="3"/>
      <c r="V588" s="3"/>
      <c r="W588" s="3"/>
      <c r="X588" s="2"/>
      <c r="Y588" s="3"/>
      <c r="Z588" s="2"/>
      <c r="AA588" s="3"/>
      <c r="AB588" s="3"/>
      <c r="AC588" s="15"/>
      <c r="AD588" s="34">
        <f t="shared" si="19"/>
        <v>0</v>
      </c>
      <c r="AE588" s="34">
        <f t="shared" si="20"/>
        <v>0</v>
      </c>
      <c r="AF588" s="34"/>
      <c r="AG588" s="34"/>
      <c r="AH588" s="35"/>
      <c r="AI588" s="34" t="e">
        <f>D588-VLOOKUP(C588, Вчера_Спутник!C:BG, 2, FALSE)</f>
        <v>#N/A</v>
      </c>
      <c r="AJ588" s="34" t="e">
        <f>E588-F588-VLOOKUP(C588, Вчера_Спутник!C:BG, 3, FALSE)</f>
        <v>#N/A</v>
      </c>
      <c r="AK588" s="34" t="e">
        <f>G588-H588-VLOOKUP(C588, Вчера_Спутник!C:BG, 5, FALSE)</f>
        <v>#N/A</v>
      </c>
      <c r="AL588" s="34" t="e">
        <f>I588-J588-VLOOKUP(C588, Вчера_Спутник!C:BG, 7, FALSE)</f>
        <v>#N/A</v>
      </c>
      <c r="AM588" s="34" t="e">
        <f>K588-L588-VLOOKUP(C588, Вчера_Спутник!C:BG, 9, FALSE)</f>
        <v>#N/A</v>
      </c>
      <c r="AN588" s="34" t="e">
        <f>M588-N588-VLOOKUP(C588, Вчера_Спутник!C:BG, 11, FALSE)</f>
        <v>#N/A</v>
      </c>
      <c r="AO588" s="34" t="e">
        <f>O588-P588-VLOOKUP(C588, Вчера_Спутник!C:BG, 13, FALSE)</f>
        <v>#N/A</v>
      </c>
      <c r="AP588" s="34" t="e">
        <f>Q588-R588-VLOOKUP(C588, Вчера_Спутник!C:BG, 15, FALSE)</f>
        <v>#N/A</v>
      </c>
      <c r="AQ588" s="34" t="e">
        <f>S588-T588-VLOOKUP(C588, Вчера_Спутник!C:BG, 17, FALSE)</f>
        <v>#N/A</v>
      </c>
      <c r="AR588" s="34" t="e">
        <f>U588-V588-VLOOKUP(C588, Вчера_Спутник!C:BG, 19, FALSE)</f>
        <v>#N/A</v>
      </c>
      <c r="AS588" s="34" t="e">
        <f>W588-X588-VLOOKUP(C588, Вчера_Спутник!C:BG, 21, FALSE)</f>
        <v>#N/A</v>
      </c>
      <c r="AT588" s="34" t="e">
        <f>Y588-Z588-VLOOKUP(C588, Вчера_Спутник!C:BG, 23, FALSE)</f>
        <v>#N/A</v>
      </c>
      <c r="AU588" s="34" t="e">
        <f>AA588-VLOOKUP(C588, Вчера_Спутник!C:BG, 25, FALSE)</f>
        <v>#N/A</v>
      </c>
      <c r="AV588" s="34" t="e">
        <f>AB588-VLOOKUP(C588, Вчера_Спутник!C:BG, 27, FALSE)</f>
        <v>#N/A</v>
      </c>
    </row>
    <row r="589" spans="1:48" ht="50.1" customHeight="1" x14ac:dyDescent="0.25">
      <c r="A589" s="1"/>
      <c r="B589" s="1"/>
      <c r="C589" s="1"/>
      <c r="D589" s="2"/>
      <c r="E589" s="3"/>
      <c r="F589" s="2"/>
      <c r="G589" s="3"/>
      <c r="H589" s="2"/>
      <c r="I589" s="3"/>
      <c r="J589" s="2"/>
      <c r="K589" s="3"/>
      <c r="L589" s="2"/>
      <c r="M589" s="3"/>
      <c r="N589" s="2"/>
      <c r="O589" s="3"/>
      <c r="P589" s="2"/>
      <c r="Q589" s="3"/>
      <c r="R589" s="2"/>
      <c r="S589" s="3"/>
      <c r="T589" s="2"/>
      <c r="U589" s="3"/>
      <c r="V589" s="3"/>
      <c r="W589" s="3"/>
      <c r="X589" s="2"/>
      <c r="Y589" s="3"/>
      <c r="Z589" s="2"/>
      <c r="AA589" s="3"/>
      <c r="AB589" s="3"/>
      <c r="AC589" s="15"/>
      <c r="AD589" s="34">
        <f t="shared" si="19"/>
        <v>0</v>
      </c>
      <c r="AE589" s="34">
        <f t="shared" si="20"/>
        <v>0</v>
      </c>
      <c r="AF589" s="34"/>
      <c r="AG589" s="34"/>
      <c r="AH589" s="35"/>
      <c r="AI589" s="34" t="e">
        <f>D589-VLOOKUP(C589, Вчера_Спутник!C:BG, 2, FALSE)</f>
        <v>#N/A</v>
      </c>
      <c r="AJ589" s="34" t="e">
        <f>E589-F589-VLOOKUP(C589, Вчера_Спутник!C:BG, 3, FALSE)</f>
        <v>#N/A</v>
      </c>
      <c r="AK589" s="34" t="e">
        <f>G589-H589-VLOOKUP(C589, Вчера_Спутник!C:BG, 5, FALSE)</f>
        <v>#N/A</v>
      </c>
      <c r="AL589" s="34" t="e">
        <f>I589-J589-VLOOKUP(C589, Вчера_Спутник!C:BG, 7, FALSE)</f>
        <v>#N/A</v>
      </c>
      <c r="AM589" s="34" t="e">
        <f>K589-L589-VLOOKUP(C589, Вчера_Спутник!C:BG, 9, FALSE)</f>
        <v>#N/A</v>
      </c>
      <c r="AN589" s="34" t="e">
        <f>M589-N589-VLOOKUP(C589, Вчера_Спутник!C:BG, 11, FALSE)</f>
        <v>#N/A</v>
      </c>
      <c r="AO589" s="34" t="e">
        <f>O589-P589-VLOOKUP(C589, Вчера_Спутник!C:BG, 13, FALSE)</f>
        <v>#N/A</v>
      </c>
      <c r="AP589" s="34" t="e">
        <f>Q589-R589-VLOOKUP(C589, Вчера_Спутник!C:BG, 15, FALSE)</f>
        <v>#N/A</v>
      </c>
      <c r="AQ589" s="34" t="e">
        <f>S589-T589-VLOOKUP(C589, Вчера_Спутник!C:BG, 17, FALSE)</f>
        <v>#N/A</v>
      </c>
      <c r="AR589" s="34" t="e">
        <f>U589-V589-VLOOKUP(C589, Вчера_Спутник!C:BG, 19, FALSE)</f>
        <v>#N/A</v>
      </c>
      <c r="AS589" s="34" t="e">
        <f>W589-X589-VLOOKUP(C589, Вчера_Спутник!C:BG, 21, FALSE)</f>
        <v>#N/A</v>
      </c>
      <c r="AT589" s="34" t="e">
        <f>Y589-Z589-VLOOKUP(C589, Вчера_Спутник!C:BG, 23, FALSE)</f>
        <v>#N/A</v>
      </c>
      <c r="AU589" s="34" t="e">
        <f>AA589-VLOOKUP(C589, Вчера_Спутник!C:BG, 25, FALSE)</f>
        <v>#N/A</v>
      </c>
      <c r="AV589" s="34" t="e">
        <f>AB589-VLOOKUP(C589, Вчера_Спутник!C:BG, 27, FALSE)</f>
        <v>#N/A</v>
      </c>
    </row>
    <row r="590" spans="1:48" ht="50.1" customHeight="1" x14ac:dyDescent="0.25">
      <c r="A590" s="1"/>
      <c r="B590" s="1"/>
      <c r="C590" s="1"/>
      <c r="D590" s="2"/>
      <c r="E590" s="3"/>
      <c r="F590" s="2"/>
      <c r="G590" s="3"/>
      <c r="H590" s="2"/>
      <c r="I590" s="3"/>
      <c r="J590" s="2"/>
      <c r="K590" s="3"/>
      <c r="L590" s="2"/>
      <c r="M590" s="3"/>
      <c r="N590" s="2"/>
      <c r="O590" s="3"/>
      <c r="P590" s="2"/>
      <c r="Q590" s="3"/>
      <c r="R590" s="2"/>
      <c r="S590" s="3"/>
      <c r="T590" s="2"/>
      <c r="U590" s="3"/>
      <c r="V590" s="3"/>
      <c r="W590" s="3"/>
      <c r="X590" s="2"/>
      <c r="Y590" s="3"/>
      <c r="Z590" s="2"/>
      <c r="AA590" s="3"/>
      <c r="AB590" s="3"/>
      <c r="AC590" s="15"/>
      <c r="AD590" s="34">
        <f t="shared" si="19"/>
        <v>0</v>
      </c>
      <c r="AE590" s="34">
        <f t="shared" si="20"/>
        <v>0</v>
      </c>
      <c r="AF590" s="34"/>
      <c r="AG590" s="34"/>
      <c r="AH590" s="35"/>
      <c r="AI590" s="34" t="e">
        <f>D590-VLOOKUP(C590, Вчера_Спутник!C:BG, 2, FALSE)</f>
        <v>#N/A</v>
      </c>
      <c r="AJ590" s="34" t="e">
        <f>E590-F590-VLOOKUP(C590, Вчера_Спутник!C:BG, 3, FALSE)</f>
        <v>#N/A</v>
      </c>
      <c r="AK590" s="34" t="e">
        <f>G590-H590-VLOOKUP(C590, Вчера_Спутник!C:BG, 5, FALSE)</f>
        <v>#N/A</v>
      </c>
      <c r="AL590" s="34" t="e">
        <f>I590-J590-VLOOKUP(C590, Вчера_Спутник!C:BG, 7, FALSE)</f>
        <v>#N/A</v>
      </c>
      <c r="AM590" s="34" t="e">
        <f>K590-L590-VLOOKUP(C590, Вчера_Спутник!C:BG, 9, FALSE)</f>
        <v>#N/A</v>
      </c>
      <c r="AN590" s="34" t="e">
        <f>M590-N590-VLOOKUP(C590, Вчера_Спутник!C:BG, 11, FALSE)</f>
        <v>#N/A</v>
      </c>
      <c r="AO590" s="34" t="e">
        <f>O590-P590-VLOOKUP(C590, Вчера_Спутник!C:BG, 13, FALSE)</f>
        <v>#N/A</v>
      </c>
      <c r="AP590" s="34" t="e">
        <f>Q590-R590-VLOOKUP(C590, Вчера_Спутник!C:BG, 15, FALSE)</f>
        <v>#N/A</v>
      </c>
      <c r="AQ590" s="34" t="e">
        <f>S590-T590-VLOOKUP(C590, Вчера_Спутник!C:BG, 17, FALSE)</f>
        <v>#N/A</v>
      </c>
      <c r="AR590" s="34" t="e">
        <f>U590-V590-VLOOKUP(C590, Вчера_Спутник!C:BG, 19, FALSE)</f>
        <v>#N/A</v>
      </c>
      <c r="AS590" s="34" t="e">
        <f>W590-X590-VLOOKUP(C590, Вчера_Спутник!C:BG, 21, FALSE)</f>
        <v>#N/A</v>
      </c>
      <c r="AT590" s="34" t="e">
        <f>Y590-Z590-VLOOKUP(C590, Вчера_Спутник!C:BG, 23, FALSE)</f>
        <v>#N/A</v>
      </c>
      <c r="AU590" s="34" t="e">
        <f>AA590-VLOOKUP(C590, Вчера_Спутник!C:BG, 25, FALSE)</f>
        <v>#N/A</v>
      </c>
      <c r="AV590" s="34" t="e">
        <f>AB590-VLOOKUP(C590, Вчера_Спутник!C:BG, 27, FALSE)</f>
        <v>#N/A</v>
      </c>
    </row>
    <row r="591" spans="1:48" ht="50.1" customHeight="1" x14ac:dyDescent="0.25">
      <c r="A591" s="1"/>
      <c r="B591" s="1"/>
      <c r="C591" s="1"/>
      <c r="D591" s="2"/>
      <c r="E591" s="3"/>
      <c r="F591" s="2"/>
      <c r="G591" s="3"/>
      <c r="H591" s="2"/>
      <c r="I591" s="3"/>
      <c r="J591" s="2"/>
      <c r="K591" s="3"/>
      <c r="L591" s="2"/>
      <c r="M591" s="3"/>
      <c r="N591" s="2"/>
      <c r="O591" s="3"/>
      <c r="P591" s="2"/>
      <c r="Q591" s="3"/>
      <c r="R591" s="2"/>
      <c r="S591" s="3"/>
      <c r="T591" s="2"/>
      <c r="U591" s="3"/>
      <c r="V591" s="3"/>
      <c r="W591" s="3"/>
      <c r="X591" s="2"/>
      <c r="Y591" s="3"/>
      <c r="Z591" s="2"/>
      <c r="AA591" s="3"/>
      <c r="AB591" s="3"/>
      <c r="AC591" s="15"/>
      <c r="AD591" s="34">
        <f t="shared" si="19"/>
        <v>0</v>
      </c>
      <c r="AE591" s="34">
        <f t="shared" si="20"/>
        <v>0</v>
      </c>
      <c r="AF591" s="34"/>
      <c r="AG591" s="34"/>
      <c r="AH591" s="35"/>
      <c r="AI591" s="34" t="e">
        <f>D591-VLOOKUP(C591, Вчера_Спутник!C:BG, 2, FALSE)</f>
        <v>#N/A</v>
      </c>
      <c r="AJ591" s="34" t="e">
        <f>E591-F591-VLOOKUP(C591, Вчера_Спутник!C:BG, 3, FALSE)</f>
        <v>#N/A</v>
      </c>
      <c r="AK591" s="34" t="e">
        <f>G591-H591-VLOOKUP(C591, Вчера_Спутник!C:BG, 5, FALSE)</f>
        <v>#N/A</v>
      </c>
      <c r="AL591" s="34" t="e">
        <f>I591-J591-VLOOKUP(C591, Вчера_Спутник!C:BG, 7, FALSE)</f>
        <v>#N/A</v>
      </c>
      <c r="AM591" s="34" t="e">
        <f>K591-L591-VLOOKUP(C591, Вчера_Спутник!C:BG, 9, FALSE)</f>
        <v>#N/A</v>
      </c>
      <c r="AN591" s="34" t="e">
        <f>M591-N591-VLOOKUP(C591, Вчера_Спутник!C:BG, 11, FALSE)</f>
        <v>#N/A</v>
      </c>
      <c r="AO591" s="34" t="e">
        <f>O591-P591-VLOOKUP(C591, Вчера_Спутник!C:BG, 13, FALSE)</f>
        <v>#N/A</v>
      </c>
      <c r="AP591" s="34" t="e">
        <f>Q591-R591-VLOOKUP(C591, Вчера_Спутник!C:BG, 15, FALSE)</f>
        <v>#N/A</v>
      </c>
      <c r="AQ591" s="34" t="e">
        <f>S591-T591-VLOOKUP(C591, Вчера_Спутник!C:BG, 17, FALSE)</f>
        <v>#N/A</v>
      </c>
      <c r="AR591" s="34" t="e">
        <f>U591-V591-VLOOKUP(C591, Вчера_Спутник!C:BG, 19, FALSE)</f>
        <v>#N/A</v>
      </c>
      <c r="AS591" s="34" t="e">
        <f>W591-X591-VLOOKUP(C591, Вчера_Спутник!C:BG, 21, FALSE)</f>
        <v>#N/A</v>
      </c>
      <c r="AT591" s="34" t="e">
        <f>Y591-Z591-VLOOKUP(C591, Вчера_Спутник!C:BG, 23, FALSE)</f>
        <v>#N/A</v>
      </c>
      <c r="AU591" s="34" t="e">
        <f>AA591-VLOOKUP(C591, Вчера_Спутник!C:BG, 25, FALSE)</f>
        <v>#N/A</v>
      </c>
      <c r="AV591" s="34" t="e">
        <f>AB591-VLOOKUP(C591, Вчера_Спутник!C:BG, 27, FALSE)</f>
        <v>#N/A</v>
      </c>
    </row>
    <row r="592" spans="1:48" ht="50.1" customHeight="1" x14ac:dyDescent="0.25">
      <c r="A592" s="1"/>
      <c r="B592" s="1"/>
      <c r="C592" s="1"/>
      <c r="D592" s="2"/>
      <c r="E592" s="3"/>
      <c r="F592" s="2"/>
      <c r="G592" s="3"/>
      <c r="H592" s="2"/>
      <c r="I592" s="3"/>
      <c r="J592" s="2"/>
      <c r="K592" s="3"/>
      <c r="L592" s="2"/>
      <c r="M592" s="3"/>
      <c r="N592" s="2"/>
      <c r="O592" s="3"/>
      <c r="P592" s="2"/>
      <c r="Q592" s="3"/>
      <c r="R592" s="2"/>
      <c r="S592" s="3"/>
      <c r="T592" s="2"/>
      <c r="U592" s="3"/>
      <c r="V592" s="3"/>
      <c r="W592" s="3"/>
      <c r="X592" s="2"/>
      <c r="Y592" s="3"/>
      <c r="Z592" s="2"/>
      <c r="AA592" s="3"/>
      <c r="AB592" s="3"/>
      <c r="AC592" s="15"/>
      <c r="AD592" s="34">
        <f t="shared" si="19"/>
        <v>0</v>
      </c>
      <c r="AE592" s="34">
        <f t="shared" si="20"/>
        <v>0</v>
      </c>
      <c r="AF592" s="34"/>
      <c r="AG592" s="34"/>
      <c r="AH592" s="35"/>
      <c r="AI592" s="34" t="e">
        <f>D592-VLOOKUP(C592, Вчера_Спутник!C:BG, 2, FALSE)</f>
        <v>#N/A</v>
      </c>
      <c r="AJ592" s="34" t="e">
        <f>E592-F592-VLOOKUP(C592, Вчера_Спутник!C:BG, 3, FALSE)</f>
        <v>#N/A</v>
      </c>
      <c r="AK592" s="34" t="e">
        <f>G592-H592-VLOOKUP(C592, Вчера_Спутник!C:BG, 5, FALSE)</f>
        <v>#N/A</v>
      </c>
      <c r="AL592" s="34" t="e">
        <f>I592-J592-VLOOKUP(C592, Вчера_Спутник!C:BG, 7, FALSE)</f>
        <v>#N/A</v>
      </c>
      <c r="AM592" s="34" t="e">
        <f>K592-L592-VLOOKUP(C592, Вчера_Спутник!C:BG, 9, FALSE)</f>
        <v>#N/A</v>
      </c>
      <c r="AN592" s="34" t="e">
        <f>M592-N592-VLOOKUP(C592, Вчера_Спутник!C:BG, 11, FALSE)</f>
        <v>#N/A</v>
      </c>
      <c r="AO592" s="34" t="e">
        <f>O592-P592-VLOOKUP(C592, Вчера_Спутник!C:BG, 13, FALSE)</f>
        <v>#N/A</v>
      </c>
      <c r="AP592" s="34" t="e">
        <f>Q592-R592-VLOOKUP(C592, Вчера_Спутник!C:BG, 15, FALSE)</f>
        <v>#N/A</v>
      </c>
      <c r="AQ592" s="34" t="e">
        <f>S592-T592-VLOOKUP(C592, Вчера_Спутник!C:BG, 17, FALSE)</f>
        <v>#N/A</v>
      </c>
      <c r="AR592" s="34" t="e">
        <f>U592-V592-VLOOKUP(C592, Вчера_Спутник!C:BG, 19, FALSE)</f>
        <v>#N/A</v>
      </c>
      <c r="AS592" s="34" t="e">
        <f>W592-X592-VLOOKUP(C592, Вчера_Спутник!C:BG, 21, FALSE)</f>
        <v>#N/A</v>
      </c>
      <c r="AT592" s="34" t="e">
        <f>Y592-Z592-VLOOKUP(C592, Вчера_Спутник!C:BG, 23, FALSE)</f>
        <v>#N/A</v>
      </c>
      <c r="AU592" s="34" t="e">
        <f>AA592-VLOOKUP(C592, Вчера_Спутник!C:BG, 25, FALSE)</f>
        <v>#N/A</v>
      </c>
      <c r="AV592" s="34" t="e">
        <f>AB592-VLOOKUP(C592, Вчера_Спутник!C:BG, 27, FALSE)</f>
        <v>#N/A</v>
      </c>
    </row>
    <row r="593" spans="1:48" ht="50.1" customHeight="1" x14ac:dyDescent="0.25">
      <c r="A593" s="1"/>
      <c r="B593" s="1"/>
      <c r="C593" s="1"/>
      <c r="D593" s="2"/>
      <c r="E593" s="3"/>
      <c r="F593" s="2"/>
      <c r="G593" s="3"/>
      <c r="H593" s="2"/>
      <c r="I593" s="3"/>
      <c r="J593" s="2"/>
      <c r="K593" s="3"/>
      <c r="L593" s="2"/>
      <c r="M593" s="3"/>
      <c r="N593" s="2"/>
      <c r="O593" s="3"/>
      <c r="P593" s="2"/>
      <c r="Q593" s="3"/>
      <c r="R593" s="2"/>
      <c r="S593" s="3"/>
      <c r="T593" s="2"/>
      <c r="U593" s="3"/>
      <c r="V593" s="3"/>
      <c r="W593" s="3"/>
      <c r="X593" s="2"/>
      <c r="Y593" s="3"/>
      <c r="Z593" s="2"/>
      <c r="AA593" s="3"/>
      <c r="AB593" s="3"/>
      <c r="AC593" s="15"/>
      <c r="AD593" s="34">
        <f t="shared" si="19"/>
        <v>0</v>
      </c>
      <c r="AE593" s="34">
        <f t="shared" si="20"/>
        <v>0</v>
      </c>
      <c r="AF593" s="34"/>
      <c r="AG593" s="34"/>
      <c r="AH593" s="35"/>
      <c r="AI593" s="34" t="e">
        <f>D593-VLOOKUP(C593, Вчера_Спутник!C:BG, 2, FALSE)</f>
        <v>#N/A</v>
      </c>
      <c r="AJ593" s="34" t="e">
        <f>E593-F593-VLOOKUP(C593, Вчера_Спутник!C:BG, 3, FALSE)</f>
        <v>#N/A</v>
      </c>
      <c r="AK593" s="34" t="e">
        <f>G593-H593-VLOOKUP(C593, Вчера_Спутник!C:BG, 5, FALSE)</f>
        <v>#N/A</v>
      </c>
      <c r="AL593" s="34" t="e">
        <f>I593-J593-VLOOKUP(C593, Вчера_Спутник!C:BG, 7, FALSE)</f>
        <v>#N/A</v>
      </c>
      <c r="AM593" s="34" t="e">
        <f>K593-L593-VLOOKUP(C593, Вчера_Спутник!C:BG, 9, FALSE)</f>
        <v>#N/A</v>
      </c>
      <c r="AN593" s="34" t="e">
        <f>M593-N593-VLOOKUP(C593, Вчера_Спутник!C:BG, 11, FALSE)</f>
        <v>#N/A</v>
      </c>
      <c r="AO593" s="34" t="e">
        <f>O593-P593-VLOOKUP(C593, Вчера_Спутник!C:BG, 13, FALSE)</f>
        <v>#N/A</v>
      </c>
      <c r="AP593" s="34" t="e">
        <f>Q593-R593-VLOOKUP(C593, Вчера_Спутник!C:BG, 15, FALSE)</f>
        <v>#N/A</v>
      </c>
      <c r="AQ593" s="34" t="e">
        <f>S593-T593-VLOOKUP(C593, Вчера_Спутник!C:BG, 17, FALSE)</f>
        <v>#N/A</v>
      </c>
      <c r="AR593" s="34" t="e">
        <f>U593-V593-VLOOKUP(C593, Вчера_Спутник!C:BG, 19, FALSE)</f>
        <v>#N/A</v>
      </c>
      <c r="AS593" s="34" t="e">
        <f>W593-X593-VLOOKUP(C593, Вчера_Спутник!C:BG, 21, FALSE)</f>
        <v>#N/A</v>
      </c>
      <c r="AT593" s="34" t="e">
        <f>Y593-Z593-VLOOKUP(C593, Вчера_Спутник!C:BG, 23, FALSE)</f>
        <v>#N/A</v>
      </c>
      <c r="AU593" s="34" t="e">
        <f>AA593-VLOOKUP(C593, Вчера_Спутник!C:BG, 25, FALSE)</f>
        <v>#N/A</v>
      </c>
      <c r="AV593" s="34" t="e">
        <f>AB593-VLOOKUP(C593, Вчера_Спутник!C:BG, 27, FALSE)</f>
        <v>#N/A</v>
      </c>
    </row>
    <row r="594" spans="1:48" ht="50.1" customHeight="1" x14ac:dyDescent="0.25">
      <c r="A594" s="1"/>
      <c r="B594" s="1"/>
      <c r="C594" s="1"/>
      <c r="D594" s="2"/>
      <c r="E594" s="3"/>
      <c r="F594" s="2"/>
      <c r="G594" s="3"/>
      <c r="H594" s="2"/>
      <c r="I594" s="3"/>
      <c r="J594" s="2"/>
      <c r="K594" s="3"/>
      <c r="L594" s="2"/>
      <c r="M594" s="3"/>
      <c r="N594" s="2"/>
      <c r="O594" s="3"/>
      <c r="P594" s="2"/>
      <c r="Q594" s="3"/>
      <c r="R594" s="2"/>
      <c r="S594" s="3"/>
      <c r="T594" s="2"/>
      <c r="U594" s="3"/>
      <c r="V594" s="3"/>
      <c r="W594" s="3"/>
      <c r="X594" s="2"/>
      <c r="Y594" s="3"/>
      <c r="Z594" s="2"/>
      <c r="AA594" s="3"/>
      <c r="AB594" s="3"/>
      <c r="AC594" s="15"/>
      <c r="AD594" s="34">
        <f t="shared" si="19"/>
        <v>0</v>
      </c>
      <c r="AE594" s="34">
        <f t="shared" si="20"/>
        <v>0</v>
      </c>
      <c r="AF594" s="34"/>
      <c r="AG594" s="34"/>
      <c r="AH594" s="35"/>
      <c r="AI594" s="34" t="e">
        <f>D594-VLOOKUP(C594, Вчера_Спутник!C:BG, 2, FALSE)</f>
        <v>#N/A</v>
      </c>
      <c r="AJ594" s="34" t="e">
        <f>E594-F594-VLOOKUP(C594, Вчера_Спутник!C:BG, 3, FALSE)</f>
        <v>#N/A</v>
      </c>
      <c r="AK594" s="34" t="e">
        <f>G594-H594-VLOOKUP(C594, Вчера_Спутник!C:BG, 5, FALSE)</f>
        <v>#N/A</v>
      </c>
      <c r="AL594" s="34" t="e">
        <f>I594-J594-VLOOKUP(C594, Вчера_Спутник!C:BG, 7, FALSE)</f>
        <v>#N/A</v>
      </c>
      <c r="AM594" s="34" t="e">
        <f>K594-L594-VLOOKUP(C594, Вчера_Спутник!C:BG, 9, FALSE)</f>
        <v>#N/A</v>
      </c>
      <c r="AN594" s="34" t="e">
        <f>M594-N594-VLOOKUP(C594, Вчера_Спутник!C:BG, 11, FALSE)</f>
        <v>#N/A</v>
      </c>
      <c r="AO594" s="34" t="e">
        <f>O594-P594-VLOOKUP(C594, Вчера_Спутник!C:BG, 13, FALSE)</f>
        <v>#N/A</v>
      </c>
      <c r="AP594" s="34" t="e">
        <f>Q594-R594-VLOOKUP(C594, Вчера_Спутник!C:BG, 15, FALSE)</f>
        <v>#N/A</v>
      </c>
      <c r="AQ594" s="34" t="e">
        <f>S594-T594-VLOOKUP(C594, Вчера_Спутник!C:BG, 17, FALSE)</f>
        <v>#N/A</v>
      </c>
      <c r="AR594" s="34" t="e">
        <f>U594-V594-VLOOKUP(C594, Вчера_Спутник!C:BG, 19, FALSE)</f>
        <v>#N/A</v>
      </c>
      <c r="AS594" s="34" t="e">
        <f>W594-X594-VLOOKUP(C594, Вчера_Спутник!C:BG, 21, FALSE)</f>
        <v>#N/A</v>
      </c>
      <c r="AT594" s="34" t="e">
        <f>Y594-Z594-VLOOKUP(C594, Вчера_Спутник!C:BG, 23, FALSE)</f>
        <v>#N/A</v>
      </c>
      <c r="AU594" s="34" t="e">
        <f>AA594-VLOOKUP(C594, Вчера_Спутник!C:BG, 25, FALSE)</f>
        <v>#N/A</v>
      </c>
      <c r="AV594" s="34" t="e">
        <f>AB594-VLOOKUP(C594, Вчера_Спутник!C:BG, 27, FALSE)</f>
        <v>#N/A</v>
      </c>
    </row>
    <row r="595" spans="1:48" ht="50.1" customHeight="1" x14ac:dyDescent="0.25">
      <c r="A595" s="1"/>
      <c r="B595" s="1"/>
      <c r="C595" s="1"/>
      <c r="D595" s="2"/>
      <c r="E595" s="3"/>
      <c r="F595" s="2"/>
      <c r="G595" s="3"/>
      <c r="H595" s="2"/>
      <c r="I595" s="3"/>
      <c r="J595" s="2"/>
      <c r="K595" s="3"/>
      <c r="L595" s="2"/>
      <c r="M595" s="3"/>
      <c r="N595" s="2"/>
      <c r="O595" s="3"/>
      <c r="P595" s="2"/>
      <c r="Q595" s="3"/>
      <c r="R595" s="2"/>
      <c r="S595" s="3"/>
      <c r="T595" s="2"/>
      <c r="U595" s="3"/>
      <c r="V595" s="3"/>
      <c r="W595" s="3"/>
      <c r="X595" s="2"/>
      <c r="Y595" s="3"/>
      <c r="Z595" s="2"/>
      <c r="AA595" s="3"/>
      <c r="AB595" s="3"/>
      <c r="AC595" s="15"/>
      <c r="AD595" s="34">
        <f t="shared" si="19"/>
        <v>0</v>
      </c>
      <c r="AE595" s="34">
        <f t="shared" si="20"/>
        <v>0</v>
      </c>
      <c r="AF595" s="34"/>
      <c r="AG595" s="34"/>
      <c r="AH595" s="35"/>
      <c r="AI595" s="34" t="e">
        <f>D595-VLOOKUP(C595, Вчера_Спутник!C:BG, 2, FALSE)</f>
        <v>#N/A</v>
      </c>
      <c r="AJ595" s="34" t="e">
        <f>E595-F595-VLOOKUP(C595, Вчера_Спутник!C:BG, 3, FALSE)</f>
        <v>#N/A</v>
      </c>
      <c r="AK595" s="34" t="e">
        <f>G595-H595-VLOOKUP(C595, Вчера_Спутник!C:BG, 5, FALSE)</f>
        <v>#N/A</v>
      </c>
      <c r="AL595" s="34" t="e">
        <f>I595-J595-VLOOKUP(C595, Вчера_Спутник!C:BG, 7, FALSE)</f>
        <v>#N/A</v>
      </c>
      <c r="AM595" s="34" t="e">
        <f>K595-L595-VLOOKUP(C595, Вчера_Спутник!C:BG, 9, FALSE)</f>
        <v>#N/A</v>
      </c>
      <c r="AN595" s="34" t="e">
        <f>M595-N595-VLOOKUP(C595, Вчера_Спутник!C:BG, 11, FALSE)</f>
        <v>#N/A</v>
      </c>
      <c r="AO595" s="34" t="e">
        <f>O595-P595-VLOOKUP(C595, Вчера_Спутник!C:BG, 13, FALSE)</f>
        <v>#N/A</v>
      </c>
      <c r="AP595" s="34" t="e">
        <f>Q595-R595-VLOOKUP(C595, Вчера_Спутник!C:BG, 15, FALSE)</f>
        <v>#N/A</v>
      </c>
      <c r="AQ595" s="34" t="e">
        <f>S595-T595-VLOOKUP(C595, Вчера_Спутник!C:BG, 17, FALSE)</f>
        <v>#N/A</v>
      </c>
      <c r="AR595" s="34" t="e">
        <f>U595-V595-VLOOKUP(C595, Вчера_Спутник!C:BG, 19, FALSE)</f>
        <v>#N/A</v>
      </c>
      <c r="AS595" s="34" t="e">
        <f>W595-X595-VLOOKUP(C595, Вчера_Спутник!C:BG, 21, FALSE)</f>
        <v>#N/A</v>
      </c>
      <c r="AT595" s="34" t="e">
        <f>Y595-Z595-VLOOKUP(C595, Вчера_Спутник!C:BG, 23, FALSE)</f>
        <v>#N/A</v>
      </c>
      <c r="AU595" s="34" t="e">
        <f>AA595-VLOOKUP(C595, Вчера_Спутник!C:BG, 25, FALSE)</f>
        <v>#N/A</v>
      </c>
      <c r="AV595" s="34" t="e">
        <f>AB595-VLOOKUP(C595, Вчера_Спутник!C:BG, 27, FALSE)</f>
        <v>#N/A</v>
      </c>
    </row>
    <row r="596" spans="1:48" ht="50.1" customHeight="1" x14ac:dyDescent="0.25">
      <c r="A596" s="1"/>
      <c r="B596" s="1"/>
      <c r="C596" s="1"/>
      <c r="D596" s="2"/>
      <c r="E596" s="3"/>
      <c r="F596" s="2"/>
      <c r="G596" s="3"/>
      <c r="H596" s="2"/>
      <c r="I596" s="3"/>
      <c r="J596" s="2"/>
      <c r="K596" s="3"/>
      <c r="L596" s="2"/>
      <c r="M596" s="3"/>
      <c r="N596" s="2"/>
      <c r="O596" s="3"/>
      <c r="P596" s="2"/>
      <c r="Q596" s="3"/>
      <c r="R596" s="2"/>
      <c r="S596" s="3"/>
      <c r="T596" s="2"/>
      <c r="U596" s="3"/>
      <c r="V596" s="3"/>
      <c r="W596" s="3"/>
      <c r="X596" s="2"/>
      <c r="Y596" s="3"/>
      <c r="Z596" s="2"/>
      <c r="AA596" s="3"/>
      <c r="AB596" s="3"/>
      <c r="AC596" s="15"/>
      <c r="AD596" s="34">
        <f t="shared" si="19"/>
        <v>0</v>
      </c>
      <c r="AE596" s="34">
        <f t="shared" si="20"/>
        <v>0</v>
      </c>
      <c r="AF596" s="34"/>
      <c r="AG596" s="34"/>
      <c r="AH596" s="35"/>
      <c r="AI596" s="34" t="e">
        <f>D596-VLOOKUP(C596, Вчера_Спутник!C:BG, 2, FALSE)</f>
        <v>#N/A</v>
      </c>
      <c r="AJ596" s="34" t="e">
        <f>E596-F596-VLOOKUP(C596, Вчера_Спутник!C:BG, 3, FALSE)</f>
        <v>#N/A</v>
      </c>
      <c r="AK596" s="34" t="e">
        <f>G596-H596-VLOOKUP(C596, Вчера_Спутник!C:BG, 5, FALSE)</f>
        <v>#N/A</v>
      </c>
      <c r="AL596" s="34" t="e">
        <f>I596-J596-VLOOKUP(C596, Вчера_Спутник!C:BG, 7, FALSE)</f>
        <v>#N/A</v>
      </c>
      <c r="AM596" s="34" t="e">
        <f>K596-L596-VLOOKUP(C596, Вчера_Спутник!C:BG, 9, FALSE)</f>
        <v>#N/A</v>
      </c>
      <c r="AN596" s="34" t="e">
        <f>M596-N596-VLOOKUP(C596, Вчера_Спутник!C:BG, 11, FALSE)</f>
        <v>#N/A</v>
      </c>
      <c r="AO596" s="34" t="e">
        <f>O596-P596-VLOOKUP(C596, Вчера_Спутник!C:BG, 13, FALSE)</f>
        <v>#N/A</v>
      </c>
      <c r="AP596" s="34" t="e">
        <f>Q596-R596-VLOOKUP(C596, Вчера_Спутник!C:BG, 15, FALSE)</f>
        <v>#N/A</v>
      </c>
      <c r="AQ596" s="34" t="e">
        <f>S596-T596-VLOOKUP(C596, Вчера_Спутник!C:BG, 17, FALSE)</f>
        <v>#N/A</v>
      </c>
      <c r="AR596" s="34" t="e">
        <f>U596-V596-VLOOKUP(C596, Вчера_Спутник!C:BG, 19, FALSE)</f>
        <v>#N/A</v>
      </c>
      <c r="AS596" s="34" t="e">
        <f>W596-X596-VLOOKUP(C596, Вчера_Спутник!C:BG, 21, FALSE)</f>
        <v>#N/A</v>
      </c>
      <c r="AT596" s="34" t="e">
        <f>Y596-Z596-VLOOKUP(C596, Вчера_Спутник!C:BG, 23, FALSE)</f>
        <v>#N/A</v>
      </c>
      <c r="AU596" s="34" t="e">
        <f>AA596-VLOOKUP(C596, Вчера_Спутник!C:BG, 25, FALSE)</f>
        <v>#N/A</v>
      </c>
      <c r="AV596" s="34" t="e">
        <f>AB596-VLOOKUP(C596, Вчера_Спутник!C:BG, 27, FALSE)</f>
        <v>#N/A</v>
      </c>
    </row>
    <row r="597" spans="1:48" ht="50.1" customHeight="1" x14ac:dyDescent="0.25">
      <c r="A597" s="1"/>
      <c r="B597" s="1"/>
      <c r="C597" s="1"/>
      <c r="D597" s="2"/>
      <c r="E597" s="3"/>
      <c r="F597" s="2"/>
      <c r="G597" s="3"/>
      <c r="H597" s="2"/>
      <c r="I597" s="3"/>
      <c r="J597" s="2"/>
      <c r="K597" s="3"/>
      <c r="L597" s="2"/>
      <c r="M597" s="3"/>
      <c r="N597" s="2"/>
      <c r="O597" s="3"/>
      <c r="P597" s="2"/>
      <c r="Q597" s="3"/>
      <c r="R597" s="2"/>
      <c r="S597" s="3"/>
      <c r="T597" s="2"/>
      <c r="U597" s="3"/>
      <c r="V597" s="3"/>
      <c r="W597" s="3"/>
      <c r="X597" s="2"/>
      <c r="Y597" s="3"/>
      <c r="Z597" s="2"/>
      <c r="AA597" s="3"/>
      <c r="AB597" s="3"/>
      <c r="AC597" s="15"/>
      <c r="AD597" s="34">
        <f t="shared" si="19"/>
        <v>0</v>
      </c>
      <c r="AE597" s="34">
        <f t="shared" si="20"/>
        <v>0</v>
      </c>
      <c r="AF597" s="34"/>
      <c r="AG597" s="34"/>
      <c r="AH597" s="35"/>
      <c r="AI597" s="34" t="e">
        <f>D597-VLOOKUP(C597, Вчера_Спутник!C:BG, 2, FALSE)</f>
        <v>#N/A</v>
      </c>
      <c r="AJ597" s="34" t="e">
        <f>E597-F597-VLOOKUP(C597, Вчера_Спутник!C:BG, 3, FALSE)</f>
        <v>#N/A</v>
      </c>
      <c r="AK597" s="34" t="e">
        <f>G597-H597-VLOOKUP(C597, Вчера_Спутник!C:BG, 5, FALSE)</f>
        <v>#N/A</v>
      </c>
      <c r="AL597" s="34" t="e">
        <f>I597-J597-VLOOKUP(C597, Вчера_Спутник!C:BG, 7, FALSE)</f>
        <v>#N/A</v>
      </c>
      <c r="AM597" s="34" t="e">
        <f>K597-L597-VLOOKUP(C597, Вчера_Спутник!C:BG, 9, FALSE)</f>
        <v>#N/A</v>
      </c>
      <c r="AN597" s="34" t="e">
        <f>M597-N597-VLOOKUP(C597, Вчера_Спутник!C:BG, 11, FALSE)</f>
        <v>#N/A</v>
      </c>
      <c r="AO597" s="34" t="e">
        <f>O597-P597-VLOOKUP(C597, Вчера_Спутник!C:BG, 13, FALSE)</f>
        <v>#N/A</v>
      </c>
      <c r="AP597" s="34" t="e">
        <f>Q597-R597-VLOOKUP(C597, Вчера_Спутник!C:BG, 15, FALSE)</f>
        <v>#N/A</v>
      </c>
      <c r="AQ597" s="34" t="e">
        <f>S597-T597-VLOOKUP(C597, Вчера_Спутник!C:BG, 17, FALSE)</f>
        <v>#N/A</v>
      </c>
      <c r="AR597" s="34" t="e">
        <f>U597-V597-VLOOKUP(C597, Вчера_Спутник!C:BG, 19, FALSE)</f>
        <v>#N/A</v>
      </c>
      <c r="AS597" s="34" t="e">
        <f>W597-X597-VLOOKUP(C597, Вчера_Спутник!C:BG, 21, FALSE)</f>
        <v>#N/A</v>
      </c>
      <c r="AT597" s="34" t="e">
        <f>Y597-Z597-VLOOKUP(C597, Вчера_Спутник!C:BG, 23, FALSE)</f>
        <v>#N/A</v>
      </c>
      <c r="AU597" s="34" t="e">
        <f>AA597-VLOOKUP(C597, Вчера_Спутник!C:BG, 25, FALSE)</f>
        <v>#N/A</v>
      </c>
      <c r="AV597" s="34" t="e">
        <f>AB597-VLOOKUP(C597, Вчера_Спутник!C:BG, 27, FALSE)</f>
        <v>#N/A</v>
      </c>
    </row>
    <row r="598" spans="1:48" ht="50.1" customHeight="1" x14ac:dyDescent="0.25">
      <c r="A598" s="1"/>
      <c r="B598" s="1"/>
      <c r="C598" s="1"/>
      <c r="D598" s="2"/>
      <c r="E598" s="3"/>
      <c r="F598" s="2"/>
      <c r="G598" s="3"/>
      <c r="H598" s="2"/>
      <c r="I598" s="3"/>
      <c r="J598" s="2"/>
      <c r="K598" s="3"/>
      <c r="L598" s="2"/>
      <c r="M598" s="3"/>
      <c r="N598" s="2"/>
      <c r="O598" s="3"/>
      <c r="P598" s="2"/>
      <c r="Q598" s="3"/>
      <c r="R598" s="2"/>
      <c r="S598" s="3"/>
      <c r="T598" s="2"/>
      <c r="U598" s="3"/>
      <c r="V598" s="3"/>
      <c r="W598" s="3"/>
      <c r="X598" s="2"/>
      <c r="Y598" s="3"/>
      <c r="Z598" s="2"/>
      <c r="AA598" s="3"/>
      <c r="AB598" s="3"/>
      <c r="AC598" s="15"/>
      <c r="AD598" s="34">
        <f t="shared" si="19"/>
        <v>0</v>
      </c>
      <c r="AE598" s="34">
        <f t="shared" si="20"/>
        <v>0</v>
      </c>
      <c r="AF598" s="34"/>
      <c r="AG598" s="34"/>
      <c r="AH598" s="35"/>
      <c r="AI598" s="34" t="e">
        <f>D598-VLOOKUP(C598, Вчера_Спутник!C:BG, 2, FALSE)</f>
        <v>#N/A</v>
      </c>
      <c r="AJ598" s="34" t="e">
        <f>E598-F598-VLOOKUP(C598, Вчера_Спутник!C:BG, 3, FALSE)</f>
        <v>#N/A</v>
      </c>
      <c r="AK598" s="34" t="e">
        <f>G598-H598-VLOOKUP(C598, Вчера_Спутник!C:BG, 5, FALSE)</f>
        <v>#N/A</v>
      </c>
      <c r="AL598" s="34" t="e">
        <f>I598-J598-VLOOKUP(C598, Вчера_Спутник!C:BG, 7, FALSE)</f>
        <v>#N/A</v>
      </c>
      <c r="AM598" s="34" t="e">
        <f>K598-L598-VLOOKUP(C598, Вчера_Спутник!C:BG, 9, FALSE)</f>
        <v>#N/A</v>
      </c>
      <c r="AN598" s="34" t="e">
        <f>M598-N598-VLOOKUP(C598, Вчера_Спутник!C:BG, 11, FALSE)</f>
        <v>#N/A</v>
      </c>
      <c r="AO598" s="34" t="e">
        <f>O598-P598-VLOOKUP(C598, Вчера_Спутник!C:BG, 13, FALSE)</f>
        <v>#N/A</v>
      </c>
      <c r="AP598" s="34" t="e">
        <f>Q598-R598-VLOOKUP(C598, Вчера_Спутник!C:BG, 15, FALSE)</f>
        <v>#N/A</v>
      </c>
      <c r="AQ598" s="34" t="e">
        <f>S598-T598-VLOOKUP(C598, Вчера_Спутник!C:BG, 17, FALSE)</f>
        <v>#N/A</v>
      </c>
      <c r="AR598" s="34" t="e">
        <f>U598-V598-VLOOKUP(C598, Вчера_Спутник!C:BG, 19, FALSE)</f>
        <v>#N/A</v>
      </c>
      <c r="AS598" s="34" t="e">
        <f>W598-X598-VLOOKUP(C598, Вчера_Спутник!C:BG, 21, FALSE)</f>
        <v>#N/A</v>
      </c>
      <c r="AT598" s="34" t="e">
        <f>Y598-Z598-VLOOKUP(C598, Вчера_Спутник!C:BG, 23, FALSE)</f>
        <v>#N/A</v>
      </c>
      <c r="AU598" s="34" t="e">
        <f>AA598-VLOOKUP(C598, Вчера_Спутник!C:BG, 25, FALSE)</f>
        <v>#N/A</v>
      </c>
      <c r="AV598" s="34" t="e">
        <f>AB598-VLOOKUP(C598, Вчера_Спутник!C:BG, 27, FALSE)</f>
        <v>#N/A</v>
      </c>
    </row>
    <row r="599" spans="1:48" ht="50.1" customHeight="1" x14ac:dyDescent="0.25">
      <c r="A599" s="1"/>
      <c r="B599" s="1"/>
      <c r="C599" s="1"/>
      <c r="D599" s="2"/>
      <c r="E599" s="3"/>
      <c r="F599" s="2"/>
      <c r="G599" s="3"/>
      <c r="H599" s="2"/>
      <c r="I599" s="3"/>
      <c r="J599" s="2"/>
      <c r="K599" s="3"/>
      <c r="L599" s="2"/>
      <c r="M599" s="3"/>
      <c r="N599" s="2"/>
      <c r="O599" s="3"/>
      <c r="P599" s="2"/>
      <c r="Q599" s="3"/>
      <c r="R599" s="2"/>
      <c r="S599" s="3"/>
      <c r="T599" s="2"/>
      <c r="U599" s="3"/>
      <c r="V599" s="3"/>
      <c r="W599" s="3"/>
      <c r="X599" s="2"/>
      <c r="Y599" s="3"/>
      <c r="Z599" s="2"/>
      <c r="AA599" s="3"/>
      <c r="AB599" s="3"/>
      <c r="AC599" s="15"/>
      <c r="AD599" s="34">
        <f t="shared" si="19"/>
        <v>0</v>
      </c>
      <c r="AE599" s="34">
        <f t="shared" si="20"/>
        <v>0</v>
      </c>
      <c r="AF599" s="34"/>
      <c r="AG599" s="34"/>
      <c r="AH599" s="35"/>
      <c r="AI599" s="34" t="e">
        <f>D599-VLOOKUP(C599, Вчера_Спутник!C:BG, 2, FALSE)</f>
        <v>#N/A</v>
      </c>
      <c r="AJ599" s="34" t="e">
        <f>E599-F599-VLOOKUP(C599, Вчера_Спутник!C:BG, 3, FALSE)</f>
        <v>#N/A</v>
      </c>
      <c r="AK599" s="34" t="e">
        <f>G599-H599-VLOOKUP(C599, Вчера_Спутник!C:BG, 5, FALSE)</f>
        <v>#N/A</v>
      </c>
      <c r="AL599" s="34" t="e">
        <f>I599-J599-VLOOKUP(C599, Вчера_Спутник!C:BG, 7, FALSE)</f>
        <v>#N/A</v>
      </c>
      <c r="AM599" s="34" t="e">
        <f>K599-L599-VLOOKUP(C599, Вчера_Спутник!C:BG, 9, FALSE)</f>
        <v>#N/A</v>
      </c>
      <c r="AN599" s="34" t="e">
        <f>M599-N599-VLOOKUP(C599, Вчера_Спутник!C:BG, 11, FALSE)</f>
        <v>#N/A</v>
      </c>
      <c r="AO599" s="34" t="e">
        <f>O599-P599-VLOOKUP(C599, Вчера_Спутник!C:BG, 13, FALSE)</f>
        <v>#N/A</v>
      </c>
      <c r="AP599" s="34" t="e">
        <f>Q599-R599-VLOOKUP(C599, Вчера_Спутник!C:BG, 15, FALSE)</f>
        <v>#N/A</v>
      </c>
      <c r="AQ599" s="34" t="e">
        <f>S599-T599-VLOOKUP(C599, Вчера_Спутник!C:BG, 17, FALSE)</f>
        <v>#N/A</v>
      </c>
      <c r="AR599" s="34" t="e">
        <f>U599-V599-VLOOKUP(C599, Вчера_Спутник!C:BG, 19, FALSE)</f>
        <v>#N/A</v>
      </c>
      <c r="AS599" s="34" t="e">
        <f>W599-X599-VLOOKUP(C599, Вчера_Спутник!C:BG, 21, FALSE)</f>
        <v>#N/A</v>
      </c>
      <c r="AT599" s="34" t="e">
        <f>Y599-Z599-VLOOKUP(C599, Вчера_Спутник!C:BG, 23, FALSE)</f>
        <v>#N/A</v>
      </c>
      <c r="AU599" s="34" t="e">
        <f>AA599-VLOOKUP(C599, Вчера_Спутник!C:BG, 25, FALSE)</f>
        <v>#N/A</v>
      </c>
      <c r="AV599" s="34" t="e">
        <f>AB599-VLOOKUP(C599, Вчера_Спутник!C:BG, 27, FALSE)</f>
        <v>#N/A</v>
      </c>
    </row>
    <row r="600" spans="1:48" ht="50.1" customHeight="1" x14ac:dyDescent="0.25">
      <c r="A600" s="1"/>
      <c r="B600" s="1"/>
      <c r="C600" s="1"/>
      <c r="D600" s="2"/>
      <c r="E600" s="3"/>
      <c r="F600" s="2"/>
      <c r="G600" s="3"/>
      <c r="H600" s="2"/>
      <c r="I600" s="3"/>
      <c r="J600" s="2"/>
      <c r="K600" s="3"/>
      <c r="L600" s="2"/>
      <c r="M600" s="3"/>
      <c r="N600" s="2"/>
      <c r="O600" s="3"/>
      <c r="P600" s="2"/>
      <c r="Q600" s="3"/>
      <c r="R600" s="2"/>
      <c r="S600" s="3"/>
      <c r="T600" s="2"/>
      <c r="U600" s="3"/>
      <c r="V600" s="3"/>
      <c r="W600" s="3"/>
      <c r="X600" s="2"/>
      <c r="Y600" s="3"/>
      <c r="Z600" s="2"/>
      <c r="AA600" s="3"/>
      <c r="AB600" s="3"/>
      <c r="AC600" s="15"/>
      <c r="AD600" s="34">
        <f t="shared" si="19"/>
        <v>0</v>
      </c>
      <c r="AE600" s="34">
        <f t="shared" si="20"/>
        <v>0</v>
      </c>
      <c r="AF600" s="34"/>
      <c r="AG600" s="34"/>
      <c r="AH600" s="35"/>
      <c r="AI600" s="34" t="e">
        <f>D600-VLOOKUP(C600, Вчера_Спутник!C:BG, 2, FALSE)</f>
        <v>#N/A</v>
      </c>
      <c r="AJ600" s="34" t="e">
        <f>E600-F600-VLOOKUP(C600, Вчера_Спутник!C:BG, 3, FALSE)</f>
        <v>#N/A</v>
      </c>
      <c r="AK600" s="34" t="e">
        <f>G600-H600-VLOOKUP(C600, Вчера_Спутник!C:BG, 5, FALSE)</f>
        <v>#N/A</v>
      </c>
      <c r="AL600" s="34" t="e">
        <f>I600-J600-VLOOKUP(C600, Вчера_Спутник!C:BG, 7, FALSE)</f>
        <v>#N/A</v>
      </c>
      <c r="AM600" s="34" t="e">
        <f>K600-L600-VLOOKUP(C600, Вчера_Спутник!C:BG, 9, FALSE)</f>
        <v>#N/A</v>
      </c>
      <c r="AN600" s="34" t="e">
        <f>M600-N600-VLOOKUP(C600, Вчера_Спутник!C:BG, 11, FALSE)</f>
        <v>#N/A</v>
      </c>
      <c r="AO600" s="34" t="e">
        <f>O600-P600-VLOOKUP(C600, Вчера_Спутник!C:BG, 13, FALSE)</f>
        <v>#N/A</v>
      </c>
      <c r="AP600" s="34" t="e">
        <f>Q600-R600-VLOOKUP(C600, Вчера_Спутник!C:BG, 15, FALSE)</f>
        <v>#N/A</v>
      </c>
      <c r="AQ600" s="34" t="e">
        <f>S600-T600-VLOOKUP(C600, Вчера_Спутник!C:BG, 17, FALSE)</f>
        <v>#N/A</v>
      </c>
      <c r="AR600" s="34" t="e">
        <f>U600-V600-VLOOKUP(C600, Вчера_Спутник!C:BG, 19, FALSE)</f>
        <v>#N/A</v>
      </c>
      <c r="AS600" s="34" t="e">
        <f>W600-X600-VLOOKUP(C600, Вчера_Спутник!C:BG, 21, FALSE)</f>
        <v>#N/A</v>
      </c>
      <c r="AT600" s="34" t="e">
        <f>Y600-Z600-VLOOKUP(C600, Вчера_Спутник!C:BG, 23, FALSE)</f>
        <v>#N/A</v>
      </c>
      <c r="AU600" s="34" t="e">
        <f>AA600-VLOOKUP(C600, Вчера_Спутник!C:BG, 25, FALSE)</f>
        <v>#N/A</v>
      </c>
      <c r="AV600" s="34" t="e">
        <f>AB600-VLOOKUP(C600, Вчера_Спутник!C:BG, 27, FALSE)</f>
        <v>#N/A</v>
      </c>
    </row>
    <row r="601" spans="1:48" ht="50.1" customHeight="1" x14ac:dyDescent="0.25">
      <c r="A601" s="1"/>
      <c r="B601" s="1"/>
      <c r="C601" s="1"/>
      <c r="D601" s="2"/>
      <c r="E601" s="3"/>
      <c r="F601" s="2"/>
      <c r="G601" s="3"/>
      <c r="H601" s="2"/>
      <c r="I601" s="3"/>
      <c r="J601" s="2"/>
      <c r="K601" s="3"/>
      <c r="L601" s="2"/>
      <c r="M601" s="3"/>
      <c r="N601" s="2"/>
      <c r="O601" s="3"/>
      <c r="P601" s="2"/>
      <c r="Q601" s="3"/>
      <c r="R601" s="2"/>
      <c r="S601" s="3"/>
      <c r="T601" s="2"/>
      <c r="U601" s="3"/>
      <c r="V601" s="3"/>
      <c r="W601" s="3"/>
      <c r="X601" s="2"/>
      <c r="Y601" s="3"/>
      <c r="Z601" s="2"/>
      <c r="AA601" s="3"/>
      <c r="AB601" s="3"/>
      <c r="AC601" s="15"/>
      <c r="AD601" s="34">
        <f t="shared" si="19"/>
        <v>0</v>
      </c>
      <c r="AE601" s="34">
        <f t="shared" si="20"/>
        <v>0</v>
      </c>
      <c r="AF601" s="34"/>
      <c r="AG601" s="34"/>
      <c r="AH601" s="35"/>
      <c r="AI601" s="34" t="e">
        <f>D601-VLOOKUP(C601, Вчера_Спутник!C:BG, 2, FALSE)</f>
        <v>#N/A</v>
      </c>
      <c r="AJ601" s="34" t="e">
        <f>E601-F601-VLOOKUP(C601, Вчера_Спутник!C:BG, 3, FALSE)</f>
        <v>#N/A</v>
      </c>
      <c r="AK601" s="34" t="e">
        <f>G601-H601-VLOOKUP(C601, Вчера_Спутник!C:BG, 5, FALSE)</f>
        <v>#N/A</v>
      </c>
      <c r="AL601" s="34" t="e">
        <f>I601-J601-VLOOKUP(C601, Вчера_Спутник!C:BG, 7, FALSE)</f>
        <v>#N/A</v>
      </c>
      <c r="AM601" s="34" t="e">
        <f>K601-L601-VLOOKUP(C601, Вчера_Спутник!C:BG, 9, FALSE)</f>
        <v>#N/A</v>
      </c>
      <c r="AN601" s="34" t="e">
        <f>M601-N601-VLOOKUP(C601, Вчера_Спутник!C:BG, 11, FALSE)</f>
        <v>#N/A</v>
      </c>
      <c r="AO601" s="34" t="e">
        <f>O601-P601-VLOOKUP(C601, Вчера_Спутник!C:BG, 13, FALSE)</f>
        <v>#N/A</v>
      </c>
      <c r="AP601" s="34" t="e">
        <f>Q601-R601-VLOOKUP(C601, Вчера_Спутник!C:BG, 15, FALSE)</f>
        <v>#N/A</v>
      </c>
      <c r="AQ601" s="34" t="e">
        <f>S601-T601-VLOOKUP(C601, Вчера_Спутник!C:BG, 17, FALSE)</f>
        <v>#N/A</v>
      </c>
      <c r="AR601" s="34" t="e">
        <f>U601-V601-VLOOKUP(C601, Вчера_Спутник!C:BG, 19, FALSE)</f>
        <v>#N/A</v>
      </c>
      <c r="AS601" s="34" t="e">
        <f>W601-X601-VLOOKUP(C601, Вчера_Спутник!C:BG, 21, FALSE)</f>
        <v>#N/A</v>
      </c>
      <c r="AT601" s="34" t="e">
        <f>Y601-Z601-VLOOKUP(C601, Вчера_Спутник!C:BG, 23, FALSE)</f>
        <v>#N/A</v>
      </c>
      <c r="AU601" s="34" t="e">
        <f>AA601-VLOOKUP(C601, Вчера_Спутник!C:BG, 25, FALSE)</f>
        <v>#N/A</v>
      </c>
      <c r="AV601" s="34" t="e">
        <f>AB601-VLOOKUP(C601, Вчера_Спутник!C:BG, 27, FALSE)</f>
        <v>#N/A</v>
      </c>
    </row>
    <row r="602" spans="1:48" ht="50.1" customHeight="1" x14ac:dyDescent="0.25">
      <c r="A602" s="1"/>
      <c r="B602" s="1"/>
      <c r="C602" s="1"/>
      <c r="D602" s="2"/>
      <c r="E602" s="3"/>
      <c r="F602" s="2"/>
      <c r="G602" s="3"/>
      <c r="H602" s="2"/>
      <c r="I602" s="3"/>
      <c r="J602" s="2"/>
      <c r="K602" s="3"/>
      <c r="L602" s="2"/>
      <c r="M602" s="3"/>
      <c r="N602" s="2"/>
      <c r="O602" s="3"/>
      <c r="P602" s="2"/>
      <c r="Q602" s="3"/>
      <c r="R602" s="2"/>
      <c r="S602" s="3"/>
      <c r="T602" s="2"/>
      <c r="U602" s="3"/>
      <c r="V602" s="3"/>
      <c r="W602" s="3"/>
      <c r="X602" s="2"/>
      <c r="Y602" s="3"/>
      <c r="Z602" s="2"/>
      <c r="AA602" s="3"/>
      <c r="AB602" s="3"/>
      <c r="AC602" s="15"/>
      <c r="AD602" s="34">
        <f t="shared" si="19"/>
        <v>0</v>
      </c>
      <c r="AE602" s="34">
        <f t="shared" si="20"/>
        <v>0</v>
      </c>
      <c r="AF602" s="34"/>
      <c r="AG602" s="34"/>
      <c r="AH602" s="35"/>
      <c r="AI602" s="34" t="e">
        <f>D602-VLOOKUP(C602, Вчера_Спутник!C:BG, 2, FALSE)</f>
        <v>#N/A</v>
      </c>
      <c r="AJ602" s="34" t="e">
        <f>E602-F602-VLOOKUP(C602, Вчера_Спутник!C:BG, 3, FALSE)</f>
        <v>#N/A</v>
      </c>
      <c r="AK602" s="34" t="e">
        <f>G602-H602-VLOOKUP(C602, Вчера_Спутник!C:BG, 5, FALSE)</f>
        <v>#N/A</v>
      </c>
      <c r="AL602" s="34" t="e">
        <f>I602-J602-VLOOKUP(C602, Вчера_Спутник!C:BG, 7, FALSE)</f>
        <v>#N/A</v>
      </c>
      <c r="AM602" s="34" t="e">
        <f>K602-L602-VLOOKUP(C602, Вчера_Спутник!C:BG, 9, FALSE)</f>
        <v>#N/A</v>
      </c>
      <c r="AN602" s="34" t="e">
        <f>M602-N602-VLOOKUP(C602, Вчера_Спутник!C:BG, 11, FALSE)</f>
        <v>#N/A</v>
      </c>
      <c r="AO602" s="34" t="e">
        <f>O602-P602-VLOOKUP(C602, Вчера_Спутник!C:BG, 13, FALSE)</f>
        <v>#N/A</v>
      </c>
      <c r="AP602" s="34" t="e">
        <f>Q602-R602-VLOOKUP(C602, Вчера_Спутник!C:BG, 15, FALSE)</f>
        <v>#N/A</v>
      </c>
      <c r="AQ602" s="34" t="e">
        <f>S602-T602-VLOOKUP(C602, Вчера_Спутник!C:BG, 17, FALSE)</f>
        <v>#N/A</v>
      </c>
      <c r="AR602" s="34" t="e">
        <f>U602-V602-VLOOKUP(C602, Вчера_Спутник!C:BG, 19, FALSE)</f>
        <v>#N/A</v>
      </c>
      <c r="AS602" s="34" t="e">
        <f>W602-X602-VLOOKUP(C602, Вчера_Спутник!C:BG, 21, FALSE)</f>
        <v>#N/A</v>
      </c>
      <c r="AT602" s="34" t="e">
        <f>Y602-Z602-VLOOKUP(C602, Вчера_Спутник!C:BG, 23, FALSE)</f>
        <v>#N/A</v>
      </c>
      <c r="AU602" s="34" t="e">
        <f>AA602-VLOOKUP(C602, Вчера_Спутник!C:BG, 25, FALSE)</f>
        <v>#N/A</v>
      </c>
      <c r="AV602" s="34" t="e">
        <f>AB602-VLOOKUP(C602, Вчера_Спутник!C:BG, 27, FALSE)</f>
        <v>#N/A</v>
      </c>
    </row>
    <row r="603" spans="1:48" ht="50.1" customHeight="1" x14ac:dyDescent="0.25">
      <c r="A603" s="1"/>
      <c r="B603" s="1"/>
      <c r="C603" s="1"/>
      <c r="D603" s="2"/>
      <c r="E603" s="3"/>
      <c r="F603" s="2"/>
      <c r="G603" s="3"/>
      <c r="H603" s="2"/>
      <c r="I603" s="3"/>
      <c r="J603" s="2"/>
      <c r="K603" s="3"/>
      <c r="L603" s="2"/>
      <c r="M603" s="3"/>
      <c r="N603" s="2"/>
      <c r="O603" s="3"/>
      <c r="P603" s="2"/>
      <c r="Q603" s="3"/>
      <c r="R603" s="2"/>
      <c r="S603" s="3"/>
      <c r="T603" s="2"/>
      <c r="U603" s="3"/>
      <c r="V603" s="3"/>
      <c r="W603" s="3"/>
      <c r="X603" s="2"/>
      <c r="Y603" s="3"/>
      <c r="Z603" s="2"/>
      <c r="AA603" s="3"/>
      <c r="AB603" s="3"/>
      <c r="AC603" s="15"/>
      <c r="AD603" s="34">
        <f t="shared" si="19"/>
        <v>0</v>
      </c>
      <c r="AE603" s="34">
        <f t="shared" si="20"/>
        <v>0</v>
      </c>
      <c r="AF603" s="34"/>
      <c r="AG603" s="34"/>
      <c r="AH603" s="35"/>
      <c r="AI603" s="34" t="e">
        <f>D603-VLOOKUP(C603, Вчера_Спутник!C:BG, 2, FALSE)</f>
        <v>#N/A</v>
      </c>
      <c r="AJ603" s="34" t="e">
        <f>E603-F603-VLOOKUP(C603, Вчера_Спутник!C:BG, 3, FALSE)</f>
        <v>#N/A</v>
      </c>
      <c r="AK603" s="34" t="e">
        <f>G603-H603-VLOOKUP(C603, Вчера_Спутник!C:BG, 5, FALSE)</f>
        <v>#N/A</v>
      </c>
      <c r="AL603" s="34" t="e">
        <f>I603-J603-VLOOKUP(C603, Вчера_Спутник!C:BG, 7, FALSE)</f>
        <v>#N/A</v>
      </c>
      <c r="AM603" s="34" t="e">
        <f>K603-L603-VLOOKUP(C603, Вчера_Спутник!C:BG, 9, FALSE)</f>
        <v>#N/A</v>
      </c>
      <c r="AN603" s="34" t="e">
        <f>M603-N603-VLOOKUP(C603, Вчера_Спутник!C:BG, 11, FALSE)</f>
        <v>#N/A</v>
      </c>
      <c r="AO603" s="34" t="e">
        <f>O603-P603-VLOOKUP(C603, Вчера_Спутник!C:BG, 13, FALSE)</f>
        <v>#N/A</v>
      </c>
      <c r="AP603" s="34" t="e">
        <f>Q603-R603-VLOOKUP(C603, Вчера_Спутник!C:BG, 15, FALSE)</f>
        <v>#N/A</v>
      </c>
      <c r="AQ603" s="34" t="e">
        <f>S603-T603-VLOOKUP(C603, Вчера_Спутник!C:BG, 17, FALSE)</f>
        <v>#N/A</v>
      </c>
      <c r="AR603" s="34" t="e">
        <f>U603-V603-VLOOKUP(C603, Вчера_Спутник!C:BG, 19, FALSE)</f>
        <v>#N/A</v>
      </c>
      <c r="AS603" s="34" t="e">
        <f>W603-X603-VLOOKUP(C603, Вчера_Спутник!C:BG, 21, FALSE)</f>
        <v>#N/A</v>
      </c>
      <c r="AT603" s="34" t="e">
        <f>Y603-Z603-VLOOKUP(C603, Вчера_Спутник!C:BG, 23, FALSE)</f>
        <v>#N/A</v>
      </c>
      <c r="AU603" s="34" t="e">
        <f>AA603-VLOOKUP(C603, Вчера_Спутник!C:BG, 25, FALSE)</f>
        <v>#N/A</v>
      </c>
      <c r="AV603" s="34" t="e">
        <f>AB603-VLOOKUP(C603, Вчера_Спутник!C:BG, 27, FALSE)</f>
        <v>#N/A</v>
      </c>
    </row>
    <row r="604" spans="1:48" ht="50.1" customHeight="1" x14ac:dyDescent="0.25">
      <c r="A604" s="1"/>
      <c r="B604" s="1"/>
      <c r="C604" s="1"/>
      <c r="D604" s="2"/>
      <c r="E604" s="3"/>
      <c r="F604" s="2"/>
      <c r="G604" s="3"/>
      <c r="H604" s="2"/>
      <c r="I604" s="3"/>
      <c r="J604" s="2"/>
      <c r="K604" s="3"/>
      <c r="L604" s="2"/>
      <c r="M604" s="3"/>
      <c r="N604" s="2"/>
      <c r="O604" s="3"/>
      <c r="P604" s="2"/>
      <c r="Q604" s="3"/>
      <c r="R604" s="2"/>
      <c r="S604" s="3"/>
      <c r="T604" s="2"/>
      <c r="U604" s="3"/>
      <c r="V604" s="3"/>
      <c r="W604" s="3"/>
      <c r="X604" s="2"/>
      <c r="Y604" s="3"/>
      <c r="Z604" s="2"/>
      <c r="AA604" s="3"/>
      <c r="AB604" s="3"/>
      <c r="AC604" s="15"/>
      <c r="AD604" s="34">
        <f t="shared" si="19"/>
        <v>0</v>
      </c>
      <c r="AE604" s="34">
        <f t="shared" si="20"/>
        <v>0</v>
      </c>
      <c r="AF604" s="34"/>
      <c r="AG604" s="34"/>
      <c r="AH604" s="35"/>
      <c r="AI604" s="34" t="e">
        <f>D604-VLOOKUP(C604, Вчера_Спутник!C:BG, 2, FALSE)</f>
        <v>#N/A</v>
      </c>
      <c r="AJ604" s="34" t="e">
        <f>E604-F604-VLOOKUP(C604, Вчера_Спутник!C:BG, 3, FALSE)</f>
        <v>#N/A</v>
      </c>
      <c r="AK604" s="34" t="e">
        <f>G604-H604-VLOOKUP(C604, Вчера_Спутник!C:BG, 5, FALSE)</f>
        <v>#N/A</v>
      </c>
      <c r="AL604" s="34" t="e">
        <f>I604-J604-VLOOKUP(C604, Вчера_Спутник!C:BG, 7, FALSE)</f>
        <v>#N/A</v>
      </c>
      <c r="AM604" s="34" t="e">
        <f>K604-L604-VLOOKUP(C604, Вчера_Спутник!C:BG, 9, FALSE)</f>
        <v>#N/A</v>
      </c>
      <c r="AN604" s="34" t="e">
        <f>M604-N604-VLOOKUP(C604, Вчера_Спутник!C:BG, 11, FALSE)</f>
        <v>#N/A</v>
      </c>
      <c r="AO604" s="34" t="e">
        <f>O604-P604-VLOOKUP(C604, Вчера_Спутник!C:BG, 13, FALSE)</f>
        <v>#N/A</v>
      </c>
      <c r="AP604" s="34" t="e">
        <f>Q604-R604-VLOOKUP(C604, Вчера_Спутник!C:BG, 15, FALSE)</f>
        <v>#N/A</v>
      </c>
      <c r="AQ604" s="34" t="e">
        <f>S604-T604-VLOOKUP(C604, Вчера_Спутник!C:BG, 17, FALSE)</f>
        <v>#N/A</v>
      </c>
      <c r="AR604" s="34" t="e">
        <f>U604-V604-VLOOKUP(C604, Вчера_Спутник!C:BG, 19, FALSE)</f>
        <v>#N/A</v>
      </c>
      <c r="AS604" s="34" t="e">
        <f>W604-X604-VLOOKUP(C604, Вчера_Спутник!C:BG, 21, FALSE)</f>
        <v>#N/A</v>
      </c>
      <c r="AT604" s="34" t="e">
        <f>Y604-Z604-VLOOKUP(C604, Вчера_Спутник!C:BG, 23, FALSE)</f>
        <v>#N/A</v>
      </c>
      <c r="AU604" s="34" t="e">
        <f>AA604-VLOOKUP(C604, Вчера_Спутник!C:BG, 25, FALSE)</f>
        <v>#N/A</v>
      </c>
      <c r="AV604" s="34" t="e">
        <f>AB604-VLOOKUP(C604, Вчера_Спутник!C:BG, 27, FALSE)</f>
        <v>#N/A</v>
      </c>
    </row>
    <row r="605" spans="1:48" ht="50.1" customHeight="1" x14ac:dyDescent="0.25">
      <c r="A605" s="1"/>
      <c r="B605" s="1"/>
      <c r="C605" s="1"/>
      <c r="D605" s="2"/>
      <c r="E605" s="3"/>
      <c r="F605" s="2"/>
      <c r="G605" s="3"/>
      <c r="H605" s="2"/>
      <c r="I605" s="3"/>
      <c r="J605" s="2"/>
      <c r="K605" s="3"/>
      <c r="L605" s="2"/>
      <c r="M605" s="3"/>
      <c r="N605" s="2"/>
      <c r="O605" s="3"/>
      <c r="P605" s="2"/>
      <c r="Q605" s="3"/>
      <c r="R605" s="2"/>
      <c r="S605" s="3"/>
      <c r="T605" s="2"/>
      <c r="U605" s="3"/>
      <c r="V605" s="3"/>
      <c r="W605" s="3"/>
      <c r="X605" s="2"/>
      <c r="Y605" s="3"/>
      <c r="Z605" s="2"/>
      <c r="AA605" s="3"/>
      <c r="AB605" s="3"/>
      <c r="AC605" s="15"/>
      <c r="AD605" s="34">
        <f t="shared" si="19"/>
        <v>0</v>
      </c>
      <c r="AE605" s="34">
        <f t="shared" si="20"/>
        <v>0</v>
      </c>
      <c r="AF605" s="34"/>
      <c r="AG605" s="34"/>
      <c r="AH605" s="35"/>
      <c r="AI605" s="34" t="e">
        <f>D605-VLOOKUP(C605, Вчера_Спутник!C:BG, 2, FALSE)</f>
        <v>#N/A</v>
      </c>
      <c r="AJ605" s="34" t="e">
        <f>E605-F605-VLOOKUP(C605, Вчера_Спутник!C:BG, 3, FALSE)</f>
        <v>#N/A</v>
      </c>
      <c r="AK605" s="34" t="e">
        <f>G605-H605-VLOOKUP(C605, Вчера_Спутник!C:BG, 5, FALSE)</f>
        <v>#N/A</v>
      </c>
      <c r="AL605" s="34" t="e">
        <f>I605-J605-VLOOKUP(C605, Вчера_Спутник!C:BG, 7, FALSE)</f>
        <v>#N/A</v>
      </c>
      <c r="AM605" s="34" t="e">
        <f>K605-L605-VLOOKUP(C605, Вчера_Спутник!C:BG, 9, FALSE)</f>
        <v>#N/A</v>
      </c>
      <c r="AN605" s="34" t="e">
        <f>M605-N605-VLOOKUP(C605, Вчера_Спутник!C:BG, 11, FALSE)</f>
        <v>#N/A</v>
      </c>
      <c r="AO605" s="34" t="e">
        <f>O605-P605-VLOOKUP(C605, Вчера_Спутник!C:BG, 13, FALSE)</f>
        <v>#N/A</v>
      </c>
      <c r="AP605" s="34" t="e">
        <f>Q605-R605-VLOOKUP(C605, Вчера_Спутник!C:BG, 15, FALSE)</f>
        <v>#N/A</v>
      </c>
      <c r="AQ605" s="34" t="e">
        <f>S605-T605-VLOOKUP(C605, Вчера_Спутник!C:BG, 17, FALSE)</f>
        <v>#N/A</v>
      </c>
      <c r="AR605" s="34" t="e">
        <f>U605-V605-VLOOKUP(C605, Вчера_Спутник!C:BG, 19, FALSE)</f>
        <v>#N/A</v>
      </c>
      <c r="AS605" s="34" t="e">
        <f>W605-X605-VLOOKUP(C605, Вчера_Спутник!C:BG, 21, FALSE)</f>
        <v>#N/A</v>
      </c>
      <c r="AT605" s="34" t="e">
        <f>Y605-Z605-VLOOKUP(C605, Вчера_Спутник!C:BG, 23, FALSE)</f>
        <v>#N/A</v>
      </c>
      <c r="AU605" s="34" t="e">
        <f>AA605-VLOOKUP(C605, Вчера_Спутник!C:BG, 25, FALSE)</f>
        <v>#N/A</v>
      </c>
      <c r="AV605" s="34" t="e">
        <f>AB605-VLOOKUP(C605, Вчера_Спутник!C:BG, 27, FALSE)</f>
        <v>#N/A</v>
      </c>
    </row>
    <row r="606" spans="1:48" ht="50.1" customHeight="1" x14ac:dyDescent="0.25">
      <c r="A606" s="1"/>
      <c r="B606" s="1"/>
      <c r="C606" s="1"/>
      <c r="D606" s="2"/>
      <c r="E606" s="3"/>
      <c r="F606" s="2"/>
      <c r="G606" s="3"/>
      <c r="H606" s="2"/>
      <c r="I606" s="3"/>
      <c r="J606" s="2"/>
      <c r="K606" s="3"/>
      <c r="L606" s="2"/>
      <c r="M606" s="3"/>
      <c r="N606" s="2"/>
      <c r="O606" s="3"/>
      <c r="P606" s="2"/>
      <c r="Q606" s="3"/>
      <c r="R606" s="2"/>
      <c r="S606" s="3"/>
      <c r="T606" s="2"/>
      <c r="U606" s="3"/>
      <c r="V606" s="3"/>
      <c r="W606" s="3"/>
      <c r="X606" s="2"/>
      <c r="Y606" s="3"/>
      <c r="Z606" s="2"/>
      <c r="AA606" s="3"/>
      <c r="AB606" s="3"/>
      <c r="AC606" s="15"/>
      <c r="AD606" s="34">
        <f t="shared" si="19"/>
        <v>0</v>
      </c>
      <c r="AE606" s="34">
        <f t="shared" si="20"/>
        <v>0</v>
      </c>
      <c r="AF606" s="34"/>
      <c r="AG606" s="34"/>
      <c r="AH606" s="35"/>
      <c r="AI606" s="34" t="e">
        <f>D606-VLOOKUP(C606, Вчера_Спутник!C:BG, 2, FALSE)</f>
        <v>#N/A</v>
      </c>
      <c r="AJ606" s="34" t="e">
        <f>E606-F606-VLOOKUP(C606, Вчера_Спутник!C:BG, 3, FALSE)</f>
        <v>#N/A</v>
      </c>
      <c r="AK606" s="34" t="e">
        <f>G606-H606-VLOOKUP(C606, Вчера_Спутник!C:BG, 5, FALSE)</f>
        <v>#N/A</v>
      </c>
      <c r="AL606" s="34" t="e">
        <f>I606-J606-VLOOKUP(C606, Вчера_Спутник!C:BG, 7, FALSE)</f>
        <v>#N/A</v>
      </c>
      <c r="AM606" s="34" t="e">
        <f>K606-L606-VLOOKUP(C606, Вчера_Спутник!C:BG, 9, FALSE)</f>
        <v>#N/A</v>
      </c>
      <c r="AN606" s="34" t="e">
        <f>M606-N606-VLOOKUP(C606, Вчера_Спутник!C:BG, 11, FALSE)</f>
        <v>#N/A</v>
      </c>
      <c r="AO606" s="34" t="e">
        <f>O606-P606-VLOOKUP(C606, Вчера_Спутник!C:BG, 13, FALSE)</f>
        <v>#N/A</v>
      </c>
      <c r="AP606" s="34" t="e">
        <f>Q606-R606-VLOOKUP(C606, Вчера_Спутник!C:BG, 15, FALSE)</f>
        <v>#N/A</v>
      </c>
      <c r="AQ606" s="34" t="e">
        <f>S606-T606-VLOOKUP(C606, Вчера_Спутник!C:BG, 17, FALSE)</f>
        <v>#N/A</v>
      </c>
      <c r="AR606" s="34" t="e">
        <f>U606-V606-VLOOKUP(C606, Вчера_Спутник!C:BG, 19, FALSE)</f>
        <v>#N/A</v>
      </c>
      <c r="AS606" s="34" t="e">
        <f>W606-X606-VLOOKUP(C606, Вчера_Спутник!C:BG, 21, FALSE)</f>
        <v>#N/A</v>
      </c>
      <c r="AT606" s="34" t="e">
        <f>Y606-Z606-VLOOKUP(C606, Вчера_Спутник!C:BG, 23, FALSE)</f>
        <v>#N/A</v>
      </c>
      <c r="AU606" s="34" t="e">
        <f>AA606-VLOOKUP(C606, Вчера_Спутник!C:BG, 25, FALSE)</f>
        <v>#N/A</v>
      </c>
      <c r="AV606" s="34" t="e">
        <f>AB606-VLOOKUP(C606, Вчера_Спутник!C:BG, 27, FALSE)</f>
        <v>#N/A</v>
      </c>
    </row>
    <row r="607" spans="1:48" ht="50.1" customHeight="1" x14ac:dyDescent="0.25">
      <c r="A607" s="1"/>
      <c r="B607" s="1"/>
      <c r="C607" s="1"/>
      <c r="D607" s="2"/>
      <c r="E607" s="3"/>
      <c r="F607" s="2"/>
      <c r="G607" s="3"/>
      <c r="H607" s="2"/>
      <c r="I607" s="3"/>
      <c r="J607" s="2"/>
      <c r="K607" s="3"/>
      <c r="L607" s="2"/>
      <c r="M607" s="3"/>
      <c r="N607" s="2"/>
      <c r="O607" s="3"/>
      <c r="P607" s="2"/>
      <c r="Q607" s="3"/>
      <c r="R607" s="2"/>
      <c r="S607" s="3"/>
      <c r="T607" s="2"/>
      <c r="U607" s="3"/>
      <c r="V607" s="3"/>
      <c r="W607" s="3"/>
      <c r="X607" s="2"/>
      <c r="Y607" s="3"/>
      <c r="Z607" s="2"/>
      <c r="AA607" s="3"/>
      <c r="AB607" s="3"/>
      <c r="AC607" s="15"/>
      <c r="AD607" s="34">
        <f t="shared" si="19"/>
        <v>0</v>
      </c>
      <c r="AE607" s="34">
        <f t="shared" si="20"/>
        <v>0</v>
      </c>
      <c r="AF607" s="34"/>
      <c r="AG607" s="34"/>
      <c r="AH607" s="35"/>
      <c r="AI607" s="34" t="e">
        <f>D607-VLOOKUP(C607, Вчера_Спутник!C:BG, 2, FALSE)</f>
        <v>#N/A</v>
      </c>
      <c r="AJ607" s="34" t="e">
        <f>E607-F607-VLOOKUP(C607, Вчера_Спутник!C:BG, 3, FALSE)</f>
        <v>#N/A</v>
      </c>
      <c r="AK607" s="34" t="e">
        <f>G607-H607-VLOOKUP(C607, Вчера_Спутник!C:BG, 5, FALSE)</f>
        <v>#N/A</v>
      </c>
      <c r="AL607" s="34" t="e">
        <f>I607-J607-VLOOKUP(C607, Вчера_Спутник!C:BG, 7, FALSE)</f>
        <v>#N/A</v>
      </c>
      <c r="AM607" s="34" t="e">
        <f>K607-L607-VLOOKUP(C607, Вчера_Спутник!C:BG, 9, FALSE)</f>
        <v>#N/A</v>
      </c>
      <c r="AN607" s="34" t="e">
        <f>M607-N607-VLOOKUP(C607, Вчера_Спутник!C:BG, 11, FALSE)</f>
        <v>#N/A</v>
      </c>
      <c r="AO607" s="34" t="e">
        <f>O607-P607-VLOOKUP(C607, Вчера_Спутник!C:BG, 13, FALSE)</f>
        <v>#N/A</v>
      </c>
      <c r="AP607" s="34" t="e">
        <f>Q607-R607-VLOOKUP(C607, Вчера_Спутник!C:BG, 15, FALSE)</f>
        <v>#N/A</v>
      </c>
      <c r="AQ607" s="34" t="e">
        <f>S607-T607-VLOOKUP(C607, Вчера_Спутник!C:BG, 17, FALSE)</f>
        <v>#N/A</v>
      </c>
      <c r="AR607" s="34" t="e">
        <f>U607-V607-VLOOKUP(C607, Вчера_Спутник!C:BG, 19, FALSE)</f>
        <v>#N/A</v>
      </c>
      <c r="AS607" s="34" t="e">
        <f>W607-X607-VLOOKUP(C607, Вчера_Спутник!C:BG, 21, FALSE)</f>
        <v>#N/A</v>
      </c>
      <c r="AT607" s="34" t="e">
        <f>Y607-Z607-VLOOKUP(C607, Вчера_Спутник!C:BG, 23, FALSE)</f>
        <v>#N/A</v>
      </c>
      <c r="AU607" s="34" t="e">
        <f>AA607-VLOOKUP(C607, Вчера_Спутник!C:BG, 25, FALSE)</f>
        <v>#N/A</v>
      </c>
      <c r="AV607" s="34" t="e">
        <f>AB607-VLOOKUP(C607, Вчера_Спутник!C:BG, 27, FALSE)</f>
        <v>#N/A</v>
      </c>
    </row>
    <row r="608" spans="1:48" ht="50.1" customHeight="1" x14ac:dyDescent="0.25">
      <c r="A608" s="1"/>
      <c r="B608" s="1"/>
      <c r="C608" s="1"/>
      <c r="D608" s="2"/>
      <c r="E608" s="3"/>
      <c r="F608" s="2"/>
      <c r="G608" s="3"/>
      <c r="H608" s="2"/>
      <c r="I608" s="3"/>
      <c r="J608" s="2"/>
      <c r="K608" s="3"/>
      <c r="L608" s="2"/>
      <c r="M608" s="3"/>
      <c r="N608" s="2"/>
      <c r="O608" s="3"/>
      <c r="P608" s="2"/>
      <c r="Q608" s="3"/>
      <c r="R608" s="2"/>
      <c r="S608" s="3"/>
      <c r="T608" s="2"/>
      <c r="U608" s="3"/>
      <c r="V608" s="3"/>
      <c r="W608" s="3"/>
      <c r="X608" s="2"/>
      <c r="Y608" s="3"/>
      <c r="Z608" s="2"/>
      <c r="AA608" s="3"/>
      <c r="AB608" s="3"/>
      <c r="AC608" s="15"/>
      <c r="AD608" s="34">
        <f t="shared" si="19"/>
        <v>0</v>
      </c>
      <c r="AE608" s="34">
        <f t="shared" si="20"/>
        <v>0</v>
      </c>
      <c r="AF608" s="34"/>
      <c r="AG608" s="34"/>
      <c r="AH608" s="35"/>
      <c r="AI608" s="34" t="e">
        <f>D608-VLOOKUP(C608, Вчера_Спутник!C:BG, 2, FALSE)</f>
        <v>#N/A</v>
      </c>
      <c r="AJ608" s="34" t="e">
        <f>E608-F608-VLOOKUP(C608, Вчера_Спутник!C:BG, 3, FALSE)</f>
        <v>#N/A</v>
      </c>
      <c r="AK608" s="34" t="e">
        <f>G608-H608-VLOOKUP(C608, Вчера_Спутник!C:BG, 5, FALSE)</f>
        <v>#N/A</v>
      </c>
      <c r="AL608" s="34" t="e">
        <f>I608-J608-VLOOKUP(C608, Вчера_Спутник!C:BG, 7, FALSE)</f>
        <v>#N/A</v>
      </c>
      <c r="AM608" s="34" t="e">
        <f>K608-L608-VLOOKUP(C608, Вчера_Спутник!C:BG, 9, FALSE)</f>
        <v>#N/A</v>
      </c>
      <c r="AN608" s="34" t="e">
        <f>M608-N608-VLOOKUP(C608, Вчера_Спутник!C:BG, 11, FALSE)</f>
        <v>#N/A</v>
      </c>
      <c r="AO608" s="34" t="e">
        <f>O608-P608-VLOOKUP(C608, Вчера_Спутник!C:BG, 13, FALSE)</f>
        <v>#N/A</v>
      </c>
      <c r="AP608" s="34" t="e">
        <f>Q608-R608-VLOOKUP(C608, Вчера_Спутник!C:BG, 15, FALSE)</f>
        <v>#N/A</v>
      </c>
      <c r="AQ608" s="34" t="e">
        <f>S608-T608-VLOOKUP(C608, Вчера_Спутник!C:BG, 17, FALSE)</f>
        <v>#N/A</v>
      </c>
      <c r="AR608" s="34" t="e">
        <f>U608-V608-VLOOKUP(C608, Вчера_Спутник!C:BG, 19, FALSE)</f>
        <v>#N/A</v>
      </c>
      <c r="AS608" s="34" t="e">
        <f>W608-X608-VLOOKUP(C608, Вчера_Спутник!C:BG, 21, FALSE)</f>
        <v>#N/A</v>
      </c>
      <c r="AT608" s="34" t="e">
        <f>Y608-Z608-VLOOKUP(C608, Вчера_Спутник!C:BG, 23, FALSE)</f>
        <v>#N/A</v>
      </c>
      <c r="AU608" s="34" t="e">
        <f>AA608-VLOOKUP(C608, Вчера_Спутник!C:BG, 25, FALSE)</f>
        <v>#N/A</v>
      </c>
      <c r="AV608" s="34" t="e">
        <f>AB608-VLOOKUP(C608, Вчера_Спутник!C:BG, 27, FALSE)</f>
        <v>#N/A</v>
      </c>
    </row>
    <row r="609" spans="1:48" ht="50.1" customHeight="1" x14ac:dyDescent="0.25">
      <c r="A609" s="1"/>
      <c r="B609" s="1"/>
      <c r="C609" s="1"/>
      <c r="D609" s="2"/>
      <c r="E609" s="3"/>
      <c r="F609" s="2"/>
      <c r="G609" s="3"/>
      <c r="H609" s="2"/>
      <c r="I609" s="3"/>
      <c r="J609" s="2"/>
      <c r="K609" s="3"/>
      <c r="L609" s="2"/>
      <c r="M609" s="3"/>
      <c r="N609" s="2"/>
      <c r="O609" s="3"/>
      <c r="P609" s="2"/>
      <c r="Q609" s="3"/>
      <c r="R609" s="2"/>
      <c r="S609" s="3"/>
      <c r="T609" s="2"/>
      <c r="U609" s="3"/>
      <c r="V609" s="3"/>
      <c r="W609" s="3"/>
      <c r="X609" s="2"/>
      <c r="Y609" s="3"/>
      <c r="Z609" s="2"/>
      <c r="AA609" s="3"/>
      <c r="AB609" s="3"/>
      <c r="AC609" s="15"/>
      <c r="AD609" s="34">
        <f t="shared" si="19"/>
        <v>0</v>
      </c>
      <c r="AE609" s="34">
        <f t="shared" si="20"/>
        <v>0</v>
      </c>
      <c r="AF609" s="34"/>
      <c r="AG609" s="34"/>
      <c r="AH609" s="35"/>
      <c r="AI609" s="34" t="e">
        <f>D609-VLOOKUP(C609, Вчера_Спутник!C:BG, 2, FALSE)</f>
        <v>#N/A</v>
      </c>
      <c r="AJ609" s="34" t="e">
        <f>E609-F609-VLOOKUP(C609, Вчера_Спутник!C:BG, 3, FALSE)</f>
        <v>#N/A</v>
      </c>
      <c r="AK609" s="34" t="e">
        <f>G609-H609-VLOOKUP(C609, Вчера_Спутник!C:BG, 5, FALSE)</f>
        <v>#N/A</v>
      </c>
      <c r="AL609" s="34" t="e">
        <f>I609-J609-VLOOKUP(C609, Вчера_Спутник!C:BG, 7, FALSE)</f>
        <v>#N/A</v>
      </c>
      <c r="AM609" s="34" t="e">
        <f>K609-L609-VLOOKUP(C609, Вчера_Спутник!C:BG, 9, FALSE)</f>
        <v>#N/A</v>
      </c>
      <c r="AN609" s="34" t="e">
        <f>M609-N609-VLOOKUP(C609, Вчера_Спутник!C:BG, 11, FALSE)</f>
        <v>#N/A</v>
      </c>
      <c r="AO609" s="34" t="e">
        <f>O609-P609-VLOOKUP(C609, Вчера_Спутник!C:BG, 13, FALSE)</f>
        <v>#N/A</v>
      </c>
      <c r="AP609" s="34" t="e">
        <f>Q609-R609-VLOOKUP(C609, Вчера_Спутник!C:BG, 15, FALSE)</f>
        <v>#N/A</v>
      </c>
      <c r="AQ609" s="34" t="e">
        <f>S609-T609-VLOOKUP(C609, Вчера_Спутник!C:BG, 17, FALSE)</f>
        <v>#N/A</v>
      </c>
      <c r="AR609" s="34" t="e">
        <f>U609-V609-VLOOKUP(C609, Вчера_Спутник!C:BG, 19, FALSE)</f>
        <v>#N/A</v>
      </c>
      <c r="AS609" s="34" t="e">
        <f>W609-X609-VLOOKUP(C609, Вчера_Спутник!C:BG, 21, FALSE)</f>
        <v>#N/A</v>
      </c>
      <c r="AT609" s="34" t="e">
        <f>Y609-Z609-VLOOKUP(C609, Вчера_Спутник!C:BG, 23, FALSE)</f>
        <v>#N/A</v>
      </c>
      <c r="AU609" s="34" t="e">
        <f>AA609-VLOOKUP(C609, Вчера_Спутник!C:BG, 25, FALSE)</f>
        <v>#N/A</v>
      </c>
      <c r="AV609" s="34" t="e">
        <f>AB609-VLOOKUP(C609, Вчера_Спутник!C:BG, 27, FALSE)</f>
        <v>#N/A</v>
      </c>
    </row>
    <row r="610" spans="1:48" ht="50.1" customHeight="1" x14ac:dyDescent="0.25">
      <c r="A610" s="1"/>
      <c r="B610" s="1"/>
      <c r="C610" s="1"/>
      <c r="D610" s="2"/>
      <c r="E610" s="3"/>
      <c r="F610" s="2"/>
      <c r="G610" s="3"/>
      <c r="H610" s="2"/>
      <c r="I610" s="3"/>
      <c r="J610" s="2"/>
      <c r="K610" s="3"/>
      <c r="L610" s="2"/>
      <c r="M610" s="3"/>
      <c r="N610" s="2"/>
      <c r="O610" s="3"/>
      <c r="P610" s="2"/>
      <c r="Q610" s="3"/>
      <c r="R610" s="2"/>
      <c r="S610" s="3"/>
      <c r="T610" s="2"/>
      <c r="U610" s="3"/>
      <c r="V610" s="3"/>
      <c r="W610" s="3"/>
      <c r="X610" s="2"/>
      <c r="Y610" s="3"/>
      <c r="Z610" s="2"/>
      <c r="AA610" s="3"/>
      <c r="AB610" s="3"/>
      <c r="AC610" s="15"/>
      <c r="AD610" s="34">
        <f t="shared" si="19"/>
        <v>0</v>
      </c>
      <c r="AE610" s="34">
        <f t="shared" si="20"/>
        <v>0</v>
      </c>
      <c r="AF610" s="34"/>
      <c r="AG610" s="34"/>
      <c r="AH610" s="35"/>
      <c r="AI610" s="34" t="e">
        <f>D610-VLOOKUP(C610, Вчера_Спутник!C:BG, 2, FALSE)</f>
        <v>#N/A</v>
      </c>
      <c r="AJ610" s="34" t="e">
        <f>E610-F610-VLOOKUP(C610, Вчера_Спутник!C:BG, 3, FALSE)</f>
        <v>#N/A</v>
      </c>
      <c r="AK610" s="34" t="e">
        <f>G610-H610-VLOOKUP(C610, Вчера_Спутник!C:BG, 5, FALSE)</f>
        <v>#N/A</v>
      </c>
      <c r="AL610" s="34" t="e">
        <f>I610-J610-VLOOKUP(C610, Вчера_Спутник!C:BG, 7, FALSE)</f>
        <v>#N/A</v>
      </c>
      <c r="AM610" s="34" t="e">
        <f>K610-L610-VLOOKUP(C610, Вчера_Спутник!C:BG, 9, FALSE)</f>
        <v>#N/A</v>
      </c>
      <c r="AN610" s="34" t="e">
        <f>M610-N610-VLOOKUP(C610, Вчера_Спутник!C:BG, 11, FALSE)</f>
        <v>#N/A</v>
      </c>
      <c r="AO610" s="34" t="e">
        <f>O610-P610-VLOOKUP(C610, Вчера_Спутник!C:BG, 13, FALSE)</f>
        <v>#N/A</v>
      </c>
      <c r="AP610" s="34" t="e">
        <f>Q610-R610-VLOOKUP(C610, Вчера_Спутник!C:BG, 15, FALSE)</f>
        <v>#N/A</v>
      </c>
      <c r="AQ610" s="34" t="e">
        <f>S610-T610-VLOOKUP(C610, Вчера_Спутник!C:BG, 17, FALSE)</f>
        <v>#N/A</v>
      </c>
      <c r="AR610" s="34" t="e">
        <f>U610-V610-VLOOKUP(C610, Вчера_Спутник!C:BG, 19, FALSE)</f>
        <v>#N/A</v>
      </c>
      <c r="AS610" s="34" t="e">
        <f>W610-X610-VLOOKUP(C610, Вчера_Спутник!C:BG, 21, FALSE)</f>
        <v>#N/A</v>
      </c>
      <c r="AT610" s="34" t="e">
        <f>Y610-Z610-VLOOKUP(C610, Вчера_Спутник!C:BG, 23, FALSE)</f>
        <v>#N/A</v>
      </c>
      <c r="AU610" s="34" t="e">
        <f>AA610-VLOOKUP(C610, Вчера_Спутник!C:BG, 25, FALSE)</f>
        <v>#N/A</v>
      </c>
      <c r="AV610" s="34" t="e">
        <f>AB610-VLOOKUP(C610, Вчера_Спутник!C:BG, 27, FALSE)</f>
        <v>#N/A</v>
      </c>
    </row>
    <row r="611" spans="1:48" ht="50.1" customHeight="1" x14ac:dyDescent="0.25">
      <c r="A611" s="1"/>
      <c r="B611" s="1"/>
      <c r="C611" s="1"/>
      <c r="D611" s="2"/>
      <c r="E611" s="3"/>
      <c r="F611" s="2"/>
      <c r="G611" s="3"/>
      <c r="H611" s="2"/>
      <c r="I611" s="3"/>
      <c r="J611" s="2"/>
      <c r="K611" s="3"/>
      <c r="L611" s="2"/>
      <c r="M611" s="3"/>
      <c r="N611" s="2"/>
      <c r="O611" s="3"/>
      <c r="P611" s="2"/>
      <c r="Q611" s="3"/>
      <c r="R611" s="2"/>
      <c r="S611" s="3"/>
      <c r="T611" s="2"/>
      <c r="U611" s="3"/>
      <c r="V611" s="3"/>
      <c r="W611" s="3"/>
      <c r="X611" s="2"/>
      <c r="Y611" s="3"/>
      <c r="Z611" s="2"/>
      <c r="AA611" s="3"/>
      <c r="AB611" s="3"/>
      <c r="AC611" s="15"/>
      <c r="AD611" s="34">
        <f t="shared" si="19"/>
        <v>0</v>
      </c>
      <c r="AE611" s="34">
        <f t="shared" si="20"/>
        <v>0</v>
      </c>
      <c r="AF611" s="34"/>
      <c r="AG611" s="34"/>
      <c r="AH611" s="35"/>
      <c r="AI611" s="34" t="e">
        <f>D611-VLOOKUP(C611, Вчера_Спутник!C:BG, 2, FALSE)</f>
        <v>#N/A</v>
      </c>
      <c r="AJ611" s="34" t="e">
        <f>E611-F611-VLOOKUP(C611, Вчера_Спутник!C:BG, 3, FALSE)</f>
        <v>#N/A</v>
      </c>
      <c r="AK611" s="34" t="e">
        <f>G611-H611-VLOOKUP(C611, Вчера_Спутник!C:BG, 5, FALSE)</f>
        <v>#N/A</v>
      </c>
      <c r="AL611" s="34" t="e">
        <f>I611-J611-VLOOKUP(C611, Вчера_Спутник!C:BG, 7, FALSE)</f>
        <v>#N/A</v>
      </c>
      <c r="AM611" s="34" t="e">
        <f>K611-L611-VLOOKUP(C611, Вчера_Спутник!C:BG, 9, FALSE)</f>
        <v>#N/A</v>
      </c>
      <c r="AN611" s="34" t="e">
        <f>M611-N611-VLOOKUP(C611, Вчера_Спутник!C:BG, 11, FALSE)</f>
        <v>#N/A</v>
      </c>
      <c r="AO611" s="34" t="e">
        <f>O611-P611-VLOOKUP(C611, Вчера_Спутник!C:BG, 13, FALSE)</f>
        <v>#N/A</v>
      </c>
      <c r="AP611" s="34" t="e">
        <f>Q611-R611-VLOOKUP(C611, Вчера_Спутник!C:BG, 15, FALSE)</f>
        <v>#N/A</v>
      </c>
      <c r="AQ611" s="34" t="e">
        <f>S611-T611-VLOOKUP(C611, Вчера_Спутник!C:BG, 17, FALSE)</f>
        <v>#N/A</v>
      </c>
      <c r="AR611" s="34" t="e">
        <f>U611-V611-VLOOKUP(C611, Вчера_Спутник!C:BG, 19, FALSE)</f>
        <v>#N/A</v>
      </c>
      <c r="AS611" s="34" t="e">
        <f>W611-X611-VLOOKUP(C611, Вчера_Спутник!C:BG, 21, FALSE)</f>
        <v>#N/A</v>
      </c>
      <c r="AT611" s="34" t="e">
        <f>Y611-Z611-VLOOKUP(C611, Вчера_Спутник!C:BG, 23, FALSE)</f>
        <v>#N/A</v>
      </c>
      <c r="AU611" s="34" t="e">
        <f>AA611-VLOOKUP(C611, Вчера_Спутник!C:BG, 25, FALSE)</f>
        <v>#N/A</v>
      </c>
      <c r="AV611" s="34" t="e">
        <f>AB611-VLOOKUP(C611, Вчера_Спутник!C:BG, 27, FALSE)</f>
        <v>#N/A</v>
      </c>
    </row>
    <row r="612" spans="1:48" ht="50.1" customHeight="1" x14ac:dyDescent="0.25">
      <c r="A612" s="1"/>
      <c r="B612" s="1"/>
      <c r="C612" s="1"/>
      <c r="D612" s="2"/>
      <c r="E612" s="3"/>
      <c r="F612" s="2"/>
      <c r="G612" s="3"/>
      <c r="H612" s="2"/>
      <c r="I612" s="3"/>
      <c r="J612" s="2"/>
      <c r="K612" s="3"/>
      <c r="L612" s="2"/>
      <c r="M612" s="3"/>
      <c r="N612" s="2"/>
      <c r="O612" s="3"/>
      <c r="P612" s="2"/>
      <c r="Q612" s="3"/>
      <c r="R612" s="2"/>
      <c r="S612" s="3"/>
      <c r="T612" s="2"/>
      <c r="U612" s="3"/>
      <c r="V612" s="3"/>
      <c r="W612" s="3"/>
      <c r="X612" s="2"/>
      <c r="Y612" s="3"/>
      <c r="Z612" s="2"/>
      <c r="AA612" s="3"/>
      <c r="AB612" s="3"/>
      <c r="AC612" s="15"/>
      <c r="AD612" s="34">
        <f t="shared" si="19"/>
        <v>0</v>
      </c>
      <c r="AE612" s="34">
        <f t="shared" si="20"/>
        <v>0</v>
      </c>
      <c r="AF612" s="34"/>
      <c r="AG612" s="34"/>
      <c r="AH612" s="35"/>
      <c r="AI612" s="34" t="e">
        <f>D612-VLOOKUP(C612, Вчера_Спутник!C:BG, 2, FALSE)</f>
        <v>#N/A</v>
      </c>
      <c r="AJ612" s="34" t="e">
        <f>E612-F612-VLOOKUP(C612, Вчера_Спутник!C:BG, 3, FALSE)</f>
        <v>#N/A</v>
      </c>
      <c r="AK612" s="34" t="e">
        <f>G612-H612-VLOOKUP(C612, Вчера_Спутник!C:BG, 5, FALSE)</f>
        <v>#N/A</v>
      </c>
      <c r="AL612" s="34" t="e">
        <f>I612-J612-VLOOKUP(C612, Вчера_Спутник!C:BG, 7, FALSE)</f>
        <v>#N/A</v>
      </c>
      <c r="AM612" s="34" t="e">
        <f>K612-L612-VLOOKUP(C612, Вчера_Спутник!C:BG, 9, FALSE)</f>
        <v>#N/A</v>
      </c>
      <c r="AN612" s="34" t="e">
        <f>M612-N612-VLOOKUP(C612, Вчера_Спутник!C:BG, 11, FALSE)</f>
        <v>#N/A</v>
      </c>
      <c r="AO612" s="34" t="e">
        <f>O612-P612-VLOOKUP(C612, Вчера_Спутник!C:BG, 13, FALSE)</f>
        <v>#N/A</v>
      </c>
      <c r="AP612" s="34" t="e">
        <f>Q612-R612-VLOOKUP(C612, Вчера_Спутник!C:BG, 15, FALSE)</f>
        <v>#N/A</v>
      </c>
      <c r="AQ612" s="34" t="e">
        <f>S612-T612-VLOOKUP(C612, Вчера_Спутник!C:BG, 17, FALSE)</f>
        <v>#N/A</v>
      </c>
      <c r="AR612" s="34" t="e">
        <f>U612-V612-VLOOKUP(C612, Вчера_Спутник!C:BG, 19, FALSE)</f>
        <v>#N/A</v>
      </c>
      <c r="AS612" s="34" t="e">
        <f>W612-X612-VLOOKUP(C612, Вчера_Спутник!C:BG, 21, FALSE)</f>
        <v>#N/A</v>
      </c>
      <c r="AT612" s="34" t="e">
        <f>Y612-Z612-VLOOKUP(C612, Вчера_Спутник!C:BG, 23, FALSE)</f>
        <v>#N/A</v>
      </c>
      <c r="AU612" s="34" t="e">
        <f>AA612-VLOOKUP(C612, Вчера_Спутник!C:BG, 25, FALSE)</f>
        <v>#N/A</v>
      </c>
      <c r="AV612" s="34" t="e">
        <f>AB612-VLOOKUP(C612, Вчера_Спутник!C:BG, 27, FALSE)</f>
        <v>#N/A</v>
      </c>
    </row>
    <row r="613" spans="1:48" ht="50.1" customHeight="1" x14ac:dyDescent="0.25">
      <c r="A613" s="1"/>
      <c r="B613" s="1"/>
      <c r="C613" s="1"/>
      <c r="D613" s="2"/>
      <c r="E613" s="3"/>
      <c r="F613" s="2"/>
      <c r="G613" s="3"/>
      <c r="H613" s="2"/>
      <c r="I613" s="3"/>
      <c r="J613" s="2"/>
      <c r="K613" s="3"/>
      <c r="L613" s="2"/>
      <c r="M613" s="3"/>
      <c r="N613" s="2"/>
      <c r="O613" s="3"/>
      <c r="P613" s="2"/>
      <c r="Q613" s="3"/>
      <c r="R613" s="2"/>
      <c r="S613" s="3"/>
      <c r="T613" s="2"/>
      <c r="U613" s="3"/>
      <c r="V613" s="3"/>
      <c r="W613" s="3"/>
      <c r="X613" s="2"/>
      <c r="Y613" s="3"/>
      <c r="Z613" s="2"/>
      <c r="AA613" s="3"/>
      <c r="AB613" s="3"/>
      <c r="AC613" s="15"/>
      <c r="AD613" s="34">
        <f t="shared" si="19"/>
        <v>0</v>
      </c>
      <c r="AE613" s="34">
        <f t="shared" si="20"/>
        <v>0</v>
      </c>
      <c r="AF613" s="34"/>
      <c r="AG613" s="34"/>
      <c r="AH613" s="35"/>
      <c r="AI613" s="34" t="e">
        <f>D613-VLOOKUP(C613, Вчера_Спутник!C:BG, 2, FALSE)</f>
        <v>#N/A</v>
      </c>
      <c r="AJ613" s="34" t="e">
        <f>E613-F613-VLOOKUP(C613, Вчера_Спутник!C:BG, 3, FALSE)</f>
        <v>#N/A</v>
      </c>
      <c r="AK613" s="34" t="e">
        <f>G613-H613-VLOOKUP(C613, Вчера_Спутник!C:BG, 5, FALSE)</f>
        <v>#N/A</v>
      </c>
      <c r="AL613" s="34" t="e">
        <f>I613-J613-VLOOKUP(C613, Вчера_Спутник!C:BG, 7, FALSE)</f>
        <v>#N/A</v>
      </c>
      <c r="AM613" s="34" t="e">
        <f>K613-L613-VLOOKUP(C613, Вчера_Спутник!C:BG, 9, FALSE)</f>
        <v>#N/A</v>
      </c>
      <c r="AN613" s="34" t="e">
        <f>M613-N613-VLOOKUP(C613, Вчера_Спутник!C:BG, 11, FALSE)</f>
        <v>#N/A</v>
      </c>
      <c r="AO613" s="34" t="e">
        <f>O613-P613-VLOOKUP(C613, Вчера_Спутник!C:BG, 13, FALSE)</f>
        <v>#N/A</v>
      </c>
      <c r="AP613" s="34" t="e">
        <f>Q613-R613-VLOOKUP(C613, Вчера_Спутник!C:BG, 15, FALSE)</f>
        <v>#N/A</v>
      </c>
      <c r="AQ613" s="34" t="e">
        <f>S613-T613-VLOOKUP(C613, Вчера_Спутник!C:BG, 17, FALSE)</f>
        <v>#N/A</v>
      </c>
      <c r="AR613" s="34" t="e">
        <f>U613-V613-VLOOKUP(C613, Вчера_Спутник!C:BG, 19, FALSE)</f>
        <v>#N/A</v>
      </c>
      <c r="AS613" s="34" t="e">
        <f>W613-X613-VLOOKUP(C613, Вчера_Спутник!C:BG, 21, FALSE)</f>
        <v>#N/A</v>
      </c>
      <c r="AT613" s="34" t="e">
        <f>Y613-Z613-VLOOKUP(C613, Вчера_Спутник!C:BG, 23, FALSE)</f>
        <v>#N/A</v>
      </c>
      <c r="AU613" s="34" t="e">
        <f>AA613-VLOOKUP(C613, Вчера_Спутник!C:BG, 25, FALSE)</f>
        <v>#N/A</v>
      </c>
      <c r="AV613" s="34" t="e">
        <f>AB613-VLOOKUP(C613, Вчера_Спутник!C:BG, 27, FALSE)</f>
        <v>#N/A</v>
      </c>
    </row>
    <row r="614" spans="1:48" ht="50.1" customHeight="1" x14ac:dyDescent="0.25">
      <c r="A614" s="1"/>
      <c r="B614" s="1"/>
      <c r="C614" s="1"/>
      <c r="D614" s="2"/>
      <c r="E614" s="3"/>
      <c r="F614" s="2"/>
      <c r="G614" s="3"/>
      <c r="H614" s="2"/>
      <c r="I614" s="3"/>
      <c r="J614" s="2"/>
      <c r="K614" s="3"/>
      <c r="L614" s="2"/>
      <c r="M614" s="3"/>
      <c r="N614" s="2"/>
      <c r="O614" s="3"/>
      <c r="P614" s="2"/>
      <c r="Q614" s="3"/>
      <c r="R614" s="2"/>
      <c r="S614" s="3"/>
      <c r="T614" s="2"/>
      <c r="U614" s="3"/>
      <c r="V614" s="3"/>
      <c r="W614" s="3"/>
      <c r="X614" s="2"/>
      <c r="Y614" s="3"/>
      <c r="Z614" s="2"/>
      <c r="AA614" s="3"/>
      <c r="AB614" s="3"/>
      <c r="AC614" s="15"/>
      <c r="AD614" s="34">
        <f t="shared" si="19"/>
        <v>0</v>
      </c>
      <c r="AE614" s="34">
        <f t="shared" si="20"/>
        <v>0</v>
      </c>
      <c r="AF614" s="34"/>
      <c r="AG614" s="34"/>
      <c r="AH614" s="35"/>
      <c r="AI614" s="34" t="e">
        <f>D614-VLOOKUP(C614, Вчера_Спутник!C:BG, 2, FALSE)</f>
        <v>#N/A</v>
      </c>
      <c r="AJ614" s="34" t="e">
        <f>E614-F614-VLOOKUP(C614, Вчера_Спутник!C:BG, 3, FALSE)</f>
        <v>#N/A</v>
      </c>
      <c r="AK614" s="34" t="e">
        <f>G614-H614-VLOOKUP(C614, Вчера_Спутник!C:BG, 5, FALSE)</f>
        <v>#N/A</v>
      </c>
      <c r="AL614" s="34" t="e">
        <f>I614-J614-VLOOKUP(C614, Вчера_Спутник!C:BG, 7, FALSE)</f>
        <v>#N/A</v>
      </c>
      <c r="AM614" s="34" t="e">
        <f>K614-L614-VLOOKUP(C614, Вчера_Спутник!C:BG, 9, FALSE)</f>
        <v>#N/A</v>
      </c>
      <c r="AN614" s="34" t="e">
        <f>M614-N614-VLOOKUP(C614, Вчера_Спутник!C:BG, 11, FALSE)</f>
        <v>#N/A</v>
      </c>
      <c r="AO614" s="34" t="e">
        <f>O614-P614-VLOOKUP(C614, Вчера_Спутник!C:BG, 13, FALSE)</f>
        <v>#N/A</v>
      </c>
      <c r="AP614" s="34" t="e">
        <f>Q614-R614-VLOOKUP(C614, Вчера_Спутник!C:BG, 15, FALSE)</f>
        <v>#N/A</v>
      </c>
      <c r="AQ614" s="34" t="e">
        <f>S614-T614-VLOOKUP(C614, Вчера_Спутник!C:BG, 17, FALSE)</f>
        <v>#N/A</v>
      </c>
      <c r="AR614" s="34" t="e">
        <f>U614-V614-VLOOKUP(C614, Вчера_Спутник!C:BG, 19, FALSE)</f>
        <v>#N/A</v>
      </c>
      <c r="AS614" s="34" t="e">
        <f>W614-X614-VLOOKUP(C614, Вчера_Спутник!C:BG, 21, FALSE)</f>
        <v>#N/A</v>
      </c>
      <c r="AT614" s="34" t="e">
        <f>Y614-Z614-VLOOKUP(C614, Вчера_Спутник!C:BG, 23, FALSE)</f>
        <v>#N/A</v>
      </c>
      <c r="AU614" s="34" t="e">
        <f>AA614-VLOOKUP(C614, Вчера_Спутник!C:BG, 25, FALSE)</f>
        <v>#N/A</v>
      </c>
      <c r="AV614" s="34" t="e">
        <f>AB614-VLOOKUP(C614, Вчера_Спутник!C:BG, 27, FALSE)</f>
        <v>#N/A</v>
      </c>
    </row>
    <row r="615" spans="1:48" ht="50.1" customHeight="1" x14ac:dyDescent="0.25">
      <c r="A615" s="1"/>
      <c r="B615" s="1"/>
      <c r="C615" s="1"/>
      <c r="D615" s="2"/>
      <c r="E615" s="3"/>
      <c r="F615" s="2"/>
      <c r="G615" s="3"/>
      <c r="H615" s="2"/>
      <c r="I615" s="3"/>
      <c r="J615" s="2"/>
      <c r="K615" s="3"/>
      <c r="L615" s="2"/>
      <c r="M615" s="3"/>
      <c r="N615" s="2"/>
      <c r="O615" s="3"/>
      <c r="P615" s="2"/>
      <c r="Q615" s="3"/>
      <c r="R615" s="2"/>
      <c r="S615" s="3"/>
      <c r="T615" s="2"/>
      <c r="U615" s="3"/>
      <c r="V615" s="3"/>
      <c r="W615" s="3"/>
      <c r="X615" s="2"/>
      <c r="Y615" s="3"/>
      <c r="Z615" s="2"/>
      <c r="AA615" s="3"/>
      <c r="AB615" s="3"/>
      <c r="AC615" s="15"/>
      <c r="AD615" s="34">
        <f t="shared" si="19"/>
        <v>0</v>
      </c>
      <c r="AE615" s="34">
        <f t="shared" si="20"/>
        <v>0</v>
      </c>
      <c r="AF615" s="34"/>
      <c r="AG615" s="34"/>
      <c r="AH615" s="35"/>
      <c r="AI615" s="34" t="e">
        <f>D615-VLOOKUP(C615, Вчера_Спутник!C:BG, 2, FALSE)</f>
        <v>#N/A</v>
      </c>
      <c r="AJ615" s="34" t="e">
        <f>E615-F615-VLOOKUP(C615, Вчера_Спутник!C:BG, 3, FALSE)</f>
        <v>#N/A</v>
      </c>
      <c r="AK615" s="34" t="e">
        <f>G615-H615-VLOOKUP(C615, Вчера_Спутник!C:BG, 5, FALSE)</f>
        <v>#N/A</v>
      </c>
      <c r="AL615" s="34" t="e">
        <f>I615-J615-VLOOKUP(C615, Вчера_Спутник!C:BG, 7, FALSE)</f>
        <v>#N/A</v>
      </c>
      <c r="AM615" s="34" t="e">
        <f>K615-L615-VLOOKUP(C615, Вчера_Спутник!C:BG, 9, FALSE)</f>
        <v>#N/A</v>
      </c>
      <c r="AN615" s="34" t="e">
        <f>M615-N615-VLOOKUP(C615, Вчера_Спутник!C:BG, 11, FALSE)</f>
        <v>#N/A</v>
      </c>
      <c r="AO615" s="34" t="e">
        <f>O615-P615-VLOOKUP(C615, Вчера_Спутник!C:BG, 13, FALSE)</f>
        <v>#N/A</v>
      </c>
      <c r="AP615" s="34" t="e">
        <f>Q615-R615-VLOOKUP(C615, Вчера_Спутник!C:BG, 15, FALSE)</f>
        <v>#N/A</v>
      </c>
      <c r="AQ615" s="34" t="e">
        <f>S615-T615-VLOOKUP(C615, Вчера_Спутник!C:BG, 17, FALSE)</f>
        <v>#N/A</v>
      </c>
      <c r="AR615" s="34" t="e">
        <f>U615-V615-VLOOKUP(C615, Вчера_Спутник!C:BG, 19, FALSE)</f>
        <v>#N/A</v>
      </c>
      <c r="AS615" s="34" t="e">
        <f>W615-X615-VLOOKUP(C615, Вчера_Спутник!C:BG, 21, FALSE)</f>
        <v>#N/A</v>
      </c>
      <c r="AT615" s="34" t="e">
        <f>Y615-Z615-VLOOKUP(C615, Вчера_Спутник!C:BG, 23, FALSE)</f>
        <v>#N/A</v>
      </c>
      <c r="AU615" s="34" t="e">
        <f>AA615-VLOOKUP(C615, Вчера_Спутник!C:BG, 25, FALSE)</f>
        <v>#N/A</v>
      </c>
      <c r="AV615" s="34" t="e">
        <f>AB615-VLOOKUP(C615, Вчера_Спутник!C:BG, 27, FALSE)</f>
        <v>#N/A</v>
      </c>
    </row>
    <row r="616" spans="1:48" ht="50.1" customHeight="1" x14ac:dyDescent="0.25">
      <c r="A616" s="1"/>
      <c r="B616" s="1"/>
      <c r="C616" s="1"/>
      <c r="D616" s="2"/>
      <c r="E616" s="3"/>
      <c r="F616" s="2"/>
      <c r="G616" s="3"/>
      <c r="H616" s="2"/>
      <c r="I616" s="3"/>
      <c r="J616" s="2"/>
      <c r="K616" s="3"/>
      <c r="L616" s="2"/>
      <c r="M616" s="3"/>
      <c r="N616" s="2"/>
      <c r="O616" s="3"/>
      <c r="P616" s="2"/>
      <c r="Q616" s="3"/>
      <c r="R616" s="2"/>
      <c r="S616" s="3"/>
      <c r="T616" s="2"/>
      <c r="U616" s="3"/>
      <c r="V616" s="3"/>
      <c r="W616" s="3"/>
      <c r="X616" s="2"/>
      <c r="Y616" s="3"/>
      <c r="Z616" s="2"/>
      <c r="AA616" s="3"/>
      <c r="AB616" s="3"/>
      <c r="AC616" s="15"/>
      <c r="AD616" s="34">
        <f t="shared" si="19"/>
        <v>0</v>
      </c>
      <c r="AE616" s="34">
        <f t="shared" si="20"/>
        <v>0</v>
      </c>
      <c r="AF616" s="34"/>
      <c r="AG616" s="34"/>
      <c r="AH616" s="35"/>
      <c r="AI616" s="34" t="e">
        <f>D616-VLOOKUP(C616, Вчера_Спутник!C:BG, 2, FALSE)</f>
        <v>#N/A</v>
      </c>
      <c r="AJ616" s="34" t="e">
        <f>E616-F616-VLOOKUP(C616, Вчера_Спутник!C:BG, 3, FALSE)</f>
        <v>#N/A</v>
      </c>
      <c r="AK616" s="34" t="e">
        <f>G616-H616-VLOOKUP(C616, Вчера_Спутник!C:BG, 5, FALSE)</f>
        <v>#N/A</v>
      </c>
      <c r="AL616" s="34" t="e">
        <f>I616-J616-VLOOKUP(C616, Вчера_Спутник!C:BG, 7, FALSE)</f>
        <v>#N/A</v>
      </c>
      <c r="AM616" s="34" t="e">
        <f>K616-L616-VLOOKUP(C616, Вчера_Спутник!C:BG, 9, FALSE)</f>
        <v>#N/A</v>
      </c>
      <c r="AN616" s="34" t="e">
        <f>M616-N616-VLOOKUP(C616, Вчера_Спутник!C:BG, 11, FALSE)</f>
        <v>#N/A</v>
      </c>
      <c r="AO616" s="34" t="e">
        <f>O616-P616-VLOOKUP(C616, Вчера_Спутник!C:BG, 13, FALSE)</f>
        <v>#N/A</v>
      </c>
      <c r="AP616" s="34" t="e">
        <f>Q616-R616-VLOOKUP(C616, Вчера_Спутник!C:BG, 15, FALSE)</f>
        <v>#N/A</v>
      </c>
      <c r="AQ616" s="34" t="e">
        <f>S616-T616-VLOOKUP(C616, Вчера_Спутник!C:BG, 17, FALSE)</f>
        <v>#N/A</v>
      </c>
      <c r="AR616" s="34" t="e">
        <f>U616-V616-VLOOKUP(C616, Вчера_Спутник!C:BG, 19, FALSE)</f>
        <v>#N/A</v>
      </c>
      <c r="AS616" s="34" t="e">
        <f>W616-X616-VLOOKUP(C616, Вчера_Спутник!C:BG, 21, FALSE)</f>
        <v>#N/A</v>
      </c>
      <c r="AT616" s="34" t="e">
        <f>Y616-Z616-VLOOKUP(C616, Вчера_Спутник!C:BG, 23, FALSE)</f>
        <v>#N/A</v>
      </c>
      <c r="AU616" s="34" t="e">
        <f>AA616-VLOOKUP(C616, Вчера_Спутник!C:BG, 25, FALSE)</f>
        <v>#N/A</v>
      </c>
      <c r="AV616" s="34" t="e">
        <f>AB616-VLOOKUP(C616, Вчера_Спутник!C:BG, 27, FALSE)</f>
        <v>#N/A</v>
      </c>
    </row>
    <row r="617" spans="1:48" ht="50.1" customHeight="1" x14ac:dyDescent="0.25">
      <c r="A617" s="1"/>
      <c r="B617" s="1"/>
      <c r="C617" s="1"/>
      <c r="D617" s="2"/>
      <c r="E617" s="3"/>
      <c r="F617" s="2"/>
      <c r="G617" s="3"/>
      <c r="H617" s="2"/>
      <c r="I617" s="3"/>
      <c r="J617" s="2"/>
      <c r="K617" s="3"/>
      <c r="L617" s="2"/>
      <c r="M617" s="3"/>
      <c r="N617" s="2"/>
      <c r="O617" s="3"/>
      <c r="P617" s="2"/>
      <c r="Q617" s="3"/>
      <c r="R617" s="2"/>
      <c r="S617" s="3"/>
      <c r="T617" s="2"/>
      <c r="U617" s="3"/>
      <c r="V617" s="3"/>
      <c r="W617" s="3"/>
      <c r="X617" s="2"/>
      <c r="Y617" s="3"/>
      <c r="Z617" s="2"/>
      <c r="AA617" s="3"/>
      <c r="AB617" s="3"/>
      <c r="AC617" s="15"/>
      <c r="AD617" s="34">
        <f t="shared" si="19"/>
        <v>0</v>
      </c>
      <c r="AE617" s="34">
        <f t="shared" si="20"/>
        <v>0</v>
      </c>
      <c r="AF617" s="34"/>
      <c r="AG617" s="34"/>
      <c r="AH617" s="35"/>
      <c r="AI617" s="34" t="e">
        <f>D617-VLOOKUP(C617, Вчера_Спутник!C:BG, 2, FALSE)</f>
        <v>#N/A</v>
      </c>
      <c r="AJ617" s="34" t="e">
        <f>E617-F617-VLOOKUP(C617, Вчера_Спутник!C:BG, 3, FALSE)</f>
        <v>#N/A</v>
      </c>
      <c r="AK617" s="34" t="e">
        <f>G617-H617-VLOOKUP(C617, Вчера_Спутник!C:BG, 5, FALSE)</f>
        <v>#N/A</v>
      </c>
      <c r="AL617" s="34" t="e">
        <f>I617-J617-VLOOKUP(C617, Вчера_Спутник!C:BG, 7, FALSE)</f>
        <v>#N/A</v>
      </c>
      <c r="AM617" s="34" t="e">
        <f>K617-L617-VLOOKUP(C617, Вчера_Спутник!C:BG, 9, FALSE)</f>
        <v>#N/A</v>
      </c>
      <c r="AN617" s="34" t="e">
        <f>M617-N617-VLOOKUP(C617, Вчера_Спутник!C:BG, 11, FALSE)</f>
        <v>#N/A</v>
      </c>
      <c r="AO617" s="34" t="e">
        <f>O617-P617-VLOOKUP(C617, Вчера_Спутник!C:BG, 13, FALSE)</f>
        <v>#N/A</v>
      </c>
      <c r="AP617" s="34" t="e">
        <f>Q617-R617-VLOOKUP(C617, Вчера_Спутник!C:BG, 15, FALSE)</f>
        <v>#N/A</v>
      </c>
      <c r="AQ617" s="34" t="e">
        <f>S617-T617-VLOOKUP(C617, Вчера_Спутник!C:BG, 17, FALSE)</f>
        <v>#N/A</v>
      </c>
      <c r="AR617" s="34" t="e">
        <f>U617-V617-VLOOKUP(C617, Вчера_Спутник!C:BG, 19, FALSE)</f>
        <v>#N/A</v>
      </c>
      <c r="AS617" s="34" t="e">
        <f>W617-X617-VLOOKUP(C617, Вчера_Спутник!C:BG, 21, FALSE)</f>
        <v>#N/A</v>
      </c>
      <c r="AT617" s="34" t="e">
        <f>Y617-Z617-VLOOKUP(C617, Вчера_Спутник!C:BG, 23, FALSE)</f>
        <v>#N/A</v>
      </c>
      <c r="AU617" s="34" t="e">
        <f>AA617-VLOOKUP(C617, Вчера_Спутник!C:BG, 25, FALSE)</f>
        <v>#N/A</v>
      </c>
      <c r="AV617" s="34" t="e">
        <f>AB617-VLOOKUP(C617, Вчера_Спутник!C:BG, 27, FALSE)</f>
        <v>#N/A</v>
      </c>
    </row>
    <row r="618" spans="1:48" ht="50.1" customHeight="1" x14ac:dyDescent="0.25">
      <c r="A618" s="1"/>
      <c r="B618" s="1"/>
      <c r="C618" s="1"/>
      <c r="D618" s="2"/>
      <c r="E618" s="3"/>
      <c r="F618" s="2"/>
      <c r="G618" s="3"/>
      <c r="H618" s="2"/>
      <c r="I618" s="3"/>
      <c r="J618" s="2"/>
      <c r="K618" s="3"/>
      <c r="L618" s="2"/>
      <c r="M618" s="3"/>
      <c r="N618" s="2"/>
      <c r="O618" s="3"/>
      <c r="P618" s="2"/>
      <c r="Q618" s="3"/>
      <c r="R618" s="2"/>
      <c r="S618" s="3"/>
      <c r="T618" s="2"/>
      <c r="U618" s="3"/>
      <c r="V618" s="3"/>
      <c r="W618" s="3"/>
      <c r="X618" s="2"/>
      <c r="Y618" s="3"/>
      <c r="Z618" s="2"/>
      <c r="AA618" s="3"/>
      <c r="AB618" s="3"/>
      <c r="AC618" s="15"/>
      <c r="AD618" s="34">
        <f t="shared" si="19"/>
        <v>0</v>
      </c>
      <c r="AE618" s="34">
        <f t="shared" si="20"/>
        <v>0</v>
      </c>
      <c r="AF618" s="34"/>
      <c r="AG618" s="34"/>
      <c r="AH618" s="35"/>
      <c r="AI618" s="34" t="e">
        <f>D618-VLOOKUP(C618, Вчера_Спутник!C:BG, 2, FALSE)</f>
        <v>#N/A</v>
      </c>
      <c r="AJ618" s="34" t="e">
        <f>E618-F618-VLOOKUP(C618, Вчера_Спутник!C:BG, 3, FALSE)</f>
        <v>#N/A</v>
      </c>
      <c r="AK618" s="34" t="e">
        <f>G618-H618-VLOOKUP(C618, Вчера_Спутник!C:BG, 5, FALSE)</f>
        <v>#N/A</v>
      </c>
      <c r="AL618" s="34" t="e">
        <f>I618-J618-VLOOKUP(C618, Вчера_Спутник!C:BG, 7, FALSE)</f>
        <v>#N/A</v>
      </c>
      <c r="AM618" s="34" t="e">
        <f>K618-L618-VLOOKUP(C618, Вчера_Спутник!C:BG, 9, FALSE)</f>
        <v>#N/A</v>
      </c>
      <c r="AN618" s="34" t="e">
        <f>M618-N618-VLOOKUP(C618, Вчера_Спутник!C:BG, 11, FALSE)</f>
        <v>#N/A</v>
      </c>
      <c r="AO618" s="34" t="e">
        <f>O618-P618-VLOOKUP(C618, Вчера_Спутник!C:BG, 13, FALSE)</f>
        <v>#N/A</v>
      </c>
      <c r="AP618" s="34" t="e">
        <f>Q618-R618-VLOOKUP(C618, Вчера_Спутник!C:BG, 15, FALSE)</f>
        <v>#N/A</v>
      </c>
      <c r="AQ618" s="34" t="e">
        <f>S618-T618-VLOOKUP(C618, Вчера_Спутник!C:BG, 17, FALSE)</f>
        <v>#N/A</v>
      </c>
      <c r="AR618" s="34" t="e">
        <f>U618-V618-VLOOKUP(C618, Вчера_Спутник!C:BG, 19, FALSE)</f>
        <v>#N/A</v>
      </c>
      <c r="AS618" s="34" t="e">
        <f>W618-X618-VLOOKUP(C618, Вчера_Спутник!C:BG, 21, FALSE)</f>
        <v>#N/A</v>
      </c>
      <c r="AT618" s="34" t="e">
        <f>Y618-Z618-VLOOKUP(C618, Вчера_Спутник!C:BG, 23, FALSE)</f>
        <v>#N/A</v>
      </c>
      <c r="AU618" s="34" t="e">
        <f>AA618-VLOOKUP(C618, Вчера_Спутник!C:BG, 25, FALSE)</f>
        <v>#N/A</v>
      </c>
      <c r="AV618" s="34" t="e">
        <f>AB618-VLOOKUP(C618, Вчера_Спутник!C:BG, 27, FALSE)</f>
        <v>#N/A</v>
      </c>
    </row>
    <row r="619" spans="1:48" ht="50.1" customHeight="1" x14ac:dyDescent="0.25">
      <c r="A619" s="1"/>
      <c r="B619" s="1"/>
      <c r="C619" s="1"/>
      <c r="D619" s="2"/>
      <c r="E619" s="3"/>
      <c r="F619" s="2"/>
      <c r="G619" s="3"/>
      <c r="H619" s="2"/>
      <c r="I619" s="3"/>
      <c r="J619" s="2"/>
      <c r="K619" s="3"/>
      <c r="L619" s="2"/>
      <c r="M619" s="3"/>
      <c r="N619" s="2"/>
      <c r="O619" s="3"/>
      <c r="P619" s="2"/>
      <c r="Q619" s="3"/>
      <c r="R619" s="2"/>
      <c r="S619" s="3"/>
      <c r="T619" s="2"/>
      <c r="U619" s="3"/>
      <c r="V619" s="3"/>
      <c r="W619" s="3"/>
      <c r="X619" s="2"/>
      <c r="Y619" s="3"/>
      <c r="Z619" s="2"/>
      <c r="AA619" s="3"/>
      <c r="AB619" s="3"/>
      <c r="AC619" s="15"/>
      <c r="AD619" s="34">
        <f t="shared" si="19"/>
        <v>0</v>
      </c>
      <c r="AE619" s="34">
        <f t="shared" si="20"/>
        <v>0</v>
      </c>
      <c r="AF619" s="34"/>
      <c r="AG619" s="34"/>
      <c r="AH619" s="35"/>
      <c r="AI619" s="34" t="e">
        <f>D619-VLOOKUP(C619, Вчера_Спутник!C:BG, 2, FALSE)</f>
        <v>#N/A</v>
      </c>
      <c r="AJ619" s="34" t="e">
        <f>E619-F619-VLOOKUP(C619, Вчера_Спутник!C:BG, 3, FALSE)</f>
        <v>#N/A</v>
      </c>
      <c r="AK619" s="34" t="e">
        <f>G619-H619-VLOOKUP(C619, Вчера_Спутник!C:BG, 5, FALSE)</f>
        <v>#N/A</v>
      </c>
      <c r="AL619" s="34" t="e">
        <f>I619-J619-VLOOKUP(C619, Вчера_Спутник!C:BG, 7, FALSE)</f>
        <v>#N/A</v>
      </c>
      <c r="AM619" s="34" t="e">
        <f>K619-L619-VLOOKUP(C619, Вчера_Спутник!C:BG, 9, FALSE)</f>
        <v>#N/A</v>
      </c>
      <c r="AN619" s="34" t="e">
        <f>M619-N619-VLOOKUP(C619, Вчера_Спутник!C:BG, 11, FALSE)</f>
        <v>#N/A</v>
      </c>
      <c r="AO619" s="34" t="e">
        <f>O619-P619-VLOOKUP(C619, Вчера_Спутник!C:BG, 13, FALSE)</f>
        <v>#N/A</v>
      </c>
      <c r="AP619" s="34" t="e">
        <f>Q619-R619-VLOOKUP(C619, Вчера_Спутник!C:BG, 15, FALSE)</f>
        <v>#N/A</v>
      </c>
      <c r="AQ619" s="34" t="e">
        <f>S619-T619-VLOOKUP(C619, Вчера_Спутник!C:BG, 17, FALSE)</f>
        <v>#N/A</v>
      </c>
      <c r="AR619" s="34" t="e">
        <f>U619-V619-VLOOKUP(C619, Вчера_Спутник!C:BG, 19, FALSE)</f>
        <v>#N/A</v>
      </c>
      <c r="AS619" s="34" t="e">
        <f>W619-X619-VLOOKUP(C619, Вчера_Спутник!C:BG, 21, FALSE)</f>
        <v>#N/A</v>
      </c>
      <c r="AT619" s="34" t="e">
        <f>Y619-Z619-VLOOKUP(C619, Вчера_Спутник!C:BG, 23, FALSE)</f>
        <v>#N/A</v>
      </c>
      <c r="AU619" s="34" t="e">
        <f>AA619-VLOOKUP(C619, Вчера_Спутник!C:BG, 25, FALSE)</f>
        <v>#N/A</v>
      </c>
      <c r="AV619" s="34" t="e">
        <f>AB619-VLOOKUP(C619, Вчера_Спутник!C:BG, 27, FALSE)</f>
        <v>#N/A</v>
      </c>
    </row>
    <row r="620" spans="1:48" ht="50.1" customHeight="1" x14ac:dyDescent="0.25">
      <c r="A620" s="1"/>
      <c r="B620" s="1"/>
      <c r="C620" s="1"/>
      <c r="D620" s="2"/>
      <c r="E620" s="3"/>
      <c r="F620" s="2"/>
      <c r="G620" s="3"/>
      <c r="H620" s="2"/>
      <c r="I620" s="3"/>
      <c r="J620" s="2"/>
      <c r="K620" s="3"/>
      <c r="L620" s="2"/>
      <c r="M620" s="3"/>
      <c r="N620" s="2"/>
      <c r="O620" s="3"/>
      <c r="P620" s="2"/>
      <c r="Q620" s="3"/>
      <c r="R620" s="2"/>
      <c r="S620" s="3"/>
      <c r="T620" s="2"/>
      <c r="U620" s="3"/>
      <c r="V620" s="3"/>
      <c r="W620" s="3"/>
      <c r="X620" s="2"/>
      <c r="Y620" s="3"/>
      <c r="Z620" s="2"/>
      <c r="AA620" s="3"/>
      <c r="AB620" s="3"/>
      <c r="AC620" s="15"/>
      <c r="AD620" s="34">
        <f t="shared" si="19"/>
        <v>0</v>
      </c>
      <c r="AE620" s="34">
        <f t="shared" si="20"/>
        <v>0</v>
      </c>
      <c r="AF620" s="34"/>
      <c r="AG620" s="34"/>
      <c r="AH620" s="35"/>
      <c r="AI620" s="34" t="e">
        <f>D620-VLOOKUP(C620, Вчера_Спутник!C:BG, 2, FALSE)</f>
        <v>#N/A</v>
      </c>
      <c r="AJ620" s="34" t="e">
        <f>E620-F620-VLOOKUP(C620, Вчера_Спутник!C:BG, 3, FALSE)</f>
        <v>#N/A</v>
      </c>
      <c r="AK620" s="34" t="e">
        <f>G620-H620-VLOOKUP(C620, Вчера_Спутник!C:BG, 5, FALSE)</f>
        <v>#N/A</v>
      </c>
      <c r="AL620" s="34" t="e">
        <f>I620-J620-VLOOKUP(C620, Вчера_Спутник!C:BG, 7, FALSE)</f>
        <v>#N/A</v>
      </c>
      <c r="AM620" s="34" t="e">
        <f>K620-L620-VLOOKUP(C620, Вчера_Спутник!C:BG, 9, FALSE)</f>
        <v>#N/A</v>
      </c>
      <c r="AN620" s="34" t="e">
        <f>M620-N620-VLOOKUP(C620, Вчера_Спутник!C:BG, 11, FALSE)</f>
        <v>#N/A</v>
      </c>
      <c r="AO620" s="34" t="e">
        <f>O620-P620-VLOOKUP(C620, Вчера_Спутник!C:BG, 13, FALSE)</f>
        <v>#N/A</v>
      </c>
      <c r="AP620" s="34" t="e">
        <f>Q620-R620-VLOOKUP(C620, Вчера_Спутник!C:BG, 15, FALSE)</f>
        <v>#N/A</v>
      </c>
      <c r="AQ620" s="34" t="e">
        <f>S620-T620-VLOOKUP(C620, Вчера_Спутник!C:BG, 17, FALSE)</f>
        <v>#N/A</v>
      </c>
      <c r="AR620" s="34" t="e">
        <f>U620-V620-VLOOKUP(C620, Вчера_Спутник!C:BG, 19, FALSE)</f>
        <v>#N/A</v>
      </c>
      <c r="AS620" s="34" t="e">
        <f>W620-X620-VLOOKUP(C620, Вчера_Спутник!C:BG, 21, FALSE)</f>
        <v>#N/A</v>
      </c>
      <c r="AT620" s="34" t="e">
        <f>Y620-Z620-VLOOKUP(C620, Вчера_Спутник!C:BG, 23, FALSE)</f>
        <v>#N/A</v>
      </c>
      <c r="AU620" s="34" t="e">
        <f>AA620-VLOOKUP(C620, Вчера_Спутник!C:BG, 25, FALSE)</f>
        <v>#N/A</v>
      </c>
      <c r="AV620" s="34" t="e">
        <f>AB620-VLOOKUP(C620, Вчера_Спутник!C:BG, 27, FALSE)</f>
        <v>#N/A</v>
      </c>
    </row>
    <row r="621" spans="1:48" ht="50.1" customHeight="1" x14ac:dyDescent="0.25">
      <c r="A621" s="1"/>
      <c r="B621" s="1"/>
      <c r="C621" s="1"/>
      <c r="D621" s="2"/>
      <c r="E621" s="3"/>
      <c r="F621" s="2"/>
      <c r="G621" s="3"/>
      <c r="H621" s="2"/>
      <c r="I621" s="3"/>
      <c r="J621" s="2"/>
      <c r="K621" s="3"/>
      <c r="L621" s="2"/>
      <c r="M621" s="3"/>
      <c r="N621" s="2"/>
      <c r="O621" s="3"/>
      <c r="P621" s="2"/>
      <c r="Q621" s="3"/>
      <c r="R621" s="2"/>
      <c r="S621" s="3"/>
      <c r="T621" s="2"/>
      <c r="U621" s="3"/>
      <c r="V621" s="3"/>
      <c r="W621" s="3"/>
      <c r="X621" s="2"/>
      <c r="Y621" s="3"/>
      <c r="Z621" s="2"/>
      <c r="AA621" s="3"/>
      <c r="AB621" s="3"/>
      <c r="AC621" s="15"/>
      <c r="AD621" s="34">
        <f t="shared" si="19"/>
        <v>0</v>
      </c>
      <c r="AE621" s="34">
        <f t="shared" si="20"/>
        <v>0</v>
      </c>
      <c r="AF621" s="34"/>
      <c r="AG621" s="34"/>
      <c r="AH621" s="35"/>
      <c r="AI621" s="34" t="e">
        <f>D621-VLOOKUP(C621, Вчера_Спутник!C:BG, 2, FALSE)</f>
        <v>#N/A</v>
      </c>
      <c r="AJ621" s="34" t="e">
        <f>E621-F621-VLOOKUP(C621, Вчера_Спутник!C:BG, 3, FALSE)</f>
        <v>#N/A</v>
      </c>
      <c r="AK621" s="34" t="e">
        <f>G621-H621-VLOOKUP(C621, Вчера_Спутник!C:BG, 5, FALSE)</f>
        <v>#N/A</v>
      </c>
      <c r="AL621" s="34" t="e">
        <f>I621-J621-VLOOKUP(C621, Вчера_Спутник!C:BG, 7, FALSE)</f>
        <v>#N/A</v>
      </c>
      <c r="AM621" s="34" t="e">
        <f>K621-L621-VLOOKUP(C621, Вчера_Спутник!C:BG, 9, FALSE)</f>
        <v>#N/A</v>
      </c>
      <c r="AN621" s="34" t="e">
        <f>M621-N621-VLOOKUP(C621, Вчера_Спутник!C:BG, 11, FALSE)</f>
        <v>#N/A</v>
      </c>
      <c r="AO621" s="34" t="e">
        <f>O621-P621-VLOOKUP(C621, Вчера_Спутник!C:BG, 13, FALSE)</f>
        <v>#N/A</v>
      </c>
      <c r="AP621" s="34" t="e">
        <f>Q621-R621-VLOOKUP(C621, Вчера_Спутник!C:BG, 15, FALSE)</f>
        <v>#N/A</v>
      </c>
      <c r="AQ621" s="34" t="e">
        <f>S621-T621-VLOOKUP(C621, Вчера_Спутник!C:BG, 17, FALSE)</f>
        <v>#N/A</v>
      </c>
      <c r="AR621" s="34" t="e">
        <f>U621-V621-VLOOKUP(C621, Вчера_Спутник!C:BG, 19, FALSE)</f>
        <v>#N/A</v>
      </c>
      <c r="AS621" s="34" t="e">
        <f>W621-X621-VLOOKUP(C621, Вчера_Спутник!C:BG, 21, FALSE)</f>
        <v>#N/A</v>
      </c>
      <c r="AT621" s="34" t="e">
        <f>Y621-Z621-VLOOKUP(C621, Вчера_Спутник!C:BG, 23, FALSE)</f>
        <v>#N/A</v>
      </c>
      <c r="AU621" s="34" t="e">
        <f>AA621-VLOOKUP(C621, Вчера_Спутник!C:BG, 25, FALSE)</f>
        <v>#N/A</v>
      </c>
      <c r="AV621" s="34" t="e">
        <f>AB621-VLOOKUP(C621, Вчера_Спутник!C:BG, 27, FALSE)</f>
        <v>#N/A</v>
      </c>
    </row>
    <row r="622" spans="1:48" ht="50.1" customHeight="1" x14ac:dyDescent="0.25">
      <c r="A622" s="1"/>
      <c r="B622" s="1"/>
      <c r="C622" s="1"/>
      <c r="D622" s="2"/>
      <c r="E622" s="3"/>
      <c r="F622" s="2"/>
      <c r="G622" s="3"/>
      <c r="H622" s="2"/>
      <c r="I622" s="3"/>
      <c r="J622" s="2"/>
      <c r="K622" s="3"/>
      <c r="L622" s="2"/>
      <c r="M622" s="3"/>
      <c r="N622" s="2"/>
      <c r="O622" s="3"/>
      <c r="P622" s="2"/>
      <c r="Q622" s="3"/>
      <c r="R622" s="2"/>
      <c r="S622" s="3"/>
      <c r="T622" s="2"/>
      <c r="U622" s="3"/>
      <c r="V622" s="3"/>
      <c r="W622" s="3"/>
      <c r="X622" s="2"/>
      <c r="Y622" s="3"/>
      <c r="Z622" s="2"/>
      <c r="AA622" s="3"/>
      <c r="AB622" s="3"/>
      <c r="AC622" s="15"/>
      <c r="AD622" s="34">
        <f t="shared" si="19"/>
        <v>0</v>
      </c>
      <c r="AE622" s="34">
        <f t="shared" si="20"/>
        <v>0</v>
      </c>
      <c r="AF622" s="34"/>
      <c r="AG622" s="34"/>
      <c r="AH622" s="35"/>
      <c r="AI622" s="34" t="e">
        <f>D622-VLOOKUP(C622, Вчера_Спутник!C:BG, 2, FALSE)</f>
        <v>#N/A</v>
      </c>
      <c r="AJ622" s="34" t="e">
        <f>E622-F622-VLOOKUP(C622, Вчера_Спутник!C:BG, 3, FALSE)</f>
        <v>#N/A</v>
      </c>
      <c r="AK622" s="34" t="e">
        <f>G622-H622-VLOOKUP(C622, Вчера_Спутник!C:BG, 5, FALSE)</f>
        <v>#N/A</v>
      </c>
      <c r="AL622" s="34" t="e">
        <f>I622-J622-VLOOKUP(C622, Вчера_Спутник!C:BG, 7, FALSE)</f>
        <v>#N/A</v>
      </c>
      <c r="AM622" s="34" t="e">
        <f>K622-L622-VLOOKUP(C622, Вчера_Спутник!C:BG, 9, FALSE)</f>
        <v>#N/A</v>
      </c>
      <c r="AN622" s="34" t="e">
        <f>M622-N622-VLOOKUP(C622, Вчера_Спутник!C:BG, 11, FALSE)</f>
        <v>#N/A</v>
      </c>
      <c r="AO622" s="34" t="e">
        <f>O622-P622-VLOOKUP(C622, Вчера_Спутник!C:BG, 13, FALSE)</f>
        <v>#N/A</v>
      </c>
      <c r="AP622" s="34" t="e">
        <f>Q622-R622-VLOOKUP(C622, Вчера_Спутник!C:BG, 15, FALSE)</f>
        <v>#N/A</v>
      </c>
      <c r="AQ622" s="34" t="e">
        <f>S622-T622-VLOOKUP(C622, Вчера_Спутник!C:BG, 17, FALSE)</f>
        <v>#N/A</v>
      </c>
      <c r="AR622" s="34" t="e">
        <f>U622-V622-VLOOKUP(C622, Вчера_Спутник!C:BG, 19, FALSE)</f>
        <v>#N/A</v>
      </c>
      <c r="AS622" s="34" t="e">
        <f>W622-X622-VLOOKUP(C622, Вчера_Спутник!C:BG, 21, FALSE)</f>
        <v>#N/A</v>
      </c>
      <c r="AT622" s="34" t="e">
        <f>Y622-Z622-VLOOKUP(C622, Вчера_Спутник!C:BG, 23, FALSE)</f>
        <v>#N/A</v>
      </c>
      <c r="AU622" s="34" t="e">
        <f>AA622-VLOOKUP(C622, Вчера_Спутник!C:BG, 25, FALSE)</f>
        <v>#N/A</v>
      </c>
      <c r="AV622" s="34" t="e">
        <f>AB622-VLOOKUP(C622, Вчера_Спутник!C:BG, 27, FALSE)</f>
        <v>#N/A</v>
      </c>
    </row>
    <row r="623" spans="1:48" ht="50.1" customHeight="1" x14ac:dyDescent="0.25">
      <c r="A623" s="1"/>
      <c r="B623" s="1"/>
      <c r="C623" s="1"/>
      <c r="D623" s="2"/>
      <c r="E623" s="3"/>
      <c r="F623" s="2"/>
      <c r="G623" s="3"/>
      <c r="H623" s="2"/>
      <c r="I623" s="3"/>
      <c r="J623" s="2"/>
      <c r="K623" s="3"/>
      <c r="L623" s="2"/>
      <c r="M623" s="3"/>
      <c r="N623" s="2"/>
      <c r="O623" s="3"/>
      <c r="P623" s="2"/>
      <c r="Q623" s="3"/>
      <c r="R623" s="2"/>
      <c r="S623" s="3"/>
      <c r="T623" s="2"/>
      <c r="U623" s="3"/>
      <c r="V623" s="3"/>
      <c r="W623" s="3"/>
      <c r="X623" s="2"/>
      <c r="Y623" s="3"/>
      <c r="Z623" s="2"/>
      <c r="AA623" s="3"/>
      <c r="AB623" s="3"/>
      <c r="AC623" s="15"/>
      <c r="AD623" s="34">
        <f t="shared" si="19"/>
        <v>0</v>
      </c>
      <c r="AE623" s="34">
        <f t="shared" si="20"/>
        <v>0</v>
      </c>
      <c r="AF623" s="34"/>
      <c r="AG623" s="34"/>
      <c r="AH623" s="35"/>
      <c r="AI623" s="34" t="e">
        <f>D623-VLOOKUP(C623, Вчера_Спутник!C:BG, 2, FALSE)</f>
        <v>#N/A</v>
      </c>
      <c r="AJ623" s="34" t="e">
        <f>E623-F623-VLOOKUP(C623, Вчера_Спутник!C:BG, 3, FALSE)</f>
        <v>#N/A</v>
      </c>
      <c r="AK623" s="34" t="e">
        <f>G623-H623-VLOOKUP(C623, Вчера_Спутник!C:BG, 5, FALSE)</f>
        <v>#N/A</v>
      </c>
      <c r="AL623" s="34" t="e">
        <f>I623-J623-VLOOKUP(C623, Вчера_Спутник!C:BG, 7, FALSE)</f>
        <v>#N/A</v>
      </c>
      <c r="AM623" s="34" t="e">
        <f>K623-L623-VLOOKUP(C623, Вчера_Спутник!C:BG, 9, FALSE)</f>
        <v>#N/A</v>
      </c>
      <c r="AN623" s="34" t="e">
        <f>M623-N623-VLOOKUP(C623, Вчера_Спутник!C:BG, 11, FALSE)</f>
        <v>#N/A</v>
      </c>
      <c r="AO623" s="34" t="e">
        <f>O623-P623-VLOOKUP(C623, Вчера_Спутник!C:BG, 13, FALSE)</f>
        <v>#N/A</v>
      </c>
      <c r="AP623" s="34" t="e">
        <f>Q623-R623-VLOOKUP(C623, Вчера_Спутник!C:BG, 15, FALSE)</f>
        <v>#N/A</v>
      </c>
      <c r="AQ623" s="34" t="e">
        <f>S623-T623-VLOOKUP(C623, Вчера_Спутник!C:BG, 17, FALSE)</f>
        <v>#N/A</v>
      </c>
      <c r="AR623" s="34" t="e">
        <f>U623-V623-VLOOKUP(C623, Вчера_Спутник!C:BG, 19, FALSE)</f>
        <v>#N/A</v>
      </c>
      <c r="AS623" s="34" t="e">
        <f>W623-X623-VLOOKUP(C623, Вчера_Спутник!C:BG, 21, FALSE)</f>
        <v>#N/A</v>
      </c>
      <c r="AT623" s="34" t="e">
        <f>Y623-Z623-VLOOKUP(C623, Вчера_Спутник!C:BG, 23, FALSE)</f>
        <v>#N/A</v>
      </c>
      <c r="AU623" s="34" t="e">
        <f>AA623-VLOOKUP(C623, Вчера_Спутник!C:BG, 25, FALSE)</f>
        <v>#N/A</v>
      </c>
      <c r="AV623" s="34" t="e">
        <f>AB623-VLOOKUP(C623, Вчера_Спутник!C:BG, 27, FALSE)</f>
        <v>#N/A</v>
      </c>
    </row>
    <row r="624" spans="1:48" ht="50.1" customHeight="1" x14ac:dyDescent="0.25">
      <c r="A624" s="1"/>
      <c r="B624" s="1"/>
      <c r="C624" s="1"/>
      <c r="D624" s="2"/>
      <c r="E624" s="3"/>
      <c r="F624" s="2"/>
      <c r="G624" s="3"/>
      <c r="H624" s="2"/>
      <c r="I624" s="3"/>
      <c r="J624" s="2"/>
      <c r="K624" s="3"/>
      <c r="L624" s="2"/>
      <c r="M624" s="3"/>
      <c r="N624" s="2"/>
      <c r="O624" s="3"/>
      <c r="P624" s="2"/>
      <c r="Q624" s="3"/>
      <c r="R624" s="2"/>
      <c r="S624" s="3"/>
      <c r="T624" s="2"/>
      <c r="U624" s="3"/>
      <c r="V624" s="3"/>
      <c r="W624" s="3"/>
      <c r="X624" s="2"/>
      <c r="Y624" s="3"/>
      <c r="Z624" s="2"/>
      <c r="AA624" s="3"/>
      <c r="AB624" s="3"/>
      <c r="AC624" s="15"/>
      <c r="AD624" s="34">
        <f t="shared" si="19"/>
        <v>0</v>
      </c>
      <c r="AE624" s="34">
        <f t="shared" si="20"/>
        <v>0</v>
      </c>
      <c r="AF624" s="34"/>
      <c r="AG624" s="34"/>
      <c r="AH624" s="35"/>
      <c r="AI624" s="34" t="e">
        <f>D624-VLOOKUP(C624, Вчера_Спутник!C:BG, 2, FALSE)</f>
        <v>#N/A</v>
      </c>
      <c r="AJ624" s="34" t="e">
        <f>E624-F624-VLOOKUP(C624, Вчера_Спутник!C:BG, 3, FALSE)</f>
        <v>#N/A</v>
      </c>
      <c r="AK624" s="34" t="e">
        <f>G624-H624-VLOOKUP(C624, Вчера_Спутник!C:BG, 5, FALSE)</f>
        <v>#N/A</v>
      </c>
      <c r="AL624" s="34" t="e">
        <f>I624-J624-VLOOKUP(C624, Вчера_Спутник!C:BG, 7, FALSE)</f>
        <v>#N/A</v>
      </c>
      <c r="AM624" s="34" t="e">
        <f>K624-L624-VLOOKUP(C624, Вчера_Спутник!C:BG, 9, FALSE)</f>
        <v>#N/A</v>
      </c>
      <c r="AN624" s="34" t="e">
        <f>M624-N624-VLOOKUP(C624, Вчера_Спутник!C:BG, 11, FALSE)</f>
        <v>#N/A</v>
      </c>
      <c r="AO624" s="34" t="e">
        <f>O624-P624-VLOOKUP(C624, Вчера_Спутник!C:BG, 13, FALSE)</f>
        <v>#N/A</v>
      </c>
      <c r="AP624" s="34" t="e">
        <f>Q624-R624-VLOOKUP(C624, Вчера_Спутник!C:BG, 15, FALSE)</f>
        <v>#N/A</v>
      </c>
      <c r="AQ624" s="34" t="e">
        <f>S624-T624-VLOOKUP(C624, Вчера_Спутник!C:BG, 17, FALSE)</f>
        <v>#N/A</v>
      </c>
      <c r="AR624" s="34" t="e">
        <f>U624-V624-VLOOKUP(C624, Вчера_Спутник!C:BG, 19, FALSE)</f>
        <v>#N/A</v>
      </c>
      <c r="AS624" s="34" t="e">
        <f>W624-X624-VLOOKUP(C624, Вчера_Спутник!C:BG, 21, FALSE)</f>
        <v>#N/A</v>
      </c>
      <c r="AT624" s="34" t="e">
        <f>Y624-Z624-VLOOKUP(C624, Вчера_Спутник!C:BG, 23, FALSE)</f>
        <v>#N/A</v>
      </c>
      <c r="AU624" s="34" t="e">
        <f>AA624-VLOOKUP(C624, Вчера_Спутник!C:BG, 25, FALSE)</f>
        <v>#N/A</v>
      </c>
      <c r="AV624" s="34" t="e">
        <f>AB624-VLOOKUP(C624, Вчера_Спутник!C:BG, 27, FALSE)</f>
        <v>#N/A</v>
      </c>
    </row>
    <row r="625" spans="1:48" ht="50.1" customHeight="1" x14ac:dyDescent="0.25">
      <c r="A625" s="1"/>
      <c r="B625" s="1"/>
      <c r="C625" s="1"/>
      <c r="D625" s="2"/>
      <c r="E625" s="3"/>
      <c r="F625" s="2"/>
      <c r="G625" s="3"/>
      <c r="H625" s="2"/>
      <c r="I625" s="3"/>
      <c r="J625" s="2"/>
      <c r="K625" s="3"/>
      <c r="L625" s="2"/>
      <c r="M625" s="3"/>
      <c r="N625" s="2"/>
      <c r="O625" s="3"/>
      <c r="P625" s="2"/>
      <c r="Q625" s="3"/>
      <c r="R625" s="2"/>
      <c r="S625" s="3"/>
      <c r="T625" s="2"/>
      <c r="U625" s="3"/>
      <c r="V625" s="3"/>
      <c r="W625" s="3"/>
      <c r="X625" s="2"/>
      <c r="Y625" s="3"/>
      <c r="Z625" s="2"/>
      <c r="AA625" s="3"/>
      <c r="AB625" s="3"/>
      <c r="AC625" s="15"/>
      <c r="AD625" s="34">
        <f t="shared" si="19"/>
        <v>0</v>
      </c>
      <c r="AE625" s="34">
        <f t="shared" si="20"/>
        <v>0</v>
      </c>
      <c r="AF625" s="34"/>
      <c r="AG625" s="34"/>
      <c r="AH625" s="35"/>
      <c r="AI625" s="34" t="e">
        <f>D625-VLOOKUP(C625, Вчера_Спутник!C:BG, 2, FALSE)</f>
        <v>#N/A</v>
      </c>
      <c r="AJ625" s="34" t="e">
        <f>E625-F625-VLOOKUP(C625, Вчера_Спутник!C:BG, 3, FALSE)</f>
        <v>#N/A</v>
      </c>
      <c r="AK625" s="34" t="e">
        <f>G625-H625-VLOOKUP(C625, Вчера_Спутник!C:BG, 5, FALSE)</f>
        <v>#N/A</v>
      </c>
      <c r="AL625" s="34" t="e">
        <f>I625-J625-VLOOKUP(C625, Вчера_Спутник!C:BG, 7, FALSE)</f>
        <v>#N/A</v>
      </c>
      <c r="AM625" s="34" t="e">
        <f>K625-L625-VLOOKUP(C625, Вчера_Спутник!C:BG, 9, FALSE)</f>
        <v>#N/A</v>
      </c>
      <c r="AN625" s="34" t="e">
        <f>M625-N625-VLOOKUP(C625, Вчера_Спутник!C:BG, 11, FALSE)</f>
        <v>#N/A</v>
      </c>
      <c r="AO625" s="34" t="e">
        <f>O625-P625-VLOOKUP(C625, Вчера_Спутник!C:BG, 13, FALSE)</f>
        <v>#N/A</v>
      </c>
      <c r="AP625" s="34" t="e">
        <f>Q625-R625-VLOOKUP(C625, Вчера_Спутник!C:BG, 15, FALSE)</f>
        <v>#N/A</v>
      </c>
      <c r="AQ625" s="34" t="e">
        <f>S625-T625-VLOOKUP(C625, Вчера_Спутник!C:BG, 17, FALSE)</f>
        <v>#N/A</v>
      </c>
      <c r="AR625" s="34" t="e">
        <f>U625-V625-VLOOKUP(C625, Вчера_Спутник!C:BG, 19, FALSE)</f>
        <v>#N/A</v>
      </c>
      <c r="AS625" s="34" t="e">
        <f>W625-X625-VLOOKUP(C625, Вчера_Спутник!C:BG, 21, FALSE)</f>
        <v>#N/A</v>
      </c>
      <c r="AT625" s="34" t="e">
        <f>Y625-Z625-VLOOKUP(C625, Вчера_Спутник!C:BG, 23, FALSE)</f>
        <v>#N/A</v>
      </c>
      <c r="AU625" s="34" t="e">
        <f>AA625-VLOOKUP(C625, Вчера_Спутник!C:BG, 25, FALSE)</f>
        <v>#N/A</v>
      </c>
      <c r="AV625" s="34" t="e">
        <f>AB625-VLOOKUP(C625, Вчера_Спутник!C:BG, 27, FALSE)</f>
        <v>#N/A</v>
      </c>
    </row>
    <row r="626" spans="1:48" ht="50.1" customHeight="1" x14ac:dyDescent="0.25">
      <c r="A626" s="1"/>
      <c r="B626" s="1"/>
      <c r="C626" s="1"/>
      <c r="D626" s="2"/>
      <c r="E626" s="3"/>
      <c r="F626" s="2"/>
      <c r="G626" s="3"/>
      <c r="H626" s="2"/>
      <c r="I626" s="3"/>
      <c r="J626" s="2"/>
      <c r="K626" s="3"/>
      <c r="L626" s="2"/>
      <c r="M626" s="3"/>
      <c r="N626" s="2"/>
      <c r="O626" s="3"/>
      <c r="P626" s="2"/>
      <c r="Q626" s="3"/>
      <c r="R626" s="2"/>
      <c r="S626" s="3"/>
      <c r="T626" s="2"/>
      <c r="U626" s="3"/>
      <c r="V626" s="3"/>
      <c r="W626" s="3"/>
      <c r="X626" s="2"/>
      <c r="Y626" s="3"/>
      <c r="Z626" s="2"/>
      <c r="AA626" s="3"/>
      <c r="AB626" s="3"/>
      <c r="AC626" s="15"/>
      <c r="AD626" s="34">
        <f t="shared" si="19"/>
        <v>0</v>
      </c>
      <c r="AE626" s="34">
        <f t="shared" si="20"/>
        <v>0</v>
      </c>
      <c r="AF626" s="34"/>
      <c r="AG626" s="34"/>
      <c r="AH626" s="35"/>
      <c r="AI626" s="34" t="e">
        <f>D626-VLOOKUP(C626, Вчера_Спутник!C:BG, 2, FALSE)</f>
        <v>#N/A</v>
      </c>
      <c r="AJ626" s="34" t="e">
        <f>E626-F626-VLOOKUP(C626, Вчера_Спутник!C:BG, 3, FALSE)</f>
        <v>#N/A</v>
      </c>
      <c r="AK626" s="34" t="e">
        <f>G626-H626-VLOOKUP(C626, Вчера_Спутник!C:BG, 5, FALSE)</f>
        <v>#N/A</v>
      </c>
      <c r="AL626" s="34" t="e">
        <f>I626-J626-VLOOKUP(C626, Вчера_Спутник!C:BG, 7, FALSE)</f>
        <v>#N/A</v>
      </c>
      <c r="AM626" s="34" t="e">
        <f>K626-L626-VLOOKUP(C626, Вчера_Спутник!C:BG, 9, FALSE)</f>
        <v>#N/A</v>
      </c>
      <c r="AN626" s="34" t="e">
        <f>M626-N626-VLOOKUP(C626, Вчера_Спутник!C:BG, 11, FALSE)</f>
        <v>#N/A</v>
      </c>
      <c r="AO626" s="34" t="e">
        <f>O626-P626-VLOOKUP(C626, Вчера_Спутник!C:BG, 13, FALSE)</f>
        <v>#N/A</v>
      </c>
      <c r="AP626" s="34" t="e">
        <f>Q626-R626-VLOOKUP(C626, Вчера_Спутник!C:BG, 15, FALSE)</f>
        <v>#N/A</v>
      </c>
      <c r="AQ626" s="34" t="e">
        <f>S626-T626-VLOOKUP(C626, Вчера_Спутник!C:BG, 17, FALSE)</f>
        <v>#N/A</v>
      </c>
      <c r="AR626" s="34" t="e">
        <f>U626-V626-VLOOKUP(C626, Вчера_Спутник!C:BG, 19, FALSE)</f>
        <v>#N/A</v>
      </c>
      <c r="AS626" s="34" t="e">
        <f>W626-X626-VLOOKUP(C626, Вчера_Спутник!C:BG, 21, FALSE)</f>
        <v>#N/A</v>
      </c>
      <c r="AT626" s="34" t="e">
        <f>Y626-Z626-VLOOKUP(C626, Вчера_Спутник!C:BG, 23, FALSE)</f>
        <v>#N/A</v>
      </c>
      <c r="AU626" s="34" t="e">
        <f>AA626-VLOOKUP(C626, Вчера_Спутник!C:BG, 25, FALSE)</f>
        <v>#N/A</v>
      </c>
      <c r="AV626" s="34" t="e">
        <f>AB626-VLOOKUP(C626, Вчера_Спутник!C:BG, 27, FALSE)</f>
        <v>#N/A</v>
      </c>
    </row>
    <row r="627" spans="1:48" ht="50.1" customHeight="1" x14ac:dyDescent="0.25">
      <c r="A627" s="1"/>
      <c r="B627" s="1"/>
      <c r="C627" s="1"/>
      <c r="D627" s="2"/>
      <c r="E627" s="3"/>
      <c r="F627" s="2"/>
      <c r="G627" s="3"/>
      <c r="H627" s="2"/>
      <c r="I627" s="3"/>
      <c r="J627" s="2"/>
      <c r="K627" s="3"/>
      <c r="L627" s="2"/>
      <c r="M627" s="3"/>
      <c r="N627" s="2"/>
      <c r="O627" s="3"/>
      <c r="P627" s="2"/>
      <c r="Q627" s="3"/>
      <c r="R627" s="2"/>
      <c r="S627" s="3"/>
      <c r="T627" s="2"/>
      <c r="U627" s="3"/>
      <c r="V627" s="3"/>
      <c r="W627" s="3"/>
      <c r="X627" s="2"/>
      <c r="Y627" s="3"/>
      <c r="Z627" s="2"/>
      <c r="AA627" s="3"/>
      <c r="AB627" s="3"/>
      <c r="AC627" s="15"/>
      <c r="AD627" s="34">
        <f t="shared" si="19"/>
        <v>0</v>
      </c>
      <c r="AE627" s="34">
        <f t="shared" si="20"/>
        <v>0</v>
      </c>
      <c r="AF627" s="34"/>
      <c r="AG627" s="34"/>
      <c r="AH627" s="35"/>
      <c r="AI627" s="34" t="e">
        <f>D627-VLOOKUP(C627, Вчера_Спутник!C:BG, 2, FALSE)</f>
        <v>#N/A</v>
      </c>
      <c r="AJ627" s="34" t="e">
        <f>E627-F627-VLOOKUP(C627, Вчера_Спутник!C:BG, 3, FALSE)</f>
        <v>#N/A</v>
      </c>
      <c r="AK627" s="34" t="e">
        <f>G627-H627-VLOOKUP(C627, Вчера_Спутник!C:BG, 5, FALSE)</f>
        <v>#N/A</v>
      </c>
      <c r="AL627" s="34" t="e">
        <f>I627-J627-VLOOKUP(C627, Вчера_Спутник!C:BG, 7, FALSE)</f>
        <v>#N/A</v>
      </c>
      <c r="AM627" s="34" t="e">
        <f>K627-L627-VLOOKUP(C627, Вчера_Спутник!C:BG, 9, FALSE)</f>
        <v>#N/A</v>
      </c>
      <c r="AN627" s="34" t="e">
        <f>M627-N627-VLOOKUP(C627, Вчера_Спутник!C:BG, 11, FALSE)</f>
        <v>#N/A</v>
      </c>
      <c r="AO627" s="34" t="e">
        <f>O627-P627-VLOOKUP(C627, Вчера_Спутник!C:BG, 13, FALSE)</f>
        <v>#N/A</v>
      </c>
      <c r="AP627" s="34" t="e">
        <f>Q627-R627-VLOOKUP(C627, Вчера_Спутник!C:BG, 15, FALSE)</f>
        <v>#N/A</v>
      </c>
      <c r="AQ627" s="34" t="e">
        <f>S627-T627-VLOOKUP(C627, Вчера_Спутник!C:BG, 17, FALSE)</f>
        <v>#N/A</v>
      </c>
      <c r="AR627" s="34" t="e">
        <f>U627-V627-VLOOKUP(C627, Вчера_Спутник!C:BG, 19, FALSE)</f>
        <v>#N/A</v>
      </c>
      <c r="AS627" s="34" t="e">
        <f>W627-X627-VLOOKUP(C627, Вчера_Спутник!C:BG, 21, FALSE)</f>
        <v>#N/A</v>
      </c>
      <c r="AT627" s="34" t="e">
        <f>Y627-Z627-VLOOKUP(C627, Вчера_Спутник!C:BG, 23, FALSE)</f>
        <v>#N/A</v>
      </c>
      <c r="AU627" s="34" t="e">
        <f>AA627-VLOOKUP(C627, Вчера_Спутник!C:BG, 25, FALSE)</f>
        <v>#N/A</v>
      </c>
      <c r="AV627" s="34" t="e">
        <f>AB627-VLOOKUP(C627, Вчера_Спутник!C:BG, 27, FALSE)</f>
        <v>#N/A</v>
      </c>
    </row>
    <row r="628" spans="1:48" ht="50.1" customHeight="1" x14ac:dyDescent="0.25">
      <c r="A628" s="1"/>
      <c r="B628" s="1"/>
      <c r="C628" s="1"/>
      <c r="D628" s="2"/>
      <c r="E628" s="3"/>
      <c r="F628" s="2"/>
      <c r="G628" s="3"/>
      <c r="H628" s="2"/>
      <c r="I628" s="3"/>
      <c r="J628" s="2"/>
      <c r="K628" s="3"/>
      <c r="L628" s="2"/>
      <c r="M628" s="3"/>
      <c r="N628" s="2"/>
      <c r="O628" s="3"/>
      <c r="P628" s="2"/>
      <c r="Q628" s="3"/>
      <c r="R628" s="2"/>
      <c r="S628" s="3"/>
      <c r="T628" s="2"/>
      <c r="U628" s="3"/>
      <c r="V628" s="3"/>
      <c r="W628" s="3"/>
      <c r="X628" s="2"/>
      <c r="Y628" s="3"/>
      <c r="Z628" s="2"/>
      <c r="AA628" s="3"/>
      <c r="AB628" s="3"/>
      <c r="AC628" s="15"/>
      <c r="AD628" s="34">
        <f t="shared" si="19"/>
        <v>0</v>
      </c>
      <c r="AE628" s="34">
        <f t="shared" si="20"/>
        <v>0</v>
      </c>
      <c r="AF628" s="34"/>
      <c r="AG628" s="34"/>
      <c r="AH628" s="35"/>
      <c r="AI628" s="34" t="e">
        <f>D628-VLOOKUP(C628, Вчера_Спутник!C:BG, 2, FALSE)</f>
        <v>#N/A</v>
      </c>
      <c r="AJ628" s="34" t="e">
        <f>E628-F628-VLOOKUP(C628, Вчера_Спутник!C:BG, 3, FALSE)</f>
        <v>#N/A</v>
      </c>
      <c r="AK628" s="34" t="e">
        <f>G628-H628-VLOOKUP(C628, Вчера_Спутник!C:BG, 5, FALSE)</f>
        <v>#N/A</v>
      </c>
      <c r="AL628" s="34" t="e">
        <f>I628-J628-VLOOKUP(C628, Вчера_Спутник!C:BG, 7, FALSE)</f>
        <v>#N/A</v>
      </c>
      <c r="AM628" s="34" t="e">
        <f>K628-L628-VLOOKUP(C628, Вчера_Спутник!C:BG, 9, FALSE)</f>
        <v>#N/A</v>
      </c>
      <c r="AN628" s="34" t="e">
        <f>M628-N628-VLOOKUP(C628, Вчера_Спутник!C:BG, 11, FALSE)</f>
        <v>#N/A</v>
      </c>
      <c r="AO628" s="34" t="e">
        <f>O628-P628-VLOOKUP(C628, Вчера_Спутник!C:BG, 13, FALSE)</f>
        <v>#N/A</v>
      </c>
      <c r="AP628" s="34" t="e">
        <f>Q628-R628-VLOOKUP(C628, Вчера_Спутник!C:BG, 15, FALSE)</f>
        <v>#N/A</v>
      </c>
      <c r="AQ628" s="34" t="e">
        <f>S628-T628-VLOOKUP(C628, Вчера_Спутник!C:BG, 17, FALSE)</f>
        <v>#N/A</v>
      </c>
      <c r="AR628" s="34" t="e">
        <f>U628-V628-VLOOKUP(C628, Вчера_Спутник!C:BG, 19, FALSE)</f>
        <v>#N/A</v>
      </c>
      <c r="AS628" s="34" t="e">
        <f>W628-X628-VLOOKUP(C628, Вчера_Спутник!C:BG, 21, FALSE)</f>
        <v>#N/A</v>
      </c>
      <c r="AT628" s="34" t="e">
        <f>Y628-Z628-VLOOKUP(C628, Вчера_Спутник!C:BG, 23, FALSE)</f>
        <v>#N/A</v>
      </c>
      <c r="AU628" s="34" t="e">
        <f>AA628-VLOOKUP(C628, Вчера_Спутник!C:BG, 25, FALSE)</f>
        <v>#N/A</v>
      </c>
      <c r="AV628" s="34" t="e">
        <f>AB628-VLOOKUP(C628, Вчера_Спутник!C:BG, 27, FALSE)</f>
        <v>#N/A</v>
      </c>
    </row>
    <row r="629" spans="1:48" ht="50.1" customHeight="1" x14ac:dyDescent="0.25">
      <c r="A629" s="1"/>
      <c r="B629" s="1"/>
      <c r="C629" s="1"/>
      <c r="D629" s="2"/>
      <c r="E629" s="3"/>
      <c r="F629" s="2"/>
      <c r="G629" s="3"/>
      <c r="H629" s="2"/>
      <c r="I629" s="3"/>
      <c r="J629" s="2"/>
      <c r="K629" s="3"/>
      <c r="L629" s="2"/>
      <c r="M629" s="3"/>
      <c r="N629" s="2"/>
      <c r="O629" s="3"/>
      <c r="P629" s="2"/>
      <c r="Q629" s="3"/>
      <c r="R629" s="2"/>
      <c r="S629" s="3"/>
      <c r="T629" s="2"/>
      <c r="U629" s="3"/>
      <c r="V629" s="3"/>
      <c r="W629" s="3"/>
      <c r="X629" s="2"/>
      <c r="Y629" s="3"/>
      <c r="Z629" s="2"/>
      <c r="AA629" s="3"/>
      <c r="AB629" s="3"/>
      <c r="AC629" s="15"/>
      <c r="AD629" s="34">
        <f t="shared" si="19"/>
        <v>0</v>
      </c>
      <c r="AE629" s="34">
        <f t="shared" si="20"/>
        <v>0</v>
      </c>
      <c r="AF629" s="34"/>
      <c r="AG629" s="34"/>
      <c r="AH629" s="35"/>
      <c r="AI629" s="34" t="e">
        <f>D629-VLOOKUP(C629, Вчера_Спутник!C:BG, 2, FALSE)</f>
        <v>#N/A</v>
      </c>
      <c r="AJ629" s="34" t="e">
        <f>E629-F629-VLOOKUP(C629, Вчера_Спутник!C:BG, 3, FALSE)</f>
        <v>#N/A</v>
      </c>
      <c r="AK629" s="34" t="e">
        <f>G629-H629-VLOOKUP(C629, Вчера_Спутник!C:BG, 5, FALSE)</f>
        <v>#N/A</v>
      </c>
      <c r="AL629" s="34" t="e">
        <f>I629-J629-VLOOKUP(C629, Вчера_Спутник!C:BG, 7, FALSE)</f>
        <v>#N/A</v>
      </c>
      <c r="AM629" s="34" t="e">
        <f>K629-L629-VLOOKUP(C629, Вчера_Спутник!C:BG, 9, FALSE)</f>
        <v>#N/A</v>
      </c>
      <c r="AN629" s="34" t="e">
        <f>M629-N629-VLOOKUP(C629, Вчера_Спутник!C:BG, 11, FALSE)</f>
        <v>#N/A</v>
      </c>
      <c r="AO629" s="34" t="e">
        <f>O629-P629-VLOOKUP(C629, Вчера_Спутник!C:BG, 13, FALSE)</f>
        <v>#N/A</v>
      </c>
      <c r="AP629" s="34" t="e">
        <f>Q629-R629-VLOOKUP(C629, Вчера_Спутник!C:BG, 15, FALSE)</f>
        <v>#N/A</v>
      </c>
      <c r="AQ629" s="34" t="e">
        <f>S629-T629-VLOOKUP(C629, Вчера_Спутник!C:BG, 17, FALSE)</f>
        <v>#N/A</v>
      </c>
      <c r="AR629" s="34" t="e">
        <f>U629-V629-VLOOKUP(C629, Вчера_Спутник!C:BG, 19, FALSE)</f>
        <v>#N/A</v>
      </c>
      <c r="AS629" s="34" t="e">
        <f>W629-X629-VLOOKUP(C629, Вчера_Спутник!C:BG, 21, FALSE)</f>
        <v>#N/A</v>
      </c>
      <c r="AT629" s="34" t="e">
        <f>Y629-Z629-VLOOKUP(C629, Вчера_Спутник!C:BG, 23, FALSE)</f>
        <v>#N/A</v>
      </c>
      <c r="AU629" s="34" t="e">
        <f>AA629-VLOOKUP(C629, Вчера_Спутник!C:BG, 25, FALSE)</f>
        <v>#N/A</v>
      </c>
      <c r="AV629" s="34" t="e">
        <f>AB629-VLOOKUP(C629, Вчера_Спутник!C:BG, 27, FALSE)</f>
        <v>#N/A</v>
      </c>
    </row>
    <row r="630" spans="1:48" ht="50.1" customHeight="1" x14ac:dyDescent="0.25">
      <c r="A630" s="1"/>
      <c r="B630" s="1"/>
      <c r="C630" s="1"/>
      <c r="D630" s="2"/>
      <c r="E630" s="3"/>
      <c r="F630" s="2"/>
      <c r="G630" s="3"/>
      <c r="H630" s="2"/>
      <c r="I630" s="3"/>
      <c r="J630" s="2"/>
      <c r="K630" s="3"/>
      <c r="L630" s="2"/>
      <c r="M630" s="3"/>
      <c r="N630" s="2"/>
      <c r="O630" s="3"/>
      <c r="P630" s="2"/>
      <c r="Q630" s="3"/>
      <c r="R630" s="2"/>
      <c r="S630" s="3"/>
      <c r="T630" s="2"/>
      <c r="U630" s="3"/>
      <c r="V630" s="3"/>
      <c r="W630" s="3"/>
      <c r="X630" s="2"/>
      <c r="Y630" s="3"/>
      <c r="Z630" s="2"/>
      <c r="AA630" s="3"/>
      <c r="AB630" s="3"/>
      <c r="AC630" s="15"/>
      <c r="AD630" s="34">
        <f t="shared" si="19"/>
        <v>0</v>
      </c>
      <c r="AE630" s="34">
        <f t="shared" si="20"/>
        <v>0</v>
      </c>
      <c r="AF630" s="34"/>
      <c r="AG630" s="34"/>
      <c r="AH630" s="35"/>
      <c r="AI630" s="34" t="e">
        <f>D630-VLOOKUP(C630, Вчера_Спутник!C:BG, 2, FALSE)</f>
        <v>#N/A</v>
      </c>
      <c r="AJ630" s="34" t="e">
        <f>E630-F630-VLOOKUP(C630, Вчера_Спутник!C:BG, 3, FALSE)</f>
        <v>#N/A</v>
      </c>
      <c r="AK630" s="34" t="e">
        <f>G630-H630-VLOOKUP(C630, Вчера_Спутник!C:BG, 5, FALSE)</f>
        <v>#N/A</v>
      </c>
      <c r="AL630" s="34" t="e">
        <f>I630-J630-VLOOKUP(C630, Вчера_Спутник!C:BG, 7, FALSE)</f>
        <v>#N/A</v>
      </c>
      <c r="AM630" s="34" t="e">
        <f>K630-L630-VLOOKUP(C630, Вчера_Спутник!C:BG, 9, FALSE)</f>
        <v>#N/A</v>
      </c>
      <c r="AN630" s="34" t="e">
        <f>M630-N630-VLOOKUP(C630, Вчера_Спутник!C:BG, 11, FALSE)</f>
        <v>#N/A</v>
      </c>
      <c r="AO630" s="34" t="e">
        <f>O630-P630-VLOOKUP(C630, Вчера_Спутник!C:BG, 13, FALSE)</f>
        <v>#N/A</v>
      </c>
      <c r="AP630" s="34" t="e">
        <f>Q630-R630-VLOOKUP(C630, Вчера_Спутник!C:BG, 15, FALSE)</f>
        <v>#N/A</v>
      </c>
      <c r="AQ630" s="34" t="e">
        <f>S630-T630-VLOOKUP(C630, Вчера_Спутник!C:BG, 17, FALSE)</f>
        <v>#N/A</v>
      </c>
      <c r="AR630" s="34" t="e">
        <f>U630-V630-VLOOKUP(C630, Вчера_Спутник!C:BG, 19, FALSE)</f>
        <v>#N/A</v>
      </c>
      <c r="AS630" s="34" t="e">
        <f>W630-X630-VLOOKUP(C630, Вчера_Спутник!C:BG, 21, FALSE)</f>
        <v>#N/A</v>
      </c>
      <c r="AT630" s="34" t="e">
        <f>Y630-Z630-VLOOKUP(C630, Вчера_Спутник!C:BG, 23, FALSE)</f>
        <v>#N/A</v>
      </c>
      <c r="AU630" s="34" t="e">
        <f>AA630-VLOOKUP(C630, Вчера_Спутник!C:BG, 25, FALSE)</f>
        <v>#N/A</v>
      </c>
      <c r="AV630" s="34" t="e">
        <f>AB630-VLOOKUP(C630, Вчера_Спутник!C:BG, 27, FALSE)</f>
        <v>#N/A</v>
      </c>
    </row>
    <row r="631" spans="1:48" ht="50.1" customHeight="1" x14ac:dyDescent="0.25">
      <c r="A631" s="1"/>
      <c r="B631" s="1"/>
      <c r="C631" s="1"/>
      <c r="D631" s="2"/>
      <c r="E631" s="3"/>
      <c r="F631" s="2"/>
      <c r="G631" s="3"/>
      <c r="H631" s="2"/>
      <c r="I631" s="3"/>
      <c r="J631" s="2"/>
      <c r="K631" s="3"/>
      <c r="L631" s="2"/>
      <c r="M631" s="3"/>
      <c r="N631" s="2"/>
      <c r="O631" s="3"/>
      <c r="P631" s="2"/>
      <c r="Q631" s="3"/>
      <c r="R631" s="2"/>
      <c r="S631" s="3"/>
      <c r="T631" s="2"/>
      <c r="U631" s="3"/>
      <c r="V631" s="3"/>
      <c r="W631" s="3"/>
      <c r="X631" s="2"/>
      <c r="Y631" s="3"/>
      <c r="Z631" s="2"/>
      <c r="AA631" s="3"/>
      <c r="AB631" s="3"/>
      <c r="AC631" s="15"/>
      <c r="AD631" s="34">
        <f t="shared" si="19"/>
        <v>0</v>
      </c>
      <c r="AE631" s="34">
        <f t="shared" si="20"/>
        <v>0</v>
      </c>
      <c r="AF631" s="34"/>
      <c r="AG631" s="34"/>
      <c r="AH631" s="35"/>
      <c r="AI631" s="34" t="e">
        <f>D631-VLOOKUP(C631, Вчера_Спутник!C:BG, 2, FALSE)</f>
        <v>#N/A</v>
      </c>
      <c r="AJ631" s="34" t="e">
        <f>E631-F631-VLOOKUP(C631, Вчера_Спутник!C:BG, 3, FALSE)</f>
        <v>#N/A</v>
      </c>
      <c r="AK631" s="34" t="e">
        <f>G631-H631-VLOOKUP(C631, Вчера_Спутник!C:BG, 5, FALSE)</f>
        <v>#N/A</v>
      </c>
      <c r="AL631" s="34" t="e">
        <f>I631-J631-VLOOKUP(C631, Вчера_Спутник!C:BG, 7, FALSE)</f>
        <v>#N/A</v>
      </c>
      <c r="AM631" s="34" t="e">
        <f>K631-L631-VLOOKUP(C631, Вчера_Спутник!C:BG, 9, FALSE)</f>
        <v>#N/A</v>
      </c>
      <c r="AN631" s="34" t="e">
        <f>M631-N631-VLOOKUP(C631, Вчера_Спутник!C:BG, 11, FALSE)</f>
        <v>#N/A</v>
      </c>
      <c r="AO631" s="34" t="e">
        <f>O631-P631-VLOOKUP(C631, Вчера_Спутник!C:BG, 13, FALSE)</f>
        <v>#N/A</v>
      </c>
      <c r="AP631" s="34" t="e">
        <f>Q631-R631-VLOOKUP(C631, Вчера_Спутник!C:BG, 15, FALSE)</f>
        <v>#N/A</v>
      </c>
      <c r="AQ631" s="34" t="e">
        <f>S631-T631-VLOOKUP(C631, Вчера_Спутник!C:BG, 17, FALSE)</f>
        <v>#N/A</v>
      </c>
      <c r="AR631" s="34" t="e">
        <f>U631-V631-VLOOKUP(C631, Вчера_Спутник!C:BG, 19, FALSE)</f>
        <v>#N/A</v>
      </c>
      <c r="AS631" s="34" t="e">
        <f>W631-X631-VLOOKUP(C631, Вчера_Спутник!C:BG, 21, FALSE)</f>
        <v>#N/A</v>
      </c>
      <c r="AT631" s="34" t="e">
        <f>Y631-Z631-VLOOKUP(C631, Вчера_Спутник!C:BG, 23, FALSE)</f>
        <v>#N/A</v>
      </c>
      <c r="AU631" s="34" t="e">
        <f>AA631-VLOOKUP(C631, Вчера_Спутник!C:BG, 25, FALSE)</f>
        <v>#N/A</v>
      </c>
      <c r="AV631" s="34" t="e">
        <f>AB631-VLOOKUP(C631, Вчера_Спутник!C:BG, 27, FALSE)</f>
        <v>#N/A</v>
      </c>
    </row>
    <row r="632" spans="1:48" ht="50.1" customHeight="1" x14ac:dyDescent="0.25">
      <c r="A632" s="1"/>
      <c r="B632" s="1"/>
      <c r="C632" s="1"/>
      <c r="D632" s="2"/>
      <c r="E632" s="3"/>
      <c r="F632" s="2"/>
      <c r="G632" s="3"/>
      <c r="H632" s="2"/>
      <c r="I632" s="3"/>
      <c r="J632" s="2"/>
      <c r="K632" s="3"/>
      <c r="L632" s="2"/>
      <c r="M632" s="3"/>
      <c r="N632" s="2"/>
      <c r="O632" s="3"/>
      <c r="P632" s="2"/>
      <c r="Q632" s="3"/>
      <c r="R632" s="2"/>
      <c r="S632" s="3"/>
      <c r="T632" s="2"/>
      <c r="U632" s="3"/>
      <c r="V632" s="3"/>
      <c r="W632" s="3"/>
      <c r="X632" s="2"/>
      <c r="Y632" s="3"/>
      <c r="Z632" s="2"/>
      <c r="AA632" s="3"/>
      <c r="AB632" s="3"/>
      <c r="AC632" s="15"/>
      <c r="AD632" s="34">
        <f t="shared" si="19"/>
        <v>0</v>
      </c>
      <c r="AE632" s="34">
        <f t="shared" si="20"/>
        <v>0</v>
      </c>
      <c r="AF632" s="34"/>
      <c r="AG632" s="34"/>
      <c r="AH632" s="35"/>
      <c r="AI632" s="34" t="e">
        <f>D632-VLOOKUP(C632, Вчера_Спутник!C:BG, 2, FALSE)</f>
        <v>#N/A</v>
      </c>
      <c r="AJ632" s="34" t="e">
        <f>E632-F632-VLOOKUP(C632, Вчера_Спутник!C:BG, 3, FALSE)</f>
        <v>#N/A</v>
      </c>
      <c r="AK632" s="34" t="e">
        <f>G632-H632-VLOOKUP(C632, Вчера_Спутник!C:BG, 5, FALSE)</f>
        <v>#N/A</v>
      </c>
      <c r="AL632" s="34" t="e">
        <f>I632-J632-VLOOKUP(C632, Вчера_Спутник!C:BG, 7, FALSE)</f>
        <v>#N/A</v>
      </c>
      <c r="AM632" s="34" t="e">
        <f>K632-L632-VLOOKUP(C632, Вчера_Спутник!C:BG, 9, FALSE)</f>
        <v>#N/A</v>
      </c>
      <c r="AN632" s="34" t="e">
        <f>M632-N632-VLOOKUP(C632, Вчера_Спутник!C:BG, 11, FALSE)</f>
        <v>#N/A</v>
      </c>
      <c r="AO632" s="34" t="e">
        <f>O632-P632-VLOOKUP(C632, Вчера_Спутник!C:BG, 13, FALSE)</f>
        <v>#N/A</v>
      </c>
      <c r="AP632" s="34" t="e">
        <f>Q632-R632-VLOOKUP(C632, Вчера_Спутник!C:BG, 15, FALSE)</f>
        <v>#N/A</v>
      </c>
      <c r="AQ632" s="34" t="e">
        <f>S632-T632-VLOOKUP(C632, Вчера_Спутник!C:BG, 17, FALSE)</f>
        <v>#N/A</v>
      </c>
      <c r="AR632" s="34" t="e">
        <f>U632-V632-VLOOKUP(C632, Вчера_Спутник!C:BG, 19, FALSE)</f>
        <v>#N/A</v>
      </c>
      <c r="AS632" s="34" t="e">
        <f>W632-X632-VLOOKUP(C632, Вчера_Спутник!C:BG, 21, FALSE)</f>
        <v>#N/A</v>
      </c>
      <c r="AT632" s="34" t="e">
        <f>Y632-Z632-VLOOKUP(C632, Вчера_Спутник!C:BG, 23, FALSE)</f>
        <v>#N/A</v>
      </c>
      <c r="AU632" s="34" t="e">
        <f>AA632-VLOOKUP(C632, Вчера_Спутник!C:BG, 25, FALSE)</f>
        <v>#N/A</v>
      </c>
      <c r="AV632" s="34" t="e">
        <f>AB632-VLOOKUP(C632, Вчера_Спутник!C:BG, 27, FALSE)</f>
        <v>#N/A</v>
      </c>
    </row>
    <row r="633" spans="1:48" ht="50.1" customHeight="1" x14ac:dyDescent="0.25">
      <c r="A633" s="1"/>
      <c r="B633" s="1"/>
      <c r="C633" s="1"/>
      <c r="D633" s="2"/>
      <c r="E633" s="3"/>
      <c r="F633" s="2"/>
      <c r="G633" s="3"/>
      <c r="H633" s="2"/>
      <c r="I633" s="3"/>
      <c r="J633" s="2"/>
      <c r="K633" s="3"/>
      <c r="L633" s="2"/>
      <c r="M633" s="3"/>
      <c r="N633" s="2"/>
      <c r="O633" s="3"/>
      <c r="P633" s="2"/>
      <c r="Q633" s="3"/>
      <c r="R633" s="2"/>
      <c r="S633" s="3"/>
      <c r="T633" s="2"/>
      <c r="U633" s="3"/>
      <c r="V633" s="3"/>
      <c r="W633" s="3"/>
      <c r="X633" s="2"/>
      <c r="Y633" s="3"/>
      <c r="Z633" s="2"/>
      <c r="AA633" s="3"/>
      <c r="AB633" s="3"/>
      <c r="AC633" s="15"/>
      <c r="AD633" s="34">
        <f t="shared" si="19"/>
        <v>0</v>
      </c>
      <c r="AE633" s="34">
        <f t="shared" si="20"/>
        <v>0</v>
      </c>
      <c r="AF633" s="34"/>
      <c r="AG633" s="34"/>
      <c r="AH633" s="35"/>
      <c r="AI633" s="34" t="e">
        <f>D633-VLOOKUP(C633, Вчера_Спутник!C:BG, 2, FALSE)</f>
        <v>#N/A</v>
      </c>
      <c r="AJ633" s="34" t="e">
        <f>E633-F633-VLOOKUP(C633, Вчера_Спутник!C:BG, 3, FALSE)</f>
        <v>#N/A</v>
      </c>
      <c r="AK633" s="34" t="e">
        <f>G633-H633-VLOOKUP(C633, Вчера_Спутник!C:BG, 5, FALSE)</f>
        <v>#N/A</v>
      </c>
      <c r="AL633" s="34" t="e">
        <f>I633-J633-VLOOKUP(C633, Вчера_Спутник!C:BG, 7, FALSE)</f>
        <v>#N/A</v>
      </c>
      <c r="AM633" s="34" t="e">
        <f>K633-L633-VLOOKUP(C633, Вчера_Спутник!C:BG, 9, FALSE)</f>
        <v>#N/A</v>
      </c>
      <c r="AN633" s="34" t="e">
        <f>M633-N633-VLOOKUP(C633, Вчера_Спутник!C:BG, 11, FALSE)</f>
        <v>#N/A</v>
      </c>
      <c r="AO633" s="34" t="e">
        <f>O633-P633-VLOOKUP(C633, Вчера_Спутник!C:BG, 13, FALSE)</f>
        <v>#N/A</v>
      </c>
      <c r="AP633" s="34" t="e">
        <f>Q633-R633-VLOOKUP(C633, Вчера_Спутник!C:BG, 15, FALSE)</f>
        <v>#N/A</v>
      </c>
      <c r="AQ633" s="34" t="e">
        <f>S633-T633-VLOOKUP(C633, Вчера_Спутник!C:BG, 17, FALSE)</f>
        <v>#N/A</v>
      </c>
      <c r="AR633" s="34" t="e">
        <f>U633-V633-VLOOKUP(C633, Вчера_Спутник!C:BG, 19, FALSE)</f>
        <v>#N/A</v>
      </c>
      <c r="AS633" s="34" t="e">
        <f>W633-X633-VLOOKUP(C633, Вчера_Спутник!C:BG, 21, FALSE)</f>
        <v>#N/A</v>
      </c>
      <c r="AT633" s="34" t="e">
        <f>Y633-Z633-VLOOKUP(C633, Вчера_Спутник!C:BG, 23, FALSE)</f>
        <v>#N/A</v>
      </c>
      <c r="AU633" s="34" t="e">
        <f>AA633-VLOOKUP(C633, Вчера_Спутник!C:BG, 25, FALSE)</f>
        <v>#N/A</v>
      </c>
      <c r="AV633" s="34" t="e">
        <f>AB633-VLOOKUP(C633, Вчера_Спутник!C:BG, 27, FALSE)</f>
        <v>#N/A</v>
      </c>
    </row>
    <row r="634" spans="1:48" ht="50.1" customHeight="1" x14ac:dyDescent="0.25">
      <c r="A634" s="1"/>
      <c r="B634" s="1"/>
      <c r="C634" s="1"/>
      <c r="D634" s="2"/>
      <c r="E634" s="3"/>
      <c r="F634" s="2"/>
      <c r="G634" s="3"/>
      <c r="H634" s="2"/>
      <c r="I634" s="3"/>
      <c r="J634" s="2"/>
      <c r="K634" s="3"/>
      <c r="L634" s="2"/>
      <c r="M634" s="3"/>
      <c r="N634" s="2"/>
      <c r="O634" s="3"/>
      <c r="P634" s="2"/>
      <c r="Q634" s="3"/>
      <c r="R634" s="2"/>
      <c r="S634" s="3"/>
      <c r="T634" s="2"/>
      <c r="U634" s="3"/>
      <c r="V634" s="3"/>
      <c r="W634" s="3"/>
      <c r="X634" s="2"/>
      <c r="Y634" s="3"/>
      <c r="Z634" s="2"/>
      <c r="AA634" s="3"/>
      <c r="AB634" s="3"/>
      <c r="AC634" s="15"/>
      <c r="AD634" s="34">
        <f t="shared" si="19"/>
        <v>0</v>
      </c>
      <c r="AE634" s="34">
        <f t="shared" si="20"/>
        <v>0</v>
      </c>
      <c r="AF634" s="34"/>
      <c r="AG634" s="34"/>
      <c r="AH634" s="35"/>
      <c r="AI634" s="34" t="e">
        <f>D634-VLOOKUP(C634, Вчера_Спутник!C:BG, 2, FALSE)</f>
        <v>#N/A</v>
      </c>
      <c r="AJ634" s="34" t="e">
        <f>E634-F634-VLOOKUP(C634, Вчера_Спутник!C:BG, 3, FALSE)</f>
        <v>#N/A</v>
      </c>
      <c r="AK634" s="34" t="e">
        <f>G634-H634-VLOOKUP(C634, Вчера_Спутник!C:BG, 5, FALSE)</f>
        <v>#N/A</v>
      </c>
      <c r="AL634" s="34" t="e">
        <f>I634-J634-VLOOKUP(C634, Вчера_Спутник!C:BG, 7, FALSE)</f>
        <v>#N/A</v>
      </c>
      <c r="AM634" s="34" t="e">
        <f>K634-L634-VLOOKUP(C634, Вчера_Спутник!C:BG, 9, FALSE)</f>
        <v>#N/A</v>
      </c>
      <c r="AN634" s="34" t="e">
        <f>M634-N634-VLOOKUP(C634, Вчера_Спутник!C:BG, 11, FALSE)</f>
        <v>#N/A</v>
      </c>
      <c r="AO634" s="34" t="e">
        <f>O634-P634-VLOOKUP(C634, Вчера_Спутник!C:BG, 13, FALSE)</f>
        <v>#N/A</v>
      </c>
      <c r="AP634" s="34" t="e">
        <f>Q634-R634-VLOOKUP(C634, Вчера_Спутник!C:BG, 15, FALSE)</f>
        <v>#N/A</v>
      </c>
      <c r="AQ634" s="34" t="e">
        <f>S634-T634-VLOOKUP(C634, Вчера_Спутник!C:BG, 17, FALSE)</f>
        <v>#N/A</v>
      </c>
      <c r="AR634" s="34" t="e">
        <f>U634-V634-VLOOKUP(C634, Вчера_Спутник!C:BG, 19, FALSE)</f>
        <v>#N/A</v>
      </c>
      <c r="AS634" s="34" t="e">
        <f>W634-X634-VLOOKUP(C634, Вчера_Спутник!C:BG, 21, FALSE)</f>
        <v>#N/A</v>
      </c>
      <c r="AT634" s="34" t="e">
        <f>Y634-Z634-VLOOKUP(C634, Вчера_Спутник!C:BG, 23, FALSE)</f>
        <v>#N/A</v>
      </c>
      <c r="AU634" s="34" t="e">
        <f>AA634-VLOOKUP(C634, Вчера_Спутник!C:BG, 25, FALSE)</f>
        <v>#N/A</v>
      </c>
      <c r="AV634" s="34" t="e">
        <f>AB634-VLOOKUP(C634, Вчера_Спутник!C:BG, 27, FALSE)</f>
        <v>#N/A</v>
      </c>
    </row>
    <row r="635" spans="1:48" ht="50.1" customHeight="1" x14ac:dyDescent="0.25">
      <c r="A635" s="1"/>
      <c r="B635" s="1"/>
      <c r="C635" s="1"/>
      <c r="D635" s="2"/>
      <c r="E635" s="3"/>
      <c r="F635" s="2"/>
      <c r="G635" s="3"/>
      <c r="H635" s="2"/>
      <c r="I635" s="3"/>
      <c r="J635" s="2"/>
      <c r="K635" s="3"/>
      <c r="L635" s="2"/>
      <c r="M635" s="3"/>
      <c r="N635" s="2"/>
      <c r="O635" s="3"/>
      <c r="P635" s="2"/>
      <c r="Q635" s="3"/>
      <c r="R635" s="2"/>
      <c r="S635" s="3"/>
      <c r="T635" s="2"/>
      <c r="U635" s="3"/>
      <c r="V635" s="3"/>
      <c r="W635" s="3"/>
      <c r="X635" s="2"/>
      <c r="Y635" s="3"/>
      <c r="Z635" s="2"/>
      <c r="AA635" s="3"/>
      <c r="AB635" s="3"/>
      <c r="AC635" s="15"/>
      <c r="AD635" s="34">
        <f t="shared" si="19"/>
        <v>0</v>
      </c>
      <c r="AE635" s="34">
        <f t="shared" si="20"/>
        <v>0</v>
      </c>
      <c r="AF635" s="34"/>
      <c r="AG635" s="34"/>
      <c r="AH635" s="35"/>
      <c r="AI635" s="34" t="e">
        <f>D635-VLOOKUP(C635, Вчера_Спутник!C:BG, 2, FALSE)</f>
        <v>#N/A</v>
      </c>
      <c r="AJ635" s="34" t="e">
        <f>E635-F635-VLOOKUP(C635, Вчера_Спутник!C:BG, 3, FALSE)</f>
        <v>#N/A</v>
      </c>
      <c r="AK635" s="34" t="e">
        <f>G635-H635-VLOOKUP(C635, Вчера_Спутник!C:BG, 5, FALSE)</f>
        <v>#N/A</v>
      </c>
      <c r="AL635" s="34" t="e">
        <f>I635-J635-VLOOKUP(C635, Вчера_Спутник!C:BG, 7, FALSE)</f>
        <v>#N/A</v>
      </c>
      <c r="AM635" s="34" t="e">
        <f>K635-L635-VLOOKUP(C635, Вчера_Спутник!C:BG, 9, FALSE)</f>
        <v>#N/A</v>
      </c>
      <c r="AN635" s="34" t="e">
        <f>M635-N635-VLOOKUP(C635, Вчера_Спутник!C:BG, 11, FALSE)</f>
        <v>#N/A</v>
      </c>
      <c r="AO635" s="34" t="e">
        <f>O635-P635-VLOOKUP(C635, Вчера_Спутник!C:BG, 13, FALSE)</f>
        <v>#N/A</v>
      </c>
      <c r="AP635" s="34" t="e">
        <f>Q635-R635-VLOOKUP(C635, Вчера_Спутник!C:BG, 15, FALSE)</f>
        <v>#N/A</v>
      </c>
      <c r="AQ635" s="34" t="e">
        <f>S635-T635-VLOOKUP(C635, Вчера_Спутник!C:BG, 17, FALSE)</f>
        <v>#N/A</v>
      </c>
      <c r="AR635" s="34" t="e">
        <f>U635-V635-VLOOKUP(C635, Вчера_Спутник!C:BG, 19, FALSE)</f>
        <v>#N/A</v>
      </c>
      <c r="AS635" s="34" t="e">
        <f>W635-X635-VLOOKUP(C635, Вчера_Спутник!C:BG, 21, FALSE)</f>
        <v>#N/A</v>
      </c>
      <c r="AT635" s="34" t="e">
        <f>Y635-Z635-VLOOKUP(C635, Вчера_Спутник!C:BG, 23, FALSE)</f>
        <v>#N/A</v>
      </c>
      <c r="AU635" s="34" t="e">
        <f>AA635-VLOOKUP(C635, Вчера_Спутник!C:BG, 25, FALSE)</f>
        <v>#N/A</v>
      </c>
      <c r="AV635" s="34" t="e">
        <f>AB635-VLOOKUP(C635, Вчера_Спутник!C:BG, 27, FALSE)</f>
        <v>#N/A</v>
      </c>
    </row>
    <row r="636" spans="1:48" ht="50.1" customHeight="1" x14ac:dyDescent="0.25">
      <c r="A636" s="1"/>
      <c r="B636" s="1"/>
      <c r="C636" s="1"/>
      <c r="D636" s="2"/>
      <c r="E636" s="3"/>
      <c r="F636" s="2"/>
      <c r="G636" s="3"/>
      <c r="H636" s="2"/>
      <c r="I636" s="3"/>
      <c r="J636" s="2"/>
      <c r="K636" s="3"/>
      <c r="L636" s="2"/>
      <c r="M636" s="3"/>
      <c r="N636" s="2"/>
      <c r="O636" s="3"/>
      <c r="P636" s="2"/>
      <c r="Q636" s="3"/>
      <c r="R636" s="2"/>
      <c r="S636" s="3"/>
      <c r="T636" s="2"/>
      <c r="U636" s="3"/>
      <c r="V636" s="3"/>
      <c r="W636" s="3"/>
      <c r="X636" s="2"/>
      <c r="Y636" s="3"/>
      <c r="Z636" s="2"/>
      <c r="AA636" s="3"/>
      <c r="AB636" s="3"/>
      <c r="AC636" s="15"/>
      <c r="AD636" s="34">
        <f t="shared" si="19"/>
        <v>0</v>
      </c>
      <c r="AE636" s="34">
        <f t="shared" si="20"/>
        <v>0</v>
      </c>
      <c r="AF636" s="34"/>
      <c r="AG636" s="34"/>
      <c r="AH636" s="35"/>
      <c r="AI636" s="34" t="e">
        <f>D636-VLOOKUP(C636, Вчера_Спутник!C:BG, 2, FALSE)</f>
        <v>#N/A</v>
      </c>
      <c r="AJ636" s="34" t="e">
        <f>E636-F636-VLOOKUP(C636, Вчера_Спутник!C:BG, 3, FALSE)</f>
        <v>#N/A</v>
      </c>
      <c r="AK636" s="34" t="e">
        <f>G636-H636-VLOOKUP(C636, Вчера_Спутник!C:BG, 5, FALSE)</f>
        <v>#N/A</v>
      </c>
      <c r="AL636" s="34" t="e">
        <f>I636-J636-VLOOKUP(C636, Вчера_Спутник!C:BG, 7, FALSE)</f>
        <v>#N/A</v>
      </c>
      <c r="AM636" s="34" t="e">
        <f>K636-L636-VLOOKUP(C636, Вчера_Спутник!C:BG, 9, FALSE)</f>
        <v>#N/A</v>
      </c>
      <c r="AN636" s="34" t="e">
        <f>M636-N636-VLOOKUP(C636, Вчера_Спутник!C:BG, 11, FALSE)</f>
        <v>#N/A</v>
      </c>
      <c r="AO636" s="34" t="e">
        <f>O636-P636-VLOOKUP(C636, Вчера_Спутник!C:BG, 13, FALSE)</f>
        <v>#N/A</v>
      </c>
      <c r="AP636" s="34" t="e">
        <f>Q636-R636-VLOOKUP(C636, Вчера_Спутник!C:BG, 15, FALSE)</f>
        <v>#N/A</v>
      </c>
      <c r="AQ636" s="34" t="e">
        <f>S636-T636-VLOOKUP(C636, Вчера_Спутник!C:BG, 17, FALSE)</f>
        <v>#N/A</v>
      </c>
      <c r="AR636" s="34" t="e">
        <f>U636-V636-VLOOKUP(C636, Вчера_Спутник!C:BG, 19, FALSE)</f>
        <v>#N/A</v>
      </c>
      <c r="AS636" s="34" t="e">
        <f>W636-X636-VLOOKUP(C636, Вчера_Спутник!C:BG, 21, FALSE)</f>
        <v>#N/A</v>
      </c>
      <c r="AT636" s="34" t="e">
        <f>Y636-Z636-VLOOKUP(C636, Вчера_Спутник!C:BG, 23, FALSE)</f>
        <v>#N/A</v>
      </c>
      <c r="AU636" s="34" t="e">
        <f>AA636-VLOOKUP(C636, Вчера_Спутник!C:BG, 25, FALSE)</f>
        <v>#N/A</v>
      </c>
      <c r="AV636" s="34" t="e">
        <f>AB636-VLOOKUP(C636, Вчера_Спутник!C:BG, 27, FALSE)</f>
        <v>#N/A</v>
      </c>
    </row>
    <row r="637" spans="1:48" ht="50.1" customHeight="1" x14ac:dyDescent="0.25">
      <c r="A637" s="1"/>
      <c r="B637" s="1"/>
      <c r="C637" s="1"/>
      <c r="D637" s="2"/>
      <c r="E637" s="3"/>
      <c r="F637" s="2"/>
      <c r="G637" s="3"/>
      <c r="H637" s="2"/>
      <c r="I637" s="3"/>
      <c r="J637" s="2"/>
      <c r="K637" s="3"/>
      <c r="L637" s="2"/>
      <c r="M637" s="3"/>
      <c r="N637" s="2"/>
      <c r="O637" s="3"/>
      <c r="P637" s="2"/>
      <c r="Q637" s="3"/>
      <c r="R637" s="2"/>
      <c r="S637" s="3"/>
      <c r="T637" s="2"/>
      <c r="U637" s="3"/>
      <c r="V637" s="3"/>
      <c r="W637" s="3"/>
      <c r="X637" s="2"/>
      <c r="Y637" s="3"/>
      <c r="Z637" s="2"/>
      <c r="AA637" s="3"/>
      <c r="AB637" s="3"/>
      <c r="AC637" s="15"/>
      <c r="AD637" s="34">
        <f t="shared" si="19"/>
        <v>0</v>
      </c>
      <c r="AE637" s="34">
        <f t="shared" si="20"/>
        <v>0</v>
      </c>
      <c r="AF637" s="34"/>
      <c r="AG637" s="34"/>
      <c r="AH637" s="35"/>
      <c r="AI637" s="34" t="e">
        <f>D637-VLOOKUP(C637, Вчера_Спутник!C:BG, 2, FALSE)</f>
        <v>#N/A</v>
      </c>
      <c r="AJ637" s="34" t="e">
        <f>E637-F637-VLOOKUP(C637, Вчера_Спутник!C:BG, 3, FALSE)</f>
        <v>#N/A</v>
      </c>
      <c r="AK637" s="34" t="e">
        <f>G637-H637-VLOOKUP(C637, Вчера_Спутник!C:BG, 5, FALSE)</f>
        <v>#N/A</v>
      </c>
      <c r="AL637" s="34" t="e">
        <f>I637-J637-VLOOKUP(C637, Вчера_Спутник!C:BG, 7, FALSE)</f>
        <v>#N/A</v>
      </c>
      <c r="AM637" s="34" t="e">
        <f>K637-L637-VLOOKUP(C637, Вчера_Спутник!C:BG, 9, FALSE)</f>
        <v>#N/A</v>
      </c>
      <c r="AN637" s="34" t="e">
        <f>M637-N637-VLOOKUP(C637, Вчера_Спутник!C:BG, 11, FALSE)</f>
        <v>#N/A</v>
      </c>
      <c r="AO637" s="34" t="e">
        <f>O637-P637-VLOOKUP(C637, Вчера_Спутник!C:BG, 13, FALSE)</f>
        <v>#N/A</v>
      </c>
      <c r="AP637" s="34" t="e">
        <f>Q637-R637-VLOOKUP(C637, Вчера_Спутник!C:BG, 15, FALSE)</f>
        <v>#N/A</v>
      </c>
      <c r="AQ637" s="34" t="e">
        <f>S637-T637-VLOOKUP(C637, Вчера_Спутник!C:BG, 17, FALSE)</f>
        <v>#N/A</v>
      </c>
      <c r="AR637" s="34" t="e">
        <f>U637-V637-VLOOKUP(C637, Вчера_Спутник!C:BG, 19, FALSE)</f>
        <v>#N/A</v>
      </c>
      <c r="AS637" s="34" t="e">
        <f>W637-X637-VLOOKUP(C637, Вчера_Спутник!C:BG, 21, FALSE)</f>
        <v>#N/A</v>
      </c>
      <c r="AT637" s="34" t="e">
        <f>Y637-Z637-VLOOKUP(C637, Вчера_Спутник!C:BG, 23, FALSE)</f>
        <v>#N/A</v>
      </c>
      <c r="AU637" s="34" t="e">
        <f>AA637-VLOOKUP(C637, Вчера_Спутник!C:BG, 25, FALSE)</f>
        <v>#N/A</v>
      </c>
      <c r="AV637" s="34" t="e">
        <f>AB637-VLOOKUP(C637, Вчера_Спутник!C:BG, 27, FALSE)</f>
        <v>#N/A</v>
      </c>
    </row>
    <row r="638" spans="1:48" ht="50.1" customHeight="1" x14ac:dyDescent="0.25">
      <c r="A638" s="1"/>
      <c r="B638" s="1"/>
      <c r="C638" s="1"/>
      <c r="D638" s="2"/>
      <c r="E638" s="3"/>
      <c r="F638" s="2"/>
      <c r="G638" s="3"/>
      <c r="H638" s="2"/>
      <c r="I638" s="3"/>
      <c r="J638" s="2"/>
      <c r="K638" s="3"/>
      <c r="L638" s="2"/>
      <c r="M638" s="3"/>
      <c r="N638" s="2"/>
      <c r="O638" s="3"/>
      <c r="P638" s="2"/>
      <c r="Q638" s="3"/>
      <c r="R638" s="2"/>
      <c r="S638" s="3"/>
      <c r="T638" s="2"/>
      <c r="U638" s="3"/>
      <c r="V638" s="3"/>
      <c r="W638" s="3"/>
      <c r="X638" s="2"/>
      <c r="Y638" s="3"/>
      <c r="Z638" s="2"/>
      <c r="AA638" s="3"/>
      <c r="AB638" s="3"/>
      <c r="AC638" s="15"/>
      <c r="AD638" s="34">
        <f t="shared" si="19"/>
        <v>0</v>
      </c>
      <c r="AE638" s="34">
        <f t="shared" si="20"/>
        <v>0</v>
      </c>
      <c r="AF638" s="34"/>
      <c r="AG638" s="34"/>
      <c r="AH638" s="35"/>
      <c r="AI638" s="34" t="e">
        <f>D638-VLOOKUP(C638, Вчера_Спутник!C:BG, 2, FALSE)</f>
        <v>#N/A</v>
      </c>
      <c r="AJ638" s="34" t="e">
        <f>E638-F638-VLOOKUP(C638, Вчера_Спутник!C:BG, 3, FALSE)</f>
        <v>#N/A</v>
      </c>
      <c r="AK638" s="34" t="e">
        <f>G638-H638-VLOOKUP(C638, Вчера_Спутник!C:BG, 5, FALSE)</f>
        <v>#N/A</v>
      </c>
      <c r="AL638" s="34" t="e">
        <f>I638-J638-VLOOKUP(C638, Вчера_Спутник!C:BG, 7, FALSE)</f>
        <v>#N/A</v>
      </c>
      <c r="AM638" s="34" t="e">
        <f>K638-L638-VLOOKUP(C638, Вчера_Спутник!C:BG, 9, FALSE)</f>
        <v>#N/A</v>
      </c>
      <c r="AN638" s="34" t="e">
        <f>M638-N638-VLOOKUP(C638, Вчера_Спутник!C:BG, 11, FALSE)</f>
        <v>#N/A</v>
      </c>
      <c r="AO638" s="34" t="e">
        <f>O638-P638-VLOOKUP(C638, Вчера_Спутник!C:BG, 13, FALSE)</f>
        <v>#N/A</v>
      </c>
      <c r="AP638" s="34" t="e">
        <f>Q638-R638-VLOOKUP(C638, Вчера_Спутник!C:BG, 15, FALSE)</f>
        <v>#N/A</v>
      </c>
      <c r="AQ638" s="34" t="e">
        <f>S638-T638-VLOOKUP(C638, Вчера_Спутник!C:BG, 17, FALSE)</f>
        <v>#N/A</v>
      </c>
      <c r="AR638" s="34" t="e">
        <f>U638-V638-VLOOKUP(C638, Вчера_Спутник!C:BG, 19, FALSE)</f>
        <v>#N/A</v>
      </c>
      <c r="AS638" s="34" t="e">
        <f>W638-X638-VLOOKUP(C638, Вчера_Спутник!C:BG, 21, FALSE)</f>
        <v>#N/A</v>
      </c>
      <c r="AT638" s="34" t="e">
        <f>Y638-Z638-VLOOKUP(C638, Вчера_Спутник!C:BG, 23, FALSE)</f>
        <v>#N/A</v>
      </c>
      <c r="AU638" s="34" t="e">
        <f>AA638-VLOOKUP(C638, Вчера_Спутник!C:BG, 25, FALSE)</f>
        <v>#N/A</v>
      </c>
      <c r="AV638" s="34" t="e">
        <f>AB638-VLOOKUP(C638, Вчера_Спутник!C:BG, 27, FALSE)</f>
        <v>#N/A</v>
      </c>
    </row>
    <row r="639" spans="1:48" ht="50.1" customHeight="1" x14ac:dyDescent="0.25">
      <c r="A639" s="1"/>
      <c r="B639" s="1"/>
      <c r="C639" s="1"/>
      <c r="D639" s="2"/>
      <c r="E639" s="3"/>
      <c r="F639" s="2"/>
      <c r="G639" s="3"/>
      <c r="H639" s="2"/>
      <c r="I639" s="3"/>
      <c r="J639" s="2"/>
      <c r="K639" s="3"/>
      <c r="L639" s="2"/>
      <c r="M639" s="3"/>
      <c r="N639" s="2"/>
      <c r="O639" s="3"/>
      <c r="P639" s="2"/>
      <c r="Q639" s="3"/>
      <c r="R639" s="2"/>
      <c r="S639" s="3"/>
      <c r="T639" s="2"/>
      <c r="U639" s="3"/>
      <c r="V639" s="3"/>
      <c r="W639" s="3"/>
      <c r="X639" s="2"/>
      <c r="Y639" s="3"/>
      <c r="Z639" s="2"/>
      <c r="AA639" s="3"/>
      <c r="AB639" s="3"/>
      <c r="AC639" s="15"/>
      <c r="AD639" s="34">
        <f t="shared" si="19"/>
        <v>0</v>
      </c>
      <c r="AE639" s="34">
        <f t="shared" si="20"/>
        <v>0</v>
      </c>
      <c r="AF639" s="34"/>
      <c r="AG639" s="34"/>
      <c r="AH639" s="35"/>
      <c r="AI639" s="34" t="e">
        <f>D639-VLOOKUP(C639, Вчера_Спутник!C:BG, 2, FALSE)</f>
        <v>#N/A</v>
      </c>
      <c r="AJ639" s="34" t="e">
        <f>E639-F639-VLOOKUP(C639, Вчера_Спутник!C:BG, 3, FALSE)</f>
        <v>#N/A</v>
      </c>
      <c r="AK639" s="34" t="e">
        <f>G639-H639-VLOOKUP(C639, Вчера_Спутник!C:BG, 5, FALSE)</f>
        <v>#N/A</v>
      </c>
      <c r="AL639" s="34" t="e">
        <f>I639-J639-VLOOKUP(C639, Вчера_Спутник!C:BG, 7, FALSE)</f>
        <v>#N/A</v>
      </c>
      <c r="AM639" s="34" t="e">
        <f>K639-L639-VLOOKUP(C639, Вчера_Спутник!C:BG, 9, FALSE)</f>
        <v>#N/A</v>
      </c>
      <c r="AN639" s="34" t="e">
        <f>M639-N639-VLOOKUP(C639, Вчера_Спутник!C:BG, 11, FALSE)</f>
        <v>#N/A</v>
      </c>
      <c r="AO639" s="34" t="e">
        <f>O639-P639-VLOOKUP(C639, Вчера_Спутник!C:BG, 13, FALSE)</f>
        <v>#N/A</v>
      </c>
      <c r="AP639" s="34" t="e">
        <f>Q639-R639-VLOOKUP(C639, Вчера_Спутник!C:BG, 15, FALSE)</f>
        <v>#N/A</v>
      </c>
      <c r="AQ639" s="34" t="e">
        <f>S639-T639-VLOOKUP(C639, Вчера_Спутник!C:BG, 17, FALSE)</f>
        <v>#N/A</v>
      </c>
      <c r="AR639" s="34" t="e">
        <f>U639-V639-VLOOKUP(C639, Вчера_Спутник!C:BG, 19, FALSE)</f>
        <v>#N/A</v>
      </c>
      <c r="AS639" s="34" t="e">
        <f>W639-X639-VLOOKUP(C639, Вчера_Спутник!C:BG, 21, FALSE)</f>
        <v>#N/A</v>
      </c>
      <c r="AT639" s="34" t="e">
        <f>Y639-Z639-VLOOKUP(C639, Вчера_Спутник!C:BG, 23, FALSE)</f>
        <v>#N/A</v>
      </c>
      <c r="AU639" s="34" t="e">
        <f>AA639-VLOOKUP(C639, Вчера_Спутник!C:BG, 25, FALSE)</f>
        <v>#N/A</v>
      </c>
      <c r="AV639" s="34" t="e">
        <f>AB639-VLOOKUP(C639, Вчера_Спутник!C:BG, 27, FALSE)</f>
        <v>#N/A</v>
      </c>
    </row>
    <row r="640" spans="1:48" ht="50.1" customHeight="1" x14ac:dyDescent="0.25">
      <c r="A640" s="1"/>
      <c r="B640" s="1"/>
      <c r="C640" s="1"/>
      <c r="D640" s="2"/>
      <c r="E640" s="3"/>
      <c r="F640" s="2"/>
      <c r="G640" s="3"/>
      <c r="H640" s="2"/>
      <c r="I640" s="3"/>
      <c r="J640" s="2"/>
      <c r="K640" s="3"/>
      <c r="L640" s="2"/>
      <c r="M640" s="3"/>
      <c r="N640" s="2"/>
      <c r="O640" s="3"/>
      <c r="P640" s="2"/>
      <c r="Q640" s="3"/>
      <c r="R640" s="2"/>
      <c r="S640" s="3"/>
      <c r="T640" s="2"/>
      <c r="U640" s="3"/>
      <c r="V640" s="3"/>
      <c r="W640" s="3"/>
      <c r="X640" s="2"/>
      <c r="Y640" s="3"/>
      <c r="Z640" s="2"/>
      <c r="AA640" s="3"/>
      <c r="AB640" s="3"/>
      <c r="AC640" s="15"/>
      <c r="AD640" s="34">
        <f t="shared" si="19"/>
        <v>0</v>
      </c>
      <c r="AE640" s="34">
        <f t="shared" si="20"/>
        <v>0</v>
      </c>
      <c r="AF640" s="34"/>
      <c r="AG640" s="34"/>
      <c r="AH640" s="35"/>
      <c r="AI640" s="34" t="e">
        <f>D640-VLOOKUP(C640, Вчера_Спутник!C:BG, 2, FALSE)</f>
        <v>#N/A</v>
      </c>
      <c r="AJ640" s="34" t="e">
        <f>E640-F640-VLOOKUP(C640, Вчера_Спутник!C:BG, 3, FALSE)</f>
        <v>#N/A</v>
      </c>
      <c r="AK640" s="34" t="e">
        <f>G640-H640-VLOOKUP(C640, Вчера_Спутник!C:BG, 5, FALSE)</f>
        <v>#N/A</v>
      </c>
      <c r="AL640" s="34" t="e">
        <f>I640-J640-VLOOKUP(C640, Вчера_Спутник!C:BG, 7, FALSE)</f>
        <v>#N/A</v>
      </c>
      <c r="AM640" s="34" t="e">
        <f>K640-L640-VLOOKUP(C640, Вчера_Спутник!C:BG, 9, FALSE)</f>
        <v>#N/A</v>
      </c>
      <c r="AN640" s="34" t="e">
        <f>M640-N640-VLOOKUP(C640, Вчера_Спутник!C:BG, 11, FALSE)</f>
        <v>#N/A</v>
      </c>
      <c r="AO640" s="34" t="e">
        <f>O640-P640-VLOOKUP(C640, Вчера_Спутник!C:BG, 13, FALSE)</f>
        <v>#N/A</v>
      </c>
      <c r="AP640" s="34" t="e">
        <f>Q640-R640-VLOOKUP(C640, Вчера_Спутник!C:BG, 15, FALSE)</f>
        <v>#N/A</v>
      </c>
      <c r="AQ640" s="34" t="e">
        <f>S640-T640-VLOOKUP(C640, Вчера_Спутник!C:BG, 17, FALSE)</f>
        <v>#N/A</v>
      </c>
      <c r="AR640" s="34" t="e">
        <f>U640-V640-VLOOKUP(C640, Вчера_Спутник!C:BG, 19, FALSE)</f>
        <v>#N/A</v>
      </c>
      <c r="AS640" s="34" t="e">
        <f>W640-X640-VLOOKUP(C640, Вчера_Спутник!C:BG, 21, FALSE)</f>
        <v>#N/A</v>
      </c>
      <c r="AT640" s="34" t="e">
        <f>Y640-Z640-VLOOKUP(C640, Вчера_Спутник!C:BG, 23, FALSE)</f>
        <v>#N/A</v>
      </c>
      <c r="AU640" s="34" t="e">
        <f>AA640-VLOOKUP(C640, Вчера_Спутник!C:BG, 25, FALSE)</f>
        <v>#N/A</v>
      </c>
      <c r="AV640" s="34" t="e">
        <f>AB640-VLOOKUP(C640, Вчера_Спутник!C:BG, 27, FALSE)</f>
        <v>#N/A</v>
      </c>
    </row>
    <row r="641" spans="1:48" ht="50.1" customHeight="1" x14ac:dyDescent="0.25">
      <c r="A641" s="1"/>
      <c r="B641" s="1"/>
      <c r="C641" s="1"/>
      <c r="D641" s="2"/>
      <c r="E641" s="3"/>
      <c r="F641" s="2"/>
      <c r="G641" s="3"/>
      <c r="H641" s="2"/>
      <c r="I641" s="3"/>
      <c r="J641" s="2"/>
      <c r="K641" s="3"/>
      <c r="L641" s="2"/>
      <c r="M641" s="3"/>
      <c r="N641" s="2"/>
      <c r="O641" s="3"/>
      <c r="P641" s="2"/>
      <c r="Q641" s="3"/>
      <c r="R641" s="2"/>
      <c r="S641" s="3"/>
      <c r="T641" s="2"/>
      <c r="U641" s="3"/>
      <c r="V641" s="3"/>
      <c r="W641" s="3"/>
      <c r="X641" s="2"/>
      <c r="Y641" s="3"/>
      <c r="Z641" s="2"/>
      <c r="AA641" s="3"/>
      <c r="AB641" s="3"/>
      <c r="AC641" s="15"/>
      <c r="AD641" s="34">
        <f t="shared" si="19"/>
        <v>0</v>
      </c>
      <c r="AE641" s="34">
        <f t="shared" si="20"/>
        <v>0</v>
      </c>
      <c r="AF641" s="34"/>
      <c r="AG641" s="34"/>
      <c r="AH641" s="35"/>
      <c r="AI641" s="34" t="e">
        <f>D641-VLOOKUP(C641, Вчера_Спутник!C:BG, 2, FALSE)</f>
        <v>#N/A</v>
      </c>
      <c r="AJ641" s="34" t="e">
        <f>E641-F641-VLOOKUP(C641, Вчера_Спутник!C:BG, 3, FALSE)</f>
        <v>#N/A</v>
      </c>
      <c r="AK641" s="34" t="e">
        <f>G641-H641-VLOOKUP(C641, Вчера_Спутник!C:BG, 5, FALSE)</f>
        <v>#N/A</v>
      </c>
      <c r="AL641" s="34" t="e">
        <f>I641-J641-VLOOKUP(C641, Вчера_Спутник!C:BG, 7, FALSE)</f>
        <v>#N/A</v>
      </c>
      <c r="AM641" s="34" t="e">
        <f>K641-L641-VLOOKUP(C641, Вчера_Спутник!C:BG, 9, FALSE)</f>
        <v>#N/A</v>
      </c>
      <c r="AN641" s="34" t="e">
        <f>M641-N641-VLOOKUP(C641, Вчера_Спутник!C:BG, 11, FALSE)</f>
        <v>#N/A</v>
      </c>
      <c r="AO641" s="34" t="e">
        <f>O641-P641-VLOOKUP(C641, Вчера_Спутник!C:BG, 13, FALSE)</f>
        <v>#N/A</v>
      </c>
      <c r="AP641" s="34" t="e">
        <f>Q641-R641-VLOOKUP(C641, Вчера_Спутник!C:BG, 15, FALSE)</f>
        <v>#N/A</v>
      </c>
      <c r="AQ641" s="34" t="e">
        <f>S641-T641-VLOOKUP(C641, Вчера_Спутник!C:BG, 17, FALSE)</f>
        <v>#N/A</v>
      </c>
      <c r="AR641" s="34" t="e">
        <f>U641-V641-VLOOKUP(C641, Вчера_Спутник!C:BG, 19, FALSE)</f>
        <v>#N/A</v>
      </c>
      <c r="AS641" s="34" t="e">
        <f>W641-X641-VLOOKUP(C641, Вчера_Спутник!C:BG, 21, FALSE)</f>
        <v>#N/A</v>
      </c>
      <c r="AT641" s="34" t="e">
        <f>Y641-Z641-VLOOKUP(C641, Вчера_Спутник!C:BG, 23, FALSE)</f>
        <v>#N/A</v>
      </c>
      <c r="AU641" s="34" t="e">
        <f>AA641-VLOOKUP(C641, Вчера_Спутник!C:BG, 25, FALSE)</f>
        <v>#N/A</v>
      </c>
      <c r="AV641" s="34" t="e">
        <f>AB641-VLOOKUP(C641, Вчера_Спутник!C:BG, 27, FALSE)</f>
        <v>#N/A</v>
      </c>
    </row>
    <row r="642" spans="1:48" ht="50.1" customHeight="1" x14ac:dyDescent="0.25">
      <c r="A642" s="1"/>
      <c r="B642" s="1"/>
      <c r="C642" s="1"/>
      <c r="D642" s="2"/>
      <c r="E642" s="3"/>
      <c r="F642" s="2"/>
      <c r="G642" s="3"/>
      <c r="H642" s="2"/>
      <c r="I642" s="3"/>
      <c r="J642" s="2"/>
      <c r="K642" s="3"/>
      <c r="L642" s="2"/>
      <c r="M642" s="3"/>
      <c r="N642" s="2"/>
      <c r="O642" s="3"/>
      <c r="P642" s="2"/>
      <c r="Q642" s="3"/>
      <c r="R642" s="2"/>
      <c r="S642" s="3"/>
      <c r="T642" s="2"/>
      <c r="U642" s="3"/>
      <c r="V642" s="3"/>
      <c r="W642" s="3"/>
      <c r="X642" s="2"/>
      <c r="Y642" s="3"/>
      <c r="Z642" s="2"/>
      <c r="AA642" s="3"/>
      <c r="AB642" s="3"/>
      <c r="AC642" s="15"/>
      <c r="AD642" s="34">
        <f t="shared" si="19"/>
        <v>0</v>
      </c>
      <c r="AE642" s="34">
        <f t="shared" si="20"/>
        <v>0</v>
      </c>
      <c r="AF642" s="34"/>
      <c r="AG642" s="34"/>
      <c r="AH642" s="35"/>
      <c r="AI642" s="34" t="e">
        <f>D642-VLOOKUP(C642, Вчера_Спутник!C:BG, 2, FALSE)</f>
        <v>#N/A</v>
      </c>
      <c r="AJ642" s="34" t="e">
        <f>E642-F642-VLOOKUP(C642, Вчера_Спутник!C:BG, 3, FALSE)</f>
        <v>#N/A</v>
      </c>
      <c r="AK642" s="34" t="e">
        <f>G642-H642-VLOOKUP(C642, Вчера_Спутник!C:BG, 5, FALSE)</f>
        <v>#N/A</v>
      </c>
      <c r="AL642" s="34" t="e">
        <f>I642-J642-VLOOKUP(C642, Вчера_Спутник!C:BG, 7, FALSE)</f>
        <v>#N/A</v>
      </c>
      <c r="AM642" s="34" t="e">
        <f>K642-L642-VLOOKUP(C642, Вчера_Спутник!C:BG, 9, FALSE)</f>
        <v>#N/A</v>
      </c>
      <c r="AN642" s="34" t="e">
        <f>M642-N642-VLOOKUP(C642, Вчера_Спутник!C:BG, 11, FALSE)</f>
        <v>#N/A</v>
      </c>
      <c r="AO642" s="34" t="e">
        <f>O642-P642-VLOOKUP(C642, Вчера_Спутник!C:BG, 13, FALSE)</f>
        <v>#N/A</v>
      </c>
      <c r="AP642" s="34" t="e">
        <f>Q642-R642-VLOOKUP(C642, Вчера_Спутник!C:BG, 15, FALSE)</f>
        <v>#N/A</v>
      </c>
      <c r="AQ642" s="34" t="e">
        <f>S642-T642-VLOOKUP(C642, Вчера_Спутник!C:BG, 17, FALSE)</f>
        <v>#N/A</v>
      </c>
      <c r="AR642" s="34" t="e">
        <f>U642-V642-VLOOKUP(C642, Вчера_Спутник!C:BG, 19, FALSE)</f>
        <v>#N/A</v>
      </c>
      <c r="AS642" s="34" t="e">
        <f>W642-X642-VLOOKUP(C642, Вчера_Спутник!C:BG, 21, FALSE)</f>
        <v>#N/A</v>
      </c>
      <c r="AT642" s="34" t="e">
        <f>Y642-Z642-VLOOKUP(C642, Вчера_Спутник!C:BG, 23, FALSE)</f>
        <v>#N/A</v>
      </c>
      <c r="AU642" s="34" t="e">
        <f>AA642-VLOOKUP(C642, Вчера_Спутник!C:BG, 25, FALSE)</f>
        <v>#N/A</v>
      </c>
      <c r="AV642" s="34" t="e">
        <f>AB642-VLOOKUP(C642, Вчера_Спутник!C:BG, 27, FALSE)</f>
        <v>#N/A</v>
      </c>
    </row>
    <row r="643" spans="1:48" ht="50.1" customHeight="1" x14ac:dyDescent="0.25">
      <c r="A643" s="1"/>
      <c r="B643" s="1"/>
      <c r="C643" s="1"/>
      <c r="D643" s="2"/>
      <c r="E643" s="3"/>
      <c r="F643" s="2"/>
      <c r="G643" s="3"/>
      <c r="H643" s="2"/>
      <c r="I643" s="3"/>
      <c r="J643" s="2"/>
      <c r="K643" s="3"/>
      <c r="L643" s="2"/>
      <c r="M643" s="3"/>
      <c r="N643" s="2"/>
      <c r="O643" s="3"/>
      <c r="P643" s="2"/>
      <c r="Q643" s="3"/>
      <c r="R643" s="2"/>
      <c r="S643" s="3"/>
      <c r="T643" s="2"/>
      <c r="U643" s="3"/>
      <c r="V643" s="3"/>
      <c r="W643" s="3"/>
      <c r="X643" s="2"/>
      <c r="Y643" s="3"/>
      <c r="Z643" s="2"/>
      <c r="AA643" s="3"/>
      <c r="AB643" s="3"/>
      <c r="AC643" s="15"/>
      <c r="AD643" s="34">
        <f t="shared" si="19"/>
        <v>0</v>
      </c>
      <c r="AE643" s="34">
        <f t="shared" si="20"/>
        <v>0</v>
      </c>
      <c r="AF643" s="34"/>
      <c r="AG643" s="34"/>
      <c r="AH643" s="35"/>
      <c r="AI643" s="34" t="e">
        <f>D643-VLOOKUP(C643, Вчера_Спутник!C:BG, 2, FALSE)</f>
        <v>#N/A</v>
      </c>
      <c r="AJ643" s="34" t="e">
        <f>E643-F643-VLOOKUP(C643, Вчера_Спутник!C:BG, 3, FALSE)</f>
        <v>#N/A</v>
      </c>
      <c r="AK643" s="34" t="e">
        <f>G643-H643-VLOOKUP(C643, Вчера_Спутник!C:BG, 5, FALSE)</f>
        <v>#N/A</v>
      </c>
      <c r="AL643" s="34" t="e">
        <f>I643-J643-VLOOKUP(C643, Вчера_Спутник!C:BG, 7, FALSE)</f>
        <v>#N/A</v>
      </c>
      <c r="AM643" s="34" t="e">
        <f>K643-L643-VLOOKUP(C643, Вчера_Спутник!C:BG, 9, FALSE)</f>
        <v>#N/A</v>
      </c>
      <c r="AN643" s="34" t="e">
        <f>M643-N643-VLOOKUP(C643, Вчера_Спутник!C:BG, 11, FALSE)</f>
        <v>#N/A</v>
      </c>
      <c r="AO643" s="34" t="e">
        <f>O643-P643-VLOOKUP(C643, Вчера_Спутник!C:BG, 13, FALSE)</f>
        <v>#N/A</v>
      </c>
      <c r="AP643" s="34" t="e">
        <f>Q643-R643-VLOOKUP(C643, Вчера_Спутник!C:BG, 15, FALSE)</f>
        <v>#N/A</v>
      </c>
      <c r="AQ643" s="34" t="e">
        <f>S643-T643-VLOOKUP(C643, Вчера_Спутник!C:BG, 17, FALSE)</f>
        <v>#N/A</v>
      </c>
      <c r="AR643" s="34" t="e">
        <f>U643-V643-VLOOKUP(C643, Вчера_Спутник!C:BG, 19, FALSE)</f>
        <v>#N/A</v>
      </c>
      <c r="AS643" s="34" t="e">
        <f>W643-X643-VLOOKUP(C643, Вчера_Спутник!C:BG, 21, FALSE)</f>
        <v>#N/A</v>
      </c>
      <c r="AT643" s="34" t="e">
        <f>Y643-Z643-VLOOKUP(C643, Вчера_Спутник!C:BG, 23, FALSE)</f>
        <v>#N/A</v>
      </c>
      <c r="AU643" s="34" t="e">
        <f>AA643-VLOOKUP(C643, Вчера_Спутник!C:BG, 25, FALSE)</f>
        <v>#N/A</v>
      </c>
      <c r="AV643" s="34" t="e">
        <f>AB643-VLOOKUP(C643, Вчера_Спутник!C:BG, 27, FALSE)</f>
        <v>#N/A</v>
      </c>
    </row>
    <row r="644" spans="1:48" ht="50.1" customHeight="1" x14ac:dyDescent="0.25">
      <c r="A644" s="1"/>
      <c r="B644" s="1"/>
      <c r="C644" s="1"/>
      <c r="D644" s="2"/>
      <c r="E644" s="3"/>
      <c r="F644" s="2"/>
      <c r="G644" s="3"/>
      <c r="H644" s="2"/>
      <c r="I644" s="3"/>
      <c r="J644" s="2"/>
      <c r="K644" s="3"/>
      <c r="L644" s="2"/>
      <c r="M644" s="3"/>
      <c r="N644" s="2"/>
      <c r="O644" s="3"/>
      <c r="P644" s="2"/>
      <c r="Q644" s="3"/>
      <c r="R644" s="2"/>
      <c r="S644" s="3"/>
      <c r="T644" s="2"/>
      <c r="U644" s="3"/>
      <c r="V644" s="3"/>
      <c r="W644" s="3"/>
      <c r="X644" s="2"/>
      <c r="Y644" s="3"/>
      <c r="Z644" s="2"/>
      <c r="AA644" s="3"/>
      <c r="AB644" s="3"/>
      <c r="AC644" s="15"/>
      <c r="AD644" s="34">
        <f t="shared" si="19"/>
        <v>0</v>
      </c>
      <c r="AE644" s="34">
        <f t="shared" si="20"/>
        <v>0</v>
      </c>
      <c r="AF644" s="34"/>
      <c r="AG644" s="34"/>
      <c r="AH644" s="35"/>
      <c r="AI644" s="34" t="e">
        <f>D644-VLOOKUP(C644, Вчера_Спутник!C:BG, 2, FALSE)</f>
        <v>#N/A</v>
      </c>
      <c r="AJ644" s="34" t="e">
        <f>E644-F644-VLOOKUP(C644, Вчера_Спутник!C:BG, 3, FALSE)</f>
        <v>#N/A</v>
      </c>
      <c r="AK644" s="34" t="e">
        <f>G644-H644-VLOOKUP(C644, Вчера_Спутник!C:BG, 5, FALSE)</f>
        <v>#N/A</v>
      </c>
      <c r="AL644" s="34" t="e">
        <f>I644-J644-VLOOKUP(C644, Вчера_Спутник!C:BG, 7, FALSE)</f>
        <v>#N/A</v>
      </c>
      <c r="AM644" s="34" t="e">
        <f>K644-L644-VLOOKUP(C644, Вчера_Спутник!C:BG, 9, FALSE)</f>
        <v>#N/A</v>
      </c>
      <c r="AN644" s="34" t="e">
        <f>M644-N644-VLOOKUP(C644, Вчера_Спутник!C:BG, 11, FALSE)</f>
        <v>#N/A</v>
      </c>
      <c r="AO644" s="34" t="e">
        <f>O644-P644-VLOOKUP(C644, Вчера_Спутник!C:BG, 13, FALSE)</f>
        <v>#N/A</v>
      </c>
      <c r="AP644" s="34" t="e">
        <f>Q644-R644-VLOOKUP(C644, Вчера_Спутник!C:BG, 15, FALSE)</f>
        <v>#N/A</v>
      </c>
      <c r="AQ644" s="34" t="e">
        <f>S644-T644-VLOOKUP(C644, Вчера_Спутник!C:BG, 17, FALSE)</f>
        <v>#N/A</v>
      </c>
      <c r="AR644" s="34" t="e">
        <f>U644-V644-VLOOKUP(C644, Вчера_Спутник!C:BG, 19, FALSE)</f>
        <v>#N/A</v>
      </c>
      <c r="AS644" s="34" t="e">
        <f>W644-X644-VLOOKUP(C644, Вчера_Спутник!C:BG, 21, FALSE)</f>
        <v>#N/A</v>
      </c>
      <c r="AT644" s="34" t="e">
        <f>Y644-Z644-VLOOKUP(C644, Вчера_Спутник!C:BG, 23, FALSE)</f>
        <v>#N/A</v>
      </c>
      <c r="AU644" s="34" t="e">
        <f>AA644-VLOOKUP(C644, Вчера_Спутник!C:BG, 25, FALSE)</f>
        <v>#N/A</v>
      </c>
      <c r="AV644" s="34" t="e">
        <f>AB644-VLOOKUP(C644, Вчера_Спутник!C:BG, 27, FALSE)</f>
        <v>#N/A</v>
      </c>
    </row>
    <row r="645" spans="1:48" ht="50.1" customHeight="1" x14ac:dyDescent="0.25">
      <c r="A645" s="1"/>
      <c r="B645" s="1"/>
      <c r="C645" s="1"/>
      <c r="D645" s="2"/>
      <c r="E645" s="3"/>
      <c r="F645" s="2"/>
      <c r="G645" s="3"/>
      <c r="H645" s="2"/>
      <c r="I645" s="3"/>
      <c r="J645" s="2"/>
      <c r="K645" s="3"/>
      <c r="L645" s="2"/>
      <c r="M645" s="3"/>
      <c r="N645" s="2"/>
      <c r="O645" s="3"/>
      <c r="P645" s="2"/>
      <c r="Q645" s="3"/>
      <c r="R645" s="2"/>
      <c r="S645" s="3"/>
      <c r="T645" s="2"/>
      <c r="U645" s="3"/>
      <c r="V645" s="3"/>
      <c r="W645" s="3"/>
      <c r="X645" s="2"/>
      <c r="Y645" s="3"/>
      <c r="Z645" s="2"/>
      <c r="AA645" s="3"/>
      <c r="AB645" s="3"/>
      <c r="AC645" s="15"/>
      <c r="AD645" s="34">
        <f t="shared" ref="AD645:AD708" si="21">E645-U645-Y645</f>
        <v>0</v>
      </c>
      <c r="AE645" s="34">
        <f t="shared" ref="AE645:AE708" si="22">E645-W645</f>
        <v>0</v>
      </c>
      <c r="AF645" s="34"/>
      <c r="AG645" s="34"/>
      <c r="AH645" s="35"/>
      <c r="AI645" s="34" t="e">
        <f>D645-VLOOKUP(C645, Вчера_Спутник!C:BG, 2, FALSE)</f>
        <v>#N/A</v>
      </c>
      <c r="AJ645" s="34" t="e">
        <f>E645-F645-VLOOKUP(C645, Вчера_Спутник!C:BG, 3, FALSE)</f>
        <v>#N/A</v>
      </c>
      <c r="AK645" s="34" t="e">
        <f>G645-H645-VLOOKUP(C645, Вчера_Спутник!C:BG, 5, FALSE)</f>
        <v>#N/A</v>
      </c>
      <c r="AL645" s="34" t="e">
        <f>I645-J645-VLOOKUP(C645, Вчера_Спутник!C:BG, 7, FALSE)</f>
        <v>#N/A</v>
      </c>
      <c r="AM645" s="34" t="e">
        <f>K645-L645-VLOOKUP(C645, Вчера_Спутник!C:BG, 9, FALSE)</f>
        <v>#N/A</v>
      </c>
      <c r="AN645" s="34" t="e">
        <f>M645-N645-VLOOKUP(C645, Вчера_Спутник!C:BG, 11, FALSE)</f>
        <v>#N/A</v>
      </c>
      <c r="AO645" s="34" t="e">
        <f>O645-P645-VLOOKUP(C645, Вчера_Спутник!C:BG, 13, FALSE)</f>
        <v>#N/A</v>
      </c>
      <c r="AP645" s="34" t="e">
        <f>Q645-R645-VLOOKUP(C645, Вчера_Спутник!C:BG, 15, FALSE)</f>
        <v>#N/A</v>
      </c>
      <c r="AQ645" s="34" t="e">
        <f>S645-T645-VLOOKUP(C645, Вчера_Спутник!C:BG, 17, FALSE)</f>
        <v>#N/A</v>
      </c>
      <c r="AR645" s="34" t="e">
        <f>U645-V645-VLOOKUP(C645, Вчера_Спутник!C:BG, 19, FALSE)</f>
        <v>#N/A</v>
      </c>
      <c r="AS645" s="34" t="e">
        <f>W645-X645-VLOOKUP(C645, Вчера_Спутник!C:BG, 21, FALSE)</f>
        <v>#N/A</v>
      </c>
      <c r="AT645" s="34" t="e">
        <f>Y645-Z645-VLOOKUP(C645, Вчера_Спутник!C:BG, 23, FALSE)</f>
        <v>#N/A</v>
      </c>
      <c r="AU645" s="34" t="e">
        <f>AA645-VLOOKUP(C645, Вчера_Спутник!C:BG, 25, FALSE)</f>
        <v>#N/A</v>
      </c>
      <c r="AV645" s="34" t="e">
        <f>AB645-VLOOKUP(C645, Вчера_Спутник!C:BG, 27, FALSE)</f>
        <v>#N/A</v>
      </c>
    </row>
    <row r="646" spans="1:48" ht="50.1" customHeight="1" x14ac:dyDescent="0.25">
      <c r="A646" s="1"/>
      <c r="B646" s="1"/>
      <c r="C646" s="1"/>
      <c r="D646" s="2"/>
      <c r="E646" s="3"/>
      <c r="F646" s="2"/>
      <c r="G646" s="3"/>
      <c r="H646" s="2"/>
      <c r="I646" s="3"/>
      <c r="J646" s="2"/>
      <c r="K646" s="3"/>
      <c r="L646" s="2"/>
      <c r="M646" s="3"/>
      <c r="N646" s="2"/>
      <c r="O646" s="3"/>
      <c r="P646" s="2"/>
      <c r="Q646" s="3"/>
      <c r="R646" s="2"/>
      <c r="S646" s="3"/>
      <c r="T646" s="2"/>
      <c r="U646" s="3"/>
      <c r="V646" s="3"/>
      <c r="W646" s="3"/>
      <c r="X646" s="2"/>
      <c r="Y646" s="3"/>
      <c r="Z646" s="2"/>
      <c r="AA646" s="3"/>
      <c r="AB646" s="3"/>
      <c r="AC646" s="15"/>
      <c r="AD646" s="34">
        <f t="shared" si="21"/>
        <v>0</v>
      </c>
      <c r="AE646" s="34">
        <f t="shared" si="22"/>
        <v>0</v>
      </c>
      <c r="AF646" s="34"/>
      <c r="AG646" s="34"/>
      <c r="AH646" s="35"/>
      <c r="AI646" s="34" t="e">
        <f>D646-VLOOKUP(C646, Вчера_Спутник!C:BG, 2, FALSE)</f>
        <v>#N/A</v>
      </c>
      <c r="AJ646" s="34" t="e">
        <f>E646-F646-VLOOKUP(C646, Вчера_Спутник!C:BG, 3, FALSE)</f>
        <v>#N/A</v>
      </c>
      <c r="AK646" s="34" t="e">
        <f>G646-H646-VLOOKUP(C646, Вчера_Спутник!C:BG, 5, FALSE)</f>
        <v>#N/A</v>
      </c>
      <c r="AL646" s="34" t="e">
        <f>I646-J646-VLOOKUP(C646, Вчера_Спутник!C:BG, 7, FALSE)</f>
        <v>#N/A</v>
      </c>
      <c r="AM646" s="34" t="e">
        <f>K646-L646-VLOOKUP(C646, Вчера_Спутник!C:BG, 9, FALSE)</f>
        <v>#N/A</v>
      </c>
      <c r="AN646" s="34" t="e">
        <f>M646-N646-VLOOKUP(C646, Вчера_Спутник!C:BG, 11, FALSE)</f>
        <v>#N/A</v>
      </c>
      <c r="AO646" s="34" t="e">
        <f>O646-P646-VLOOKUP(C646, Вчера_Спутник!C:BG, 13, FALSE)</f>
        <v>#N/A</v>
      </c>
      <c r="AP646" s="34" t="e">
        <f>Q646-R646-VLOOKUP(C646, Вчера_Спутник!C:BG, 15, FALSE)</f>
        <v>#N/A</v>
      </c>
      <c r="AQ646" s="34" t="e">
        <f>S646-T646-VLOOKUP(C646, Вчера_Спутник!C:BG, 17, FALSE)</f>
        <v>#N/A</v>
      </c>
      <c r="AR646" s="34" t="e">
        <f>U646-V646-VLOOKUP(C646, Вчера_Спутник!C:BG, 19, FALSE)</f>
        <v>#N/A</v>
      </c>
      <c r="AS646" s="34" t="e">
        <f>W646-X646-VLOOKUP(C646, Вчера_Спутник!C:BG, 21, FALSE)</f>
        <v>#N/A</v>
      </c>
      <c r="AT646" s="34" t="e">
        <f>Y646-Z646-VLOOKUP(C646, Вчера_Спутник!C:BG, 23, FALSE)</f>
        <v>#N/A</v>
      </c>
      <c r="AU646" s="34" t="e">
        <f>AA646-VLOOKUP(C646, Вчера_Спутник!C:BG, 25, FALSE)</f>
        <v>#N/A</v>
      </c>
      <c r="AV646" s="34" t="e">
        <f>AB646-VLOOKUP(C646, Вчера_Спутник!C:BG, 27, FALSE)</f>
        <v>#N/A</v>
      </c>
    </row>
    <row r="647" spans="1:48" ht="50.1" customHeight="1" x14ac:dyDescent="0.25">
      <c r="A647" s="1"/>
      <c r="B647" s="1"/>
      <c r="C647" s="1"/>
      <c r="D647" s="2"/>
      <c r="E647" s="3"/>
      <c r="F647" s="2"/>
      <c r="G647" s="3"/>
      <c r="H647" s="2"/>
      <c r="I647" s="3"/>
      <c r="J647" s="2"/>
      <c r="K647" s="3"/>
      <c r="L647" s="2"/>
      <c r="M647" s="3"/>
      <c r="N647" s="2"/>
      <c r="O647" s="3"/>
      <c r="P647" s="2"/>
      <c r="Q647" s="3"/>
      <c r="R647" s="2"/>
      <c r="S647" s="3"/>
      <c r="T647" s="2"/>
      <c r="U647" s="3"/>
      <c r="V647" s="3"/>
      <c r="W647" s="3"/>
      <c r="X647" s="2"/>
      <c r="Y647" s="3"/>
      <c r="Z647" s="2"/>
      <c r="AA647" s="3"/>
      <c r="AB647" s="3"/>
      <c r="AC647" s="15"/>
      <c r="AD647" s="34">
        <f t="shared" si="21"/>
        <v>0</v>
      </c>
      <c r="AE647" s="34">
        <f t="shared" si="22"/>
        <v>0</v>
      </c>
      <c r="AF647" s="34"/>
      <c r="AG647" s="34"/>
      <c r="AH647" s="35"/>
      <c r="AI647" s="34" t="e">
        <f>D647-VLOOKUP(C647, Вчера_Спутник!C:BG, 2, FALSE)</f>
        <v>#N/A</v>
      </c>
      <c r="AJ647" s="34" t="e">
        <f>E647-F647-VLOOKUP(C647, Вчера_Спутник!C:BG, 3, FALSE)</f>
        <v>#N/A</v>
      </c>
      <c r="AK647" s="34" t="e">
        <f>G647-H647-VLOOKUP(C647, Вчера_Спутник!C:BG, 5, FALSE)</f>
        <v>#N/A</v>
      </c>
      <c r="AL647" s="34" t="e">
        <f>I647-J647-VLOOKUP(C647, Вчера_Спутник!C:BG, 7, FALSE)</f>
        <v>#N/A</v>
      </c>
      <c r="AM647" s="34" t="e">
        <f>K647-L647-VLOOKUP(C647, Вчера_Спутник!C:BG, 9, FALSE)</f>
        <v>#N/A</v>
      </c>
      <c r="AN647" s="34" t="e">
        <f>M647-N647-VLOOKUP(C647, Вчера_Спутник!C:BG, 11, FALSE)</f>
        <v>#N/A</v>
      </c>
      <c r="AO647" s="34" t="e">
        <f>O647-P647-VLOOKUP(C647, Вчера_Спутник!C:BG, 13, FALSE)</f>
        <v>#N/A</v>
      </c>
      <c r="AP647" s="34" t="e">
        <f>Q647-R647-VLOOKUP(C647, Вчера_Спутник!C:BG, 15, FALSE)</f>
        <v>#N/A</v>
      </c>
      <c r="AQ647" s="34" t="e">
        <f>S647-T647-VLOOKUP(C647, Вчера_Спутник!C:BG, 17, FALSE)</f>
        <v>#N/A</v>
      </c>
      <c r="AR647" s="34" t="e">
        <f>U647-V647-VLOOKUP(C647, Вчера_Спутник!C:BG, 19, FALSE)</f>
        <v>#N/A</v>
      </c>
      <c r="AS647" s="34" t="e">
        <f>W647-X647-VLOOKUP(C647, Вчера_Спутник!C:BG, 21, FALSE)</f>
        <v>#N/A</v>
      </c>
      <c r="AT647" s="34" t="e">
        <f>Y647-Z647-VLOOKUP(C647, Вчера_Спутник!C:BG, 23, FALSE)</f>
        <v>#N/A</v>
      </c>
      <c r="AU647" s="34" t="e">
        <f>AA647-VLOOKUP(C647, Вчера_Спутник!C:BG, 25, FALSE)</f>
        <v>#N/A</v>
      </c>
      <c r="AV647" s="34" t="e">
        <f>AB647-VLOOKUP(C647, Вчера_Спутник!C:BG, 27, FALSE)</f>
        <v>#N/A</v>
      </c>
    </row>
    <row r="648" spans="1:48" ht="50.1" customHeight="1" x14ac:dyDescent="0.25">
      <c r="A648" s="1"/>
      <c r="B648" s="1"/>
      <c r="C648" s="1"/>
      <c r="D648" s="2"/>
      <c r="E648" s="3"/>
      <c r="F648" s="2"/>
      <c r="G648" s="3"/>
      <c r="H648" s="2"/>
      <c r="I648" s="3"/>
      <c r="J648" s="2"/>
      <c r="K648" s="3"/>
      <c r="L648" s="2"/>
      <c r="M648" s="3"/>
      <c r="N648" s="2"/>
      <c r="O648" s="3"/>
      <c r="P648" s="2"/>
      <c r="Q648" s="3"/>
      <c r="R648" s="2"/>
      <c r="S648" s="3"/>
      <c r="T648" s="2"/>
      <c r="U648" s="3"/>
      <c r="V648" s="3"/>
      <c r="W648" s="3"/>
      <c r="X648" s="2"/>
      <c r="Y648" s="3"/>
      <c r="Z648" s="2"/>
      <c r="AA648" s="3"/>
      <c r="AB648" s="3"/>
      <c r="AC648" s="15"/>
      <c r="AD648" s="34">
        <f t="shared" si="21"/>
        <v>0</v>
      </c>
      <c r="AE648" s="34">
        <f t="shared" si="22"/>
        <v>0</v>
      </c>
      <c r="AF648" s="34"/>
      <c r="AG648" s="34"/>
      <c r="AH648" s="35"/>
      <c r="AI648" s="34" t="e">
        <f>D648-VLOOKUP(C648, Вчера_Спутник!C:BG, 2, FALSE)</f>
        <v>#N/A</v>
      </c>
      <c r="AJ648" s="34" t="e">
        <f>E648-F648-VLOOKUP(C648, Вчера_Спутник!C:BG, 3, FALSE)</f>
        <v>#N/A</v>
      </c>
      <c r="AK648" s="34" t="e">
        <f>G648-H648-VLOOKUP(C648, Вчера_Спутник!C:BG, 5, FALSE)</f>
        <v>#N/A</v>
      </c>
      <c r="AL648" s="34" t="e">
        <f>I648-J648-VLOOKUP(C648, Вчера_Спутник!C:BG, 7, FALSE)</f>
        <v>#N/A</v>
      </c>
      <c r="AM648" s="34" t="e">
        <f>K648-L648-VLOOKUP(C648, Вчера_Спутник!C:BG, 9, FALSE)</f>
        <v>#N/A</v>
      </c>
      <c r="AN648" s="34" t="e">
        <f>M648-N648-VLOOKUP(C648, Вчера_Спутник!C:BG, 11, FALSE)</f>
        <v>#N/A</v>
      </c>
      <c r="AO648" s="34" t="e">
        <f>O648-P648-VLOOKUP(C648, Вчера_Спутник!C:BG, 13, FALSE)</f>
        <v>#N/A</v>
      </c>
      <c r="AP648" s="34" t="e">
        <f>Q648-R648-VLOOKUP(C648, Вчера_Спутник!C:BG, 15, FALSE)</f>
        <v>#N/A</v>
      </c>
      <c r="AQ648" s="34" t="e">
        <f>S648-T648-VLOOKUP(C648, Вчера_Спутник!C:BG, 17, FALSE)</f>
        <v>#N/A</v>
      </c>
      <c r="AR648" s="34" t="e">
        <f>U648-V648-VLOOKUP(C648, Вчера_Спутник!C:BG, 19, FALSE)</f>
        <v>#N/A</v>
      </c>
      <c r="AS648" s="34" t="e">
        <f>W648-X648-VLOOKUP(C648, Вчера_Спутник!C:BG, 21, FALSE)</f>
        <v>#N/A</v>
      </c>
      <c r="AT648" s="34" t="e">
        <f>Y648-Z648-VLOOKUP(C648, Вчера_Спутник!C:BG, 23, FALSE)</f>
        <v>#N/A</v>
      </c>
      <c r="AU648" s="34" t="e">
        <f>AA648-VLOOKUP(C648, Вчера_Спутник!C:BG, 25, FALSE)</f>
        <v>#N/A</v>
      </c>
      <c r="AV648" s="34" t="e">
        <f>AB648-VLOOKUP(C648, Вчера_Спутник!C:BG, 27, FALSE)</f>
        <v>#N/A</v>
      </c>
    </row>
    <row r="649" spans="1:48" ht="50.1" customHeight="1" x14ac:dyDescent="0.25">
      <c r="A649" s="1"/>
      <c r="B649" s="1"/>
      <c r="C649" s="1"/>
      <c r="D649" s="2"/>
      <c r="E649" s="3"/>
      <c r="F649" s="2"/>
      <c r="G649" s="3"/>
      <c r="H649" s="2"/>
      <c r="I649" s="3"/>
      <c r="J649" s="2"/>
      <c r="K649" s="3"/>
      <c r="L649" s="2"/>
      <c r="M649" s="3"/>
      <c r="N649" s="2"/>
      <c r="O649" s="3"/>
      <c r="P649" s="2"/>
      <c r="Q649" s="3"/>
      <c r="R649" s="2"/>
      <c r="S649" s="3"/>
      <c r="T649" s="2"/>
      <c r="U649" s="3"/>
      <c r="V649" s="3"/>
      <c r="W649" s="3"/>
      <c r="X649" s="2"/>
      <c r="Y649" s="3"/>
      <c r="Z649" s="2"/>
      <c r="AA649" s="3"/>
      <c r="AB649" s="3"/>
      <c r="AC649" s="15"/>
      <c r="AD649" s="34">
        <f t="shared" si="21"/>
        <v>0</v>
      </c>
      <c r="AE649" s="34">
        <f t="shared" si="22"/>
        <v>0</v>
      </c>
      <c r="AF649" s="34"/>
      <c r="AG649" s="34"/>
      <c r="AH649" s="35"/>
      <c r="AI649" s="34" t="e">
        <f>D649-VLOOKUP(C649, Вчера_Спутник!C:BG, 2, FALSE)</f>
        <v>#N/A</v>
      </c>
      <c r="AJ649" s="34" t="e">
        <f>E649-F649-VLOOKUP(C649, Вчера_Спутник!C:BG, 3, FALSE)</f>
        <v>#N/A</v>
      </c>
      <c r="AK649" s="34" t="e">
        <f>G649-H649-VLOOKUP(C649, Вчера_Спутник!C:BG, 5, FALSE)</f>
        <v>#N/A</v>
      </c>
      <c r="AL649" s="34" t="e">
        <f>I649-J649-VLOOKUP(C649, Вчера_Спутник!C:BG, 7, FALSE)</f>
        <v>#N/A</v>
      </c>
      <c r="AM649" s="34" t="e">
        <f>K649-L649-VLOOKUP(C649, Вчера_Спутник!C:BG, 9, FALSE)</f>
        <v>#N/A</v>
      </c>
      <c r="AN649" s="34" t="e">
        <f>M649-N649-VLOOKUP(C649, Вчера_Спутник!C:BG, 11, FALSE)</f>
        <v>#N/A</v>
      </c>
      <c r="AO649" s="34" t="e">
        <f>O649-P649-VLOOKUP(C649, Вчера_Спутник!C:BG, 13, FALSE)</f>
        <v>#N/A</v>
      </c>
      <c r="AP649" s="34" t="e">
        <f>Q649-R649-VLOOKUP(C649, Вчера_Спутник!C:BG, 15, FALSE)</f>
        <v>#N/A</v>
      </c>
      <c r="AQ649" s="34" t="e">
        <f>S649-T649-VLOOKUP(C649, Вчера_Спутник!C:BG, 17, FALSE)</f>
        <v>#N/A</v>
      </c>
      <c r="AR649" s="34" t="e">
        <f>U649-V649-VLOOKUP(C649, Вчера_Спутник!C:BG, 19, FALSE)</f>
        <v>#N/A</v>
      </c>
      <c r="AS649" s="34" t="e">
        <f>W649-X649-VLOOKUP(C649, Вчера_Спутник!C:BG, 21, FALSE)</f>
        <v>#N/A</v>
      </c>
      <c r="AT649" s="34" t="e">
        <f>Y649-Z649-VLOOKUP(C649, Вчера_Спутник!C:BG, 23, FALSE)</f>
        <v>#N/A</v>
      </c>
      <c r="AU649" s="34" t="e">
        <f>AA649-VLOOKUP(C649, Вчера_Спутник!C:BG, 25, FALSE)</f>
        <v>#N/A</v>
      </c>
      <c r="AV649" s="34" t="e">
        <f>AB649-VLOOKUP(C649, Вчера_Спутник!C:BG, 27, FALSE)</f>
        <v>#N/A</v>
      </c>
    </row>
    <row r="650" spans="1:48" ht="50.1" customHeight="1" x14ac:dyDescent="0.25">
      <c r="A650" s="1"/>
      <c r="B650" s="1"/>
      <c r="C650" s="1"/>
      <c r="D650" s="2"/>
      <c r="E650" s="3"/>
      <c r="F650" s="2"/>
      <c r="G650" s="3"/>
      <c r="H650" s="2"/>
      <c r="I650" s="3"/>
      <c r="J650" s="2"/>
      <c r="K650" s="3"/>
      <c r="L650" s="2"/>
      <c r="M650" s="3"/>
      <c r="N650" s="2"/>
      <c r="O650" s="3"/>
      <c r="P650" s="2"/>
      <c r="Q650" s="3"/>
      <c r="R650" s="2"/>
      <c r="S650" s="3"/>
      <c r="T650" s="2"/>
      <c r="U650" s="3"/>
      <c r="V650" s="3"/>
      <c r="W650" s="3"/>
      <c r="X650" s="2"/>
      <c r="Y650" s="3"/>
      <c r="Z650" s="2"/>
      <c r="AA650" s="3"/>
      <c r="AB650" s="3"/>
      <c r="AC650" s="15"/>
      <c r="AD650" s="34">
        <f t="shared" si="21"/>
        <v>0</v>
      </c>
      <c r="AE650" s="34">
        <f t="shared" si="22"/>
        <v>0</v>
      </c>
      <c r="AF650" s="34"/>
      <c r="AG650" s="34"/>
      <c r="AH650" s="35"/>
      <c r="AI650" s="34" t="e">
        <f>D650-VLOOKUP(C650, Вчера_Спутник!C:BG, 2, FALSE)</f>
        <v>#N/A</v>
      </c>
      <c r="AJ650" s="34" t="e">
        <f>E650-F650-VLOOKUP(C650, Вчера_Спутник!C:BG, 3, FALSE)</f>
        <v>#N/A</v>
      </c>
      <c r="AK650" s="34" t="e">
        <f>G650-H650-VLOOKUP(C650, Вчера_Спутник!C:BG, 5, FALSE)</f>
        <v>#N/A</v>
      </c>
      <c r="AL650" s="34" t="e">
        <f>I650-J650-VLOOKUP(C650, Вчера_Спутник!C:BG, 7, FALSE)</f>
        <v>#N/A</v>
      </c>
      <c r="AM650" s="34" t="e">
        <f>K650-L650-VLOOKUP(C650, Вчера_Спутник!C:BG, 9, FALSE)</f>
        <v>#N/A</v>
      </c>
      <c r="AN650" s="34" t="e">
        <f>M650-N650-VLOOKUP(C650, Вчера_Спутник!C:BG, 11, FALSE)</f>
        <v>#N/A</v>
      </c>
      <c r="AO650" s="34" t="e">
        <f>O650-P650-VLOOKUP(C650, Вчера_Спутник!C:BG, 13, FALSE)</f>
        <v>#N/A</v>
      </c>
      <c r="AP650" s="34" t="e">
        <f>Q650-R650-VLOOKUP(C650, Вчера_Спутник!C:BG, 15, FALSE)</f>
        <v>#N/A</v>
      </c>
      <c r="AQ650" s="34" t="e">
        <f>S650-T650-VLOOKUP(C650, Вчера_Спутник!C:BG, 17, FALSE)</f>
        <v>#N/A</v>
      </c>
      <c r="AR650" s="34" t="e">
        <f>U650-V650-VLOOKUP(C650, Вчера_Спутник!C:BG, 19, FALSE)</f>
        <v>#N/A</v>
      </c>
      <c r="AS650" s="34" t="e">
        <f>W650-X650-VLOOKUP(C650, Вчера_Спутник!C:BG, 21, FALSE)</f>
        <v>#N/A</v>
      </c>
      <c r="AT650" s="34" t="e">
        <f>Y650-Z650-VLOOKUP(C650, Вчера_Спутник!C:BG, 23, FALSE)</f>
        <v>#N/A</v>
      </c>
      <c r="AU650" s="34" t="e">
        <f>AA650-VLOOKUP(C650, Вчера_Спутник!C:BG, 25, FALSE)</f>
        <v>#N/A</v>
      </c>
      <c r="AV650" s="34" t="e">
        <f>AB650-VLOOKUP(C650, Вчера_Спутник!C:BG, 27, FALSE)</f>
        <v>#N/A</v>
      </c>
    </row>
    <row r="651" spans="1:48" ht="50.1" customHeight="1" x14ac:dyDescent="0.25">
      <c r="A651" s="1"/>
      <c r="B651" s="1"/>
      <c r="C651" s="1"/>
      <c r="D651" s="2"/>
      <c r="E651" s="3"/>
      <c r="F651" s="2"/>
      <c r="G651" s="3"/>
      <c r="H651" s="2"/>
      <c r="I651" s="3"/>
      <c r="J651" s="2"/>
      <c r="K651" s="3"/>
      <c r="L651" s="2"/>
      <c r="M651" s="3"/>
      <c r="N651" s="2"/>
      <c r="O651" s="3"/>
      <c r="P651" s="2"/>
      <c r="Q651" s="3"/>
      <c r="R651" s="2"/>
      <c r="S651" s="3"/>
      <c r="T651" s="2"/>
      <c r="U651" s="3"/>
      <c r="V651" s="3"/>
      <c r="W651" s="3"/>
      <c r="X651" s="2"/>
      <c r="Y651" s="3"/>
      <c r="Z651" s="2"/>
      <c r="AA651" s="3"/>
      <c r="AB651" s="3"/>
      <c r="AC651" s="15"/>
      <c r="AD651" s="34">
        <f t="shared" si="21"/>
        <v>0</v>
      </c>
      <c r="AE651" s="34">
        <f t="shared" si="22"/>
        <v>0</v>
      </c>
      <c r="AF651" s="34"/>
      <c r="AG651" s="34"/>
      <c r="AH651" s="35"/>
      <c r="AI651" s="34" t="e">
        <f>D651-VLOOKUP(C651, Вчера_Спутник!C:BG, 2, FALSE)</f>
        <v>#N/A</v>
      </c>
      <c r="AJ651" s="34" t="e">
        <f>E651-F651-VLOOKUP(C651, Вчера_Спутник!C:BG, 3, FALSE)</f>
        <v>#N/A</v>
      </c>
      <c r="AK651" s="34" t="e">
        <f>G651-H651-VLOOKUP(C651, Вчера_Спутник!C:BG, 5, FALSE)</f>
        <v>#N/A</v>
      </c>
      <c r="AL651" s="34" t="e">
        <f>I651-J651-VLOOKUP(C651, Вчера_Спутник!C:BG, 7, FALSE)</f>
        <v>#N/A</v>
      </c>
      <c r="AM651" s="34" t="e">
        <f>K651-L651-VLOOKUP(C651, Вчера_Спутник!C:BG, 9, FALSE)</f>
        <v>#N/A</v>
      </c>
      <c r="AN651" s="34" t="e">
        <f>M651-N651-VLOOKUP(C651, Вчера_Спутник!C:BG, 11, FALSE)</f>
        <v>#N/A</v>
      </c>
      <c r="AO651" s="34" t="e">
        <f>O651-P651-VLOOKUP(C651, Вчера_Спутник!C:BG, 13, FALSE)</f>
        <v>#N/A</v>
      </c>
      <c r="AP651" s="34" t="e">
        <f>Q651-R651-VLOOKUP(C651, Вчера_Спутник!C:BG, 15, FALSE)</f>
        <v>#N/A</v>
      </c>
      <c r="AQ651" s="34" t="e">
        <f>S651-T651-VLOOKUP(C651, Вчера_Спутник!C:BG, 17, FALSE)</f>
        <v>#N/A</v>
      </c>
      <c r="AR651" s="34" t="e">
        <f>U651-V651-VLOOKUP(C651, Вчера_Спутник!C:BG, 19, FALSE)</f>
        <v>#N/A</v>
      </c>
      <c r="AS651" s="34" t="e">
        <f>W651-X651-VLOOKUP(C651, Вчера_Спутник!C:BG, 21, FALSE)</f>
        <v>#N/A</v>
      </c>
      <c r="AT651" s="34" t="e">
        <f>Y651-Z651-VLOOKUP(C651, Вчера_Спутник!C:BG, 23, FALSE)</f>
        <v>#N/A</v>
      </c>
      <c r="AU651" s="34" t="e">
        <f>AA651-VLOOKUP(C651, Вчера_Спутник!C:BG, 25, FALSE)</f>
        <v>#N/A</v>
      </c>
      <c r="AV651" s="34" t="e">
        <f>AB651-VLOOKUP(C651, Вчера_Спутник!C:BG, 27, FALSE)</f>
        <v>#N/A</v>
      </c>
    </row>
    <row r="652" spans="1:48" ht="50.1" customHeight="1" x14ac:dyDescent="0.25">
      <c r="A652" s="1"/>
      <c r="B652" s="1"/>
      <c r="C652" s="1"/>
      <c r="D652" s="2"/>
      <c r="E652" s="3"/>
      <c r="F652" s="2"/>
      <c r="G652" s="3"/>
      <c r="H652" s="2"/>
      <c r="I652" s="3"/>
      <c r="J652" s="2"/>
      <c r="K652" s="3"/>
      <c r="L652" s="2"/>
      <c r="M652" s="3"/>
      <c r="N652" s="2"/>
      <c r="O652" s="3"/>
      <c r="P652" s="2"/>
      <c r="Q652" s="3"/>
      <c r="R652" s="2"/>
      <c r="S652" s="3"/>
      <c r="T652" s="2"/>
      <c r="U652" s="3"/>
      <c r="V652" s="3"/>
      <c r="W652" s="3"/>
      <c r="X652" s="2"/>
      <c r="Y652" s="3"/>
      <c r="Z652" s="2"/>
      <c r="AA652" s="3"/>
      <c r="AB652" s="3"/>
      <c r="AC652" s="15"/>
      <c r="AD652" s="34">
        <f t="shared" si="21"/>
        <v>0</v>
      </c>
      <c r="AE652" s="34">
        <f t="shared" si="22"/>
        <v>0</v>
      </c>
      <c r="AF652" s="34"/>
      <c r="AG652" s="34"/>
      <c r="AH652" s="35"/>
      <c r="AI652" s="34" t="e">
        <f>D652-VLOOKUP(C652, Вчера_Спутник!C:BG, 2, FALSE)</f>
        <v>#N/A</v>
      </c>
      <c r="AJ652" s="34" t="e">
        <f>E652-F652-VLOOKUP(C652, Вчера_Спутник!C:BG, 3, FALSE)</f>
        <v>#N/A</v>
      </c>
      <c r="AK652" s="34" t="e">
        <f>G652-H652-VLOOKUP(C652, Вчера_Спутник!C:BG, 5, FALSE)</f>
        <v>#N/A</v>
      </c>
      <c r="AL652" s="34" t="e">
        <f>I652-J652-VLOOKUP(C652, Вчера_Спутник!C:BG, 7, FALSE)</f>
        <v>#N/A</v>
      </c>
      <c r="AM652" s="34" t="e">
        <f>K652-L652-VLOOKUP(C652, Вчера_Спутник!C:BG, 9, FALSE)</f>
        <v>#N/A</v>
      </c>
      <c r="AN652" s="34" t="e">
        <f>M652-N652-VLOOKUP(C652, Вчера_Спутник!C:BG, 11, FALSE)</f>
        <v>#N/A</v>
      </c>
      <c r="AO652" s="34" t="e">
        <f>O652-P652-VLOOKUP(C652, Вчера_Спутник!C:BG, 13, FALSE)</f>
        <v>#N/A</v>
      </c>
      <c r="AP652" s="34" t="e">
        <f>Q652-R652-VLOOKUP(C652, Вчера_Спутник!C:BG, 15, FALSE)</f>
        <v>#N/A</v>
      </c>
      <c r="AQ652" s="34" t="e">
        <f>S652-T652-VLOOKUP(C652, Вчера_Спутник!C:BG, 17, FALSE)</f>
        <v>#N/A</v>
      </c>
      <c r="AR652" s="34" t="e">
        <f>U652-V652-VLOOKUP(C652, Вчера_Спутник!C:BG, 19, FALSE)</f>
        <v>#N/A</v>
      </c>
      <c r="AS652" s="34" t="e">
        <f>W652-X652-VLOOKUP(C652, Вчера_Спутник!C:BG, 21, FALSE)</f>
        <v>#N/A</v>
      </c>
      <c r="AT652" s="34" t="e">
        <f>Y652-Z652-VLOOKUP(C652, Вчера_Спутник!C:BG, 23, FALSE)</f>
        <v>#N/A</v>
      </c>
      <c r="AU652" s="34" t="e">
        <f>AA652-VLOOKUP(C652, Вчера_Спутник!C:BG, 25, FALSE)</f>
        <v>#N/A</v>
      </c>
      <c r="AV652" s="34" t="e">
        <f>AB652-VLOOKUP(C652, Вчера_Спутник!C:BG, 27, FALSE)</f>
        <v>#N/A</v>
      </c>
    </row>
    <row r="653" spans="1:48" ht="50.1" customHeight="1" x14ac:dyDescent="0.25">
      <c r="A653" s="1"/>
      <c r="B653" s="1"/>
      <c r="C653" s="1"/>
      <c r="D653" s="2"/>
      <c r="E653" s="3"/>
      <c r="F653" s="2"/>
      <c r="G653" s="3"/>
      <c r="H653" s="2"/>
      <c r="I653" s="3"/>
      <c r="J653" s="2"/>
      <c r="K653" s="3"/>
      <c r="L653" s="2"/>
      <c r="M653" s="3"/>
      <c r="N653" s="2"/>
      <c r="O653" s="3"/>
      <c r="P653" s="2"/>
      <c r="Q653" s="3"/>
      <c r="R653" s="2"/>
      <c r="S653" s="3"/>
      <c r="T653" s="2"/>
      <c r="U653" s="3"/>
      <c r="V653" s="3"/>
      <c r="W653" s="3"/>
      <c r="X653" s="2"/>
      <c r="Y653" s="3"/>
      <c r="Z653" s="2"/>
      <c r="AA653" s="3"/>
      <c r="AB653" s="3"/>
      <c r="AC653" s="15"/>
      <c r="AD653" s="34">
        <f t="shared" si="21"/>
        <v>0</v>
      </c>
      <c r="AE653" s="34">
        <f t="shared" si="22"/>
        <v>0</v>
      </c>
      <c r="AF653" s="34"/>
      <c r="AG653" s="34"/>
      <c r="AH653" s="35"/>
      <c r="AI653" s="34" t="e">
        <f>D653-VLOOKUP(C653, Вчера_Спутник!C:BG, 2, FALSE)</f>
        <v>#N/A</v>
      </c>
      <c r="AJ653" s="34" t="e">
        <f>E653-F653-VLOOKUP(C653, Вчера_Спутник!C:BG, 3, FALSE)</f>
        <v>#N/A</v>
      </c>
      <c r="AK653" s="34" t="e">
        <f>G653-H653-VLOOKUP(C653, Вчера_Спутник!C:BG, 5, FALSE)</f>
        <v>#N/A</v>
      </c>
      <c r="AL653" s="34" t="e">
        <f>I653-J653-VLOOKUP(C653, Вчера_Спутник!C:BG, 7, FALSE)</f>
        <v>#N/A</v>
      </c>
      <c r="AM653" s="34" t="e">
        <f>K653-L653-VLOOKUP(C653, Вчера_Спутник!C:BG, 9, FALSE)</f>
        <v>#N/A</v>
      </c>
      <c r="AN653" s="34" t="e">
        <f>M653-N653-VLOOKUP(C653, Вчера_Спутник!C:BG, 11, FALSE)</f>
        <v>#N/A</v>
      </c>
      <c r="AO653" s="34" t="e">
        <f>O653-P653-VLOOKUP(C653, Вчера_Спутник!C:BG, 13, FALSE)</f>
        <v>#N/A</v>
      </c>
      <c r="AP653" s="34" t="e">
        <f>Q653-R653-VLOOKUP(C653, Вчера_Спутник!C:BG, 15, FALSE)</f>
        <v>#N/A</v>
      </c>
      <c r="AQ653" s="34" t="e">
        <f>S653-T653-VLOOKUP(C653, Вчера_Спутник!C:BG, 17, FALSE)</f>
        <v>#N/A</v>
      </c>
      <c r="AR653" s="34" t="e">
        <f>U653-V653-VLOOKUP(C653, Вчера_Спутник!C:BG, 19, FALSE)</f>
        <v>#N/A</v>
      </c>
      <c r="AS653" s="34" t="e">
        <f>W653-X653-VLOOKUP(C653, Вчера_Спутник!C:BG, 21, FALSE)</f>
        <v>#N/A</v>
      </c>
      <c r="AT653" s="34" t="e">
        <f>Y653-Z653-VLOOKUP(C653, Вчера_Спутник!C:BG, 23, FALSE)</f>
        <v>#N/A</v>
      </c>
      <c r="AU653" s="34" t="e">
        <f>AA653-VLOOKUP(C653, Вчера_Спутник!C:BG, 25, FALSE)</f>
        <v>#N/A</v>
      </c>
      <c r="AV653" s="34" t="e">
        <f>AB653-VLOOKUP(C653, Вчера_Спутник!C:BG, 27, FALSE)</f>
        <v>#N/A</v>
      </c>
    </row>
    <row r="654" spans="1:48" ht="50.1" customHeight="1" x14ac:dyDescent="0.25">
      <c r="A654" s="1"/>
      <c r="B654" s="1"/>
      <c r="C654" s="1"/>
      <c r="D654" s="2"/>
      <c r="E654" s="3"/>
      <c r="F654" s="2"/>
      <c r="G654" s="3"/>
      <c r="H654" s="2"/>
      <c r="I654" s="3"/>
      <c r="J654" s="2"/>
      <c r="K654" s="3"/>
      <c r="L654" s="2"/>
      <c r="M654" s="3"/>
      <c r="N654" s="2"/>
      <c r="O654" s="3"/>
      <c r="P654" s="2"/>
      <c r="Q654" s="3"/>
      <c r="R654" s="2"/>
      <c r="S654" s="3"/>
      <c r="T654" s="2"/>
      <c r="U654" s="3"/>
      <c r="V654" s="3"/>
      <c r="W654" s="3"/>
      <c r="X654" s="2"/>
      <c r="Y654" s="3"/>
      <c r="Z654" s="2"/>
      <c r="AA654" s="3"/>
      <c r="AB654" s="3"/>
      <c r="AC654" s="15"/>
      <c r="AD654" s="34">
        <f t="shared" si="21"/>
        <v>0</v>
      </c>
      <c r="AE654" s="34">
        <f t="shared" si="22"/>
        <v>0</v>
      </c>
      <c r="AF654" s="34"/>
      <c r="AG654" s="34"/>
      <c r="AH654" s="35"/>
      <c r="AI654" s="34" t="e">
        <f>D654-VLOOKUP(C654, Вчера_Спутник!C:BG, 2, FALSE)</f>
        <v>#N/A</v>
      </c>
      <c r="AJ654" s="34" t="e">
        <f>E654-F654-VLOOKUP(C654, Вчера_Спутник!C:BG, 3, FALSE)</f>
        <v>#N/A</v>
      </c>
      <c r="AK654" s="34" t="e">
        <f>G654-H654-VLOOKUP(C654, Вчера_Спутник!C:BG, 5, FALSE)</f>
        <v>#N/A</v>
      </c>
      <c r="AL654" s="34" t="e">
        <f>I654-J654-VLOOKUP(C654, Вчера_Спутник!C:BG, 7, FALSE)</f>
        <v>#N/A</v>
      </c>
      <c r="AM654" s="34" t="e">
        <f>K654-L654-VLOOKUP(C654, Вчера_Спутник!C:BG, 9, FALSE)</f>
        <v>#N/A</v>
      </c>
      <c r="AN654" s="34" t="e">
        <f>M654-N654-VLOOKUP(C654, Вчера_Спутник!C:BG, 11, FALSE)</f>
        <v>#N/A</v>
      </c>
      <c r="AO654" s="34" t="e">
        <f>O654-P654-VLOOKUP(C654, Вчера_Спутник!C:BG, 13, FALSE)</f>
        <v>#N/A</v>
      </c>
      <c r="AP654" s="34" t="e">
        <f>Q654-R654-VLOOKUP(C654, Вчера_Спутник!C:BG, 15, FALSE)</f>
        <v>#N/A</v>
      </c>
      <c r="AQ654" s="34" t="e">
        <f>S654-T654-VLOOKUP(C654, Вчера_Спутник!C:BG, 17, FALSE)</f>
        <v>#N/A</v>
      </c>
      <c r="AR654" s="34" t="e">
        <f>U654-V654-VLOOKUP(C654, Вчера_Спутник!C:BG, 19, FALSE)</f>
        <v>#N/A</v>
      </c>
      <c r="AS654" s="34" t="e">
        <f>W654-X654-VLOOKUP(C654, Вчера_Спутник!C:BG, 21, FALSE)</f>
        <v>#N/A</v>
      </c>
      <c r="AT654" s="34" t="e">
        <f>Y654-Z654-VLOOKUP(C654, Вчера_Спутник!C:BG, 23, FALSE)</f>
        <v>#N/A</v>
      </c>
      <c r="AU654" s="34" t="e">
        <f>AA654-VLOOKUP(C654, Вчера_Спутник!C:BG, 25, FALSE)</f>
        <v>#N/A</v>
      </c>
      <c r="AV654" s="34" t="e">
        <f>AB654-VLOOKUP(C654, Вчера_Спутник!C:BG, 27, FALSE)</f>
        <v>#N/A</v>
      </c>
    </row>
    <row r="655" spans="1:48" ht="50.1" customHeight="1" x14ac:dyDescent="0.25">
      <c r="A655" s="1"/>
      <c r="B655" s="1"/>
      <c r="C655" s="1"/>
      <c r="D655" s="2"/>
      <c r="E655" s="3"/>
      <c r="F655" s="2"/>
      <c r="G655" s="3"/>
      <c r="H655" s="2"/>
      <c r="I655" s="3"/>
      <c r="J655" s="2"/>
      <c r="K655" s="3"/>
      <c r="L655" s="2"/>
      <c r="M655" s="3"/>
      <c r="N655" s="2"/>
      <c r="O655" s="3"/>
      <c r="P655" s="2"/>
      <c r="Q655" s="3"/>
      <c r="R655" s="2"/>
      <c r="S655" s="3"/>
      <c r="T655" s="2"/>
      <c r="U655" s="3"/>
      <c r="V655" s="3"/>
      <c r="W655" s="3"/>
      <c r="X655" s="2"/>
      <c r="Y655" s="3"/>
      <c r="Z655" s="2"/>
      <c r="AA655" s="3"/>
      <c r="AB655" s="3"/>
      <c r="AC655" s="15"/>
      <c r="AD655" s="34">
        <f t="shared" si="21"/>
        <v>0</v>
      </c>
      <c r="AE655" s="34">
        <f t="shared" si="22"/>
        <v>0</v>
      </c>
      <c r="AF655" s="34"/>
      <c r="AG655" s="34"/>
      <c r="AH655" s="35"/>
      <c r="AI655" s="34" t="e">
        <f>D655-VLOOKUP(C655, Вчера_Спутник!C:BG, 2, FALSE)</f>
        <v>#N/A</v>
      </c>
      <c r="AJ655" s="34" t="e">
        <f>E655-F655-VLOOKUP(C655, Вчера_Спутник!C:BG, 3, FALSE)</f>
        <v>#N/A</v>
      </c>
      <c r="AK655" s="34" t="e">
        <f>G655-H655-VLOOKUP(C655, Вчера_Спутник!C:BG, 5, FALSE)</f>
        <v>#N/A</v>
      </c>
      <c r="AL655" s="34" t="e">
        <f>I655-J655-VLOOKUP(C655, Вчера_Спутник!C:BG, 7, FALSE)</f>
        <v>#N/A</v>
      </c>
      <c r="AM655" s="34" t="e">
        <f>K655-L655-VLOOKUP(C655, Вчера_Спутник!C:BG, 9, FALSE)</f>
        <v>#N/A</v>
      </c>
      <c r="AN655" s="34" t="e">
        <f>M655-N655-VLOOKUP(C655, Вчера_Спутник!C:BG, 11, FALSE)</f>
        <v>#N/A</v>
      </c>
      <c r="AO655" s="34" t="e">
        <f>O655-P655-VLOOKUP(C655, Вчера_Спутник!C:BG, 13, FALSE)</f>
        <v>#N/A</v>
      </c>
      <c r="AP655" s="34" t="e">
        <f>Q655-R655-VLOOKUP(C655, Вчера_Спутник!C:BG, 15, FALSE)</f>
        <v>#N/A</v>
      </c>
      <c r="AQ655" s="34" t="e">
        <f>S655-T655-VLOOKUP(C655, Вчера_Спутник!C:BG, 17, FALSE)</f>
        <v>#N/A</v>
      </c>
      <c r="AR655" s="34" t="e">
        <f>U655-V655-VLOOKUP(C655, Вчера_Спутник!C:BG, 19, FALSE)</f>
        <v>#N/A</v>
      </c>
      <c r="AS655" s="34" t="e">
        <f>W655-X655-VLOOKUP(C655, Вчера_Спутник!C:BG, 21, FALSE)</f>
        <v>#N/A</v>
      </c>
      <c r="AT655" s="34" t="e">
        <f>Y655-Z655-VLOOKUP(C655, Вчера_Спутник!C:BG, 23, FALSE)</f>
        <v>#N/A</v>
      </c>
      <c r="AU655" s="34" t="e">
        <f>AA655-VLOOKUP(C655, Вчера_Спутник!C:BG, 25, FALSE)</f>
        <v>#N/A</v>
      </c>
      <c r="AV655" s="34" t="e">
        <f>AB655-VLOOKUP(C655, Вчера_Спутник!C:BG, 27, FALSE)</f>
        <v>#N/A</v>
      </c>
    </row>
    <row r="656" spans="1:48" ht="50.1" customHeight="1" x14ac:dyDescent="0.25">
      <c r="A656" s="1"/>
      <c r="B656" s="1"/>
      <c r="C656" s="1"/>
      <c r="D656" s="2"/>
      <c r="E656" s="3"/>
      <c r="F656" s="2"/>
      <c r="G656" s="3"/>
      <c r="H656" s="2"/>
      <c r="I656" s="3"/>
      <c r="J656" s="2"/>
      <c r="K656" s="3"/>
      <c r="L656" s="2"/>
      <c r="M656" s="3"/>
      <c r="N656" s="2"/>
      <c r="O656" s="3"/>
      <c r="P656" s="2"/>
      <c r="Q656" s="3"/>
      <c r="R656" s="2"/>
      <c r="S656" s="3"/>
      <c r="T656" s="2"/>
      <c r="U656" s="3"/>
      <c r="V656" s="3"/>
      <c r="W656" s="3"/>
      <c r="X656" s="2"/>
      <c r="Y656" s="3"/>
      <c r="Z656" s="2"/>
      <c r="AA656" s="3"/>
      <c r="AB656" s="3"/>
      <c r="AC656" s="15"/>
      <c r="AD656" s="34">
        <f t="shared" si="21"/>
        <v>0</v>
      </c>
      <c r="AE656" s="34">
        <f t="shared" si="22"/>
        <v>0</v>
      </c>
      <c r="AF656" s="34"/>
      <c r="AG656" s="34"/>
      <c r="AH656" s="35"/>
      <c r="AI656" s="34" t="e">
        <f>D656-VLOOKUP(C656, Вчера_Спутник!C:BG, 2, FALSE)</f>
        <v>#N/A</v>
      </c>
      <c r="AJ656" s="34" t="e">
        <f>E656-F656-VLOOKUP(C656, Вчера_Спутник!C:BG, 3, FALSE)</f>
        <v>#N/A</v>
      </c>
      <c r="AK656" s="34" t="e">
        <f>G656-H656-VLOOKUP(C656, Вчера_Спутник!C:BG, 5, FALSE)</f>
        <v>#N/A</v>
      </c>
      <c r="AL656" s="34" t="e">
        <f>I656-J656-VLOOKUP(C656, Вчера_Спутник!C:BG, 7, FALSE)</f>
        <v>#N/A</v>
      </c>
      <c r="AM656" s="34" t="e">
        <f>K656-L656-VLOOKUP(C656, Вчера_Спутник!C:BG, 9, FALSE)</f>
        <v>#N/A</v>
      </c>
      <c r="AN656" s="34" t="e">
        <f>M656-N656-VLOOKUP(C656, Вчера_Спутник!C:BG, 11, FALSE)</f>
        <v>#N/A</v>
      </c>
      <c r="AO656" s="34" t="e">
        <f>O656-P656-VLOOKUP(C656, Вчера_Спутник!C:BG, 13, FALSE)</f>
        <v>#N/A</v>
      </c>
      <c r="AP656" s="34" t="e">
        <f>Q656-R656-VLOOKUP(C656, Вчера_Спутник!C:BG, 15, FALSE)</f>
        <v>#N/A</v>
      </c>
      <c r="AQ656" s="34" t="e">
        <f>S656-T656-VLOOKUP(C656, Вчера_Спутник!C:BG, 17, FALSE)</f>
        <v>#N/A</v>
      </c>
      <c r="AR656" s="34" t="e">
        <f>U656-V656-VLOOKUP(C656, Вчера_Спутник!C:BG, 19, FALSE)</f>
        <v>#N/A</v>
      </c>
      <c r="AS656" s="34" t="e">
        <f>W656-X656-VLOOKUP(C656, Вчера_Спутник!C:BG, 21, FALSE)</f>
        <v>#N/A</v>
      </c>
      <c r="AT656" s="34" t="e">
        <f>Y656-Z656-VLOOKUP(C656, Вчера_Спутник!C:BG, 23, FALSE)</f>
        <v>#N/A</v>
      </c>
      <c r="AU656" s="34" t="e">
        <f>AA656-VLOOKUP(C656, Вчера_Спутник!C:BG, 25, FALSE)</f>
        <v>#N/A</v>
      </c>
      <c r="AV656" s="34" t="e">
        <f>AB656-VLOOKUP(C656, Вчера_Спутник!C:BG, 27, FALSE)</f>
        <v>#N/A</v>
      </c>
    </row>
    <row r="657" spans="1:48" ht="50.1" customHeight="1" x14ac:dyDescent="0.25">
      <c r="A657" s="1"/>
      <c r="B657" s="1"/>
      <c r="C657" s="1"/>
      <c r="D657" s="2"/>
      <c r="E657" s="3"/>
      <c r="F657" s="2"/>
      <c r="G657" s="3"/>
      <c r="H657" s="2"/>
      <c r="I657" s="3"/>
      <c r="J657" s="2"/>
      <c r="K657" s="3"/>
      <c r="L657" s="2"/>
      <c r="M657" s="3"/>
      <c r="N657" s="2"/>
      <c r="O657" s="3"/>
      <c r="P657" s="2"/>
      <c r="Q657" s="3"/>
      <c r="R657" s="2"/>
      <c r="S657" s="3"/>
      <c r="T657" s="2"/>
      <c r="U657" s="3"/>
      <c r="V657" s="3"/>
      <c r="W657" s="3"/>
      <c r="X657" s="2"/>
      <c r="Y657" s="3"/>
      <c r="Z657" s="2"/>
      <c r="AA657" s="3"/>
      <c r="AB657" s="3"/>
      <c r="AC657" s="15"/>
      <c r="AD657" s="34">
        <f t="shared" si="21"/>
        <v>0</v>
      </c>
      <c r="AE657" s="34">
        <f t="shared" si="22"/>
        <v>0</v>
      </c>
      <c r="AF657" s="34"/>
      <c r="AG657" s="34"/>
      <c r="AH657" s="35"/>
      <c r="AI657" s="34" t="e">
        <f>D657-VLOOKUP(C657, Вчера_Спутник!C:BG, 2, FALSE)</f>
        <v>#N/A</v>
      </c>
      <c r="AJ657" s="34" t="e">
        <f>E657-F657-VLOOKUP(C657, Вчера_Спутник!C:BG, 3, FALSE)</f>
        <v>#N/A</v>
      </c>
      <c r="AK657" s="34" t="e">
        <f>G657-H657-VLOOKUP(C657, Вчера_Спутник!C:BG, 5, FALSE)</f>
        <v>#N/A</v>
      </c>
      <c r="AL657" s="34" t="e">
        <f>I657-J657-VLOOKUP(C657, Вчера_Спутник!C:BG, 7, FALSE)</f>
        <v>#N/A</v>
      </c>
      <c r="AM657" s="34" t="e">
        <f>K657-L657-VLOOKUP(C657, Вчера_Спутник!C:BG, 9, FALSE)</f>
        <v>#N/A</v>
      </c>
      <c r="AN657" s="34" t="e">
        <f>M657-N657-VLOOKUP(C657, Вчера_Спутник!C:BG, 11, FALSE)</f>
        <v>#N/A</v>
      </c>
      <c r="AO657" s="34" t="e">
        <f>O657-P657-VLOOKUP(C657, Вчера_Спутник!C:BG, 13, FALSE)</f>
        <v>#N/A</v>
      </c>
      <c r="AP657" s="34" t="e">
        <f>Q657-R657-VLOOKUP(C657, Вчера_Спутник!C:BG, 15, FALSE)</f>
        <v>#N/A</v>
      </c>
      <c r="AQ657" s="34" t="e">
        <f>S657-T657-VLOOKUP(C657, Вчера_Спутник!C:BG, 17, FALSE)</f>
        <v>#N/A</v>
      </c>
      <c r="AR657" s="34" t="e">
        <f>U657-V657-VLOOKUP(C657, Вчера_Спутник!C:BG, 19, FALSE)</f>
        <v>#N/A</v>
      </c>
      <c r="AS657" s="34" t="e">
        <f>W657-X657-VLOOKUP(C657, Вчера_Спутник!C:BG, 21, FALSE)</f>
        <v>#N/A</v>
      </c>
      <c r="AT657" s="34" t="e">
        <f>Y657-Z657-VLOOKUP(C657, Вчера_Спутник!C:BG, 23, FALSE)</f>
        <v>#N/A</v>
      </c>
      <c r="AU657" s="34" t="e">
        <f>AA657-VLOOKUP(C657, Вчера_Спутник!C:BG, 25, FALSE)</f>
        <v>#N/A</v>
      </c>
      <c r="AV657" s="34" t="e">
        <f>AB657-VLOOKUP(C657, Вчера_Спутник!C:BG, 27, FALSE)</f>
        <v>#N/A</v>
      </c>
    </row>
    <row r="658" spans="1:48" ht="50.1" customHeight="1" x14ac:dyDescent="0.25">
      <c r="A658" s="1"/>
      <c r="B658" s="1"/>
      <c r="C658" s="1"/>
      <c r="D658" s="2"/>
      <c r="E658" s="3"/>
      <c r="F658" s="2"/>
      <c r="G658" s="3"/>
      <c r="H658" s="2"/>
      <c r="I658" s="3"/>
      <c r="J658" s="2"/>
      <c r="K658" s="3"/>
      <c r="L658" s="2"/>
      <c r="M658" s="3"/>
      <c r="N658" s="2"/>
      <c r="O658" s="3"/>
      <c r="P658" s="2"/>
      <c r="Q658" s="3"/>
      <c r="R658" s="2"/>
      <c r="S658" s="3"/>
      <c r="T658" s="2"/>
      <c r="U658" s="3"/>
      <c r="V658" s="3"/>
      <c r="W658" s="3"/>
      <c r="X658" s="2"/>
      <c r="Y658" s="3"/>
      <c r="Z658" s="2"/>
      <c r="AA658" s="3"/>
      <c r="AB658" s="3"/>
      <c r="AC658" s="15"/>
      <c r="AD658" s="34">
        <f t="shared" si="21"/>
        <v>0</v>
      </c>
      <c r="AE658" s="34">
        <f t="shared" si="22"/>
        <v>0</v>
      </c>
      <c r="AF658" s="34"/>
      <c r="AG658" s="34"/>
      <c r="AH658" s="35"/>
      <c r="AI658" s="34" t="e">
        <f>D658-VLOOKUP(C658, Вчера_Спутник!C:BG, 2, FALSE)</f>
        <v>#N/A</v>
      </c>
      <c r="AJ658" s="34" t="e">
        <f>E658-F658-VLOOKUP(C658, Вчера_Спутник!C:BG, 3, FALSE)</f>
        <v>#N/A</v>
      </c>
      <c r="AK658" s="34" t="e">
        <f>G658-H658-VLOOKUP(C658, Вчера_Спутник!C:BG, 5, FALSE)</f>
        <v>#N/A</v>
      </c>
      <c r="AL658" s="34" t="e">
        <f>I658-J658-VLOOKUP(C658, Вчера_Спутник!C:BG, 7, FALSE)</f>
        <v>#N/A</v>
      </c>
      <c r="AM658" s="34" t="e">
        <f>K658-L658-VLOOKUP(C658, Вчера_Спутник!C:BG, 9, FALSE)</f>
        <v>#N/A</v>
      </c>
      <c r="AN658" s="34" t="e">
        <f>M658-N658-VLOOKUP(C658, Вчера_Спутник!C:BG, 11, FALSE)</f>
        <v>#N/A</v>
      </c>
      <c r="AO658" s="34" t="e">
        <f>O658-P658-VLOOKUP(C658, Вчера_Спутник!C:BG, 13, FALSE)</f>
        <v>#N/A</v>
      </c>
      <c r="AP658" s="34" t="e">
        <f>Q658-R658-VLOOKUP(C658, Вчера_Спутник!C:BG, 15, FALSE)</f>
        <v>#N/A</v>
      </c>
      <c r="AQ658" s="34" t="e">
        <f>S658-T658-VLOOKUP(C658, Вчера_Спутник!C:BG, 17, FALSE)</f>
        <v>#N/A</v>
      </c>
      <c r="AR658" s="34" t="e">
        <f>U658-V658-VLOOKUP(C658, Вчера_Спутник!C:BG, 19, FALSE)</f>
        <v>#N/A</v>
      </c>
      <c r="AS658" s="34" t="e">
        <f>W658-X658-VLOOKUP(C658, Вчера_Спутник!C:BG, 21, FALSE)</f>
        <v>#N/A</v>
      </c>
      <c r="AT658" s="34" t="e">
        <f>Y658-Z658-VLOOKUP(C658, Вчера_Спутник!C:BG, 23, FALSE)</f>
        <v>#N/A</v>
      </c>
      <c r="AU658" s="34" t="e">
        <f>AA658-VLOOKUP(C658, Вчера_Спутник!C:BG, 25, FALSE)</f>
        <v>#N/A</v>
      </c>
      <c r="AV658" s="34" t="e">
        <f>AB658-VLOOKUP(C658, Вчера_Спутник!C:BG, 27, FALSE)</f>
        <v>#N/A</v>
      </c>
    </row>
    <row r="659" spans="1:48" ht="50.1" customHeight="1" x14ac:dyDescent="0.25">
      <c r="A659" s="1"/>
      <c r="B659" s="1"/>
      <c r="C659" s="1"/>
      <c r="D659" s="2"/>
      <c r="E659" s="3"/>
      <c r="F659" s="2"/>
      <c r="G659" s="3"/>
      <c r="H659" s="2"/>
      <c r="I659" s="3"/>
      <c r="J659" s="2"/>
      <c r="K659" s="3"/>
      <c r="L659" s="2"/>
      <c r="M659" s="3"/>
      <c r="N659" s="2"/>
      <c r="O659" s="3"/>
      <c r="P659" s="2"/>
      <c r="Q659" s="3"/>
      <c r="R659" s="2"/>
      <c r="S659" s="3"/>
      <c r="T659" s="2"/>
      <c r="U659" s="3"/>
      <c r="V659" s="3"/>
      <c r="W659" s="3"/>
      <c r="X659" s="2"/>
      <c r="Y659" s="3"/>
      <c r="Z659" s="2"/>
      <c r="AA659" s="3"/>
      <c r="AB659" s="3"/>
      <c r="AC659" s="15"/>
      <c r="AD659" s="34">
        <f t="shared" si="21"/>
        <v>0</v>
      </c>
      <c r="AE659" s="34">
        <f t="shared" si="22"/>
        <v>0</v>
      </c>
      <c r="AF659" s="34"/>
      <c r="AG659" s="34"/>
      <c r="AH659" s="35"/>
      <c r="AI659" s="34" t="e">
        <f>D659-VLOOKUP(C659, Вчера_Спутник!C:BG, 2, FALSE)</f>
        <v>#N/A</v>
      </c>
      <c r="AJ659" s="34" t="e">
        <f>E659-F659-VLOOKUP(C659, Вчера_Спутник!C:BG, 3, FALSE)</f>
        <v>#N/A</v>
      </c>
      <c r="AK659" s="34" t="e">
        <f>G659-H659-VLOOKUP(C659, Вчера_Спутник!C:BG, 5, FALSE)</f>
        <v>#N/A</v>
      </c>
      <c r="AL659" s="34" t="e">
        <f>I659-J659-VLOOKUP(C659, Вчера_Спутник!C:BG, 7, FALSE)</f>
        <v>#N/A</v>
      </c>
      <c r="AM659" s="34" t="e">
        <f>K659-L659-VLOOKUP(C659, Вчера_Спутник!C:BG, 9, FALSE)</f>
        <v>#N/A</v>
      </c>
      <c r="AN659" s="34" t="e">
        <f>M659-N659-VLOOKUP(C659, Вчера_Спутник!C:BG, 11, FALSE)</f>
        <v>#N/A</v>
      </c>
      <c r="AO659" s="34" t="e">
        <f>O659-P659-VLOOKUP(C659, Вчера_Спутник!C:BG, 13, FALSE)</f>
        <v>#N/A</v>
      </c>
      <c r="AP659" s="34" t="e">
        <f>Q659-R659-VLOOKUP(C659, Вчера_Спутник!C:BG, 15, FALSE)</f>
        <v>#N/A</v>
      </c>
      <c r="AQ659" s="34" t="e">
        <f>S659-T659-VLOOKUP(C659, Вчера_Спутник!C:BG, 17, FALSE)</f>
        <v>#N/A</v>
      </c>
      <c r="AR659" s="34" t="e">
        <f>U659-V659-VLOOKUP(C659, Вчера_Спутник!C:BG, 19, FALSE)</f>
        <v>#N/A</v>
      </c>
      <c r="AS659" s="34" t="e">
        <f>W659-X659-VLOOKUP(C659, Вчера_Спутник!C:BG, 21, FALSE)</f>
        <v>#N/A</v>
      </c>
      <c r="AT659" s="34" t="e">
        <f>Y659-Z659-VLOOKUP(C659, Вчера_Спутник!C:BG, 23, FALSE)</f>
        <v>#N/A</v>
      </c>
      <c r="AU659" s="34" t="e">
        <f>AA659-VLOOKUP(C659, Вчера_Спутник!C:BG, 25, FALSE)</f>
        <v>#N/A</v>
      </c>
      <c r="AV659" s="34" t="e">
        <f>AB659-VLOOKUP(C659, Вчера_Спутник!C:BG, 27, FALSE)</f>
        <v>#N/A</v>
      </c>
    </row>
    <row r="660" spans="1:48" ht="50.1" customHeight="1" x14ac:dyDescent="0.25">
      <c r="A660" s="1"/>
      <c r="B660" s="1"/>
      <c r="C660" s="1"/>
      <c r="D660" s="2"/>
      <c r="E660" s="3"/>
      <c r="F660" s="2"/>
      <c r="G660" s="3"/>
      <c r="H660" s="2"/>
      <c r="I660" s="3"/>
      <c r="J660" s="2"/>
      <c r="K660" s="3"/>
      <c r="L660" s="2"/>
      <c r="M660" s="3"/>
      <c r="N660" s="2"/>
      <c r="O660" s="3"/>
      <c r="P660" s="2"/>
      <c r="Q660" s="3"/>
      <c r="R660" s="2"/>
      <c r="S660" s="3"/>
      <c r="T660" s="2"/>
      <c r="U660" s="3"/>
      <c r="V660" s="3"/>
      <c r="W660" s="3"/>
      <c r="X660" s="2"/>
      <c r="Y660" s="3"/>
      <c r="Z660" s="2"/>
      <c r="AA660" s="3"/>
      <c r="AB660" s="3"/>
      <c r="AC660" s="15"/>
      <c r="AD660" s="34">
        <f t="shared" si="21"/>
        <v>0</v>
      </c>
      <c r="AE660" s="34">
        <f t="shared" si="22"/>
        <v>0</v>
      </c>
      <c r="AF660" s="34"/>
      <c r="AG660" s="34"/>
      <c r="AH660" s="35"/>
      <c r="AI660" s="34" t="e">
        <f>D660-VLOOKUP(C660, Вчера_Спутник!C:BG, 2, FALSE)</f>
        <v>#N/A</v>
      </c>
      <c r="AJ660" s="34" t="e">
        <f>E660-F660-VLOOKUP(C660, Вчера_Спутник!C:BG, 3, FALSE)</f>
        <v>#N/A</v>
      </c>
      <c r="AK660" s="34" t="e">
        <f>G660-H660-VLOOKUP(C660, Вчера_Спутник!C:BG, 5, FALSE)</f>
        <v>#N/A</v>
      </c>
      <c r="AL660" s="34" t="e">
        <f>I660-J660-VLOOKUP(C660, Вчера_Спутник!C:BG, 7, FALSE)</f>
        <v>#N/A</v>
      </c>
      <c r="AM660" s="34" t="e">
        <f>K660-L660-VLOOKUP(C660, Вчера_Спутник!C:BG, 9, FALSE)</f>
        <v>#N/A</v>
      </c>
      <c r="AN660" s="34" t="e">
        <f>M660-N660-VLOOKUP(C660, Вчера_Спутник!C:BG, 11, FALSE)</f>
        <v>#N/A</v>
      </c>
      <c r="AO660" s="34" t="e">
        <f>O660-P660-VLOOKUP(C660, Вчера_Спутник!C:BG, 13, FALSE)</f>
        <v>#N/A</v>
      </c>
      <c r="AP660" s="34" t="e">
        <f>Q660-R660-VLOOKUP(C660, Вчера_Спутник!C:BG, 15, FALSE)</f>
        <v>#N/A</v>
      </c>
      <c r="AQ660" s="34" t="e">
        <f>S660-T660-VLOOKUP(C660, Вчера_Спутник!C:BG, 17, FALSE)</f>
        <v>#N/A</v>
      </c>
      <c r="AR660" s="34" t="e">
        <f>U660-V660-VLOOKUP(C660, Вчера_Спутник!C:BG, 19, FALSE)</f>
        <v>#N/A</v>
      </c>
      <c r="AS660" s="34" t="e">
        <f>W660-X660-VLOOKUP(C660, Вчера_Спутник!C:BG, 21, FALSE)</f>
        <v>#N/A</v>
      </c>
      <c r="AT660" s="34" t="e">
        <f>Y660-Z660-VLOOKUP(C660, Вчера_Спутник!C:BG, 23, FALSE)</f>
        <v>#N/A</v>
      </c>
      <c r="AU660" s="34" t="e">
        <f>AA660-VLOOKUP(C660, Вчера_Спутник!C:BG, 25, FALSE)</f>
        <v>#N/A</v>
      </c>
      <c r="AV660" s="34" t="e">
        <f>AB660-VLOOKUP(C660, Вчера_Спутник!C:BG, 27, FALSE)</f>
        <v>#N/A</v>
      </c>
    </row>
    <row r="661" spans="1:48" ht="50.1" customHeight="1" x14ac:dyDescent="0.25">
      <c r="A661" s="1"/>
      <c r="B661" s="1"/>
      <c r="C661" s="1"/>
      <c r="D661" s="2"/>
      <c r="E661" s="3"/>
      <c r="F661" s="2"/>
      <c r="G661" s="3"/>
      <c r="H661" s="2"/>
      <c r="I661" s="3"/>
      <c r="J661" s="2"/>
      <c r="K661" s="3"/>
      <c r="L661" s="2"/>
      <c r="M661" s="3"/>
      <c r="N661" s="2"/>
      <c r="O661" s="3"/>
      <c r="P661" s="2"/>
      <c r="Q661" s="3"/>
      <c r="R661" s="2"/>
      <c r="S661" s="3"/>
      <c r="T661" s="2"/>
      <c r="U661" s="3"/>
      <c r="V661" s="3"/>
      <c r="W661" s="3"/>
      <c r="X661" s="2"/>
      <c r="Y661" s="3"/>
      <c r="Z661" s="2"/>
      <c r="AA661" s="3"/>
      <c r="AB661" s="3"/>
      <c r="AC661" s="15"/>
      <c r="AD661" s="34">
        <f t="shared" si="21"/>
        <v>0</v>
      </c>
      <c r="AE661" s="34">
        <f t="shared" si="22"/>
        <v>0</v>
      </c>
      <c r="AF661" s="34"/>
      <c r="AG661" s="34"/>
      <c r="AH661" s="35"/>
      <c r="AI661" s="34" t="e">
        <f>D661-VLOOKUP(C661, Вчера_Спутник!C:BG, 2, FALSE)</f>
        <v>#N/A</v>
      </c>
      <c r="AJ661" s="34" t="e">
        <f>E661-F661-VLOOKUP(C661, Вчера_Спутник!C:BG, 3, FALSE)</f>
        <v>#N/A</v>
      </c>
      <c r="AK661" s="34" t="e">
        <f>G661-H661-VLOOKUP(C661, Вчера_Спутник!C:BG, 5, FALSE)</f>
        <v>#N/A</v>
      </c>
      <c r="AL661" s="34" t="e">
        <f>I661-J661-VLOOKUP(C661, Вчера_Спутник!C:BG, 7, FALSE)</f>
        <v>#N/A</v>
      </c>
      <c r="AM661" s="34" t="e">
        <f>K661-L661-VLOOKUP(C661, Вчера_Спутник!C:BG, 9, FALSE)</f>
        <v>#N/A</v>
      </c>
      <c r="AN661" s="34" t="e">
        <f>M661-N661-VLOOKUP(C661, Вчера_Спутник!C:BG, 11, FALSE)</f>
        <v>#N/A</v>
      </c>
      <c r="AO661" s="34" t="e">
        <f>O661-P661-VLOOKUP(C661, Вчера_Спутник!C:BG, 13, FALSE)</f>
        <v>#N/A</v>
      </c>
      <c r="AP661" s="34" t="e">
        <f>Q661-R661-VLOOKUP(C661, Вчера_Спутник!C:BG, 15, FALSE)</f>
        <v>#N/A</v>
      </c>
      <c r="AQ661" s="34" t="e">
        <f>S661-T661-VLOOKUP(C661, Вчера_Спутник!C:BG, 17, FALSE)</f>
        <v>#N/A</v>
      </c>
      <c r="AR661" s="34" t="e">
        <f>U661-V661-VLOOKUP(C661, Вчера_Спутник!C:BG, 19, FALSE)</f>
        <v>#N/A</v>
      </c>
      <c r="AS661" s="34" t="e">
        <f>W661-X661-VLOOKUP(C661, Вчера_Спутник!C:BG, 21, FALSE)</f>
        <v>#N/A</v>
      </c>
      <c r="AT661" s="34" t="e">
        <f>Y661-Z661-VLOOKUP(C661, Вчера_Спутник!C:BG, 23, FALSE)</f>
        <v>#N/A</v>
      </c>
      <c r="AU661" s="34" t="e">
        <f>AA661-VLOOKUP(C661, Вчера_Спутник!C:BG, 25, FALSE)</f>
        <v>#N/A</v>
      </c>
      <c r="AV661" s="34" t="e">
        <f>AB661-VLOOKUP(C661, Вчера_Спутник!C:BG, 27, FALSE)</f>
        <v>#N/A</v>
      </c>
    </row>
    <row r="662" spans="1:48" ht="50.1" customHeight="1" x14ac:dyDescent="0.25">
      <c r="A662" s="1"/>
      <c r="B662" s="1"/>
      <c r="C662" s="1"/>
      <c r="D662" s="2"/>
      <c r="E662" s="3"/>
      <c r="F662" s="2"/>
      <c r="G662" s="3"/>
      <c r="H662" s="2"/>
      <c r="I662" s="3"/>
      <c r="J662" s="2"/>
      <c r="K662" s="3"/>
      <c r="L662" s="2"/>
      <c r="M662" s="3"/>
      <c r="N662" s="2"/>
      <c r="O662" s="3"/>
      <c r="P662" s="2"/>
      <c r="Q662" s="3"/>
      <c r="R662" s="2"/>
      <c r="S662" s="3"/>
      <c r="T662" s="2"/>
      <c r="U662" s="3"/>
      <c r="V662" s="3"/>
      <c r="W662" s="3"/>
      <c r="X662" s="2"/>
      <c r="Y662" s="3"/>
      <c r="Z662" s="2"/>
      <c r="AA662" s="3"/>
      <c r="AB662" s="3"/>
      <c r="AC662" s="15"/>
      <c r="AD662" s="34">
        <f t="shared" si="21"/>
        <v>0</v>
      </c>
      <c r="AE662" s="34">
        <f t="shared" si="22"/>
        <v>0</v>
      </c>
      <c r="AF662" s="34"/>
      <c r="AG662" s="34"/>
      <c r="AH662" s="35"/>
      <c r="AI662" s="34" t="e">
        <f>D662-VLOOKUP(C662, Вчера_Спутник!C:BG, 2, FALSE)</f>
        <v>#N/A</v>
      </c>
      <c r="AJ662" s="34" t="e">
        <f>E662-F662-VLOOKUP(C662, Вчера_Спутник!C:BG, 3, FALSE)</f>
        <v>#N/A</v>
      </c>
      <c r="AK662" s="34" t="e">
        <f>G662-H662-VLOOKUP(C662, Вчера_Спутник!C:BG, 5, FALSE)</f>
        <v>#N/A</v>
      </c>
      <c r="AL662" s="34" t="e">
        <f>I662-J662-VLOOKUP(C662, Вчера_Спутник!C:BG, 7, FALSE)</f>
        <v>#N/A</v>
      </c>
      <c r="AM662" s="34" t="e">
        <f>K662-L662-VLOOKUP(C662, Вчера_Спутник!C:BG, 9, FALSE)</f>
        <v>#N/A</v>
      </c>
      <c r="AN662" s="34" t="e">
        <f>M662-N662-VLOOKUP(C662, Вчера_Спутник!C:BG, 11, FALSE)</f>
        <v>#N/A</v>
      </c>
      <c r="AO662" s="34" t="e">
        <f>O662-P662-VLOOKUP(C662, Вчера_Спутник!C:BG, 13, FALSE)</f>
        <v>#N/A</v>
      </c>
      <c r="AP662" s="34" t="e">
        <f>Q662-R662-VLOOKUP(C662, Вчера_Спутник!C:BG, 15, FALSE)</f>
        <v>#N/A</v>
      </c>
      <c r="AQ662" s="34" t="e">
        <f>S662-T662-VLOOKUP(C662, Вчера_Спутник!C:BG, 17, FALSE)</f>
        <v>#N/A</v>
      </c>
      <c r="AR662" s="34" t="e">
        <f>U662-V662-VLOOKUP(C662, Вчера_Спутник!C:BG, 19, FALSE)</f>
        <v>#N/A</v>
      </c>
      <c r="AS662" s="34" t="e">
        <f>W662-X662-VLOOKUP(C662, Вчера_Спутник!C:BG, 21, FALSE)</f>
        <v>#N/A</v>
      </c>
      <c r="AT662" s="34" t="e">
        <f>Y662-Z662-VLOOKUP(C662, Вчера_Спутник!C:BG, 23, FALSE)</f>
        <v>#N/A</v>
      </c>
      <c r="AU662" s="34" t="e">
        <f>AA662-VLOOKUP(C662, Вчера_Спутник!C:BG, 25, FALSE)</f>
        <v>#N/A</v>
      </c>
      <c r="AV662" s="34" t="e">
        <f>AB662-VLOOKUP(C662, Вчера_Спутник!C:BG, 27, FALSE)</f>
        <v>#N/A</v>
      </c>
    </row>
    <row r="663" spans="1:48" ht="50.1" customHeight="1" x14ac:dyDescent="0.25">
      <c r="A663" s="1"/>
      <c r="B663" s="1"/>
      <c r="C663" s="1"/>
      <c r="D663" s="2"/>
      <c r="E663" s="3"/>
      <c r="F663" s="2"/>
      <c r="G663" s="3"/>
      <c r="H663" s="2"/>
      <c r="I663" s="3"/>
      <c r="J663" s="2"/>
      <c r="K663" s="3"/>
      <c r="L663" s="2"/>
      <c r="M663" s="3"/>
      <c r="N663" s="2"/>
      <c r="O663" s="3"/>
      <c r="P663" s="2"/>
      <c r="Q663" s="3"/>
      <c r="R663" s="2"/>
      <c r="S663" s="3"/>
      <c r="T663" s="2"/>
      <c r="U663" s="3"/>
      <c r="V663" s="3"/>
      <c r="W663" s="3"/>
      <c r="X663" s="2"/>
      <c r="Y663" s="3"/>
      <c r="Z663" s="2"/>
      <c r="AA663" s="3"/>
      <c r="AB663" s="3"/>
      <c r="AC663" s="15"/>
      <c r="AD663" s="34">
        <f t="shared" si="21"/>
        <v>0</v>
      </c>
      <c r="AE663" s="34">
        <f t="shared" si="22"/>
        <v>0</v>
      </c>
      <c r="AF663" s="34"/>
      <c r="AG663" s="34"/>
      <c r="AH663" s="35"/>
      <c r="AI663" s="34" t="e">
        <f>D663-VLOOKUP(C663, Вчера_Спутник!C:BG, 2, FALSE)</f>
        <v>#N/A</v>
      </c>
      <c r="AJ663" s="34" t="e">
        <f>E663-F663-VLOOKUP(C663, Вчера_Спутник!C:BG, 3, FALSE)</f>
        <v>#N/A</v>
      </c>
      <c r="AK663" s="34" t="e">
        <f>G663-H663-VLOOKUP(C663, Вчера_Спутник!C:BG, 5, FALSE)</f>
        <v>#N/A</v>
      </c>
      <c r="AL663" s="34" t="e">
        <f>I663-J663-VLOOKUP(C663, Вчера_Спутник!C:BG, 7, FALSE)</f>
        <v>#N/A</v>
      </c>
      <c r="AM663" s="34" t="e">
        <f>K663-L663-VLOOKUP(C663, Вчера_Спутник!C:BG, 9, FALSE)</f>
        <v>#N/A</v>
      </c>
      <c r="AN663" s="34" t="e">
        <f>M663-N663-VLOOKUP(C663, Вчера_Спутник!C:BG, 11, FALSE)</f>
        <v>#N/A</v>
      </c>
      <c r="AO663" s="34" t="e">
        <f>O663-P663-VLOOKUP(C663, Вчера_Спутник!C:BG, 13, FALSE)</f>
        <v>#N/A</v>
      </c>
      <c r="AP663" s="34" t="e">
        <f>Q663-R663-VLOOKUP(C663, Вчера_Спутник!C:BG, 15, FALSE)</f>
        <v>#N/A</v>
      </c>
      <c r="AQ663" s="34" t="e">
        <f>S663-T663-VLOOKUP(C663, Вчера_Спутник!C:BG, 17, FALSE)</f>
        <v>#N/A</v>
      </c>
      <c r="AR663" s="34" t="e">
        <f>U663-V663-VLOOKUP(C663, Вчера_Спутник!C:BG, 19, FALSE)</f>
        <v>#N/A</v>
      </c>
      <c r="AS663" s="34" t="e">
        <f>W663-X663-VLOOKUP(C663, Вчера_Спутник!C:BG, 21, FALSE)</f>
        <v>#N/A</v>
      </c>
      <c r="AT663" s="34" t="e">
        <f>Y663-Z663-VLOOKUP(C663, Вчера_Спутник!C:BG, 23, FALSE)</f>
        <v>#N/A</v>
      </c>
      <c r="AU663" s="34" t="e">
        <f>AA663-VLOOKUP(C663, Вчера_Спутник!C:BG, 25, FALSE)</f>
        <v>#N/A</v>
      </c>
      <c r="AV663" s="34" t="e">
        <f>AB663-VLOOKUP(C663, Вчера_Спутник!C:BG, 27, FALSE)</f>
        <v>#N/A</v>
      </c>
    </row>
    <row r="664" spans="1:48" ht="50.1" customHeight="1" x14ac:dyDescent="0.25">
      <c r="A664" s="1"/>
      <c r="B664" s="1"/>
      <c r="C664" s="1"/>
      <c r="D664" s="2"/>
      <c r="E664" s="3"/>
      <c r="F664" s="2"/>
      <c r="G664" s="3"/>
      <c r="H664" s="2"/>
      <c r="I664" s="3"/>
      <c r="J664" s="2"/>
      <c r="K664" s="3"/>
      <c r="L664" s="2"/>
      <c r="M664" s="3"/>
      <c r="N664" s="2"/>
      <c r="O664" s="3"/>
      <c r="P664" s="2"/>
      <c r="Q664" s="3"/>
      <c r="R664" s="2"/>
      <c r="S664" s="3"/>
      <c r="T664" s="2"/>
      <c r="U664" s="3"/>
      <c r="V664" s="3"/>
      <c r="W664" s="3"/>
      <c r="X664" s="2"/>
      <c r="Y664" s="3"/>
      <c r="Z664" s="2"/>
      <c r="AA664" s="3"/>
      <c r="AB664" s="3"/>
      <c r="AC664" s="15"/>
      <c r="AD664" s="34">
        <f t="shared" si="21"/>
        <v>0</v>
      </c>
      <c r="AE664" s="34">
        <f t="shared" si="22"/>
        <v>0</v>
      </c>
      <c r="AF664" s="34"/>
      <c r="AG664" s="34"/>
      <c r="AH664" s="35"/>
      <c r="AI664" s="34" t="e">
        <f>D664-VLOOKUP(C664, Вчера_Спутник!C:BG, 2, FALSE)</f>
        <v>#N/A</v>
      </c>
      <c r="AJ664" s="34" t="e">
        <f>E664-F664-VLOOKUP(C664, Вчера_Спутник!C:BG, 3, FALSE)</f>
        <v>#N/A</v>
      </c>
      <c r="AK664" s="34" t="e">
        <f>G664-H664-VLOOKUP(C664, Вчера_Спутник!C:BG, 5, FALSE)</f>
        <v>#N/A</v>
      </c>
      <c r="AL664" s="34" t="e">
        <f>I664-J664-VLOOKUP(C664, Вчера_Спутник!C:BG, 7, FALSE)</f>
        <v>#N/A</v>
      </c>
      <c r="AM664" s="34" t="e">
        <f>K664-L664-VLOOKUP(C664, Вчера_Спутник!C:BG, 9, FALSE)</f>
        <v>#N/A</v>
      </c>
      <c r="AN664" s="34" t="e">
        <f>M664-N664-VLOOKUP(C664, Вчера_Спутник!C:BG, 11, FALSE)</f>
        <v>#N/A</v>
      </c>
      <c r="AO664" s="34" t="e">
        <f>O664-P664-VLOOKUP(C664, Вчера_Спутник!C:BG, 13, FALSE)</f>
        <v>#N/A</v>
      </c>
      <c r="AP664" s="34" t="e">
        <f>Q664-R664-VLOOKUP(C664, Вчера_Спутник!C:BG, 15, FALSE)</f>
        <v>#N/A</v>
      </c>
      <c r="AQ664" s="34" t="e">
        <f>S664-T664-VLOOKUP(C664, Вчера_Спутник!C:BG, 17, FALSE)</f>
        <v>#N/A</v>
      </c>
      <c r="AR664" s="34" t="e">
        <f>U664-V664-VLOOKUP(C664, Вчера_Спутник!C:BG, 19, FALSE)</f>
        <v>#N/A</v>
      </c>
      <c r="AS664" s="34" t="e">
        <f>W664-X664-VLOOKUP(C664, Вчера_Спутник!C:BG, 21, FALSE)</f>
        <v>#N/A</v>
      </c>
      <c r="AT664" s="34" t="e">
        <f>Y664-Z664-VLOOKUP(C664, Вчера_Спутник!C:BG, 23, FALSE)</f>
        <v>#N/A</v>
      </c>
      <c r="AU664" s="34" t="e">
        <f>AA664-VLOOKUP(C664, Вчера_Спутник!C:BG, 25, FALSE)</f>
        <v>#N/A</v>
      </c>
      <c r="AV664" s="34" t="e">
        <f>AB664-VLOOKUP(C664, Вчера_Спутник!C:BG, 27, FALSE)</f>
        <v>#N/A</v>
      </c>
    </row>
    <row r="665" spans="1:48" ht="50.1" customHeight="1" x14ac:dyDescent="0.25">
      <c r="A665" s="1"/>
      <c r="B665" s="1"/>
      <c r="C665" s="1"/>
      <c r="D665" s="2"/>
      <c r="E665" s="3"/>
      <c r="F665" s="2"/>
      <c r="G665" s="3"/>
      <c r="H665" s="2"/>
      <c r="I665" s="3"/>
      <c r="J665" s="2"/>
      <c r="K665" s="3"/>
      <c r="L665" s="2"/>
      <c r="M665" s="3"/>
      <c r="N665" s="2"/>
      <c r="O665" s="3"/>
      <c r="P665" s="2"/>
      <c r="Q665" s="3"/>
      <c r="R665" s="2"/>
      <c r="S665" s="3"/>
      <c r="T665" s="2"/>
      <c r="U665" s="3"/>
      <c r="V665" s="3"/>
      <c r="W665" s="3"/>
      <c r="X665" s="2"/>
      <c r="Y665" s="3"/>
      <c r="Z665" s="2"/>
      <c r="AA665" s="3"/>
      <c r="AB665" s="3"/>
      <c r="AC665" s="15"/>
      <c r="AD665" s="34">
        <f t="shared" si="21"/>
        <v>0</v>
      </c>
      <c r="AE665" s="34">
        <f t="shared" si="22"/>
        <v>0</v>
      </c>
      <c r="AF665" s="34"/>
      <c r="AG665" s="34"/>
      <c r="AH665" s="35"/>
      <c r="AI665" s="34" t="e">
        <f>D665-VLOOKUP(C665, Вчера_Спутник!C:BG, 2, FALSE)</f>
        <v>#N/A</v>
      </c>
      <c r="AJ665" s="34" t="e">
        <f>E665-F665-VLOOKUP(C665, Вчера_Спутник!C:BG, 3, FALSE)</f>
        <v>#N/A</v>
      </c>
      <c r="AK665" s="34" t="e">
        <f>G665-H665-VLOOKUP(C665, Вчера_Спутник!C:BG, 5, FALSE)</f>
        <v>#N/A</v>
      </c>
      <c r="AL665" s="34" t="e">
        <f>I665-J665-VLOOKUP(C665, Вчера_Спутник!C:BG, 7, FALSE)</f>
        <v>#N/A</v>
      </c>
      <c r="AM665" s="34" t="e">
        <f>K665-L665-VLOOKUP(C665, Вчера_Спутник!C:BG, 9, FALSE)</f>
        <v>#N/A</v>
      </c>
      <c r="AN665" s="34" t="e">
        <f>M665-N665-VLOOKUP(C665, Вчера_Спутник!C:BG, 11, FALSE)</f>
        <v>#N/A</v>
      </c>
      <c r="AO665" s="34" t="e">
        <f>O665-P665-VLOOKUP(C665, Вчера_Спутник!C:BG, 13, FALSE)</f>
        <v>#N/A</v>
      </c>
      <c r="AP665" s="34" t="e">
        <f>Q665-R665-VLOOKUP(C665, Вчера_Спутник!C:BG, 15, FALSE)</f>
        <v>#N/A</v>
      </c>
      <c r="AQ665" s="34" t="e">
        <f>S665-T665-VLOOKUP(C665, Вчера_Спутник!C:BG, 17, FALSE)</f>
        <v>#N/A</v>
      </c>
      <c r="AR665" s="34" t="e">
        <f>U665-V665-VLOOKUP(C665, Вчера_Спутник!C:BG, 19, FALSE)</f>
        <v>#N/A</v>
      </c>
      <c r="AS665" s="34" t="e">
        <f>W665-X665-VLOOKUP(C665, Вчера_Спутник!C:BG, 21, FALSE)</f>
        <v>#N/A</v>
      </c>
      <c r="AT665" s="34" t="e">
        <f>Y665-Z665-VLOOKUP(C665, Вчера_Спутник!C:BG, 23, FALSE)</f>
        <v>#N/A</v>
      </c>
      <c r="AU665" s="34" t="e">
        <f>AA665-VLOOKUP(C665, Вчера_Спутник!C:BG, 25, FALSE)</f>
        <v>#N/A</v>
      </c>
      <c r="AV665" s="34" t="e">
        <f>AB665-VLOOKUP(C665, Вчера_Спутник!C:BG, 27, FALSE)</f>
        <v>#N/A</v>
      </c>
    </row>
    <row r="666" spans="1:48" ht="50.1" customHeight="1" x14ac:dyDescent="0.25">
      <c r="A666" s="1"/>
      <c r="B666" s="1"/>
      <c r="C666" s="1"/>
      <c r="D666" s="2"/>
      <c r="E666" s="3"/>
      <c r="F666" s="2"/>
      <c r="G666" s="3"/>
      <c r="H666" s="2"/>
      <c r="I666" s="3"/>
      <c r="J666" s="2"/>
      <c r="K666" s="3"/>
      <c r="L666" s="2"/>
      <c r="M666" s="3"/>
      <c r="N666" s="2"/>
      <c r="O666" s="3"/>
      <c r="P666" s="2"/>
      <c r="Q666" s="3"/>
      <c r="R666" s="2"/>
      <c r="S666" s="3"/>
      <c r="T666" s="2"/>
      <c r="U666" s="3"/>
      <c r="V666" s="3"/>
      <c r="W666" s="3"/>
      <c r="X666" s="2"/>
      <c r="Y666" s="3"/>
      <c r="Z666" s="2"/>
      <c r="AA666" s="3"/>
      <c r="AB666" s="3"/>
      <c r="AC666" s="15"/>
      <c r="AD666" s="34">
        <f t="shared" si="21"/>
        <v>0</v>
      </c>
      <c r="AE666" s="34">
        <f t="shared" si="22"/>
        <v>0</v>
      </c>
      <c r="AF666" s="34"/>
      <c r="AG666" s="34"/>
      <c r="AH666" s="35"/>
      <c r="AI666" s="34" t="e">
        <f>D666-VLOOKUP(C666, Вчера_Спутник!C:BG, 2, FALSE)</f>
        <v>#N/A</v>
      </c>
      <c r="AJ666" s="34" t="e">
        <f>E666-F666-VLOOKUP(C666, Вчера_Спутник!C:BG, 3, FALSE)</f>
        <v>#N/A</v>
      </c>
      <c r="AK666" s="34" t="e">
        <f>G666-H666-VLOOKUP(C666, Вчера_Спутник!C:BG, 5, FALSE)</f>
        <v>#N/A</v>
      </c>
      <c r="AL666" s="34" t="e">
        <f>I666-J666-VLOOKUP(C666, Вчера_Спутник!C:BG, 7, FALSE)</f>
        <v>#N/A</v>
      </c>
      <c r="AM666" s="34" t="e">
        <f>K666-L666-VLOOKUP(C666, Вчера_Спутник!C:BG, 9, FALSE)</f>
        <v>#N/A</v>
      </c>
      <c r="AN666" s="34" t="e">
        <f>M666-N666-VLOOKUP(C666, Вчера_Спутник!C:BG, 11, FALSE)</f>
        <v>#N/A</v>
      </c>
      <c r="AO666" s="34" t="e">
        <f>O666-P666-VLOOKUP(C666, Вчера_Спутник!C:BG, 13, FALSE)</f>
        <v>#N/A</v>
      </c>
      <c r="AP666" s="34" t="e">
        <f>Q666-R666-VLOOKUP(C666, Вчера_Спутник!C:BG, 15, FALSE)</f>
        <v>#N/A</v>
      </c>
      <c r="AQ666" s="34" t="e">
        <f>S666-T666-VLOOKUP(C666, Вчера_Спутник!C:BG, 17, FALSE)</f>
        <v>#N/A</v>
      </c>
      <c r="AR666" s="34" t="e">
        <f>U666-V666-VLOOKUP(C666, Вчера_Спутник!C:BG, 19, FALSE)</f>
        <v>#N/A</v>
      </c>
      <c r="AS666" s="34" t="e">
        <f>W666-X666-VLOOKUP(C666, Вчера_Спутник!C:BG, 21, FALSE)</f>
        <v>#N/A</v>
      </c>
      <c r="AT666" s="34" t="e">
        <f>Y666-Z666-VLOOKUP(C666, Вчера_Спутник!C:BG, 23, FALSE)</f>
        <v>#N/A</v>
      </c>
      <c r="AU666" s="34" t="e">
        <f>AA666-VLOOKUP(C666, Вчера_Спутник!C:BG, 25, FALSE)</f>
        <v>#N/A</v>
      </c>
      <c r="AV666" s="34" t="e">
        <f>AB666-VLOOKUP(C666, Вчера_Спутник!C:BG, 27, FALSE)</f>
        <v>#N/A</v>
      </c>
    </row>
    <row r="667" spans="1:48" ht="50.1" customHeight="1" x14ac:dyDescent="0.25">
      <c r="A667" s="1"/>
      <c r="B667" s="1"/>
      <c r="C667" s="1"/>
      <c r="D667" s="2"/>
      <c r="E667" s="3"/>
      <c r="F667" s="2"/>
      <c r="G667" s="3"/>
      <c r="H667" s="2"/>
      <c r="I667" s="3"/>
      <c r="J667" s="2"/>
      <c r="K667" s="3"/>
      <c r="L667" s="2"/>
      <c r="M667" s="3"/>
      <c r="N667" s="2"/>
      <c r="O667" s="3"/>
      <c r="P667" s="2"/>
      <c r="Q667" s="3"/>
      <c r="R667" s="2"/>
      <c r="S667" s="3"/>
      <c r="T667" s="2"/>
      <c r="U667" s="3"/>
      <c r="V667" s="3"/>
      <c r="W667" s="3"/>
      <c r="X667" s="2"/>
      <c r="Y667" s="3"/>
      <c r="Z667" s="2"/>
      <c r="AA667" s="3"/>
      <c r="AB667" s="3"/>
      <c r="AC667" s="15"/>
      <c r="AD667" s="34">
        <f t="shared" si="21"/>
        <v>0</v>
      </c>
      <c r="AE667" s="34">
        <f t="shared" si="22"/>
        <v>0</v>
      </c>
      <c r="AF667" s="34"/>
      <c r="AG667" s="34"/>
      <c r="AH667" s="35"/>
      <c r="AI667" s="34" t="e">
        <f>D667-VLOOKUP(C667, Вчера_Спутник!C:BG, 2, FALSE)</f>
        <v>#N/A</v>
      </c>
      <c r="AJ667" s="34" t="e">
        <f>E667-F667-VLOOKUP(C667, Вчера_Спутник!C:BG, 3, FALSE)</f>
        <v>#N/A</v>
      </c>
      <c r="AK667" s="34" t="e">
        <f>G667-H667-VLOOKUP(C667, Вчера_Спутник!C:BG, 5, FALSE)</f>
        <v>#N/A</v>
      </c>
      <c r="AL667" s="34" t="e">
        <f>I667-J667-VLOOKUP(C667, Вчера_Спутник!C:BG, 7, FALSE)</f>
        <v>#N/A</v>
      </c>
      <c r="AM667" s="34" t="e">
        <f>K667-L667-VLOOKUP(C667, Вчера_Спутник!C:BG, 9, FALSE)</f>
        <v>#N/A</v>
      </c>
      <c r="AN667" s="34" t="e">
        <f>M667-N667-VLOOKUP(C667, Вчера_Спутник!C:BG, 11, FALSE)</f>
        <v>#N/A</v>
      </c>
      <c r="AO667" s="34" t="e">
        <f>O667-P667-VLOOKUP(C667, Вчера_Спутник!C:BG, 13, FALSE)</f>
        <v>#N/A</v>
      </c>
      <c r="AP667" s="34" t="e">
        <f>Q667-R667-VLOOKUP(C667, Вчера_Спутник!C:BG, 15, FALSE)</f>
        <v>#N/A</v>
      </c>
      <c r="AQ667" s="34" t="e">
        <f>S667-T667-VLOOKUP(C667, Вчера_Спутник!C:BG, 17, FALSE)</f>
        <v>#N/A</v>
      </c>
      <c r="AR667" s="34" t="e">
        <f>U667-V667-VLOOKUP(C667, Вчера_Спутник!C:BG, 19, FALSE)</f>
        <v>#N/A</v>
      </c>
      <c r="AS667" s="34" t="e">
        <f>W667-X667-VLOOKUP(C667, Вчера_Спутник!C:BG, 21, FALSE)</f>
        <v>#N/A</v>
      </c>
      <c r="AT667" s="34" t="e">
        <f>Y667-Z667-VLOOKUP(C667, Вчера_Спутник!C:BG, 23, FALSE)</f>
        <v>#N/A</v>
      </c>
      <c r="AU667" s="34" t="e">
        <f>AA667-VLOOKUP(C667, Вчера_Спутник!C:BG, 25, FALSE)</f>
        <v>#N/A</v>
      </c>
      <c r="AV667" s="34" t="e">
        <f>AB667-VLOOKUP(C667, Вчера_Спутник!C:BG, 27, FALSE)</f>
        <v>#N/A</v>
      </c>
    </row>
    <row r="668" spans="1:48" ht="50.1" customHeight="1" x14ac:dyDescent="0.25">
      <c r="A668" s="1"/>
      <c r="B668" s="1"/>
      <c r="C668" s="1"/>
      <c r="D668" s="2"/>
      <c r="E668" s="3"/>
      <c r="F668" s="2"/>
      <c r="G668" s="3"/>
      <c r="H668" s="2"/>
      <c r="I668" s="3"/>
      <c r="J668" s="2"/>
      <c r="K668" s="3"/>
      <c r="L668" s="2"/>
      <c r="M668" s="3"/>
      <c r="N668" s="2"/>
      <c r="O668" s="3"/>
      <c r="P668" s="2"/>
      <c r="Q668" s="3"/>
      <c r="R668" s="2"/>
      <c r="S668" s="3"/>
      <c r="T668" s="2"/>
      <c r="U668" s="3"/>
      <c r="V668" s="3"/>
      <c r="W668" s="3"/>
      <c r="X668" s="2"/>
      <c r="Y668" s="3"/>
      <c r="Z668" s="2"/>
      <c r="AA668" s="3"/>
      <c r="AB668" s="3"/>
      <c r="AC668" s="15"/>
      <c r="AD668" s="34">
        <f t="shared" si="21"/>
        <v>0</v>
      </c>
      <c r="AE668" s="34">
        <f t="shared" si="22"/>
        <v>0</v>
      </c>
      <c r="AF668" s="34"/>
      <c r="AG668" s="34"/>
      <c r="AH668" s="35"/>
      <c r="AI668" s="34" t="e">
        <f>D668-VLOOKUP(C668, Вчера_Спутник!C:BG, 2, FALSE)</f>
        <v>#N/A</v>
      </c>
      <c r="AJ668" s="34" t="e">
        <f>E668-F668-VLOOKUP(C668, Вчера_Спутник!C:BG, 3, FALSE)</f>
        <v>#N/A</v>
      </c>
      <c r="AK668" s="34" t="e">
        <f>G668-H668-VLOOKUP(C668, Вчера_Спутник!C:BG, 5, FALSE)</f>
        <v>#N/A</v>
      </c>
      <c r="AL668" s="34" t="e">
        <f>I668-J668-VLOOKUP(C668, Вчера_Спутник!C:BG, 7, FALSE)</f>
        <v>#N/A</v>
      </c>
      <c r="AM668" s="34" t="e">
        <f>K668-L668-VLOOKUP(C668, Вчера_Спутник!C:BG, 9, FALSE)</f>
        <v>#N/A</v>
      </c>
      <c r="AN668" s="34" t="e">
        <f>M668-N668-VLOOKUP(C668, Вчера_Спутник!C:BG, 11, FALSE)</f>
        <v>#N/A</v>
      </c>
      <c r="AO668" s="34" t="e">
        <f>O668-P668-VLOOKUP(C668, Вчера_Спутник!C:BG, 13, FALSE)</f>
        <v>#N/A</v>
      </c>
      <c r="AP668" s="34" t="e">
        <f>Q668-R668-VLOOKUP(C668, Вчера_Спутник!C:BG, 15, FALSE)</f>
        <v>#N/A</v>
      </c>
      <c r="AQ668" s="34" t="e">
        <f>S668-T668-VLOOKUP(C668, Вчера_Спутник!C:BG, 17, FALSE)</f>
        <v>#N/A</v>
      </c>
      <c r="AR668" s="34" t="e">
        <f>U668-V668-VLOOKUP(C668, Вчера_Спутник!C:BG, 19, FALSE)</f>
        <v>#N/A</v>
      </c>
      <c r="AS668" s="34" t="e">
        <f>W668-X668-VLOOKUP(C668, Вчера_Спутник!C:BG, 21, FALSE)</f>
        <v>#N/A</v>
      </c>
      <c r="AT668" s="34" t="e">
        <f>Y668-Z668-VLOOKUP(C668, Вчера_Спутник!C:BG, 23, FALSE)</f>
        <v>#N/A</v>
      </c>
      <c r="AU668" s="34" t="e">
        <f>AA668-VLOOKUP(C668, Вчера_Спутник!C:BG, 25, FALSE)</f>
        <v>#N/A</v>
      </c>
      <c r="AV668" s="34" t="e">
        <f>AB668-VLOOKUP(C668, Вчера_Спутник!C:BG, 27, FALSE)</f>
        <v>#N/A</v>
      </c>
    </row>
    <row r="669" spans="1:48" ht="50.1" customHeight="1" x14ac:dyDescent="0.25">
      <c r="A669" s="1"/>
      <c r="B669" s="1"/>
      <c r="C669" s="1"/>
      <c r="D669" s="2"/>
      <c r="E669" s="3"/>
      <c r="F669" s="2"/>
      <c r="G669" s="3"/>
      <c r="H669" s="2"/>
      <c r="I669" s="3"/>
      <c r="J669" s="2"/>
      <c r="K669" s="3"/>
      <c r="L669" s="2"/>
      <c r="M669" s="3"/>
      <c r="N669" s="2"/>
      <c r="O669" s="3"/>
      <c r="P669" s="2"/>
      <c r="Q669" s="3"/>
      <c r="R669" s="2"/>
      <c r="S669" s="3"/>
      <c r="T669" s="2"/>
      <c r="U669" s="3"/>
      <c r="V669" s="3"/>
      <c r="W669" s="3"/>
      <c r="X669" s="2"/>
      <c r="Y669" s="3"/>
      <c r="Z669" s="2"/>
      <c r="AA669" s="3"/>
      <c r="AB669" s="3"/>
      <c r="AC669" s="15"/>
      <c r="AD669" s="34">
        <f t="shared" si="21"/>
        <v>0</v>
      </c>
      <c r="AE669" s="34">
        <f t="shared" si="22"/>
        <v>0</v>
      </c>
      <c r="AF669" s="34"/>
      <c r="AG669" s="34"/>
      <c r="AH669" s="35"/>
      <c r="AI669" s="34" t="e">
        <f>D669-VLOOKUP(C669, Вчера_Спутник!C:BG, 2, FALSE)</f>
        <v>#N/A</v>
      </c>
      <c r="AJ669" s="34" t="e">
        <f>E669-F669-VLOOKUP(C669, Вчера_Спутник!C:BG, 3, FALSE)</f>
        <v>#N/A</v>
      </c>
      <c r="AK669" s="34" t="e">
        <f>G669-H669-VLOOKUP(C669, Вчера_Спутник!C:BG, 5, FALSE)</f>
        <v>#N/A</v>
      </c>
      <c r="AL669" s="34" t="e">
        <f>I669-J669-VLOOKUP(C669, Вчера_Спутник!C:BG, 7, FALSE)</f>
        <v>#N/A</v>
      </c>
      <c r="AM669" s="34" t="e">
        <f>K669-L669-VLOOKUP(C669, Вчера_Спутник!C:BG, 9, FALSE)</f>
        <v>#N/A</v>
      </c>
      <c r="AN669" s="34" t="e">
        <f>M669-N669-VLOOKUP(C669, Вчера_Спутник!C:BG, 11, FALSE)</f>
        <v>#N/A</v>
      </c>
      <c r="AO669" s="34" t="e">
        <f>O669-P669-VLOOKUP(C669, Вчера_Спутник!C:BG, 13, FALSE)</f>
        <v>#N/A</v>
      </c>
      <c r="AP669" s="34" t="e">
        <f>Q669-R669-VLOOKUP(C669, Вчера_Спутник!C:BG, 15, FALSE)</f>
        <v>#N/A</v>
      </c>
      <c r="AQ669" s="34" t="e">
        <f>S669-T669-VLOOKUP(C669, Вчера_Спутник!C:BG, 17, FALSE)</f>
        <v>#N/A</v>
      </c>
      <c r="AR669" s="34" t="e">
        <f>U669-V669-VLOOKUP(C669, Вчера_Спутник!C:BG, 19, FALSE)</f>
        <v>#N/A</v>
      </c>
      <c r="AS669" s="34" t="e">
        <f>W669-X669-VLOOKUP(C669, Вчера_Спутник!C:BG, 21, FALSE)</f>
        <v>#N/A</v>
      </c>
      <c r="AT669" s="34" t="e">
        <f>Y669-Z669-VLOOKUP(C669, Вчера_Спутник!C:BG, 23, FALSE)</f>
        <v>#N/A</v>
      </c>
      <c r="AU669" s="34" t="e">
        <f>AA669-VLOOKUP(C669, Вчера_Спутник!C:BG, 25, FALSE)</f>
        <v>#N/A</v>
      </c>
      <c r="AV669" s="34" t="e">
        <f>AB669-VLOOKUP(C669, Вчера_Спутник!C:BG, 27, FALSE)</f>
        <v>#N/A</v>
      </c>
    </row>
    <row r="670" spans="1:48" ht="50.1" customHeight="1" x14ac:dyDescent="0.25">
      <c r="A670" s="1"/>
      <c r="B670" s="1"/>
      <c r="C670" s="1"/>
      <c r="D670" s="2"/>
      <c r="E670" s="3"/>
      <c r="F670" s="2"/>
      <c r="G670" s="3"/>
      <c r="H670" s="2"/>
      <c r="I670" s="3"/>
      <c r="J670" s="2"/>
      <c r="K670" s="3"/>
      <c r="L670" s="2"/>
      <c r="M670" s="3"/>
      <c r="N670" s="2"/>
      <c r="O670" s="3"/>
      <c r="P670" s="2"/>
      <c r="Q670" s="3"/>
      <c r="R670" s="2"/>
      <c r="S670" s="3"/>
      <c r="T670" s="2"/>
      <c r="U670" s="3"/>
      <c r="V670" s="3"/>
      <c r="W670" s="3"/>
      <c r="X670" s="2"/>
      <c r="Y670" s="3"/>
      <c r="Z670" s="2"/>
      <c r="AA670" s="3"/>
      <c r="AB670" s="3"/>
      <c r="AC670" s="15"/>
      <c r="AD670" s="34">
        <f t="shared" si="21"/>
        <v>0</v>
      </c>
      <c r="AE670" s="34">
        <f t="shared" si="22"/>
        <v>0</v>
      </c>
      <c r="AF670" s="34"/>
      <c r="AG670" s="34"/>
      <c r="AH670" s="35"/>
      <c r="AI670" s="34" t="e">
        <f>D670-VLOOKUP(C670, Вчера_Спутник!C:BG, 2, FALSE)</f>
        <v>#N/A</v>
      </c>
      <c r="AJ670" s="34" t="e">
        <f>E670-F670-VLOOKUP(C670, Вчера_Спутник!C:BG, 3, FALSE)</f>
        <v>#N/A</v>
      </c>
      <c r="AK670" s="34" t="e">
        <f>G670-H670-VLOOKUP(C670, Вчера_Спутник!C:BG, 5, FALSE)</f>
        <v>#N/A</v>
      </c>
      <c r="AL670" s="34" t="e">
        <f>I670-J670-VLOOKUP(C670, Вчера_Спутник!C:BG, 7, FALSE)</f>
        <v>#N/A</v>
      </c>
      <c r="AM670" s="34" t="e">
        <f>K670-L670-VLOOKUP(C670, Вчера_Спутник!C:BG, 9, FALSE)</f>
        <v>#N/A</v>
      </c>
      <c r="AN670" s="34" t="e">
        <f>M670-N670-VLOOKUP(C670, Вчера_Спутник!C:BG, 11, FALSE)</f>
        <v>#N/A</v>
      </c>
      <c r="AO670" s="34" t="e">
        <f>O670-P670-VLOOKUP(C670, Вчера_Спутник!C:BG, 13, FALSE)</f>
        <v>#N/A</v>
      </c>
      <c r="AP670" s="34" t="e">
        <f>Q670-R670-VLOOKUP(C670, Вчера_Спутник!C:BG, 15, FALSE)</f>
        <v>#N/A</v>
      </c>
      <c r="AQ670" s="34" t="e">
        <f>S670-T670-VLOOKUP(C670, Вчера_Спутник!C:BG, 17, FALSE)</f>
        <v>#N/A</v>
      </c>
      <c r="AR670" s="34" t="e">
        <f>U670-V670-VLOOKUP(C670, Вчера_Спутник!C:BG, 19, FALSE)</f>
        <v>#N/A</v>
      </c>
      <c r="AS670" s="34" t="e">
        <f>W670-X670-VLOOKUP(C670, Вчера_Спутник!C:BG, 21, FALSE)</f>
        <v>#N/A</v>
      </c>
      <c r="AT670" s="34" t="e">
        <f>Y670-Z670-VLOOKUP(C670, Вчера_Спутник!C:BG, 23, FALSE)</f>
        <v>#N/A</v>
      </c>
      <c r="AU670" s="34" t="e">
        <f>AA670-VLOOKUP(C670, Вчера_Спутник!C:BG, 25, FALSE)</f>
        <v>#N/A</v>
      </c>
      <c r="AV670" s="34" t="e">
        <f>AB670-VLOOKUP(C670, Вчера_Спутник!C:BG, 27, FALSE)</f>
        <v>#N/A</v>
      </c>
    </row>
    <row r="671" spans="1:48" ht="50.1" customHeight="1" x14ac:dyDescent="0.25">
      <c r="A671" s="1"/>
      <c r="B671" s="1"/>
      <c r="C671" s="1"/>
      <c r="D671" s="2"/>
      <c r="E671" s="3"/>
      <c r="F671" s="2"/>
      <c r="G671" s="3"/>
      <c r="H671" s="2"/>
      <c r="I671" s="3"/>
      <c r="J671" s="2"/>
      <c r="K671" s="3"/>
      <c r="L671" s="2"/>
      <c r="M671" s="3"/>
      <c r="N671" s="2"/>
      <c r="O671" s="3"/>
      <c r="P671" s="2"/>
      <c r="Q671" s="3"/>
      <c r="R671" s="2"/>
      <c r="S671" s="3"/>
      <c r="T671" s="2"/>
      <c r="U671" s="3"/>
      <c r="V671" s="3"/>
      <c r="W671" s="3"/>
      <c r="X671" s="2"/>
      <c r="Y671" s="3"/>
      <c r="Z671" s="2"/>
      <c r="AA671" s="3"/>
      <c r="AB671" s="3"/>
      <c r="AC671" s="15"/>
      <c r="AD671" s="34">
        <f t="shared" si="21"/>
        <v>0</v>
      </c>
      <c r="AE671" s="34">
        <f t="shared" si="22"/>
        <v>0</v>
      </c>
      <c r="AF671" s="34"/>
      <c r="AG671" s="34"/>
      <c r="AH671" s="35"/>
      <c r="AI671" s="34" t="e">
        <f>D671-VLOOKUP(C671, Вчера_Спутник!C:BG, 2, FALSE)</f>
        <v>#N/A</v>
      </c>
      <c r="AJ671" s="34" t="e">
        <f>E671-F671-VLOOKUP(C671, Вчера_Спутник!C:BG, 3, FALSE)</f>
        <v>#N/A</v>
      </c>
      <c r="AK671" s="34" t="e">
        <f>G671-H671-VLOOKUP(C671, Вчера_Спутник!C:BG, 5, FALSE)</f>
        <v>#N/A</v>
      </c>
      <c r="AL671" s="34" t="e">
        <f>I671-J671-VLOOKUP(C671, Вчера_Спутник!C:BG, 7, FALSE)</f>
        <v>#N/A</v>
      </c>
      <c r="AM671" s="34" t="e">
        <f>K671-L671-VLOOKUP(C671, Вчера_Спутник!C:BG, 9, FALSE)</f>
        <v>#N/A</v>
      </c>
      <c r="AN671" s="34" t="e">
        <f>M671-N671-VLOOKUP(C671, Вчера_Спутник!C:BG, 11, FALSE)</f>
        <v>#N/A</v>
      </c>
      <c r="AO671" s="34" t="e">
        <f>O671-P671-VLOOKUP(C671, Вчера_Спутник!C:BG, 13, FALSE)</f>
        <v>#N/A</v>
      </c>
      <c r="AP671" s="34" t="e">
        <f>Q671-R671-VLOOKUP(C671, Вчера_Спутник!C:BG, 15, FALSE)</f>
        <v>#N/A</v>
      </c>
      <c r="AQ671" s="34" t="e">
        <f>S671-T671-VLOOKUP(C671, Вчера_Спутник!C:BG, 17, FALSE)</f>
        <v>#N/A</v>
      </c>
      <c r="AR671" s="34" t="e">
        <f>U671-V671-VLOOKUP(C671, Вчера_Спутник!C:BG, 19, FALSE)</f>
        <v>#N/A</v>
      </c>
      <c r="AS671" s="34" t="e">
        <f>W671-X671-VLOOKUP(C671, Вчера_Спутник!C:BG, 21, FALSE)</f>
        <v>#N/A</v>
      </c>
      <c r="AT671" s="34" t="e">
        <f>Y671-Z671-VLOOKUP(C671, Вчера_Спутник!C:BG, 23, FALSE)</f>
        <v>#N/A</v>
      </c>
      <c r="AU671" s="34" t="e">
        <f>AA671-VLOOKUP(C671, Вчера_Спутник!C:BG, 25, FALSE)</f>
        <v>#N/A</v>
      </c>
      <c r="AV671" s="34" t="e">
        <f>AB671-VLOOKUP(C671, Вчера_Спутник!C:BG, 27, FALSE)</f>
        <v>#N/A</v>
      </c>
    </row>
    <row r="672" spans="1:48" ht="50.1" customHeight="1" x14ac:dyDescent="0.25">
      <c r="A672" s="1"/>
      <c r="B672" s="1"/>
      <c r="C672" s="1"/>
      <c r="D672" s="2"/>
      <c r="E672" s="3"/>
      <c r="F672" s="2"/>
      <c r="G672" s="3"/>
      <c r="H672" s="2"/>
      <c r="I672" s="3"/>
      <c r="J672" s="2"/>
      <c r="K672" s="3"/>
      <c r="L672" s="2"/>
      <c r="M672" s="3"/>
      <c r="N672" s="2"/>
      <c r="O672" s="3"/>
      <c r="P672" s="2"/>
      <c r="Q672" s="3"/>
      <c r="R672" s="2"/>
      <c r="S672" s="3"/>
      <c r="T672" s="2"/>
      <c r="U672" s="3"/>
      <c r="V672" s="3"/>
      <c r="W672" s="3"/>
      <c r="X672" s="2"/>
      <c r="Y672" s="3"/>
      <c r="Z672" s="2"/>
      <c r="AA672" s="3"/>
      <c r="AB672" s="3"/>
      <c r="AC672" s="15"/>
      <c r="AD672" s="34">
        <f t="shared" si="21"/>
        <v>0</v>
      </c>
      <c r="AE672" s="34">
        <f t="shared" si="22"/>
        <v>0</v>
      </c>
      <c r="AF672" s="34"/>
      <c r="AG672" s="34"/>
      <c r="AH672" s="35"/>
      <c r="AI672" s="34" t="e">
        <f>D672-VLOOKUP(C672, Вчера_Спутник!C:BG, 2, FALSE)</f>
        <v>#N/A</v>
      </c>
      <c r="AJ672" s="34" t="e">
        <f>E672-F672-VLOOKUP(C672, Вчера_Спутник!C:BG, 3, FALSE)</f>
        <v>#N/A</v>
      </c>
      <c r="AK672" s="34" t="e">
        <f>G672-H672-VLOOKUP(C672, Вчера_Спутник!C:BG, 5, FALSE)</f>
        <v>#N/A</v>
      </c>
      <c r="AL672" s="34" t="e">
        <f>I672-J672-VLOOKUP(C672, Вчера_Спутник!C:BG, 7, FALSE)</f>
        <v>#N/A</v>
      </c>
      <c r="AM672" s="34" t="e">
        <f>K672-L672-VLOOKUP(C672, Вчера_Спутник!C:BG, 9, FALSE)</f>
        <v>#N/A</v>
      </c>
      <c r="AN672" s="34" t="e">
        <f>M672-N672-VLOOKUP(C672, Вчера_Спутник!C:BG, 11, FALSE)</f>
        <v>#N/A</v>
      </c>
      <c r="AO672" s="34" t="e">
        <f>O672-P672-VLOOKUP(C672, Вчера_Спутник!C:BG, 13, FALSE)</f>
        <v>#N/A</v>
      </c>
      <c r="AP672" s="34" t="e">
        <f>Q672-R672-VLOOKUP(C672, Вчера_Спутник!C:BG, 15, FALSE)</f>
        <v>#N/A</v>
      </c>
      <c r="AQ672" s="34" t="e">
        <f>S672-T672-VLOOKUP(C672, Вчера_Спутник!C:BG, 17, FALSE)</f>
        <v>#N/A</v>
      </c>
      <c r="AR672" s="34" t="e">
        <f>U672-V672-VLOOKUP(C672, Вчера_Спутник!C:BG, 19, FALSE)</f>
        <v>#N/A</v>
      </c>
      <c r="AS672" s="34" t="e">
        <f>W672-X672-VLOOKUP(C672, Вчера_Спутник!C:BG, 21, FALSE)</f>
        <v>#N/A</v>
      </c>
      <c r="AT672" s="34" t="e">
        <f>Y672-Z672-VLOOKUP(C672, Вчера_Спутник!C:BG, 23, FALSE)</f>
        <v>#N/A</v>
      </c>
      <c r="AU672" s="34" t="e">
        <f>AA672-VLOOKUP(C672, Вчера_Спутник!C:BG, 25, FALSE)</f>
        <v>#N/A</v>
      </c>
      <c r="AV672" s="34" t="e">
        <f>AB672-VLOOKUP(C672, Вчера_Спутник!C:BG, 27, FALSE)</f>
        <v>#N/A</v>
      </c>
    </row>
    <row r="673" spans="1:48" ht="50.1" customHeight="1" x14ac:dyDescent="0.25">
      <c r="A673" s="1"/>
      <c r="B673" s="1"/>
      <c r="C673" s="1"/>
      <c r="D673" s="2"/>
      <c r="E673" s="3"/>
      <c r="F673" s="2"/>
      <c r="G673" s="3"/>
      <c r="H673" s="2"/>
      <c r="I673" s="3"/>
      <c r="J673" s="2"/>
      <c r="K673" s="3"/>
      <c r="L673" s="2"/>
      <c r="M673" s="3"/>
      <c r="N673" s="2"/>
      <c r="O673" s="3"/>
      <c r="P673" s="2"/>
      <c r="Q673" s="3"/>
      <c r="R673" s="2"/>
      <c r="S673" s="3"/>
      <c r="T673" s="2"/>
      <c r="U673" s="3"/>
      <c r="V673" s="3"/>
      <c r="W673" s="3"/>
      <c r="X673" s="2"/>
      <c r="Y673" s="3"/>
      <c r="Z673" s="2"/>
      <c r="AA673" s="3"/>
      <c r="AB673" s="3"/>
      <c r="AC673" s="15"/>
      <c r="AD673" s="34">
        <f t="shared" si="21"/>
        <v>0</v>
      </c>
      <c r="AE673" s="34">
        <f t="shared" si="22"/>
        <v>0</v>
      </c>
      <c r="AF673" s="34"/>
      <c r="AG673" s="34"/>
      <c r="AH673" s="35"/>
      <c r="AI673" s="34" t="e">
        <f>D673-VLOOKUP(C673, Вчера_Спутник!C:BG, 2, FALSE)</f>
        <v>#N/A</v>
      </c>
      <c r="AJ673" s="34" t="e">
        <f>E673-F673-VLOOKUP(C673, Вчера_Спутник!C:BG, 3, FALSE)</f>
        <v>#N/A</v>
      </c>
      <c r="AK673" s="34" t="e">
        <f>G673-H673-VLOOKUP(C673, Вчера_Спутник!C:BG, 5, FALSE)</f>
        <v>#N/A</v>
      </c>
      <c r="AL673" s="34" t="e">
        <f>I673-J673-VLOOKUP(C673, Вчера_Спутник!C:BG, 7, FALSE)</f>
        <v>#N/A</v>
      </c>
      <c r="AM673" s="34" t="e">
        <f>K673-L673-VLOOKUP(C673, Вчера_Спутник!C:BG, 9, FALSE)</f>
        <v>#N/A</v>
      </c>
      <c r="AN673" s="34" t="e">
        <f>M673-N673-VLOOKUP(C673, Вчера_Спутник!C:BG, 11, FALSE)</f>
        <v>#N/A</v>
      </c>
      <c r="AO673" s="34" t="e">
        <f>O673-P673-VLOOKUP(C673, Вчера_Спутник!C:BG, 13, FALSE)</f>
        <v>#N/A</v>
      </c>
      <c r="AP673" s="34" t="e">
        <f>Q673-R673-VLOOKUP(C673, Вчера_Спутник!C:BG, 15, FALSE)</f>
        <v>#N/A</v>
      </c>
      <c r="AQ673" s="34" t="e">
        <f>S673-T673-VLOOKUP(C673, Вчера_Спутник!C:BG, 17, FALSE)</f>
        <v>#N/A</v>
      </c>
      <c r="AR673" s="34" t="e">
        <f>U673-V673-VLOOKUP(C673, Вчера_Спутник!C:BG, 19, FALSE)</f>
        <v>#N/A</v>
      </c>
      <c r="AS673" s="34" t="e">
        <f>W673-X673-VLOOKUP(C673, Вчера_Спутник!C:BG, 21, FALSE)</f>
        <v>#N/A</v>
      </c>
      <c r="AT673" s="34" t="e">
        <f>Y673-Z673-VLOOKUP(C673, Вчера_Спутник!C:BG, 23, FALSE)</f>
        <v>#N/A</v>
      </c>
      <c r="AU673" s="34" t="e">
        <f>AA673-VLOOKUP(C673, Вчера_Спутник!C:BG, 25, FALSE)</f>
        <v>#N/A</v>
      </c>
      <c r="AV673" s="34" t="e">
        <f>AB673-VLOOKUP(C673, Вчера_Спутник!C:BG, 27, FALSE)</f>
        <v>#N/A</v>
      </c>
    </row>
    <row r="674" spans="1:48" ht="50.1" customHeight="1" x14ac:dyDescent="0.25">
      <c r="A674" s="1"/>
      <c r="B674" s="1"/>
      <c r="C674" s="1"/>
      <c r="D674" s="2"/>
      <c r="E674" s="3"/>
      <c r="F674" s="2"/>
      <c r="G674" s="3"/>
      <c r="H674" s="2"/>
      <c r="I674" s="3"/>
      <c r="J674" s="2"/>
      <c r="K674" s="3"/>
      <c r="L674" s="2"/>
      <c r="M674" s="3"/>
      <c r="N674" s="2"/>
      <c r="O674" s="3"/>
      <c r="P674" s="2"/>
      <c r="Q674" s="3"/>
      <c r="R674" s="2"/>
      <c r="S674" s="3"/>
      <c r="T674" s="2"/>
      <c r="U674" s="3"/>
      <c r="V674" s="3"/>
      <c r="W674" s="3"/>
      <c r="X674" s="2"/>
      <c r="Y674" s="3"/>
      <c r="Z674" s="2"/>
      <c r="AA674" s="3"/>
      <c r="AB674" s="3"/>
      <c r="AC674" s="15"/>
      <c r="AD674" s="34">
        <f t="shared" si="21"/>
        <v>0</v>
      </c>
      <c r="AE674" s="34">
        <f t="shared" si="22"/>
        <v>0</v>
      </c>
      <c r="AF674" s="34"/>
      <c r="AG674" s="34"/>
      <c r="AH674" s="35"/>
      <c r="AI674" s="34" t="e">
        <f>D674-VLOOKUP(C674, Вчера_Спутник!C:BG, 2, FALSE)</f>
        <v>#N/A</v>
      </c>
      <c r="AJ674" s="34" t="e">
        <f>E674-F674-VLOOKUP(C674, Вчера_Спутник!C:BG, 3, FALSE)</f>
        <v>#N/A</v>
      </c>
      <c r="AK674" s="34" t="e">
        <f>G674-H674-VLOOKUP(C674, Вчера_Спутник!C:BG, 5, FALSE)</f>
        <v>#N/A</v>
      </c>
      <c r="AL674" s="34" t="e">
        <f>I674-J674-VLOOKUP(C674, Вчера_Спутник!C:BG, 7, FALSE)</f>
        <v>#N/A</v>
      </c>
      <c r="AM674" s="34" t="e">
        <f>K674-L674-VLOOKUP(C674, Вчера_Спутник!C:BG, 9, FALSE)</f>
        <v>#N/A</v>
      </c>
      <c r="AN674" s="34" t="e">
        <f>M674-N674-VLOOKUP(C674, Вчера_Спутник!C:BG, 11, FALSE)</f>
        <v>#N/A</v>
      </c>
      <c r="AO674" s="34" t="e">
        <f>O674-P674-VLOOKUP(C674, Вчера_Спутник!C:BG, 13, FALSE)</f>
        <v>#N/A</v>
      </c>
      <c r="AP674" s="34" t="e">
        <f>Q674-R674-VLOOKUP(C674, Вчера_Спутник!C:BG, 15, FALSE)</f>
        <v>#N/A</v>
      </c>
      <c r="AQ674" s="34" t="e">
        <f>S674-T674-VLOOKUP(C674, Вчера_Спутник!C:BG, 17, FALSE)</f>
        <v>#N/A</v>
      </c>
      <c r="AR674" s="34" t="e">
        <f>U674-V674-VLOOKUP(C674, Вчера_Спутник!C:BG, 19, FALSE)</f>
        <v>#N/A</v>
      </c>
      <c r="AS674" s="34" t="e">
        <f>W674-X674-VLOOKUP(C674, Вчера_Спутник!C:BG, 21, FALSE)</f>
        <v>#N/A</v>
      </c>
      <c r="AT674" s="34" t="e">
        <f>Y674-Z674-VLOOKUP(C674, Вчера_Спутник!C:BG, 23, FALSE)</f>
        <v>#N/A</v>
      </c>
      <c r="AU674" s="34" t="e">
        <f>AA674-VLOOKUP(C674, Вчера_Спутник!C:BG, 25, FALSE)</f>
        <v>#N/A</v>
      </c>
      <c r="AV674" s="34" t="e">
        <f>AB674-VLOOKUP(C674, Вчера_Спутник!C:BG, 27, FALSE)</f>
        <v>#N/A</v>
      </c>
    </row>
    <row r="675" spans="1:48" ht="50.1" customHeight="1" x14ac:dyDescent="0.25">
      <c r="A675" s="1"/>
      <c r="B675" s="1"/>
      <c r="C675" s="1"/>
      <c r="D675" s="2"/>
      <c r="E675" s="3"/>
      <c r="F675" s="2"/>
      <c r="G675" s="3"/>
      <c r="H675" s="2"/>
      <c r="I675" s="3"/>
      <c r="J675" s="2"/>
      <c r="K675" s="3"/>
      <c r="L675" s="2"/>
      <c r="M675" s="3"/>
      <c r="N675" s="2"/>
      <c r="O675" s="3"/>
      <c r="P675" s="2"/>
      <c r="Q675" s="3"/>
      <c r="R675" s="2"/>
      <c r="S675" s="3"/>
      <c r="T675" s="2"/>
      <c r="U675" s="3"/>
      <c r="V675" s="3"/>
      <c r="W675" s="3"/>
      <c r="X675" s="2"/>
      <c r="Y675" s="3"/>
      <c r="Z675" s="2"/>
      <c r="AA675" s="3"/>
      <c r="AB675" s="3"/>
      <c r="AC675" s="15"/>
      <c r="AD675" s="34">
        <f t="shared" si="21"/>
        <v>0</v>
      </c>
      <c r="AE675" s="34">
        <f t="shared" si="22"/>
        <v>0</v>
      </c>
      <c r="AF675" s="34"/>
      <c r="AG675" s="34"/>
      <c r="AH675" s="35"/>
      <c r="AI675" s="34" t="e">
        <f>D675-VLOOKUP(C675, Вчера_Спутник!C:BG, 2, FALSE)</f>
        <v>#N/A</v>
      </c>
      <c r="AJ675" s="34" t="e">
        <f>E675-F675-VLOOKUP(C675, Вчера_Спутник!C:BG, 3, FALSE)</f>
        <v>#N/A</v>
      </c>
      <c r="AK675" s="34" t="e">
        <f>G675-H675-VLOOKUP(C675, Вчера_Спутник!C:BG, 5, FALSE)</f>
        <v>#N/A</v>
      </c>
      <c r="AL675" s="34" t="e">
        <f>I675-J675-VLOOKUP(C675, Вчера_Спутник!C:BG, 7, FALSE)</f>
        <v>#N/A</v>
      </c>
      <c r="AM675" s="34" t="e">
        <f>K675-L675-VLOOKUP(C675, Вчера_Спутник!C:BG, 9, FALSE)</f>
        <v>#N/A</v>
      </c>
      <c r="AN675" s="34" t="e">
        <f>M675-N675-VLOOKUP(C675, Вчера_Спутник!C:BG, 11, FALSE)</f>
        <v>#N/A</v>
      </c>
      <c r="AO675" s="34" t="e">
        <f>O675-P675-VLOOKUP(C675, Вчера_Спутник!C:BG, 13, FALSE)</f>
        <v>#N/A</v>
      </c>
      <c r="AP675" s="34" t="e">
        <f>Q675-R675-VLOOKUP(C675, Вчера_Спутник!C:BG, 15, FALSE)</f>
        <v>#N/A</v>
      </c>
      <c r="AQ675" s="34" t="e">
        <f>S675-T675-VLOOKUP(C675, Вчера_Спутник!C:BG, 17, FALSE)</f>
        <v>#N/A</v>
      </c>
      <c r="AR675" s="34" t="e">
        <f>U675-V675-VLOOKUP(C675, Вчера_Спутник!C:BG, 19, FALSE)</f>
        <v>#N/A</v>
      </c>
      <c r="AS675" s="34" t="e">
        <f>W675-X675-VLOOKUP(C675, Вчера_Спутник!C:BG, 21, FALSE)</f>
        <v>#N/A</v>
      </c>
      <c r="AT675" s="34" t="e">
        <f>Y675-Z675-VLOOKUP(C675, Вчера_Спутник!C:BG, 23, FALSE)</f>
        <v>#N/A</v>
      </c>
      <c r="AU675" s="34" t="e">
        <f>AA675-VLOOKUP(C675, Вчера_Спутник!C:BG, 25, FALSE)</f>
        <v>#N/A</v>
      </c>
      <c r="AV675" s="34" t="e">
        <f>AB675-VLOOKUP(C675, Вчера_Спутник!C:BG, 27, FALSE)</f>
        <v>#N/A</v>
      </c>
    </row>
    <row r="676" spans="1:48" ht="50.1" customHeight="1" x14ac:dyDescent="0.25">
      <c r="A676" s="1"/>
      <c r="B676" s="1"/>
      <c r="C676" s="1"/>
      <c r="D676" s="2"/>
      <c r="E676" s="3"/>
      <c r="F676" s="2"/>
      <c r="G676" s="3"/>
      <c r="H676" s="2"/>
      <c r="I676" s="3"/>
      <c r="J676" s="2"/>
      <c r="K676" s="3"/>
      <c r="L676" s="2"/>
      <c r="M676" s="3"/>
      <c r="N676" s="2"/>
      <c r="O676" s="3"/>
      <c r="P676" s="2"/>
      <c r="Q676" s="3"/>
      <c r="R676" s="2"/>
      <c r="S676" s="3"/>
      <c r="T676" s="2"/>
      <c r="U676" s="3"/>
      <c r="V676" s="3"/>
      <c r="W676" s="3"/>
      <c r="X676" s="2"/>
      <c r="Y676" s="3"/>
      <c r="Z676" s="2"/>
      <c r="AA676" s="3"/>
      <c r="AB676" s="3"/>
      <c r="AC676" s="15"/>
      <c r="AD676" s="34">
        <f t="shared" si="21"/>
        <v>0</v>
      </c>
      <c r="AE676" s="34">
        <f t="shared" si="22"/>
        <v>0</v>
      </c>
      <c r="AF676" s="34"/>
      <c r="AG676" s="34"/>
      <c r="AH676" s="35"/>
      <c r="AI676" s="34" t="e">
        <f>D676-VLOOKUP(C676, Вчера_Спутник!C:BG, 2, FALSE)</f>
        <v>#N/A</v>
      </c>
      <c r="AJ676" s="34" t="e">
        <f>E676-F676-VLOOKUP(C676, Вчера_Спутник!C:BG, 3, FALSE)</f>
        <v>#N/A</v>
      </c>
      <c r="AK676" s="34" t="e">
        <f>G676-H676-VLOOKUP(C676, Вчера_Спутник!C:BG, 5, FALSE)</f>
        <v>#N/A</v>
      </c>
      <c r="AL676" s="34" t="e">
        <f>I676-J676-VLOOKUP(C676, Вчера_Спутник!C:BG, 7, FALSE)</f>
        <v>#N/A</v>
      </c>
      <c r="AM676" s="34" t="e">
        <f>K676-L676-VLOOKUP(C676, Вчера_Спутник!C:BG, 9, FALSE)</f>
        <v>#N/A</v>
      </c>
      <c r="AN676" s="34" t="e">
        <f>M676-N676-VLOOKUP(C676, Вчера_Спутник!C:BG, 11, FALSE)</f>
        <v>#N/A</v>
      </c>
      <c r="AO676" s="34" t="e">
        <f>O676-P676-VLOOKUP(C676, Вчера_Спутник!C:BG, 13, FALSE)</f>
        <v>#N/A</v>
      </c>
      <c r="AP676" s="34" t="e">
        <f>Q676-R676-VLOOKUP(C676, Вчера_Спутник!C:BG, 15, FALSE)</f>
        <v>#N/A</v>
      </c>
      <c r="AQ676" s="34" t="e">
        <f>S676-T676-VLOOKUP(C676, Вчера_Спутник!C:BG, 17, FALSE)</f>
        <v>#N/A</v>
      </c>
      <c r="AR676" s="34" t="e">
        <f>U676-V676-VLOOKUP(C676, Вчера_Спутник!C:BG, 19, FALSE)</f>
        <v>#N/A</v>
      </c>
      <c r="AS676" s="34" t="e">
        <f>W676-X676-VLOOKUP(C676, Вчера_Спутник!C:BG, 21, FALSE)</f>
        <v>#N/A</v>
      </c>
      <c r="AT676" s="34" t="e">
        <f>Y676-Z676-VLOOKUP(C676, Вчера_Спутник!C:BG, 23, FALSE)</f>
        <v>#N/A</v>
      </c>
      <c r="AU676" s="34" t="e">
        <f>AA676-VLOOKUP(C676, Вчера_Спутник!C:BG, 25, FALSE)</f>
        <v>#N/A</v>
      </c>
      <c r="AV676" s="34" t="e">
        <f>AB676-VLOOKUP(C676, Вчера_Спутник!C:BG, 27, FALSE)</f>
        <v>#N/A</v>
      </c>
    </row>
    <row r="677" spans="1:48" ht="50.1" customHeight="1" x14ac:dyDescent="0.25">
      <c r="A677" s="1"/>
      <c r="B677" s="1"/>
      <c r="C677" s="1"/>
      <c r="D677" s="2"/>
      <c r="E677" s="3"/>
      <c r="F677" s="2"/>
      <c r="G677" s="3"/>
      <c r="H677" s="2"/>
      <c r="I677" s="3"/>
      <c r="J677" s="2"/>
      <c r="K677" s="3"/>
      <c r="L677" s="2"/>
      <c r="M677" s="3"/>
      <c r="N677" s="2"/>
      <c r="O677" s="3"/>
      <c r="P677" s="2"/>
      <c r="Q677" s="3"/>
      <c r="R677" s="2"/>
      <c r="S677" s="3"/>
      <c r="T677" s="2"/>
      <c r="U677" s="3"/>
      <c r="V677" s="3"/>
      <c r="W677" s="3"/>
      <c r="X677" s="2"/>
      <c r="Y677" s="3"/>
      <c r="Z677" s="2"/>
      <c r="AA677" s="3"/>
      <c r="AB677" s="3"/>
      <c r="AC677" s="15"/>
      <c r="AD677" s="34">
        <f t="shared" si="21"/>
        <v>0</v>
      </c>
      <c r="AE677" s="34">
        <f t="shared" si="22"/>
        <v>0</v>
      </c>
      <c r="AF677" s="34"/>
      <c r="AG677" s="34"/>
      <c r="AH677" s="35"/>
      <c r="AI677" s="34" t="e">
        <f>D677-VLOOKUP(C677, Вчера_Спутник!C:BG, 2, FALSE)</f>
        <v>#N/A</v>
      </c>
      <c r="AJ677" s="34" t="e">
        <f>E677-F677-VLOOKUP(C677, Вчера_Спутник!C:BG, 3, FALSE)</f>
        <v>#N/A</v>
      </c>
      <c r="AK677" s="34" t="e">
        <f>G677-H677-VLOOKUP(C677, Вчера_Спутник!C:BG, 5, FALSE)</f>
        <v>#N/A</v>
      </c>
      <c r="AL677" s="34" t="e">
        <f>I677-J677-VLOOKUP(C677, Вчера_Спутник!C:BG, 7, FALSE)</f>
        <v>#N/A</v>
      </c>
      <c r="AM677" s="34" t="e">
        <f>K677-L677-VLOOKUP(C677, Вчера_Спутник!C:BG, 9, FALSE)</f>
        <v>#N/A</v>
      </c>
      <c r="AN677" s="34" t="e">
        <f>M677-N677-VLOOKUP(C677, Вчера_Спутник!C:BG, 11, FALSE)</f>
        <v>#N/A</v>
      </c>
      <c r="AO677" s="34" t="e">
        <f>O677-P677-VLOOKUP(C677, Вчера_Спутник!C:BG, 13, FALSE)</f>
        <v>#N/A</v>
      </c>
      <c r="AP677" s="34" t="e">
        <f>Q677-R677-VLOOKUP(C677, Вчера_Спутник!C:BG, 15, FALSE)</f>
        <v>#N/A</v>
      </c>
      <c r="AQ677" s="34" t="e">
        <f>S677-T677-VLOOKUP(C677, Вчера_Спутник!C:BG, 17, FALSE)</f>
        <v>#N/A</v>
      </c>
      <c r="AR677" s="34" t="e">
        <f>U677-V677-VLOOKUP(C677, Вчера_Спутник!C:BG, 19, FALSE)</f>
        <v>#N/A</v>
      </c>
      <c r="AS677" s="34" t="e">
        <f>W677-X677-VLOOKUP(C677, Вчера_Спутник!C:BG, 21, FALSE)</f>
        <v>#N/A</v>
      </c>
      <c r="AT677" s="34" t="e">
        <f>Y677-Z677-VLOOKUP(C677, Вчера_Спутник!C:BG, 23, FALSE)</f>
        <v>#N/A</v>
      </c>
      <c r="AU677" s="34" t="e">
        <f>AA677-VLOOKUP(C677, Вчера_Спутник!C:BG, 25, FALSE)</f>
        <v>#N/A</v>
      </c>
      <c r="AV677" s="34" t="e">
        <f>AB677-VLOOKUP(C677, Вчера_Спутник!C:BG, 27, FALSE)</f>
        <v>#N/A</v>
      </c>
    </row>
    <row r="678" spans="1:48" ht="50.1" customHeight="1" x14ac:dyDescent="0.25">
      <c r="A678" s="1"/>
      <c r="B678" s="1"/>
      <c r="C678" s="1"/>
      <c r="D678" s="2"/>
      <c r="E678" s="3"/>
      <c r="F678" s="2"/>
      <c r="G678" s="3"/>
      <c r="H678" s="2"/>
      <c r="I678" s="3"/>
      <c r="J678" s="2"/>
      <c r="K678" s="3"/>
      <c r="L678" s="2"/>
      <c r="M678" s="3"/>
      <c r="N678" s="2"/>
      <c r="O678" s="3"/>
      <c r="P678" s="2"/>
      <c r="Q678" s="3"/>
      <c r="R678" s="2"/>
      <c r="S678" s="3"/>
      <c r="T678" s="2"/>
      <c r="U678" s="3"/>
      <c r="V678" s="3"/>
      <c r="W678" s="3"/>
      <c r="X678" s="2"/>
      <c r="Y678" s="3"/>
      <c r="Z678" s="2"/>
      <c r="AA678" s="3"/>
      <c r="AB678" s="3"/>
      <c r="AC678" s="15"/>
      <c r="AD678" s="34">
        <f t="shared" si="21"/>
        <v>0</v>
      </c>
      <c r="AE678" s="34">
        <f t="shared" si="22"/>
        <v>0</v>
      </c>
      <c r="AF678" s="34"/>
      <c r="AG678" s="34"/>
      <c r="AH678" s="35"/>
      <c r="AI678" s="34" t="e">
        <f>D678-VLOOKUP(C678, Вчера_Спутник!C:BG, 2, FALSE)</f>
        <v>#N/A</v>
      </c>
      <c r="AJ678" s="34" t="e">
        <f>E678-F678-VLOOKUP(C678, Вчера_Спутник!C:BG, 3, FALSE)</f>
        <v>#N/A</v>
      </c>
      <c r="AK678" s="34" t="e">
        <f>G678-H678-VLOOKUP(C678, Вчера_Спутник!C:BG, 5, FALSE)</f>
        <v>#N/A</v>
      </c>
      <c r="AL678" s="34" t="e">
        <f>I678-J678-VLOOKUP(C678, Вчера_Спутник!C:BG, 7, FALSE)</f>
        <v>#N/A</v>
      </c>
      <c r="AM678" s="34" t="e">
        <f>K678-L678-VLOOKUP(C678, Вчера_Спутник!C:BG, 9, FALSE)</f>
        <v>#N/A</v>
      </c>
      <c r="AN678" s="34" t="e">
        <f>M678-N678-VLOOKUP(C678, Вчера_Спутник!C:BG, 11, FALSE)</f>
        <v>#N/A</v>
      </c>
      <c r="AO678" s="34" t="e">
        <f>O678-P678-VLOOKUP(C678, Вчера_Спутник!C:BG, 13, FALSE)</f>
        <v>#N/A</v>
      </c>
      <c r="AP678" s="34" t="e">
        <f>Q678-R678-VLOOKUP(C678, Вчера_Спутник!C:BG, 15, FALSE)</f>
        <v>#N/A</v>
      </c>
      <c r="AQ678" s="34" t="e">
        <f>S678-T678-VLOOKUP(C678, Вчера_Спутник!C:BG, 17, FALSE)</f>
        <v>#N/A</v>
      </c>
      <c r="AR678" s="34" t="e">
        <f>U678-V678-VLOOKUP(C678, Вчера_Спутник!C:BG, 19, FALSE)</f>
        <v>#N/A</v>
      </c>
      <c r="AS678" s="34" t="e">
        <f>W678-X678-VLOOKUP(C678, Вчера_Спутник!C:BG, 21, FALSE)</f>
        <v>#N/A</v>
      </c>
      <c r="AT678" s="34" t="e">
        <f>Y678-Z678-VLOOKUP(C678, Вчера_Спутник!C:BG, 23, FALSE)</f>
        <v>#N/A</v>
      </c>
      <c r="AU678" s="34" t="e">
        <f>AA678-VLOOKUP(C678, Вчера_Спутник!C:BG, 25, FALSE)</f>
        <v>#N/A</v>
      </c>
      <c r="AV678" s="34" t="e">
        <f>AB678-VLOOKUP(C678, Вчера_Спутник!C:BG, 27, FALSE)</f>
        <v>#N/A</v>
      </c>
    </row>
    <row r="679" spans="1:48" ht="50.1" customHeight="1" x14ac:dyDescent="0.25">
      <c r="A679" s="1"/>
      <c r="B679" s="1"/>
      <c r="C679" s="1"/>
      <c r="D679" s="2"/>
      <c r="E679" s="3"/>
      <c r="F679" s="2"/>
      <c r="G679" s="3"/>
      <c r="H679" s="2"/>
      <c r="I679" s="3"/>
      <c r="J679" s="2"/>
      <c r="K679" s="3"/>
      <c r="L679" s="2"/>
      <c r="M679" s="3"/>
      <c r="N679" s="2"/>
      <c r="O679" s="3"/>
      <c r="P679" s="2"/>
      <c r="Q679" s="3"/>
      <c r="R679" s="2"/>
      <c r="S679" s="3"/>
      <c r="T679" s="2"/>
      <c r="U679" s="3"/>
      <c r="V679" s="3"/>
      <c r="W679" s="3"/>
      <c r="X679" s="2"/>
      <c r="Y679" s="3"/>
      <c r="Z679" s="2"/>
      <c r="AA679" s="3"/>
      <c r="AB679" s="3"/>
      <c r="AC679" s="15"/>
      <c r="AD679" s="34">
        <f t="shared" si="21"/>
        <v>0</v>
      </c>
      <c r="AE679" s="34">
        <f t="shared" si="22"/>
        <v>0</v>
      </c>
      <c r="AF679" s="34"/>
      <c r="AG679" s="34"/>
      <c r="AH679" s="35"/>
      <c r="AI679" s="34" t="e">
        <f>D679-VLOOKUP(C679, Вчера_Спутник!C:BG, 2, FALSE)</f>
        <v>#N/A</v>
      </c>
      <c r="AJ679" s="34" t="e">
        <f>E679-F679-VLOOKUP(C679, Вчера_Спутник!C:BG, 3, FALSE)</f>
        <v>#N/A</v>
      </c>
      <c r="AK679" s="34" t="e">
        <f>G679-H679-VLOOKUP(C679, Вчера_Спутник!C:BG, 5, FALSE)</f>
        <v>#N/A</v>
      </c>
      <c r="AL679" s="34" t="e">
        <f>I679-J679-VLOOKUP(C679, Вчера_Спутник!C:BG, 7, FALSE)</f>
        <v>#N/A</v>
      </c>
      <c r="AM679" s="34" t="e">
        <f>K679-L679-VLOOKUP(C679, Вчера_Спутник!C:BG, 9, FALSE)</f>
        <v>#N/A</v>
      </c>
      <c r="AN679" s="34" t="e">
        <f>M679-N679-VLOOKUP(C679, Вчера_Спутник!C:BG, 11, FALSE)</f>
        <v>#N/A</v>
      </c>
      <c r="AO679" s="34" t="e">
        <f>O679-P679-VLOOKUP(C679, Вчера_Спутник!C:BG, 13, FALSE)</f>
        <v>#N/A</v>
      </c>
      <c r="AP679" s="34" t="e">
        <f>Q679-R679-VLOOKUP(C679, Вчера_Спутник!C:BG, 15, FALSE)</f>
        <v>#N/A</v>
      </c>
      <c r="AQ679" s="34" t="e">
        <f>S679-T679-VLOOKUP(C679, Вчера_Спутник!C:BG, 17, FALSE)</f>
        <v>#N/A</v>
      </c>
      <c r="AR679" s="34" t="e">
        <f>U679-V679-VLOOKUP(C679, Вчера_Спутник!C:BG, 19, FALSE)</f>
        <v>#N/A</v>
      </c>
      <c r="AS679" s="34" t="e">
        <f>W679-X679-VLOOKUP(C679, Вчера_Спутник!C:BG, 21, FALSE)</f>
        <v>#N/A</v>
      </c>
      <c r="AT679" s="34" t="e">
        <f>Y679-Z679-VLOOKUP(C679, Вчера_Спутник!C:BG, 23, FALSE)</f>
        <v>#N/A</v>
      </c>
      <c r="AU679" s="34" t="e">
        <f>AA679-VLOOKUP(C679, Вчера_Спутник!C:BG, 25, FALSE)</f>
        <v>#N/A</v>
      </c>
      <c r="AV679" s="34" t="e">
        <f>AB679-VLOOKUP(C679, Вчера_Спутник!C:BG, 27, FALSE)</f>
        <v>#N/A</v>
      </c>
    </row>
    <row r="680" spans="1:48" ht="50.1" customHeight="1" x14ac:dyDescent="0.25">
      <c r="A680" s="1"/>
      <c r="B680" s="1"/>
      <c r="C680" s="1"/>
      <c r="D680" s="2"/>
      <c r="E680" s="3"/>
      <c r="F680" s="2"/>
      <c r="G680" s="3"/>
      <c r="H680" s="2"/>
      <c r="I680" s="3"/>
      <c r="J680" s="2"/>
      <c r="K680" s="3"/>
      <c r="L680" s="2"/>
      <c r="M680" s="3"/>
      <c r="N680" s="2"/>
      <c r="O680" s="3"/>
      <c r="P680" s="2"/>
      <c r="Q680" s="3"/>
      <c r="R680" s="2"/>
      <c r="S680" s="3"/>
      <c r="T680" s="2"/>
      <c r="U680" s="3"/>
      <c r="V680" s="3"/>
      <c r="W680" s="3"/>
      <c r="X680" s="2"/>
      <c r="Y680" s="3"/>
      <c r="Z680" s="2"/>
      <c r="AA680" s="3"/>
      <c r="AB680" s="3"/>
      <c r="AC680" s="15"/>
      <c r="AD680" s="34">
        <f t="shared" si="21"/>
        <v>0</v>
      </c>
      <c r="AE680" s="34">
        <f t="shared" si="22"/>
        <v>0</v>
      </c>
      <c r="AF680" s="34"/>
      <c r="AG680" s="34"/>
      <c r="AH680" s="35"/>
      <c r="AI680" s="34" t="e">
        <f>D680-VLOOKUP(C680, Вчера_Спутник!C:BG, 2, FALSE)</f>
        <v>#N/A</v>
      </c>
      <c r="AJ680" s="34" t="e">
        <f>E680-F680-VLOOKUP(C680, Вчера_Спутник!C:BG, 3, FALSE)</f>
        <v>#N/A</v>
      </c>
      <c r="AK680" s="34" t="e">
        <f>G680-H680-VLOOKUP(C680, Вчера_Спутник!C:BG, 5, FALSE)</f>
        <v>#N/A</v>
      </c>
      <c r="AL680" s="34" t="e">
        <f>I680-J680-VLOOKUP(C680, Вчера_Спутник!C:BG, 7, FALSE)</f>
        <v>#N/A</v>
      </c>
      <c r="AM680" s="34" t="e">
        <f>K680-L680-VLOOKUP(C680, Вчера_Спутник!C:BG, 9, FALSE)</f>
        <v>#N/A</v>
      </c>
      <c r="AN680" s="34" t="e">
        <f>M680-N680-VLOOKUP(C680, Вчера_Спутник!C:BG, 11, FALSE)</f>
        <v>#N/A</v>
      </c>
      <c r="AO680" s="34" t="e">
        <f>O680-P680-VLOOKUP(C680, Вчера_Спутник!C:BG, 13, FALSE)</f>
        <v>#N/A</v>
      </c>
      <c r="AP680" s="34" t="e">
        <f>Q680-R680-VLOOKUP(C680, Вчера_Спутник!C:BG, 15, FALSE)</f>
        <v>#N/A</v>
      </c>
      <c r="AQ680" s="34" t="e">
        <f>S680-T680-VLOOKUP(C680, Вчера_Спутник!C:BG, 17, FALSE)</f>
        <v>#N/A</v>
      </c>
      <c r="AR680" s="34" t="e">
        <f>U680-V680-VLOOKUP(C680, Вчера_Спутник!C:BG, 19, FALSE)</f>
        <v>#N/A</v>
      </c>
      <c r="AS680" s="34" t="e">
        <f>W680-X680-VLOOKUP(C680, Вчера_Спутник!C:BG, 21, FALSE)</f>
        <v>#N/A</v>
      </c>
      <c r="AT680" s="34" t="e">
        <f>Y680-Z680-VLOOKUP(C680, Вчера_Спутник!C:BG, 23, FALSE)</f>
        <v>#N/A</v>
      </c>
      <c r="AU680" s="34" t="e">
        <f>AA680-VLOOKUP(C680, Вчера_Спутник!C:BG, 25, FALSE)</f>
        <v>#N/A</v>
      </c>
      <c r="AV680" s="34" t="e">
        <f>AB680-VLOOKUP(C680, Вчера_Спутник!C:BG, 27, FALSE)</f>
        <v>#N/A</v>
      </c>
    </row>
    <row r="681" spans="1:48" ht="50.1" customHeight="1" x14ac:dyDescent="0.25">
      <c r="A681" s="1"/>
      <c r="B681" s="1"/>
      <c r="C681" s="1"/>
      <c r="D681" s="2"/>
      <c r="E681" s="3"/>
      <c r="F681" s="2"/>
      <c r="G681" s="3"/>
      <c r="H681" s="2"/>
      <c r="I681" s="3"/>
      <c r="J681" s="2"/>
      <c r="K681" s="3"/>
      <c r="L681" s="2"/>
      <c r="M681" s="3"/>
      <c r="N681" s="2"/>
      <c r="O681" s="3"/>
      <c r="P681" s="2"/>
      <c r="Q681" s="3"/>
      <c r="R681" s="2"/>
      <c r="S681" s="3"/>
      <c r="T681" s="2"/>
      <c r="U681" s="3"/>
      <c r="V681" s="3"/>
      <c r="W681" s="3"/>
      <c r="X681" s="2"/>
      <c r="Y681" s="3"/>
      <c r="Z681" s="2"/>
      <c r="AA681" s="3"/>
      <c r="AB681" s="3"/>
      <c r="AC681" s="15"/>
      <c r="AD681" s="34">
        <f t="shared" si="21"/>
        <v>0</v>
      </c>
      <c r="AE681" s="34">
        <f t="shared" si="22"/>
        <v>0</v>
      </c>
      <c r="AF681" s="34"/>
      <c r="AG681" s="34"/>
      <c r="AH681" s="35"/>
      <c r="AI681" s="34" t="e">
        <f>D681-VLOOKUP(C681, Вчера_Спутник!C:BG, 2, FALSE)</f>
        <v>#N/A</v>
      </c>
      <c r="AJ681" s="34" t="e">
        <f>E681-F681-VLOOKUP(C681, Вчера_Спутник!C:BG, 3, FALSE)</f>
        <v>#N/A</v>
      </c>
      <c r="AK681" s="34" t="e">
        <f>G681-H681-VLOOKUP(C681, Вчера_Спутник!C:BG, 5, FALSE)</f>
        <v>#N/A</v>
      </c>
      <c r="AL681" s="34" t="e">
        <f>I681-J681-VLOOKUP(C681, Вчера_Спутник!C:BG, 7, FALSE)</f>
        <v>#N/A</v>
      </c>
      <c r="AM681" s="34" t="e">
        <f>K681-L681-VLOOKUP(C681, Вчера_Спутник!C:BG, 9, FALSE)</f>
        <v>#N/A</v>
      </c>
      <c r="AN681" s="34" t="e">
        <f>M681-N681-VLOOKUP(C681, Вчера_Спутник!C:BG, 11, FALSE)</f>
        <v>#N/A</v>
      </c>
      <c r="AO681" s="34" t="e">
        <f>O681-P681-VLOOKUP(C681, Вчера_Спутник!C:BG, 13, FALSE)</f>
        <v>#N/A</v>
      </c>
      <c r="AP681" s="34" t="e">
        <f>Q681-R681-VLOOKUP(C681, Вчера_Спутник!C:BG, 15, FALSE)</f>
        <v>#N/A</v>
      </c>
      <c r="AQ681" s="34" t="e">
        <f>S681-T681-VLOOKUP(C681, Вчера_Спутник!C:BG, 17, FALSE)</f>
        <v>#N/A</v>
      </c>
      <c r="AR681" s="34" t="e">
        <f>U681-V681-VLOOKUP(C681, Вчера_Спутник!C:BG, 19, FALSE)</f>
        <v>#N/A</v>
      </c>
      <c r="AS681" s="34" t="e">
        <f>W681-X681-VLOOKUP(C681, Вчера_Спутник!C:BG, 21, FALSE)</f>
        <v>#N/A</v>
      </c>
      <c r="AT681" s="34" t="e">
        <f>Y681-Z681-VLOOKUP(C681, Вчера_Спутник!C:BG, 23, FALSE)</f>
        <v>#N/A</v>
      </c>
      <c r="AU681" s="34" t="e">
        <f>AA681-VLOOKUP(C681, Вчера_Спутник!C:BG, 25, FALSE)</f>
        <v>#N/A</v>
      </c>
      <c r="AV681" s="34" t="e">
        <f>AB681-VLOOKUP(C681, Вчера_Спутник!C:BG, 27, FALSE)</f>
        <v>#N/A</v>
      </c>
    </row>
    <row r="682" spans="1:48" ht="50.1" customHeight="1" x14ac:dyDescent="0.25">
      <c r="A682" s="1"/>
      <c r="B682" s="1"/>
      <c r="C682" s="1"/>
      <c r="D682" s="2"/>
      <c r="E682" s="3"/>
      <c r="F682" s="2"/>
      <c r="G682" s="3"/>
      <c r="H682" s="2"/>
      <c r="I682" s="3"/>
      <c r="J682" s="2"/>
      <c r="K682" s="3"/>
      <c r="L682" s="2"/>
      <c r="M682" s="3"/>
      <c r="N682" s="2"/>
      <c r="O682" s="3"/>
      <c r="P682" s="2"/>
      <c r="Q682" s="3"/>
      <c r="R682" s="2"/>
      <c r="S682" s="3"/>
      <c r="T682" s="2"/>
      <c r="U682" s="3"/>
      <c r="V682" s="3"/>
      <c r="W682" s="3"/>
      <c r="X682" s="2"/>
      <c r="Y682" s="3"/>
      <c r="Z682" s="2"/>
      <c r="AA682" s="3"/>
      <c r="AB682" s="3"/>
      <c r="AC682" s="15"/>
      <c r="AD682" s="34">
        <f t="shared" si="21"/>
        <v>0</v>
      </c>
      <c r="AE682" s="34">
        <f t="shared" si="22"/>
        <v>0</v>
      </c>
      <c r="AF682" s="34"/>
      <c r="AG682" s="34"/>
      <c r="AH682" s="35"/>
      <c r="AI682" s="34" t="e">
        <f>D682-VLOOKUP(C682, Вчера_Спутник!C:BG, 2, FALSE)</f>
        <v>#N/A</v>
      </c>
      <c r="AJ682" s="34" t="e">
        <f>E682-F682-VLOOKUP(C682, Вчера_Спутник!C:BG, 3, FALSE)</f>
        <v>#N/A</v>
      </c>
      <c r="AK682" s="34" t="e">
        <f>G682-H682-VLOOKUP(C682, Вчера_Спутник!C:BG, 5, FALSE)</f>
        <v>#N/A</v>
      </c>
      <c r="AL682" s="34" t="e">
        <f>I682-J682-VLOOKUP(C682, Вчера_Спутник!C:BG, 7, FALSE)</f>
        <v>#N/A</v>
      </c>
      <c r="AM682" s="34" t="e">
        <f>K682-L682-VLOOKUP(C682, Вчера_Спутник!C:BG, 9, FALSE)</f>
        <v>#N/A</v>
      </c>
      <c r="AN682" s="34" t="e">
        <f>M682-N682-VLOOKUP(C682, Вчера_Спутник!C:BG, 11, FALSE)</f>
        <v>#N/A</v>
      </c>
      <c r="AO682" s="34" t="e">
        <f>O682-P682-VLOOKUP(C682, Вчера_Спутник!C:BG, 13, FALSE)</f>
        <v>#N/A</v>
      </c>
      <c r="AP682" s="34" t="e">
        <f>Q682-R682-VLOOKUP(C682, Вчера_Спутник!C:BG, 15, FALSE)</f>
        <v>#N/A</v>
      </c>
      <c r="AQ682" s="34" t="e">
        <f>S682-T682-VLOOKUP(C682, Вчера_Спутник!C:BG, 17, FALSE)</f>
        <v>#N/A</v>
      </c>
      <c r="AR682" s="34" t="e">
        <f>U682-V682-VLOOKUP(C682, Вчера_Спутник!C:BG, 19, FALSE)</f>
        <v>#N/A</v>
      </c>
      <c r="AS682" s="34" t="e">
        <f>W682-X682-VLOOKUP(C682, Вчера_Спутник!C:BG, 21, FALSE)</f>
        <v>#N/A</v>
      </c>
      <c r="AT682" s="34" t="e">
        <f>Y682-Z682-VLOOKUP(C682, Вчера_Спутник!C:BG, 23, FALSE)</f>
        <v>#N/A</v>
      </c>
      <c r="AU682" s="34" t="e">
        <f>AA682-VLOOKUP(C682, Вчера_Спутник!C:BG, 25, FALSE)</f>
        <v>#N/A</v>
      </c>
      <c r="AV682" s="34" t="e">
        <f>AB682-VLOOKUP(C682, Вчера_Спутник!C:BG, 27, FALSE)</f>
        <v>#N/A</v>
      </c>
    </row>
    <row r="683" spans="1:48" ht="50.1" customHeight="1" x14ac:dyDescent="0.25">
      <c r="A683" s="1"/>
      <c r="B683" s="1"/>
      <c r="C683" s="1"/>
      <c r="D683" s="2"/>
      <c r="E683" s="3"/>
      <c r="F683" s="2"/>
      <c r="G683" s="3"/>
      <c r="H683" s="2"/>
      <c r="I683" s="3"/>
      <c r="J683" s="2"/>
      <c r="K683" s="3"/>
      <c r="L683" s="2"/>
      <c r="M683" s="3"/>
      <c r="N683" s="2"/>
      <c r="O683" s="3"/>
      <c r="P683" s="2"/>
      <c r="Q683" s="3"/>
      <c r="R683" s="2"/>
      <c r="S683" s="3"/>
      <c r="T683" s="2"/>
      <c r="U683" s="3"/>
      <c r="V683" s="3"/>
      <c r="W683" s="3"/>
      <c r="X683" s="2"/>
      <c r="Y683" s="3"/>
      <c r="Z683" s="2"/>
      <c r="AA683" s="3"/>
      <c r="AB683" s="3"/>
      <c r="AC683" s="15"/>
      <c r="AD683" s="34">
        <f t="shared" si="21"/>
        <v>0</v>
      </c>
      <c r="AE683" s="34">
        <f t="shared" si="22"/>
        <v>0</v>
      </c>
      <c r="AF683" s="34"/>
      <c r="AG683" s="34"/>
      <c r="AH683" s="35"/>
      <c r="AI683" s="34" t="e">
        <f>D683-VLOOKUP(C683, Вчера_Спутник!C:BG, 2, FALSE)</f>
        <v>#N/A</v>
      </c>
      <c r="AJ683" s="34" t="e">
        <f>E683-F683-VLOOKUP(C683, Вчера_Спутник!C:BG, 3, FALSE)</f>
        <v>#N/A</v>
      </c>
      <c r="AK683" s="34" t="e">
        <f>G683-H683-VLOOKUP(C683, Вчера_Спутник!C:BG, 5, FALSE)</f>
        <v>#N/A</v>
      </c>
      <c r="AL683" s="34" t="e">
        <f>I683-J683-VLOOKUP(C683, Вчера_Спутник!C:BG, 7, FALSE)</f>
        <v>#N/A</v>
      </c>
      <c r="AM683" s="34" t="e">
        <f>K683-L683-VLOOKUP(C683, Вчера_Спутник!C:BG, 9, FALSE)</f>
        <v>#N/A</v>
      </c>
      <c r="AN683" s="34" t="e">
        <f>M683-N683-VLOOKUP(C683, Вчера_Спутник!C:BG, 11, FALSE)</f>
        <v>#N/A</v>
      </c>
      <c r="AO683" s="34" t="e">
        <f>O683-P683-VLOOKUP(C683, Вчера_Спутник!C:BG, 13, FALSE)</f>
        <v>#N/A</v>
      </c>
      <c r="AP683" s="34" t="e">
        <f>Q683-R683-VLOOKUP(C683, Вчера_Спутник!C:BG, 15, FALSE)</f>
        <v>#N/A</v>
      </c>
      <c r="AQ683" s="34" t="e">
        <f>S683-T683-VLOOKUP(C683, Вчера_Спутник!C:BG, 17, FALSE)</f>
        <v>#N/A</v>
      </c>
      <c r="AR683" s="34" t="e">
        <f>U683-V683-VLOOKUP(C683, Вчера_Спутник!C:BG, 19, FALSE)</f>
        <v>#N/A</v>
      </c>
      <c r="AS683" s="34" t="e">
        <f>W683-X683-VLOOKUP(C683, Вчера_Спутник!C:BG, 21, FALSE)</f>
        <v>#N/A</v>
      </c>
      <c r="AT683" s="34" t="e">
        <f>Y683-Z683-VLOOKUP(C683, Вчера_Спутник!C:BG, 23, FALSE)</f>
        <v>#N/A</v>
      </c>
      <c r="AU683" s="34" t="e">
        <f>AA683-VLOOKUP(C683, Вчера_Спутник!C:BG, 25, FALSE)</f>
        <v>#N/A</v>
      </c>
      <c r="AV683" s="34" t="e">
        <f>AB683-VLOOKUP(C683, Вчера_Спутник!C:BG, 27, FALSE)</f>
        <v>#N/A</v>
      </c>
    </row>
    <row r="684" spans="1:48" ht="50.1" customHeight="1" x14ac:dyDescent="0.25">
      <c r="A684" s="1"/>
      <c r="B684" s="1"/>
      <c r="C684" s="1"/>
      <c r="D684" s="2"/>
      <c r="E684" s="3"/>
      <c r="F684" s="2"/>
      <c r="G684" s="3"/>
      <c r="H684" s="2"/>
      <c r="I684" s="3"/>
      <c r="J684" s="2"/>
      <c r="K684" s="3"/>
      <c r="L684" s="2"/>
      <c r="M684" s="3"/>
      <c r="N684" s="2"/>
      <c r="O684" s="3"/>
      <c r="P684" s="2"/>
      <c r="Q684" s="3"/>
      <c r="R684" s="2"/>
      <c r="S684" s="3"/>
      <c r="T684" s="2"/>
      <c r="U684" s="3"/>
      <c r="V684" s="3"/>
      <c r="W684" s="3"/>
      <c r="X684" s="2"/>
      <c r="Y684" s="3"/>
      <c r="Z684" s="2"/>
      <c r="AA684" s="3"/>
      <c r="AB684" s="3"/>
      <c r="AC684" s="15"/>
      <c r="AD684" s="34">
        <f t="shared" si="21"/>
        <v>0</v>
      </c>
      <c r="AE684" s="34">
        <f t="shared" si="22"/>
        <v>0</v>
      </c>
      <c r="AF684" s="34"/>
      <c r="AG684" s="34"/>
      <c r="AH684" s="35"/>
      <c r="AI684" s="34" t="e">
        <f>D684-VLOOKUP(C684, Вчера_Спутник!C:BG, 2, FALSE)</f>
        <v>#N/A</v>
      </c>
      <c r="AJ684" s="34" t="e">
        <f>E684-F684-VLOOKUP(C684, Вчера_Спутник!C:BG, 3, FALSE)</f>
        <v>#N/A</v>
      </c>
      <c r="AK684" s="34" t="e">
        <f>G684-H684-VLOOKUP(C684, Вчера_Спутник!C:BG, 5, FALSE)</f>
        <v>#N/A</v>
      </c>
      <c r="AL684" s="34" t="e">
        <f>I684-J684-VLOOKUP(C684, Вчера_Спутник!C:BG, 7, FALSE)</f>
        <v>#N/A</v>
      </c>
      <c r="AM684" s="34" t="e">
        <f>K684-L684-VLOOKUP(C684, Вчера_Спутник!C:BG, 9, FALSE)</f>
        <v>#N/A</v>
      </c>
      <c r="AN684" s="34" t="e">
        <f>M684-N684-VLOOKUP(C684, Вчера_Спутник!C:BG, 11, FALSE)</f>
        <v>#N/A</v>
      </c>
      <c r="AO684" s="34" t="e">
        <f>O684-P684-VLOOKUP(C684, Вчера_Спутник!C:BG, 13, FALSE)</f>
        <v>#N/A</v>
      </c>
      <c r="AP684" s="34" t="e">
        <f>Q684-R684-VLOOKUP(C684, Вчера_Спутник!C:BG, 15, FALSE)</f>
        <v>#N/A</v>
      </c>
      <c r="AQ684" s="34" t="e">
        <f>S684-T684-VLOOKUP(C684, Вчера_Спутник!C:BG, 17, FALSE)</f>
        <v>#N/A</v>
      </c>
      <c r="AR684" s="34" t="e">
        <f>U684-V684-VLOOKUP(C684, Вчера_Спутник!C:BG, 19, FALSE)</f>
        <v>#N/A</v>
      </c>
      <c r="AS684" s="34" t="e">
        <f>W684-X684-VLOOKUP(C684, Вчера_Спутник!C:BG, 21, FALSE)</f>
        <v>#N/A</v>
      </c>
      <c r="AT684" s="34" t="e">
        <f>Y684-Z684-VLOOKUP(C684, Вчера_Спутник!C:BG, 23, FALSE)</f>
        <v>#N/A</v>
      </c>
      <c r="AU684" s="34" t="e">
        <f>AA684-VLOOKUP(C684, Вчера_Спутник!C:BG, 25, FALSE)</f>
        <v>#N/A</v>
      </c>
      <c r="AV684" s="34" t="e">
        <f>AB684-VLOOKUP(C684, Вчера_Спутник!C:BG, 27, FALSE)</f>
        <v>#N/A</v>
      </c>
    </row>
    <row r="685" spans="1:48" ht="50.1" customHeight="1" x14ac:dyDescent="0.25">
      <c r="A685" s="1"/>
      <c r="B685" s="1"/>
      <c r="C685" s="1"/>
      <c r="D685" s="2"/>
      <c r="E685" s="3"/>
      <c r="F685" s="2"/>
      <c r="G685" s="3"/>
      <c r="H685" s="2"/>
      <c r="I685" s="3"/>
      <c r="J685" s="2"/>
      <c r="K685" s="3"/>
      <c r="L685" s="2"/>
      <c r="M685" s="3"/>
      <c r="N685" s="2"/>
      <c r="O685" s="3"/>
      <c r="P685" s="2"/>
      <c r="Q685" s="3"/>
      <c r="R685" s="2"/>
      <c r="S685" s="3"/>
      <c r="T685" s="2"/>
      <c r="U685" s="3"/>
      <c r="V685" s="3"/>
      <c r="W685" s="3"/>
      <c r="X685" s="2"/>
      <c r="Y685" s="3"/>
      <c r="Z685" s="2"/>
      <c r="AA685" s="3"/>
      <c r="AB685" s="3"/>
      <c r="AC685" s="15"/>
      <c r="AD685" s="34">
        <f t="shared" si="21"/>
        <v>0</v>
      </c>
      <c r="AE685" s="34">
        <f t="shared" si="22"/>
        <v>0</v>
      </c>
      <c r="AF685" s="34"/>
      <c r="AG685" s="34"/>
      <c r="AH685" s="35"/>
      <c r="AI685" s="34" t="e">
        <f>D685-VLOOKUP(C685, Вчера_Спутник!C:BG, 2, FALSE)</f>
        <v>#N/A</v>
      </c>
      <c r="AJ685" s="34" t="e">
        <f>E685-F685-VLOOKUP(C685, Вчера_Спутник!C:BG, 3, FALSE)</f>
        <v>#N/A</v>
      </c>
      <c r="AK685" s="34" t="e">
        <f>G685-H685-VLOOKUP(C685, Вчера_Спутник!C:BG, 5, FALSE)</f>
        <v>#N/A</v>
      </c>
      <c r="AL685" s="34" t="e">
        <f>I685-J685-VLOOKUP(C685, Вчера_Спутник!C:BG, 7, FALSE)</f>
        <v>#N/A</v>
      </c>
      <c r="AM685" s="34" t="e">
        <f>K685-L685-VLOOKUP(C685, Вчера_Спутник!C:BG, 9, FALSE)</f>
        <v>#N/A</v>
      </c>
      <c r="AN685" s="34" t="e">
        <f>M685-N685-VLOOKUP(C685, Вчера_Спутник!C:BG, 11, FALSE)</f>
        <v>#N/A</v>
      </c>
      <c r="AO685" s="34" t="e">
        <f>O685-P685-VLOOKUP(C685, Вчера_Спутник!C:BG, 13, FALSE)</f>
        <v>#N/A</v>
      </c>
      <c r="AP685" s="34" t="e">
        <f>Q685-R685-VLOOKUP(C685, Вчера_Спутник!C:BG, 15, FALSE)</f>
        <v>#N/A</v>
      </c>
      <c r="AQ685" s="34" t="e">
        <f>S685-T685-VLOOKUP(C685, Вчера_Спутник!C:BG, 17, FALSE)</f>
        <v>#N/A</v>
      </c>
      <c r="AR685" s="34" t="e">
        <f>U685-V685-VLOOKUP(C685, Вчера_Спутник!C:BG, 19, FALSE)</f>
        <v>#N/A</v>
      </c>
      <c r="AS685" s="34" t="e">
        <f>W685-X685-VLOOKUP(C685, Вчера_Спутник!C:BG, 21, FALSE)</f>
        <v>#N/A</v>
      </c>
      <c r="AT685" s="34" t="e">
        <f>Y685-Z685-VLOOKUP(C685, Вчера_Спутник!C:BG, 23, FALSE)</f>
        <v>#N/A</v>
      </c>
      <c r="AU685" s="34" t="e">
        <f>AA685-VLOOKUP(C685, Вчера_Спутник!C:BG, 25, FALSE)</f>
        <v>#N/A</v>
      </c>
      <c r="AV685" s="34" t="e">
        <f>AB685-VLOOKUP(C685, Вчера_Спутник!C:BG, 27, FALSE)</f>
        <v>#N/A</v>
      </c>
    </row>
    <row r="686" spans="1:48" ht="50.1" customHeight="1" x14ac:dyDescent="0.25">
      <c r="A686" s="1"/>
      <c r="B686" s="1"/>
      <c r="C686" s="1"/>
      <c r="D686" s="2"/>
      <c r="E686" s="3"/>
      <c r="F686" s="2"/>
      <c r="G686" s="3"/>
      <c r="H686" s="2"/>
      <c r="I686" s="3"/>
      <c r="J686" s="2"/>
      <c r="K686" s="3"/>
      <c r="L686" s="2"/>
      <c r="M686" s="3"/>
      <c r="N686" s="2"/>
      <c r="O686" s="3"/>
      <c r="P686" s="2"/>
      <c r="Q686" s="3"/>
      <c r="R686" s="2"/>
      <c r="S686" s="3"/>
      <c r="T686" s="2"/>
      <c r="U686" s="3"/>
      <c r="V686" s="3"/>
      <c r="W686" s="3"/>
      <c r="X686" s="2"/>
      <c r="Y686" s="3"/>
      <c r="Z686" s="2"/>
      <c r="AA686" s="3"/>
      <c r="AB686" s="3"/>
      <c r="AC686" s="15"/>
      <c r="AD686" s="34">
        <f t="shared" si="21"/>
        <v>0</v>
      </c>
      <c r="AE686" s="34">
        <f t="shared" si="22"/>
        <v>0</v>
      </c>
      <c r="AF686" s="34"/>
      <c r="AG686" s="34"/>
      <c r="AH686" s="35"/>
      <c r="AI686" s="34" t="e">
        <f>D686-VLOOKUP(C686, Вчера_Спутник!C:BG, 2, FALSE)</f>
        <v>#N/A</v>
      </c>
      <c r="AJ686" s="34" t="e">
        <f>E686-F686-VLOOKUP(C686, Вчера_Спутник!C:BG, 3, FALSE)</f>
        <v>#N/A</v>
      </c>
      <c r="AK686" s="34" t="e">
        <f>G686-H686-VLOOKUP(C686, Вчера_Спутник!C:BG, 5, FALSE)</f>
        <v>#N/A</v>
      </c>
      <c r="AL686" s="34" t="e">
        <f>I686-J686-VLOOKUP(C686, Вчера_Спутник!C:BG, 7, FALSE)</f>
        <v>#N/A</v>
      </c>
      <c r="AM686" s="34" t="e">
        <f>K686-L686-VLOOKUP(C686, Вчера_Спутник!C:BG, 9, FALSE)</f>
        <v>#N/A</v>
      </c>
      <c r="AN686" s="34" t="e">
        <f>M686-N686-VLOOKUP(C686, Вчера_Спутник!C:BG, 11, FALSE)</f>
        <v>#N/A</v>
      </c>
      <c r="AO686" s="34" t="e">
        <f>O686-P686-VLOOKUP(C686, Вчера_Спутник!C:BG, 13, FALSE)</f>
        <v>#N/A</v>
      </c>
      <c r="AP686" s="34" t="e">
        <f>Q686-R686-VLOOKUP(C686, Вчера_Спутник!C:BG, 15, FALSE)</f>
        <v>#N/A</v>
      </c>
      <c r="AQ686" s="34" t="e">
        <f>S686-T686-VLOOKUP(C686, Вчера_Спутник!C:BG, 17, FALSE)</f>
        <v>#N/A</v>
      </c>
      <c r="AR686" s="34" t="e">
        <f>U686-V686-VLOOKUP(C686, Вчера_Спутник!C:BG, 19, FALSE)</f>
        <v>#N/A</v>
      </c>
      <c r="AS686" s="34" t="e">
        <f>W686-X686-VLOOKUP(C686, Вчера_Спутник!C:BG, 21, FALSE)</f>
        <v>#N/A</v>
      </c>
      <c r="AT686" s="34" t="e">
        <f>Y686-Z686-VLOOKUP(C686, Вчера_Спутник!C:BG, 23, FALSE)</f>
        <v>#N/A</v>
      </c>
      <c r="AU686" s="34" t="e">
        <f>AA686-VLOOKUP(C686, Вчера_Спутник!C:BG, 25, FALSE)</f>
        <v>#N/A</v>
      </c>
      <c r="AV686" s="34" t="e">
        <f>AB686-VLOOKUP(C686, Вчера_Спутник!C:BG, 27, FALSE)</f>
        <v>#N/A</v>
      </c>
    </row>
    <row r="687" spans="1:48" ht="50.1" customHeight="1" x14ac:dyDescent="0.25">
      <c r="A687" s="1"/>
      <c r="B687" s="1"/>
      <c r="C687" s="1"/>
      <c r="D687" s="2"/>
      <c r="E687" s="3"/>
      <c r="F687" s="2"/>
      <c r="G687" s="3"/>
      <c r="H687" s="2"/>
      <c r="I687" s="3"/>
      <c r="J687" s="2"/>
      <c r="K687" s="3"/>
      <c r="L687" s="2"/>
      <c r="M687" s="3"/>
      <c r="N687" s="2"/>
      <c r="O687" s="3"/>
      <c r="P687" s="2"/>
      <c r="Q687" s="3"/>
      <c r="R687" s="2"/>
      <c r="S687" s="3"/>
      <c r="T687" s="2"/>
      <c r="U687" s="3"/>
      <c r="V687" s="3"/>
      <c r="W687" s="3"/>
      <c r="X687" s="2"/>
      <c r="Y687" s="3"/>
      <c r="Z687" s="2"/>
      <c r="AA687" s="3"/>
      <c r="AB687" s="3"/>
      <c r="AC687" s="15"/>
      <c r="AD687" s="34">
        <f t="shared" si="21"/>
        <v>0</v>
      </c>
      <c r="AE687" s="34">
        <f t="shared" si="22"/>
        <v>0</v>
      </c>
      <c r="AF687" s="34"/>
      <c r="AG687" s="34"/>
      <c r="AH687" s="35"/>
      <c r="AI687" s="34" t="e">
        <f>D687-VLOOKUP(C687, Вчера_Спутник!C:BG, 2, FALSE)</f>
        <v>#N/A</v>
      </c>
      <c r="AJ687" s="34" t="e">
        <f>E687-F687-VLOOKUP(C687, Вчера_Спутник!C:BG, 3, FALSE)</f>
        <v>#N/A</v>
      </c>
      <c r="AK687" s="34" t="e">
        <f>G687-H687-VLOOKUP(C687, Вчера_Спутник!C:BG, 5, FALSE)</f>
        <v>#N/A</v>
      </c>
      <c r="AL687" s="34" t="e">
        <f>I687-J687-VLOOKUP(C687, Вчера_Спутник!C:BG, 7, FALSE)</f>
        <v>#N/A</v>
      </c>
      <c r="AM687" s="34" t="e">
        <f>K687-L687-VLOOKUP(C687, Вчера_Спутник!C:BG, 9, FALSE)</f>
        <v>#N/A</v>
      </c>
      <c r="AN687" s="34" t="e">
        <f>M687-N687-VLOOKUP(C687, Вчера_Спутник!C:BG, 11, FALSE)</f>
        <v>#N/A</v>
      </c>
      <c r="AO687" s="34" t="e">
        <f>O687-P687-VLOOKUP(C687, Вчера_Спутник!C:BG, 13, FALSE)</f>
        <v>#N/A</v>
      </c>
      <c r="AP687" s="34" t="e">
        <f>Q687-R687-VLOOKUP(C687, Вчера_Спутник!C:BG, 15, FALSE)</f>
        <v>#N/A</v>
      </c>
      <c r="AQ687" s="34" t="e">
        <f>S687-T687-VLOOKUP(C687, Вчера_Спутник!C:BG, 17, FALSE)</f>
        <v>#N/A</v>
      </c>
      <c r="AR687" s="34" t="e">
        <f>U687-V687-VLOOKUP(C687, Вчера_Спутник!C:BG, 19, FALSE)</f>
        <v>#N/A</v>
      </c>
      <c r="AS687" s="34" t="e">
        <f>W687-X687-VLOOKUP(C687, Вчера_Спутник!C:BG, 21, FALSE)</f>
        <v>#N/A</v>
      </c>
      <c r="AT687" s="34" t="e">
        <f>Y687-Z687-VLOOKUP(C687, Вчера_Спутник!C:BG, 23, FALSE)</f>
        <v>#N/A</v>
      </c>
      <c r="AU687" s="34" t="e">
        <f>AA687-VLOOKUP(C687, Вчера_Спутник!C:BG, 25, FALSE)</f>
        <v>#N/A</v>
      </c>
      <c r="AV687" s="34" t="e">
        <f>AB687-VLOOKUP(C687, Вчера_Спутник!C:BG, 27, FALSE)</f>
        <v>#N/A</v>
      </c>
    </row>
    <row r="688" spans="1:48" ht="50.1" customHeight="1" x14ac:dyDescent="0.25">
      <c r="A688" s="1"/>
      <c r="B688" s="1"/>
      <c r="C688" s="1"/>
      <c r="D688" s="2"/>
      <c r="E688" s="3"/>
      <c r="F688" s="2"/>
      <c r="G688" s="3"/>
      <c r="H688" s="2"/>
      <c r="I688" s="3"/>
      <c r="J688" s="2"/>
      <c r="K688" s="3"/>
      <c r="L688" s="2"/>
      <c r="M688" s="3"/>
      <c r="N688" s="2"/>
      <c r="O688" s="3"/>
      <c r="P688" s="2"/>
      <c r="Q688" s="3"/>
      <c r="R688" s="2"/>
      <c r="S688" s="3"/>
      <c r="T688" s="2"/>
      <c r="U688" s="3"/>
      <c r="V688" s="3"/>
      <c r="W688" s="3"/>
      <c r="X688" s="2"/>
      <c r="Y688" s="3"/>
      <c r="Z688" s="2"/>
      <c r="AA688" s="3"/>
      <c r="AB688" s="3"/>
      <c r="AC688" s="15"/>
      <c r="AD688" s="34">
        <f t="shared" si="21"/>
        <v>0</v>
      </c>
      <c r="AE688" s="34">
        <f t="shared" si="22"/>
        <v>0</v>
      </c>
      <c r="AF688" s="34"/>
      <c r="AG688" s="34"/>
      <c r="AH688" s="35"/>
      <c r="AI688" s="34" t="e">
        <f>D688-VLOOKUP(C688, Вчера_Спутник!C:BG, 2, FALSE)</f>
        <v>#N/A</v>
      </c>
      <c r="AJ688" s="34" t="e">
        <f>E688-F688-VLOOKUP(C688, Вчера_Спутник!C:BG, 3, FALSE)</f>
        <v>#N/A</v>
      </c>
      <c r="AK688" s="34" t="e">
        <f>G688-H688-VLOOKUP(C688, Вчера_Спутник!C:BG, 5, FALSE)</f>
        <v>#N/A</v>
      </c>
      <c r="AL688" s="34" t="e">
        <f>I688-J688-VLOOKUP(C688, Вчера_Спутник!C:BG, 7, FALSE)</f>
        <v>#N/A</v>
      </c>
      <c r="AM688" s="34" t="e">
        <f>K688-L688-VLOOKUP(C688, Вчера_Спутник!C:BG, 9, FALSE)</f>
        <v>#N/A</v>
      </c>
      <c r="AN688" s="34" t="e">
        <f>M688-N688-VLOOKUP(C688, Вчера_Спутник!C:BG, 11, FALSE)</f>
        <v>#N/A</v>
      </c>
      <c r="AO688" s="34" t="e">
        <f>O688-P688-VLOOKUP(C688, Вчера_Спутник!C:BG, 13, FALSE)</f>
        <v>#N/A</v>
      </c>
      <c r="AP688" s="34" t="e">
        <f>Q688-R688-VLOOKUP(C688, Вчера_Спутник!C:BG, 15, FALSE)</f>
        <v>#N/A</v>
      </c>
      <c r="AQ688" s="34" t="e">
        <f>S688-T688-VLOOKUP(C688, Вчера_Спутник!C:BG, 17, FALSE)</f>
        <v>#N/A</v>
      </c>
      <c r="AR688" s="34" t="e">
        <f>U688-V688-VLOOKUP(C688, Вчера_Спутник!C:BG, 19, FALSE)</f>
        <v>#N/A</v>
      </c>
      <c r="AS688" s="34" t="e">
        <f>W688-X688-VLOOKUP(C688, Вчера_Спутник!C:BG, 21, FALSE)</f>
        <v>#N/A</v>
      </c>
      <c r="AT688" s="34" t="e">
        <f>Y688-Z688-VLOOKUP(C688, Вчера_Спутник!C:BG, 23, FALSE)</f>
        <v>#N/A</v>
      </c>
      <c r="AU688" s="34" t="e">
        <f>AA688-VLOOKUP(C688, Вчера_Спутник!C:BG, 25, FALSE)</f>
        <v>#N/A</v>
      </c>
      <c r="AV688" s="34" t="e">
        <f>AB688-VLOOKUP(C688, Вчера_Спутник!C:BG, 27, FALSE)</f>
        <v>#N/A</v>
      </c>
    </row>
    <row r="689" spans="1:48" ht="50.1" customHeight="1" x14ac:dyDescent="0.25">
      <c r="A689" s="1"/>
      <c r="B689" s="1"/>
      <c r="C689" s="1"/>
      <c r="D689" s="2"/>
      <c r="E689" s="3"/>
      <c r="F689" s="2"/>
      <c r="G689" s="3"/>
      <c r="H689" s="2"/>
      <c r="I689" s="3"/>
      <c r="J689" s="2"/>
      <c r="K689" s="3"/>
      <c r="L689" s="2"/>
      <c r="M689" s="3"/>
      <c r="N689" s="2"/>
      <c r="O689" s="3"/>
      <c r="P689" s="2"/>
      <c r="Q689" s="3"/>
      <c r="R689" s="2"/>
      <c r="S689" s="3"/>
      <c r="T689" s="2"/>
      <c r="U689" s="3"/>
      <c r="V689" s="3"/>
      <c r="W689" s="3"/>
      <c r="X689" s="2"/>
      <c r="Y689" s="3"/>
      <c r="Z689" s="2"/>
      <c r="AA689" s="3"/>
      <c r="AB689" s="3"/>
      <c r="AC689" s="15"/>
      <c r="AD689" s="34">
        <f t="shared" si="21"/>
        <v>0</v>
      </c>
      <c r="AE689" s="34">
        <f t="shared" si="22"/>
        <v>0</v>
      </c>
      <c r="AF689" s="34"/>
      <c r="AG689" s="34"/>
      <c r="AH689" s="35"/>
      <c r="AI689" s="34" t="e">
        <f>D689-VLOOKUP(C689, Вчера_Спутник!C:BG, 2, FALSE)</f>
        <v>#N/A</v>
      </c>
      <c r="AJ689" s="34" t="e">
        <f>E689-F689-VLOOKUP(C689, Вчера_Спутник!C:BG, 3, FALSE)</f>
        <v>#N/A</v>
      </c>
      <c r="AK689" s="34" t="e">
        <f>G689-H689-VLOOKUP(C689, Вчера_Спутник!C:BG, 5, FALSE)</f>
        <v>#N/A</v>
      </c>
      <c r="AL689" s="34" t="e">
        <f>I689-J689-VLOOKUP(C689, Вчера_Спутник!C:BG, 7, FALSE)</f>
        <v>#N/A</v>
      </c>
      <c r="AM689" s="34" t="e">
        <f>K689-L689-VLOOKUP(C689, Вчера_Спутник!C:BG, 9, FALSE)</f>
        <v>#N/A</v>
      </c>
      <c r="AN689" s="34" t="e">
        <f>M689-N689-VLOOKUP(C689, Вчера_Спутник!C:BG, 11, FALSE)</f>
        <v>#N/A</v>
      </c>
      <c r="AO689" s="34" t="e">
        <f>O689-P689-VLOOKUP(C689, Вчера_Спутник!C:BG, 13, FALSE)</f>
        <v>#N/A</v>
      </c>
      <c r="AP689" s="34" t="e">
        <f>Q689-R689-VLOOKUP(C689, Вчера_Спутник!C:BG, 15, FALSE)</f>
        <v>#N/A</v>
      </c>
      <c r="AQ689" s="34" t="e">
        <f>S689-T689-VLOOKUP(C689, Вчера_Спутник!C:BG, 17, FALSE)</f>
        <v>#N/A</v>
      </c>
      <c r="AR689" s="34" t="e">
        <f>U689-V689-VLOOKUP(C689, Вчера_Спутник!C:BG, 19, FALSE)</f>
        <v>#N/A</v>
      </c>
      <c r="AS689" s="34" t="e">
        <f>W689-X689-VLOOKUP(C689, Вчера_Спутник!C:BG, 21, FALSE)</f>
        <v>#N/A</v>
      </c>
      <c r="AT689" s="34" t="e">
        <f>Y689-Z689-VLOOKUP(C689, Вчера_Спутник!C:BG, 23, FALSE)</f>
        <v>#N/A</v>
      </c>
      <c r="AU689" s="34" t="e">
        <f>AA689-VLOOKUP(C689, Вчера_Спутник!C:BG, 25, FALSE)</f>
        <v>#N/A</v>
      </c>
      <c r="AV689" s="34" t="e">
        <f>AB689-VLOOKUP(C689, Вчера_Спутник!C:BG, 27, FALSE)</f>
        <v>#N/A</v>
      </c>
    </row>
    <row r="690" spans="1:48" ht="50.1" customHeight="1" x14ac:dyDescent="0.25">
      <c r="A690" s="1"/>
      <c r="B690" s="1"/>
      <c r="C690" s="1"/>
      <c r="D690" s="2"/>
      <c r="E690" s="3"/>
      <c r="F690" s="2"/>
      <c r="G690" s="3"/>
      <c r="H690" s="2"/>
      <c r="I690" s="3"/>
      <c r="J690" s="2"/>
      <c r="K690" s="3"/>
      <c r="L690" s="2"/>
      <c r="M690" s="3"/>
      <c r="N690" s="2"/>
      <c r="O690" s="3"/>
      <c r="P690" s="2"/>
      <c r="Q690" s="3"/>
      <c r="R690" s="2"/>
      <c r="S690" s="3"/>
      <c r="T690" s="2"/>
      <c r="U690" s="3"/>
      <c r="V690" s="3"/>
      <c r="W690" s="3"/>
      <c r="X690" s="2"/>
      <c r="Y690" s="3"/>
      <c r="Z690" s="2"/>
      <c r="AA690" s="3"/>
      <c r="AB690" s="3"/>
      <c r="AC690" s="15"/>
      <c r="AD690" s="34">
        <f t="shared" si="21"/>
        <v>0</v>
      </c>
      <c r="AE690" s="34">
        <f t="shared" si="22"/>
        <v>0</v>
      </c>
      <c r="AF690" s="34"/>
      <c r="AG690" s="34"/>
      <c r="AH690" s="35"/>
      <c r="AI690" s="34" t="e">
        <f>D690-VLOOKUP(C690, Вчера_Спутник!C:BG, 2, FALSE)</f>
        <v>#N/A</v>
      </c>
      <c r="AJ690" s="34" t="e">
        <f>E690-F690-VLOOKUP(C690, Вчера_Спутник!C:BG, 3, FALSE)</f>
        <v>#N/A</v>
      </c>
      <c r="AK690" s="34" t="e">
        <f>G690-H690-VLOOKUP(C690, Вчера_Спутник!C:BG, 5, FALSE)</f>
        <v>#N/A</v>
      </c>
      <c r="AL690" s="34" t="e">
        <f>I690-J690-VLOOKUP(C690, Вчера_Спутник!C:BG, 7, FALSE)</f>
        <v>#N/A</v>
      </c>
      <c r="AM690" s="34" t="e">
        <f>K690-L690-VLOOKUP(C690, Вчера_Спутник!C:BG, 9, FALSE)</f>
        <v>#N/A</v>
      </c>
      <c r="AN690" s="34" t="e">
        <f>M690-N690-VLOOKUP(C690, Вчера_Спутник!C:BG, 11, FALSE)</f>
        <v>#N/A</v>
      </c>
      <c r="AO690" s="34" t="e">
        <f>O690-P690-VLOOKUP(C690, Вчера_Спутник!C:BG, 13, FALSE)</f>
        <v>#N/A</v>
      </c>
      <c r="AP690" s="34" t="e">
        <f>Q690-R690-VLOOKUP(C690, Вчера_Спутник!C:BG, 15, FALSE)</f>
        <v>#N/A</v>
      </c>
      <c r="AQ690" s="34" t="e">
        <f>S690-T690-VLOOKUP(C690, Вчера_Спутник!C:BG, 17, FALSE)</f>
        <v>#N/A</v>
      </c>
      <c r="AR690" s="34" t="e">
        <f>U690-V690-VLOOKUP(C690, Вчера_Спутник!C:BG, 19, FALSE)</f>
        <v>#N/A</v>
      </c>
      <c r="AS690" s="34" t="e">
        <f>W690-X690-VLOOKUP(C690, Вчера_Спутник!C:BG, 21, FALSE)</f>
        <v>#N/A</v>
      </c>
      <c r="AT690" s="34" t="e">
        <f>Y690-Z690-VLOOKUP(C690, Вчера_Спутник!C:BG, 23, FALSE)</f>
        <v>#N/A</v>
      </c>
      <c r="AU690" s="34" t="e">
        <f>AA690-VLOOKUP(C690, Вчера_Спутник!C:BG, 25, FALSE)</f>
        <v>#N/A</v>
      </c>
      <c r="AV690" s="34" t="e">
        <f>AB690-VLOOKUP(C690, Вчера_Спутник!C:BG, 27, FALSE)</f>
        <v>#N/A</v>
      </c>
    </row>
    <row r="691" spans="1:48" ht="50.1" customHeight="1" x14ac:dyDescent="0.25">
      <c r="A691" s="1"/>
      <c r="B691" s="1"/>
      <c r="C691" s="1"/>
      <c r="D691" s="2"/>
      <c r="E691" s="3"/>
      <c r="F691" s="2"/>
      <c r="G691" s="3"/>
      <c r="H691" s="2"/>
      <c r="I691" s="3"/>
      <c r="J691" s="2"/>
      <c r="K691" s="3"/>
      <c r="L691" s="2"/>
      <c r="M691" s="3"/>
      <c r="N691" s="2"/>
      <c r="O691" s="3"/>
      <c r="P691" s="2"/>
      <c r="Q691" s="3"/>
      <c r="R691" s="2"/>
      <c r="S691" s="3"/>
      <c r="T691" s="2"/>
      <c r="U691" s="3"/>
      <c r="V691" s="3"/>
      <c r="W691" s="3"/>
      <c r="X691" s="2"/>
      <c r="Y691" s="3"/>
      <c r="Z691" s="2"/>
      <c r="AA691" s="3"/>
      <c r="AB691" s="3"/>
      <c r="AC691" s="15"/>
      <c r="AD691" s="34">
        <f t="shared" si="21"/>
        <v>0</v>
      </c>
      <c r="AE691" s="34">
        <f t="shared" si="22"/>
        <v>0</v>
      </c>
      <c r="AF691" s="34"/>
      <c r="AG691" s="34"/>
      <c r="AH691" s="35"/>
      <c r="AI691" s="34" t="e">
        <f>D691-VLOOKUP(C691, Вчера_Спутник!C:BG, 2, FALSE)</f>
        <v>#N/A</v>
      </c>
      <c r="AJ691" s="34" t="e">
        <f>E691-F691-VLOOKUP(C691, Вчера_Спутник!C:BG, 3, FALSE)</f>
        <v>#N/A</v>
      </c>
      <c r="AK691" s="34" t="e">
        <f>G691-H691-VLOOKUP(C691, Вчера_Спутник!C:BG, 5, FALSE)</f>
        <v>#N/A</v>
      </c>
      <c r="AL691" s="34" t="e">
        <f>I691-J691-VLOOKUP(C691, Вчера_Спутник!C:BG, 7, FALSE)</f>
        <v>#N/A</v>
      </c>
      <c r="AM691" s="34" t="e">
        <f>K691-L691-VLOOKUP(C691, Вчера_Спутник!C:BG, 9, FALSE)</f>
        <v>#N/A</v>
      </c>
      <c r="AN691" s="34" t="e">
        <f>M691-N691-VLOOKUP(C691, Вчера_Спутник!C:BG, 11, FALSE)</f>
        <v>#N/A</v>
      </c>
      <c r="AO691" s="34" t="e">
        <f>O691-P691-VLOOKUP(C691, Вчера_Спутник!C:BG, 13, FALSE)</f>
        <v>#N/A</v>
      </c>
      <c r="AP691" s="34" t="e">
        <f>Q691-R691-VLOOKUP(C691, Вчера_Спутник!C:BG, 15, FALSE)</f>
        <v>#N/A</v>
      </c>
      <c r="AQ691" s="34" t="e">
        <f>S691-T691-VLOOKUP(C691, Вчера_Спутник!C:BG, 17, FALSE)</f>
        <v>#N/A</v>
      </c>
      <c r="AR691" s="34" t="e">
        <f>U691-V691-VLOOKUP(C691, Вчера_Спутник!C:BG, 19, FALSE)</f>
        <v>#N/A</v>
      </c>
      <c r="AS691" s="34" t="e">
        <f>W691-X691-VLOOKUP(C691, Вчера_Спутник!C:BG, 21, FALSE)</f>
        <v>#N/A</v>
      </c>
      <c r="AT691" s="34" t="e">
        <f>Y691-Z691-VLOOKUP(C691, Вчера_Спутник!C:BG, 23, FALSE)</f>
        <v>#N/A</v>
      </c>
      <c r="AU691" s="34" t="e">
        <f>AA691-VLOOKUP(C691, Вчера_Спутник!C:BG, 25, FALSE)</f>
        <v>#N/A</v>
      </c>
      <c r="AV691" s="34" t="e">
        <f>AB691-VLOOKUP(C691, Вчера_Спутник!C:BG, 27, FALSE)</f>
        <v>#N/A</v>
      </c>
    </row>
    <row r="692" spans="1:48" ht="50.1" customHeight="1" x14ac:dyDescent="0.25">
      <c r="A692" s="1"/>
      <c r="B692" s="1"/>
      <c r="C692" s="1"/>
      <c r="D692" s="2"/>
      <c r="E692" s="3"/>
      <c r="F692" s="2"/>
      <c r="G692" s="3"/>
      <c r="H692" s="2"/>
      <c r="I692" s="3"/>
      <c r="J692" s="2"/>
      <c r="K692" s="3"/>
      <c r="L692" s="2"/>
      <c r="M692" s="3"/>
      <c r="N692" s="2"/>
      <c r="O692" s="3"/>
      <c r="P692" s="2"/>
      <c r="Q692" s="3"/>
      <c r="R692" s="2"/>
      <c r="S692" s="3"/>
      <c r="T692" s="2"/>
      <c r="U692" s="3"/>
      <c r="V692" s="3"/>
      <c r="W692" s="3"/>
      <c r="X692" s="2"/>
      <c r="Y692" s="3"/>
      <c r="Z692" s="2"/>
      <c r="AA692" s="3"/>
      <c r="AB692" s="3"/>
      <c r="AC692" s="15"/>
      <c r="AD692" s="34">
        <f t="shared" si="21"/>
        <v>0</v>
      </c>
      <c r="AE692" s="34">
        <f t="shared" si="22"/>
        <v>0</v>
      </c>
      <c r="AF692" s="34"/>
      <c r="AG692" s="34"/>
      <c r="AH692" s="35"/>
      <c r="AI692" s="34" t="e">
        <f>D692-VLOOKUP(C692, Вчера_Спутник!C:BG, 2, FALSE)</f>
        <v>#N/A</v>
      </c>
      <c r="AJ692" s="34" t="e">
        <f>E692-F692-VLOOKUP(C692, Вчера_Спутник!C:BG, 3, FALSE)</f>
        <v>#N/A</v>
      </c>
      <c r="AK692" s="34" t="e">
        <f>G692-H692-VLOOKUP(C692, Вчера_Спутник!C:BG, 5, FALSE)</f>
        <v>#N/A</v>
      </c>
      <c r="AL692" s="34" t="e">
        <f>I692-J692-VLOOKUP(C692, Вчера_Спутник!C:BG, 7, FALSE)</f>
        <v>#N/A</v>
      </c>
      <c r="AM692" s="34" t="e">
        <f>K692-L692-VLOOKUP(C692, Вчера_Спутник!C:BG, 9, FALSE)</f>
        <v>#N/A</v>
      </c>
      <c r="AN692" s="34" t="e">
        <f>M692-N692-VLOOKUP(C692, Вчера_Спутник!C:BG, 11, FALSE)</f>
        <v>#N/A</v>
      </c>
      <c r="AO692" s="34" t="e">
        <f>O692-P692-VLOOKUP(C692, Вчера_Спутник!C:BG, 13, FALSE)</f>
        <v>#N/A</v>
      </c>
      <c r="AP692" s="34" t="e">
        <f>Q692-R692-VLOOKUP(C692, Вчера_Спутник!C:BG, 15, FALSE)</f>
        <v>#N/A</v>
      </c>
      <c r="AQ692" s="34" t="e">
        <f>S692-T692-VLOOKUP(C692, Вчера_Спутник!C:BG, 17, FALSE)</f>
        <v>#N/A</v>
      </c>
      <c r="AR692" s="34" t="e">
        <f>U692-V692-VLOOKUP(C692, Вчера_Спутник!C:BG, 19, FALSE)</f>
        <v>#N/A</v>
      </c>
      <c r="AS692" s="34" t="e">
        <f>W692-X692-VLOOKUP(C692, Вчера_Спутник!C:BG, 21, FALSE)</f>
        <v>#N/A</v>
      </c>
      <c r="AT692" s="34" t="e">
        <f>Y692-Z692-VLOOKUP(C692, Вчера_Спутник!C:BG, 23, FALSE)</f>
        <v>#N/A</v>
      </c>
      <c r="AU692" s="34" t="e">
        <f>AA692-VLOOKUP(C692, Вчера_Спутник!C:BG, 25, FALSE)</f>
        <v>#N/A</v>
      </c>
      <c r="AV692" s="34" t="e">
        <f>AB692-VLOOKUP(C692, Вчера_Спутник!C:BG, 27, FALSE)</f>
        <v>#N/A</v>
      </c>
    </row>
    <row r="693" spans="1:48" ht="50.1" customHeight="1" x14ac:dyDescent="0.25">
      <c r="A693" s="1"/>
      <c r="B693" s="1"/>
      <c r="C693" s="1"/>
      <c r="D693" s="2"/>
      <c r="E693" s="3"/>
      <c r="F693" s="2"/>
      <c r="G693" s="3"/>
      <c r="H693" s="2"/>
      <c r="I693" s="3"/>
      <c r="J693" s="2"/>
      <c r="K693" s="3"/>
      <c r="L693" s="2"/>
      <c r="M693" s="3"/>
      <c r="N693" s="2"/>
      <c r="O693" s="3"/>
      <c r="P693" s="2"/>
      <c r="Q693" s="3"/>
      <c r="R693" s="2"/>
      <c r="S693" s="3"/>
      <c r="T693" s="2"/>
      <c r="U693" s="3"/>
      <c r="V693" s="3"/>
      <c r="W693" s="3"/>
      <c r="X693" s="2"/>
      <c r="Y693" s="3"/>
      <c r="Z693" s="2"/>
      <c r="AA693" s="3"/>
      <c r="AB693" s="3"/>
      <c r="AC693" s="15"/>
      <c r="AD693" s="34">
        <f t="shared" si="21"/>
        <v>0</v>
      </c>
      <c r="AE693" s="34">
        <f t="shared" si="22"/>
        <v>0</v>
      </c>
      <c r="AF693" s="34"/>
      <c r="AG693" s="34"/>
      <c r="AH693" s="35"/>
      <c r="AI693" s="34" t="e">
        <f>D693-VLOOKUP(C693, Вчера_Спутник!C:BG, 2, FALSE)</f>
        <v>#N/A</v>
      </c>
      <c r="AJ693" s="34" t="e">
        <f>E693-F693-VLOOKUP(C693, Вчера_Спутник!C:BG, 3, FALSE)</f>
        <v>#N/A</v>
      </c>
      <c r="AK693" s="34" t="e">
        <f>G693-H693-VLOOKUP(C693, Вчера_Спутник!C:BG, 5, FALSE)</f>
        <v>#N/A</v>
      </c>
      <c r="AL693" s="34" t="e">
        <f>I693-J693-VLOOKUP(C693, Вчера_Спутник!C:BG, 7, FALSE)</f>
        <v>#N/A</v>
      </c>
      <c r="AM693" s="34" t="e">
        <f>K693-L693-VLOOKUP(C693, Вчера_Спутник!C:BG, 9, FALSE)</f>
        <v>#N/A</v>
      </c>
      <c r="AN693" s="34" t="e">
        <f>M693-N693-VLOOKUP(C693, Вчера_Спутник!C:BG, 11, FALSE)</f>
        <v>#N/A</v>
      </c>
      <c r="AO693" s="34" t="e">
        <f>O693-P693-VLOOKUP(C693, Вчера_Спутник!C:BG, 13, FALSE)</f>
        <v>#N/A</v>
      </c>
      <c r="AP693" s="34" t="e">
        <f>Q693-R693-VLOOKUP(C693, Вчера_Спутник!C:BG, 15, FALSE)</f>
        <v>#N/A</v>
      </c>
      <c r="AQ693" s="34" t="e">
        <f>S693-T693-VLOOKUP(C693, Вчера_Спутник!C:BG, 17, FALSE)</f>
        <v>#N/A</v>
      </c>
      <c r="AR693" s="34" t="e">
        <f>U693-V693-VLOOKUP(C693, Вчера_Спутник!C:BG, 19, FALSE)</f>
        <v>#N/A</v>
      </c>
      <c r="AS693" s="34" t="e">
        <f>W693-X693-VLOOKUP(C693, Вчера_Спутник!C:BG, 21, FALSE)</f>
        <v>#N/A</v>
      </c>
      <c r="AT693" s="34" t="e">
        <f>Y693-Z693-VLOOKUP(C693, Вчера_Спутник!C:BG, 23, FALSE)</f>
        <v>#N/A</v>
      </c>
      <c r="AU693" s="34" t="e">
        <f>AA693-VLOOKUP(C693, Вчера_Спутник!C:BG, 25, FALSE)</f>
        <v>#N/A</v>
      </c>
      <c r="AV693" s="34" t="e">
        <f>AB693-VLOOKUP(C693, Вчера_Спутник!C:BG, 27, FALSE)</f>
        <v>#N/A</v>
      </c>
    </row>
    <row r="694" spans="1:48" ht="50.1" customHeight="1" x14ac:dyDescent="0.25">
      <c r="A694" s="1"/>
      <c r="B694" s="1"/>
      <c r="C694" s="1"/>
      <c r="D694" s="2"/>
      <c r="E694" s="3"/>
      <c r="F694" s="2"/>
      <c r="G694" s="3"/>
      <c r="H694" s="2"/>
      <c r="I694" s="3"/>
      <c r="J694" s="2"/>
      <c r="K694" s="3"/>
      <c r="L694" s="2"/>
      <c r="M694" s="3"/>
      <c r="N694" s="2"/>
      <c r="O694" s="3"/>
      <c r="P694" s="2"/>
      <c r="Q694" s="3"/>
      <c r="R694" s="2"/>
      <c r="S694" s="3"/>
      <c r="T694" s="2"/>
      <c r="U694" s="3"/>
      <c r="V694" s="3"/>
      <c r="W694" s="3"/>
      <c r="X694" s="2"/>
      <c r="Y694" s="3"/>
      <c r="Z694" s="2"/>
      <c r="AA694" s="3"/>
      <c r="AB694" s="3"/>
      <c r="AC694" s="15"/>
      <c r="AD694" s="34">
        <f t="shared" si="21"/>
        <v>0</v>
      </c>
      <c r="AE694" s="34">
        <f t="shared" si="22"/>
        <v>0</v>
      </c>
      <c r="AF694" s="34"/>
      <c r="AG694" s="34"/>
      <c r="AH694" s="35"/>
      <c r="AI694" s="34" t="e">
        <f>D694-VLOOKUP(C694, Вчера_Спутник!C:BG, 2, FALSE)</f>
        <v>#N/A</v>
      </c>
      <c r="AJ694" s="34" t="e">
        <f>E694-F694-VLOOKUP(C694, Вчера_Спутник!C:BG, 3, FALSE)</f>
        <v>#N/A</v>
      </c>
      <c r="AK694" s="34" t="e">
        <f>G694-H694-VLOOKUP(C694, Вчера_Спутник!C:BG, 5, FALSE)</f>
        <v>#N/A</v>
      </c>
      <c r="AL694" s="34" t="e">
        <f>I694-J694-VLOOKUP(C694, Вчера_Спутник!C:BG, 7, FALSE)</f>
        <v>#N/A</v>
      </c>
      <c r="AM694" s="34" t="e">
        <f>K694-L694-VLOOKUP(C694, Вчера_Спутник!C:BG, 9, FALSE)</f>
        <v>#N/A</v>
      </c>
      <c r="AN694" s="34" t="e">
        <f>M694-N694-VLOOKUP(C694, Вчера_Спутник!C:BG, 11, FALSE)</f>
        <v>#N/A</v>
      </c>
      <c r="AO694" s="34" t="e">
        <f>O694-P694-VLOOKUP(C694, Вчера_Спутник!C:BG, 13, FALSE)</f>
        <v>#N/A</v>
      </c>
      <c r="AP694" s="34" t="e">
        <f>Q694-R694-VLOOKUP(C694, Вчера_Спутник!C:BG, 15, FALSE)</f>
        <v>#N/A</v>
      </c>
      <c r="AQ694" s="34" t="e">
        <f>S694-T694-VLOOKUP(C694, Вчера_Спутник!C:BG, 17, FALSE)</f>
        <v>#N/A</v>
      </c>
      <c r="AR694" s="34" t="e">
        <f>U694-V694-VLOOKUP(C694, Вчера_Спутник!C:BG, 19, FALSE)</f>
        <v>#N/A</v>
      </c>
      <c r="AS694" s="34" t="e">
        <f>W694-X694-VLOOKUP(C694, Вчера_Спутник!C:BG, 21, FALSE)</f>
        <v>#N/A</v>
      </c>
      <c r="AT694" s="34" t="e">
        <f>Y694-Z694-VLOOKUP(C694, Вчера_Спутник!C:BG, 23, FALSE)</f>
        <v>#N/A</v>
      </c>
      <c r="AU694" s="34" t="e">
        <f>AA694-VLOOKUP(C694, Вчера_Спутник!C:BG, 25, FALSE)</f>
        <v>#N/A</v>
      </c>
      <c r="AV694" s="34" t="e">
        <f>AB694-VLOOKUP(C694, Вчера_Спутник!C:BG, 27, FALSE)</f>
        <v>#N/A</v>
      </c>
    </row>
    <row r="695" spans="1:48" ht="50.1" customHeight="1" x14ac:dyDescent="0.25">
      <c r="A695" s="1"/>
      <c r="B695" s="1"/>
      <c r="C695" s="1"/>
      <c r="D695" s="2"/>
      <c r="E695" s="3"/>
      <c r="F695" s="2"/>
      <c r="G695" s="3"/>
      <c r="H695" s="2"/>
      <c r="I695" s="3"/>
      <c r="J695" s="2"/>
      <c r="K695" s="3"/>
      <c r="L695" s="2"/>
      <c r="M695" s="3"/>
      <c r="N695" s="2"/>
      <c r="O695" s="3"/>
      <c r="P695" s="2"/>
      <c r="Q695" s="3"/>
      <c r="R695" s="2"/>
      <c r="S695" s="3"/>
      <c r="T695" s="2"/>
      <c r="U695" s="3"/>
      <c r="V695" s="3"/>
      <c r="W695" s="3"/>
      <c r="X695" s="2"/>
      <c r="Y695" s="3"/>
      <c r="Z695" s="2"/>
      <c r="AA695" s="3"/>
      <c r="AB695" s="3"/>
      <c r="AC695" s="15"/>
      <c r="AD695" s="34">
        <f t="shared" si="21"/>
        <v>0</v>
      </c>
      <c r="AE695" s="34">
        <f t="shared" si="22"/>
        <v>0</v>
      </c>
      <c r="AF695" s="34"/>
      <c r="AG695" s="34"/>
      <c r="AH695" s="35"/>
      <c r="AI695" s="34" t="e">
        <f>D695-VLOOKUP(C695, Вчера_Спутник!C:BG, 2, FALSE)</f>
        <v>#N/A</v>
      </c>
      <c r="AJ695" s="34" t="e">
        <f>E695-F695-VLOOKUP(C695, Вчера_Спутник!C:BG, 3, FALSE)</f>
        <v>#N/A</v>
      </c>
      <c r="AK695" s="34" t="e">
        <f>G695-H695-VLOOKUP(C695, Вчера_Спутник!C:BG, 5, FALSE)</f>
        <v>#N/A</v>
      </c>
      <c r="AL695" s="34" t="e">
        <f>I695-J695-VLOOKUP(C695, Вчера_Спутник!C:BG, 7, FALSE)</f>
        <v>#N/A</v>
      </c>
      <c r="AM695" s="34" t="e">
        <f>K695-L695-VLOOKUP(C695, Вчера_Спутник!C:BG, 9, FALSE)</f>
        <v>#N/A</v>
      </c>
      <c r="AN695" s="34" t="e">
        <f>M695-N695-VLOOKUP(C695, Вчера_Спутник!C:BG, 11, FALSE)</f>
        <v>#N/A</v>
      </c>
      <c r="AO695" s="34" t="e">
        <f>O695-P695-VLOOKUP(C695, Вчера_Спутник!C:BG, 13, FALSE)</f>
        <v>#N/A</v>
      </c>
      <c r="AP695" s="34" t="e">
        <f>Q695-R695-VLOOKUP(C695, Вчера_Спутник!C:BG, 15, FALSE)</f>
        <v>#N/A</v>
      </c>
      <c r="AQ695" s="34" t="e">
        <f>S695-T695-VLOOKUP(C695, Вчера_Спутник!C:BG, 17, FALSE)</f>
        <v>#N/A</v>
      </c>
      <c r="AR695" s="34" t="e">
        <f>U695-V695-VLOOKUP(C695, Вчера_Спутник!C:BG, 19, FALSE)</f>
        <v>#N/A</v>
      </c>
      <c r="AS695" s="34" t="e">
        <f>W695-X695-VLOOKUP(C695, Вчера_Спутник!C:BG, 21, FALSE)</f>
        <v>#N/A</v>
      </c>
      <c r="AT695" s="34" t="e">
        <f>Y695-Z695-VLOOKUP(C695, Вчера_Спутник!C:BG, 23, FALSE)</f>
        <v>#N/A</v>
      </c>
      <c r="AU695" s="34" t="e">
        <f>AA695-VLOOKUP(C695, Вчера_Спутник!C:BG, 25, FALSE)</f>
        <v>#N/A</v>
      </c>
      <c r="AV695" s="34" t="e">
        <f>AB695-VLOOKUP(C695, Вчера_Спутник!C:BG, 27, FALSE)</f>
        <v>#N/A</v>
      </c>
    </row>
    <row r="696" spans="1:48" ht="50.1" customHeight="1" x14ac:dyDescent="0.25">
      <c r="A696" s="1"/>
      <c r="B696" s="1"/>
      <c r="C696" s="1"/>
      <c r="D696" s="2"/>
      <c r="E696" s="3"/>
      <c r="F696" s="2"/>
      <c r="G696" s="3"/>
      <c r="H696" s="2"/>
      <c r="I696" s="3"/>
      <c r="J696" s="2"/>
      <c r="K696" s="3"/>
      <c r="L696" s="2"/>
      <c r="M696" s="3"/>
      <c r="N696" s="2"/>
      <c r="O696" s="3"/>
      <c r="P696" s="2"/>
      <c r="Q696" s="3"/>
      <c r="R696" s="2"/>
      <c r="S696" s="3"/>
      <c r="T696" s="2"/>
      <c r="U696" s="3"/>
      <c r="V696" s="3"/>
      <c r="W696" s="3"/>
      <c r="X696" s="2"/>
      <c r="Y696" s="3"/>
      <c r="Z696" s="2"/>
      <c r="AA696" s="3"/>
      <c r="AB696" s="3"/>
      <c r="AC696" s="15"/>
      <c r="AD696" s="34">
        <f t="shared" si="21"/>
        <v>0</v>
      </c>
      <c r="AE696" s="34">
        <f t="shared" si="22"/>
        <v>0</v>
      </c>
      <c r="AF696" s="34"/>
      <c r="AG696" s="34"/>
      <c r="AH696" s="35"/>
      <c r="AI696" s="34" t="e">
        <f>D696-VLOOKUP(C696, Вчера_Спутник!C:BG, 2, FALSE)</f>
        <v>#N/A</v>
      </c>
      <c r="AJ696" s="34" t="e">
        <f>E696-F696-VLOOKUP(C696, Вчера_Спутник!C:BG, 3, FALSE)</f>
        <v>#N/A</v>
      </c>
      <c r="AK696" s="34" t="e">
        <f>G696-H696-VLOOKUP(C696, Вчера_Спутник!C:BG, 5, FALSE)</f>
        <v>#N/A</v>
      </c>
      <c r="AL696" s="34" t="e">
        <f>I696-J696-VLOOKUP(C696, Вчера_Спутник!C:BG, 7, FALSE)</f>
        <v>#N/A</v>
      </c>
      <c r="AM696" s="34" t="e">
        <f>K696-L696-VLOOKUP(C696, Вчера_Спутник!C:BG, 9, FALSE)</f>
        <v>#N/A</v>
      </c>
      <c r="AN696" s="34" t="e">
        <f>M696-N696-VLOOKUP(C696, Вчера_Спутник!C:BG, 11, FALSE)</f>
        <v>#N/A</v>
      </c>
      <c r="AO696" s="34" t="e">
        <f>O696-P696-VLOOKUP(C696, Вчера_Спутник!C:BG, 13, FALSE)</f>
        <v>#N/A</v>
      </c>
      <c r="AP696" s="34" t="e">
        <f>Q696-R696-VLOOKUP(C696, Вчера_Спутник!C:BG, 15, FALSE)</f>
        <v>#N/A</v>
      </c>
      <c r="AQ696" s="34" t="e">
        <f>S696-T696-VLOOKUP(C696, Вчера_Спутник!C:BG, 17, FALSE)</f>
        <v>#N/A</v>
      </c>
      <c r="AR696" s="34" t="e">
        <f>U696-V696-VLOOKUP(C696, Вчера_Спутник!C:BG, 19, FALSE)</f>
        <v>#N/A</v>
      </c>
      <c r="AS696" s="34" t="e">
        <f>W696-X696-VLOOKUP(C696, Вчера_Спутник!C:BG, 21, FALSE)</f>
        <v>#N/A</v>
      </c>
      <c r="AT696" s="34" t="e">
        <f>Y696-Z696-VLOOKUP(C696, Вчера_Спутник!C:BG, 23, FALSE)</f>
        <v>#N/A</v>
      </c>
      <c r="AU696" s="34" t="e">
        <f>AA696-VLOOKUP(C696, Вчера_Спутник!C:BG, 25, FALSE)</f>
        <v>#N/A</v>
      </c>
      <c r="AV696" s="34" t="e">
        <f>AB696-VLOOKUP(C696, Вчера_Спутник!C:BG, 27, FALSE)</f>
        <v>#N/A</v>
      </c>
    </row>
    <row r="697" spans="1:48" ht="50.1" customHeight="1" x14ac:dyDescent="0.25">
      <c r="A697" s="1"/>
      <c r="B697" s="1"/>
      <c r="C697" s="1"/>
      <c r="D697" s="2"/>
      <c r="E697" s="3"/>
      <c r="F697" s="2"/>
      <c r="G697" s="3"/>
      <c r="H697" s="2"/>
      <c r="I697" s="3"/>
      <c r="J697" s="2"/>
      <c r="K697" s="3"/>
      <c r="L697" s="2"/>
      <c r="M697" s="3"/>
      <c r="N697" s="2"/>
      <c r="O697" s="3"/>
      <c r="P697" s="2"/>
      <c r="Q697" s="3"/>
      <c r="R697" s="2"/>
      <c r="S697" s="3"/>
      <c r="T697" s="2"/>
      <c r="U697" s="3"/>
      <c r="V697" s="3"/>
      <c r="W697" s="3"/>
      <c r="X697" s="2"/>
      <c r="Y697" s="3"/>
      <c r="Z697" s="2"/>
      <c r="AA697" s="3"/>
      <c r="AB697" s="3"/>
      <c r="AC697" s="15"/>
      <c r="AD697" s="34">
        <f t="shared" si="21"/>
        <v>0</v>
      </c>
      <c r="AE697" s="34">
        <f t="shared" si="22"/>
        <v>0</v>
      </c>
      <c r="AF697" s="34"/>
      <c r="AG697" s="34"/>
      <c r="AH697" s="35"/>
      <c r="AI697" s="34" t="e">
        <f>D697-VLOOKUP(C697, Вчера_Спутник!C:BG, 2, FALSE)</f>
        <v>#N/A</v>
      </c>
      <c r="AJ697" s="34" t="e">
        <f>E697-F697-VLOOKUP(C697, Вчера_Спутник!C:BG, 3, FALSE)</f>
        <v>#N/A</v>
      </c>
      <c r="AK697" s="34" t="e">
        <f>G697-H697-VLOOKUP(C697, Вчера_Спутник!C:BG, 5, FALSE)</f>
        <v>#N/A</v>
      </c>
      <c r="AL697" s="34" t="e">
        <f>I697-J697-VLOOKUP(C697, Вчера_Спутник!C:BG, 7, FALSE)</f>
        <v>#N/A</v>
      </c>
      <c r="AM697" s="34" t="e">
        <f>K697-L697-VLOOKUP(C697, Вчера_Спутник!C:BG, 9, FALSE)</f>
        <v>#N/A</v>
      </c>
      <c r="AN697" s="34" t="e">
        <f>M697-N697-VLOOKUP(C697, Вчера_Спутник!C:BG, 11, FALSE)</f>
        <v>#N/A</v>
      </c>
      <c r="AO697" s="34" t="e">
        <f>O697-P697-VLOOKUP(C697, Вчера_Спутник!C:BG, 13, FALSE)</f>
        <v>#N/A</v>
      </c>
      <c r="AP697" s="34" t="e">
        <f>Q697-R697-VLOOKUP(C697, Вчера_Спутник!C:BG, 15, FALSE)</f>
        <v>#N/A</v>
      </c>
      <c r="AQ697" s="34" t="e">
        <f>S697-T697-VLOOKUP(C697, Вчера_Спутник!C:BG, 17, FALSE)</f>
        <v>#N/A</v>
      </c>
      <c r="AR697" s="34" t="e">
        <f>U697-V697-VLOOKUP(C697, Вчера_Спутник!C:BG, 19, FALSE)</f>
        <v>#N/A</v>
      </c>
      <c r="AS697" s="34" t="e">
        <f>W697-X697-VLOOKUP(C697, Вчера_Спутник!C:BG, 21, FALSE)</f>
        <v>#N/A</v>
      </c>
      <c r="AT697" s="34" t="e">
        <f>Y697-Z697-VLOOKUP(C697, Вчера_Спутник!C:BG, 23, FALSE)</f>
        <v>#N/A</v>
      </c>
      <c r="AU697" s="34" t="e">
        <f>AA697-VLOOKUP(C697, Вчера_Спутник!C:BG, 25, FALSE)</f>
        <v>#N/A</v>
      </c>
      <c r="AV697" s="34" t="e">
        <f>AB697-VLOOKUP(C697, Вчера_Спутник!C:BG, 27, FALSE)</f>
        <v>#N/A</v>
      </c>
    </row>
    <row r="698" spans="1:48" ht="50.1" customHeight="1" x14ac:dyDescent="0.25">
      <c r="A698" s="1"/>
      <c r="B698" s="1"/>
      <c r="C698" s="1"/>
      <c r="D698" s="2"/>
      <c r="E698" s="3"/>
      <c r="F698" s="2"/>
      <c r="G698" s="3"/>
      <c r="H698" s="2"/>
      <c r="I698" s="3"/>
      <c r="J698" s="2"/>
      <c r="K698" s="3"/>
      <c r="L698" s="2"/>
      <c r="M698" s="3"/>
      <c r="N698" s="2"/>
      <c r="O698" s="3"/>
      <c r="P698" s="2"/>
      <c r="Q698" s="3"/>
      <c r="R698" s="2"/>
      <c r="S698" s="3"/>
      <c r="T698" s="2"/>
      <c r="U698" s="3"/>
      <c r="V698" s="3"/>
      <c r="W698" s="3"/>
      <c r="X698" s="2"/>
      <c r="Y698" s="3"/>
      <c r="Z698" s="2"/>
      <c r="AA698" s="3"/>
      <c r="AB698" s="3"/>
      <c r="AC698" s="15"/>
      <c r="AD698" s="34">
        <f t="shared" si="21"/>
        <v>0</v>
      </c>
      <c r="AE698" s="34">
        <f t="shared" si="22"/>
        <v>0</v>
      </c>
      <c r="AF698" s="34"/>
      <c r="AG698" s="34"/>
      <c r="AH698" s="35"/>
      <c r="AI698" s="34" t="e">
        <f>D698-VLOOKUP(C698, Вчера_Спутник!C:BG, 2, FALSE)</f>
        <v>#N/A</v>
      </c>
      <c r="AJ698" s="34" t="e">
        <f>E698-F698-VLOOKUP(C698, Вчера_Спутник!C:BG, 3, FALSE)</f>
        <v>#N/A</v>
      </c>
      <c r="AK698" s="34" t="e">
        <f>G698-H698-VLOOKUP(C698, Вчера_Спутник!C:BG, 5, FALSE)</f>
        <v>#N/A</v>
      </c>
      <c r="AL698" s="34" t="e">
        <f>I698-J698-VLOOKUP(C698, Вчера_Спутник!C:BG, 7, FALSE)</f>
        <v>#N/A</v>
      </c>
      <c r="AM698" s="34" t="e">
        <f>K698-L698-VLOOKUP(C698, Вчера_Спутник!C:BG, 9, FALSE)</f>
        <v>#N/A</v>
      </c>
      <c r="AN698" s="34" t="e">
        <f>M698-N698-VLOOKUP(C698, Вчера_Спутник!C:BG, 11, FALSE)</f>
        <v>#N/A</v>
      </c>
      <c r="AO698" s="34" t="e">
        <f>O698-P698-VLOOKUP(C698, Вчера_Спутник!C:BG, 13, FALSE)</f>
        <v>#N/A</v>
      </c>
      <c r="AP698" s="34" t="e">
        <f>Q698-R698-VLOOKUP(C698, Вчера_Спутник!C:BG, 15, FALSE)</f>
        <v>#N/A</v>
      </c>
      <c r="AQ698" s="34" t="e">
        <f>S698-T698-VLOOKUP(C698, Вчера_Спутник!C:BG, 17, FALSE)</f>
        <v>#N/A</v>
      </c>
      <c r="AR698" s="34" t="e">
        <f>U698-V698-VLOOKUP(C698, Вчера_Спутник!C:BG, 19, FALSE)</f>
        <v>#N/A</v>
      </c>
      <c r="AS698" s="34" t="e">
        <f>W698-X698-VLOOKUP(C698, Вчера_Спутник!C:BG, 21, FALSE)</f>
        <v>#N/A</v>
      </c>
      <c r="AT698" s="34" t="e">
        <f>Y698-Z698-VLOOKUP(C698, Вчера_Спутник!C:BG, 23, FALSE)</f>
        <v>#N/A</v>
      </c>
      <c r="AU698" s="34" t="e">
        <f>AA698-VLOOKUP(C698, Вчера_Спутник!C:BG, 25, FALSE)</f>
        <v>#N/A</v>
      </c>
      <c r="AV698" s="34" t="e">
        <f>AB698-VLOOKUP(C698, Вчера_Спутник!C:BG, 27, FALSE)</f>
        <v>#N/A</v>
      </c>
    </row>
    <row r="699" spans="1:48" ht="50.1" customHeight="1" x14ac:dyDescent="0.25">
      <c r="A699" s="1"/>
      <c r="B699" s="1"/>
      <c r="C699" s="1"/>
      <c r="D699" s="2"/>
      <c r="E699" s="3"/>
      <c r="F699" s="2"/>
      <c r="G699" s="3"/>
      <c r="H699" s="2"/>
      <c r="I699" s="3"/>
      <c r="J699" s="2"/>
      <c r="K699" s="3"/>
      <c r="L699" s="2"/>
      <c r="M699" s="3"/>
      <c r="N699" s="2"/>
      <c r="O699" s="3"/>
      <c r="P699" s="2"/>
      <c r="Q699" s="3"/>
      <c r="R699" s="2"/>
      <c r="S699" s="3"/>
      <c r="T699" s="2"/>
      <c r="U699" s="3"/>
      <c r="V699" s="3"/>
      <c r="W699" s="3"/>
      <c r="X699" s="2"/>
      <c r="Y699" s="3"/>
      <c r="Z699" s="2"/>
      <c r="AA699" s="3"/>
      <c r="AB699" s="3"/>
      <c r="AC699" s="15"/>
      <c r="AD699" s="34">
        <f t="shared" si="21"/>
        <v>0</v>
      </c>
      <c r="AE699" s="34">
        <f t="shared" si="22"/>
        <v>0</v>
      </c>
      <c r="AF699" s="34"/>
      <c r="AG699" s="34"/>
      <c r="AH699" s="35"/>
      <c r="AI699" s="34" t="e">
        <f>D699-VLOOKUP(C699, Вчера_Спутник!C:BG, 2, FALSE)</f>
        <v>#N/A</v>
      </c>
      <c r="AJ699" s="34" t="e">
        <f>E699-F699-VLOOKUP(C699, Вчера_Спутник!C:BG, 3, FALSE)</f>
        <v>#N/A</v>
      </c>
      <c r="AK699" s="34" t="e">
        <f>G699-H699-VLOOKUP(C699, Вчера_Спутник!C:BG, 5, FALSE)</f>
        <v>#N/A</v>
      </c>
      <c r="AL699" s="34" t="e">
        <f>I699-J699-VLOOKUP(C699, Вчера_Спутник!C:BG, 7, FALSE)</f>
        <v>#N/A</v>
      </c>
      <c r="AM699" s="34" t="e">
        <f>K699-L699-VLOOKUP(C699, Вчера_Спутник!C:BG, 9, FALSE)</f>
        <v>#N/A</v>
      </c>
      <c r="AN699" s="34" t="e">
        <f>M699-N699-VLOOKUP(C699, Вчера_Спутник!C:BG, 11, FALSE)</f>
        <v>#N/A</v>
      </c>
      <c r="AO699" s="34" t="e">
        <f>O699-P699-VLOOKUP(C699, Вчера_Спутник!C:BG, 13, FALSE)</f>
        <v>#N/A</v>
      </c>
      <c r="AP699" s="34" t="e">
        <f>Q699-R699-VLOOKUP(C699, Вчера_Спутник!C:BG, 15, FALSE)</f>
        <v>#N/A</v>
      </c>
      <c r="AQ699" s="34" t="e">
        <f>S699-T699-VLOOKUP(C699, Вчера_Спутник!C:BG, 17, FALSE)</f>
        <v>#N/A</v>
      </c>
      <c r="AR699" s="34" t="e">
        <f>U699-V699-VLOOKUP(C699, Вчера_Спутник!C:BG, 19, FALSE)</f>
        <v>#N/A</v>
      </c>
      <c r="AS699" s="34" t="e">
        <f>W699-X699-VLOOKUP(C699, Вчера_Спутник!C:BG, 21, FALSE)</f>
        <v>#N/A</v>
      </c>
      <c r="AT699" s="34" t="e">
        <f>Y699-Z699-VLOOKUP(C699, Вчера_Спутник!C:BG, 23, FALSE)</f>
        <v>#N/A</v>
      </c>
      <c r="AU699" s="34" t="e">
        <f>AA699-VLOOKUP(C699, Вчера_Спутник!C:BG, 25, FALSE)</f>
        <v>#N/A</v>
      </c>
      <c r="AV699" s="34" t="e">
        <f>AB699-VLOOKUP(C699, Вчера_Спутник!C:BG, 27, FALSE)</f>
        <v>#N/A</v>
      </c>
    </row>
    <row r="700" spans="1:48" ht="50.1" customHeight="1" x14ac:dyDescent="0.25">
      <c r="A700" s="1"/>
      <c r="B700" s="1"/>
      <c r="C700" s="1"/>
      <c r="D700" s="2"/>
      <c r="E700" s="3"/>
      <c r="F700" s="2"/>
      <c r="G700" s="3"/>
      <c r="H700" s="2"/>
      <c r="I700" s="3"/>
      <c r="J700" s="2"/>
      <c r="K700" s="3"/>
      <c r="L700" s="2"/>
      <c r="M700" s="3"/>
      <c r="N700" s="2"/>
      <c r="O700" s="3"/>
      <c r="P700" s="2"/>
      <c r="Q700" s="3"/>
      <c r="R700" s="2"/>
      <c r="S700" s="3"/>
      <c r="T700" s="2"/>
      <c r="U700" s="3"/>
      <c r="V700" s="3"/>
      <c r="W700" s="3"/>
      <c r="X700" s="2"/>
      <c r="Y700" s="3"/>
      <c r="Z700" s="2"/>
      <c r="AA700" s="3"/>
      <c r="AB700" s="3"/>
      <c r="AC700" s="15"/>
      <c r="AD700" s="34">
        <f t="shared" si="21"/>
        <v>0</v>
      </c>
      <c r="AE700" s="34">
        <f t="shared" si="22"/>
        <v>0</v>
      </c>
      <c r="AF700" s="34"/>
      <c r="AG700" s="34"/>
      <c r="AH700" s="35"/>
      <c r="AI700" s="34" t="e">
        <f>D700-VLOOKUP(C700, Вчера_Спутник!C:BG, 2, FALSE)</f>
        <v>#N/A</v>
      </c>
      <c r="AJ700" s="34" t="e">
        <f>E700-F700-VLOOKUP(C700, Вчера_Спутник!C:BG, 3, FALSE)</f>
        <v>#N/A</v>
      </c>
      <c r="AK700" s="34" t="e">
        <f>G700-H700-VLOOKUP(C700, Вчера_Спутник!C:BG, 5, FALSE)</f>
        <v>#N/A</v>
      </c>
      <c r="AL700" s="34" t="e">
        <f>I700-J700-VLOOKUP(C700, Вчера_Спутник!C:BG, 7, FALSE)</f>
        <v>#N/A</v>
      </c>
      <c r="AM700" s="34" t="e">
        <f>K700-L700-VLOOKUP(C700, Вчера_Спутник!C:BG, 9, FALSE)</f>
        <v>#N/A</v>
      </c>
      <c r="AN700" s="34" t="e">
        <f>M700-N700-VLOOKUP(C700, Вчера_Спутник!C:BG, 11, FALSE)</f>
        <v>#N/A</v>
      </c>
      <c r="AO700" s="34" t="e">
        <f>O700-P700-VLOOKUP(C700, Вчера_Спутник!C:BG, 13, FALSE)</f>
        <v>#N/A</v>
      </c>
      <c r="AP700" s="34" t="e">
        <f>Q700-R700-VLOOKUP(C700, Вчера_Спутник!C:BG, 15, FALSE)</f>
        <v>#N/A</v>
      </c>
      <c r="AQ700" s="34" t="e">
        <f>S700-T700-VLOOKUP(C700, Вчера_Спутник!C:BG, 17, FALSE)</f>
        <v>#N/A</v>
      </c>
      <c r="AR700" s="34" t="e">
        <f>U700-V700-VLOOKUP(C700, Вчера_Спутник!C:BG, 19, FALSE)</f>
        <v>#N/A</v>
      </c>
      <c r="AS700" s="34" t="e">
        <f>W700-X700-VLOOKUP(C700, Вчера_Спутник!C:BG, 21, FALSE)</f>
        <v>#N/A</v>
      </c>
      <c r="AT700" s="34" t="e">
        <f>Y700-Z700-VLOOKUP(C700, Вчера_Спутник!C:BG, 23, FALSE)</f>
        <v>#N/A</v>
      </c>
      <c r="AU700" s="34" t="e">
        <f>AA700-VLOOKUP(C700, Вчера_Спутник!C:BG, 25, FALSE)</f>
        <v>#N/A</v>
      </c>
      <c r="AV700" s="34" t="e">
        <f>AB700-VLOOKUP(C700, Вчера_Спутник!C:BG, 27, FALSE)</f>
        <v>#N/A</v>
      </c>
    </row>
    <row r="701" spans="1:48" ht="50.1" customHeight="1" x14ac:dyDescent="0.25">
      <c r="A701" s="1"/>
      <c r="B701" s="1"/>
      <c r="C701" s="1"/>
      <c r="D701" s="2"/>
      <c r="E701" s="3"/>
      <c r="F701" s="2"/>
      <c r="G701" s="3"/>
      <c r="H701" s="2"/>
      <c r="I701" s="3"/>
      <c r="J701" s="2"/>
      <c r="K701" s="3"/>
      <c r="L701" s="2"/>
      <c r="M701" s="3"/>
      <c r="N701" s="2"/>
      <c r="O701" s="3"/>
      <c r="P701" s="2"/>
      <c r="Q701" s="3"/>
      <c r="R701" s="2"/>
      <c r="S701" s="3"/>
      <c r="T701" s="2"/>
      <c r="U701" s="3"/>
      <c r="V701" s="3"/>
      <c r="W701" s="3"/>
      <c r="X701" s="2"/>
      <c r="Y701" s="3"/>
      <c r="Z701" s="2"/>
      <c r="AA701" s="3"/>
      <c r="AB701" s="3"/>
      <c r="AC701" s="15"/>
      <c r="AD701" s="34">
        <f t="shared" si="21"/>
        <v>0</v>
      </c>
      <c r="AE701" s="34">
        <f t="shared" si="22"/>
        <v>0</v>
      </c>
      <c r="AF701" s="34"/>
      <c r="AG701" s="34"/>
      <c r="AH701" s="35"/>
      <c r="AI701" s="34" t="e">
        <f>D701-VLOOKUP(C701, Вчера_Спутник!C:BG, 2, FALSE)</f>
        <v>#N/A</v>
      </c>
      <c r="AJ701" s="34" t="e">
        <f>E701-F701-VLOOKUP(C701, Вчера_Спутник!C:BG, 3, FALSE)</f>
        <v>#N/A</v>
      </c>
      <c r="AK701" s="34" t="e">
        <f>G701-H701-VLOOKUP(C701, Вчера_Спутник!C:BG, 5, FALSE)</f>
        <v>#N/A</v>
      </c>
      <c r="AL701" s="34" t="e">
        <f>I701-J701-VLOOKUP(C701, Вчера_Спутник!C:BG, 7, FALSE)</f>
        <v>#N/A</v>
      </c>
      <c r="AM701" s="34" t="e">
        <f>K701-L701-VLOOKUP(C701, Вчера_Спутник!C:BG, 9, FALSE)</f>
        <v>#N/A</v>
      </c>
      <c r="AN701" s="34" t="e">
        <f>M701-N701-VLOOKUP(C701, Вчера_Спутник!C:BG, 11, FALSE)</f>
        <v>#N/A</v>
      </c>
      <c r="AO701" s="34" t="e">
        <f>O701-P701-VLOOKUP(C701, Вчера_Спутник!C:BG, 13, FALSE)</f>
        <v>#N/A</v>
      </c>
      <c r="AP701" s="34" t="e">
        <f>Q701-R701-VLOOKUP(C701, Вчера_Спутник!C:BG, 15, FALSE)</f>
        <v>#N/A</v>
      </c>
      <c r="AQ701" s="34" t="e">
        <f>S701-T701-VLOOKUP(C701, Вчера_Спутник!C:BG, 17, FALSE)</f>
        <v>#N/A</v>
      </c>
      <c r="AR701" s="34" t="e">
        <f>U701-V701-VLOOKUP(C701, Вчера_Спутник!C:BG, 19, FALSE)</f>
        <v>#N/A</v>
      </c>
      <c r="AS701" s="34" t="e">
        <f>W701-X701-VLOOKUP(C701, Вчера_Спутник!C:BG, 21, FALSE)</f>
        <v>#N/A</v>
      </c>
      <c r="AT701" s="34" t="e">
        <f>Y701-Z701-VLOOKUP(C701, Вчера_Спутник!C:BG, 23, FALSE)</f>
        <v>#N/A</v>
      </c>
      <c r="AU701" s="34" t="e">
        <f>AA701-VLOOKUP(C701, Вчера_Спутник!C:BG, 25, FALSE)</f>
        <v>#N/A</v>
      </c>
      <c r="AV701" s="34" t="e">
        <f>AB701-VLOOKUP(C701, Вчера_Спутник!C:BG, 27, FALSE)</f>
        <v>#N/A</v>
      </c>
    </row>
    <row r="702" spans="1:48" ht="50.1" customHeight="1" x14ac:dyDescent="0.25">
      <c r="A702" s="1"/>
      <c r="B702" s="1"/>
      <c r="C702" s="1"/>
      <c r="D702" s="2"/>
      <c r="E702" s="3"/>
      <c r="F702" s="2"/>
      <c r="G702" s="3"/>
      <c r="H702" s="2"/>
      <c r="I702" s="3"/>
      <c r="J702" s="2"/>
      <c r="K702" s="3"/>
      <c r="L702" s="2"/>
      <c r="M702" s="3"/>
      <c r="N702" s="2"/>
      <c r="O702" s="3"/>
      <c r="P702" s="2"/>
      <c r="Q702" s="3"/>
      <c r="R702" s="2"/>
      <c r="S702" s="3"/>
      <c r="T702" s="2"/>
      <c r="U702" s="3"/>
      <c r="V702" s="3"/>
      <c r="W702" s="3"/>
      <c r="X702" s="2"/>
      <c r="Y702" s="3"/>
      <c r="Z702" s="2"/>
      <c r="AA702" s="3"/>
      <c r="AB702" s="3"/>
      <c r="AC702" s="15"/>
      <c r="AD702" s="34">
        <f t="shared" si="21"/>
        <v>0</v>
      </c>
      <c r="AE702" s="34">
        <f t="shared" si="22"/>
        <v>0</v>
      </c>
      <c r="AF702" s="34"/>
      <c r="AG702" s="34"/>
      <c r="AH702" s="35"/>
      <c r="AI702" s="34" t="e">
        <f>D702-VLOOKUP(C702, Вчера_Спутник!C:BG, 2, FALSE)</f>
        <v>#N/A</v>
      </c>
      <c r="AJ702" s="34" t="e">
        <f>E702-F702-VLOOKUP(C702, Вчера_Спутник!C:BG, 3, FALSE)</f>
        <v>#N/A</v>
      </c>
      <c r="AK702" s="34" t="e">
        <f>G702-H702-VLOOKUP(C702, Вчера_Спутник!C:BG, 5, FALSE)</f>
        <v>#N/A</v>
      </c>
      <c r="AL702" s="34" t="e">
        <f>I702-J702-VLOOKUP(C702, Вчера_Спутник!C:BG, 7, FALSE)</f>
        <v>#N/A</v>
      </c>
      <c r="AM702" s="34" t="e">
        <f>K702-L702-VLOOKUP(C702, Вчера_Спутник!C:BG, 9, FALSE)</f>
        <v>#N/A</v>
      </c>
      <c r="AN702" s="34" t="e">
        <f>M702-N702-VLOOKUP(C702, Вчера_Спутник!C:BG, 11, FALSE)</f>
        <v>#N/A</v>
      </c>
      <c r="AO702" s="34" t="e">
        <f>O702-P702-VLOOKUP(C702, Вчера_Спутник!C:BG, 13, FALSE)</f>
        <v>#N/A</v>
      </c>
      <c r="AP702" s="34" t="e">
        <f>Q702-R702-VLOOKUP(C702, Вчера_Спутник!C:BG, 15, FALSE)</f>
        <v>#N/A</v>
      </c>
      <c r="AQ702" s="34" t="e">
        <f>S702-T702-VLOOKUP(C702, Вчера_Спутник!C:BG, 17, FALSE)</f>
        <v>#N/A</v>
      </c>
      <c r="AR702" s="34" t="e">
        <f>U702-V702-VLOOKUP(C702, Вчера_Спутник!C:BG, 19, FALSE)</f>
        <v>#N/A</v>
      </c>
      <c r="AS702" s="34" t="e">
        <f>W702-X702-VLOOKUP(C702, Вчера_Спутник!C:BG, 21, FALSE)</f>
        <v>#N/A</v>
      </c>
      <c r="AT702" s="34" t="e">
        <f>Y702-Z702-VLOOKUP(C702, Вчера_Спутник!C:BG, 23, FALSE)</f>
        <v>#N/A</v>
      </c>
      <c r="AU702" s="34" t="e">
        <f>AA702-VLOOKUP(C702, Вчера_Спутник!C:BG, 25, FALSE)</f>
        <v>#N/A</v>
      </c>
      <c r="AV702" s="34" t="e">
        <f>AB702-VLOOKUP(C702, Вчера_Спутник!C:BG, 27, FALSE)</f>
        <v>#N/A</v>
      </c>
    </row>
    <row r="703" spans="1:48" ht="50.1" customHeight="1" x14ac:dyDescent="0.25">
      <c r="A703" s="1"/>
      <c r="B703" s="1"/>
      <c r="C703" s="1"/>
      <c r="D703" s="2"/>
      <c r="E703" s="3"/>
      <c r="F703" s="2"/>
      <c r="G703" s="3"/>
      <c r="H703" s="2"/>
      <c r="I703" s="3"/>
      <c r="J703" s="2"/>
      <c r="K703" s="3"/>
      <c r="L703" s="2"/>
      <c r="M703" s="3"/>
      <c r="N703" s="2"/>
      <c r="O703" s="3"/>
      <c r="P703" s="2"/>
      <c r="Q703" s="3"/>
      <c r="R703" s="2"/>
      <c r="S703" s="3"/>
      <c r="T703" s="2"/>
      <c r="U703" s="3"/>
      <c r="V703" s="3"/>
      <c r="W703" s="3"/>
      <c r="X703" s="2"/>
      <c r="Y703" s="3"/>
      <c r="Z703" s="2"/>
      <c r="AA703" s="3"/>
      <c r="AB703" s="3"/>
      <c r="AC703" s="15"/>
      <c r="AD703" s="34">
        <f t="shared" si="21"/>
        <v>0</v>
      </c>
      <c r="AE703" s="34">
        <f t="shared" si="22"/>
        <v>0</v>
      </c>
      <c r="AF703" s="34"/>
      <c r="AG703" s="34"/>
      <c r="AH703" s="35"/>
      <c r="AI703" s="34" t="e">
        <f>D703-VLOOKUP(C703, Вчера_Спутник!C:BG, 2, FALSE)</f>
        <v>#N/A</v>
      </c>
      <c r="AJ703" s="34" t="e">
        <f>E703-F703-VLOOKUP(C703, Вчера_Спутник!C:BG, 3, FALSE)</f>
        <v>#N/A</v>
      </c>
      <c r="AK703" s="34" t="e">
        <f>G703-H703-VLOOKUP(C703, Вчера_Спутник!C:BG, 5, FALSE)</f>
        <v>#N/A</v>
      </c>
      <c r="AL703" s="34" t="e">
        <f>I703-J703-VLOOKUP(C703, Вчера_Спутник!C:BG, 7, FALSE)</f>
        <v>#N/A</v>
      </c>
      <c r="AM703" s="34" t="e">
        <f>K703-L703-VLOOKUP(C703, Вчера_Спутник!C:BG, 9, FALSE)</f>
        <v>#N/A</v>
      </c>
      <c r="AN703" s="34" t="e">
        <f>M703-N703-VLOOKUP(C703, Вчера_Спутник!C:BG, 11, FALSE)</f>
        <v>#N/A</v>
      </c>
      <c r="AO703" s="34" t="e">
        <f>O703-P703-VLOOKUP(C703, Вчера_Спутник!C:BG, 13, FALSE)</f>
        <v>#N/A</v>
      </c>
      <c r="AP703" s="34" t="e">
        <f>Q703-R703-VLOOKUP(C703, Вчера_Спутник!C:BG, 15, FALSE)</f>
        <v>#N/A</v>
      </c>
      <c r="AQ703" s="34" t="e">
        <f>S703-T703-VLOOKUP(C703, Вчера_Спутник!C:BG, 17, FALSE)</f>
        <v>#N/A</v>
      </c>
      <c r="AR703" s="34" t="e">
        <f>U703-V703-VLOOKUP(C703, Вчера_Спутник!C:BG, 19, FALSE)</f>
        <v>#N/A</v>
      </c>
      <c r="AS703" s="34" t="e">
        <f>W703-X703-VLOOKUP(C703, Вчера_Спутник!C:BG, 21, FALSE)</f>
        <v>#N/A</v>
      </c>
      <c r="AT703" s="34" t="e">
        <f>Y703-Z703-VLOOKUP(C703, Вчера_Спутник!C:BG, 23, FALSE)</f>
        <v>#N/A</v>
      </c>
      <c r="AU703" s="34" t="e">
        <f>AA703-VLOOKUP(C703, Вчера_Спутник!C:BG, 25, FALSE)</f>
        <v>#N/A</v>
      </c>
      <c r="AV703" s="34" t="e">
        <f>AB703-VLOOKUP(C703, Вчера_Спутник!C:BG, 27, FALSE)</f>
        <v>#N/A</v>
      </c>
    </row>
    <row r="704" spans="1:48" ht="50.1" customHeight="1" x14ac:dyDescent="0.25">
      <c r="A704" s="1"/>
      <c r="B704" s="1"/>
      <c r="C704" s="1"/>
      <c r="D704" s="2"/>
      <c r="E704" s="3"/>
      <c r="F704" s="2"/>
      <c r="G704" s="3"/>
      <c r="H704" s="2"/>
      <c r="I704" s="3"/>
      <c r="J704" s="2"/>
      <c r="K704" s="3"/>
      <c r="L704" s="2"/>
      <c r="M704" s="3"/>
      <c r="N704" s="2"/>
      <c r="O704" s="3"/>
      <c r="P704" s="2"/>
      <c r="Q704" s="3"/>
      <c r="R704" s="2"/>
      <c r="S704" s="3"/>
      <c r="T704" s="2"/>
      <c r="U704" s="3"/>
      <c r="V704" s="3"/>
      <c r="W704" s="3"/>
      <c r="X704" s="2"/>
      <c r="Y704" s="3"/>
      <c r="Z704" s="2"/>
      <c r="AA704" s="3"/>
      <c r="AB704" s="3"/>
      <c r="AC704" s="15"/>
      <c r="AD704" s="34">
        <f t="shared" si="21"/>
        <v>0</v>
      </c>
      <c r="AE704" s="34">
        <f t="shared" si="22"/>
        <v>0</v>
      </c>
      <c r="AF704" s="34"/>
      <c r="AG704" s="34"/>
      <c r="AH704" s="35"/>
      <c r="AI704" s="34" t="e">
        <f>D704-VLOOKUP(C704, Вчера_Спутник!C:BG, 2, FALSE)</f>
        <v>#N/A</v>
      </c>
      <c r="AJ704" s="34" t="e">
        <f>E704-F704-VLOOKUP(C704, Вчера_Спутник!C:BG, 3, FALSE)</f>
        <v>#N/A</v>
      </c>
      <c r="AK704" s="34" t="e">
        <f>G704-H704-VLOOKUP(C704, Вчера_Спутник!C:BG, 5, FALSE)</f>
        <v>#N/A</v>
      </c>
      <c r="AL704" s="34" t="e">
        <f>I704-J704-VLOOKUP(C704, Вчера_Спутник!C:BG, 7, FALSE)</f>
        <v>#N/A</v>
      </c>
      <c r="AM704" s="34" t="e">
        <f>K704-L704-VLOOKUP(C704, Вчера_Спутник!C:BG, 9, FALSE)</f>
        <v>#N/A</v>
      </c>
      <c r="AN704" s="34" t="e">
        <f>M704-N704-VLOOKUP(C704, Вчера_Спутник!C:BG, 11, FALSE)</f>
        <v>#N/A</v>
      </c>
      <c r="AO704" s="34" t="e">
        <f>O704-P704-VLOOKUP(C704, Вчера_Спутник!C:BG, 13, FALSE)</f>
        <v>#N/A</v>
      </c>
      <c r="AP704" s="34" t="e">
        <f>Q704-R704-VLOOKUP(C704, Вчера_Спутник!C:BG, 15, FALSE)</f>
        <v>#N/A</v>
      </c>
      <c r="AQ704" s="34" t="e">
        <f>S704-T704-VLOOKUP(C704, Вчера_Спутник!C:BG, 17, FALSE)</f>
        <v>#N/A</v>
      </c>
      <c r="AR704" s="34" t="e">
        <f>U704-V704-VLOOKUP(C704, Вчера_Спутник!C:BG, 19, FALSE)</f>
        <v>#N/A</v>
      </c>
      <c r="AS704" s="34" t="e">
        <f>W704-X704-VLOOKUP(C704, Вчера_Спутник!C:BG, 21, FALSE)</f>
        <v>#N/A</v>
      </c>
      <c r="AT704" s="34" t="e">
        <f>Y704-Z704-VLOOKUP(C704, Вчера_Спутник!C:BG, 23, FALSE)</f>
        <v>#N/A</v>
      </c>
      <c r="AU704" s="34" t="e">
        <f>AA704-VLOOKUP(C704, Вчера_Спутник!C:BG, 25, FALSE)</f>
        <v>#N/A</v>
      </c>
      <c r="AV704" s="34" t="e">
        <f>AB704-VLOOKUP(C704, Вчера_Спутник!C:BG, 27, FALSE)</f>
        <v>#N/A</v>
      </c>
    </row>
    <row r="705" spans="1:48" ht="50.1" customHeight="1" x14ac:dyDescent="0.25">
      <c r="A705" s="1"/>
      <c r="B705" s="1"/>
      <c r="C705" s="1"/>
      <c r="D705" s="2"/>
      <c r="E705" s="3"/>
      <c r="F705" s="2"/>
      <c r="G705" s="3"/>
      <c r="H705" s="2"/>
      <c r="I705" s="3"/>
      <c r="J705" s="2"/>
      <c r="K705" s="3"/>
      <c r="L705" s="2"/>
      <c r="M705" s="3"/>
      <c r="N705" s="2"/>
      <c r="O705" s="3"/>
      <c r="P705" s="2"/>
      <c r="Q705" s="3"/>
      <c r="R705" s="2"/>
      <c r="S705" s="3"/>
      <c r="T705" s="2"/>
      <c r="U705" s="3"/>
      <c r="V705" s="3"/>
      <c r="W705" s="3"/>
      <c r="X705" s="2"/>
      <c r="Y705" s="3"/>
      <c r="Z705" s="2"/>
      <c r="AA705" s="3"/>
      <c r="AB705" s="3"/>
      <c r="AC705" s="15"/>
      <c r="AD705" s="34">
        <f t="shared" si="21"/>
        <v>0</v>
      </c>
      <c r="AE705" s="34">
        <f t="shared" si="22"/>
        <v>0</v>
      </c>
      <c r="AF705" s="34"/>
      <c r="AG705" s="34"/>
      <c r="AH705" s="35"/>
      <c r="AI705" s="34" t="e">
        <f>D705-VLOOKUP(C705, Вчера_Спутник!C:BG, 2, FALSE)</f>
        <v>#N/A</v>
      </c>
      <c r="AJ705" s="34" t="e">
        <f>E705-F705-VLOOKUP(C705, Вчера_Спутник!C:BG, 3, FALSE)</f>
        <v>#N/A</v>
      </c>
      <c r="AK705" s="34" t="e">
        <f>G705-H705-VLOOKUP(C705, Вчера_Спутник!C:BG, 5, FALSE)</f>
        <v>#N/A</v>
      </c>
      <c r="AL705" s="34" t="e">
        <f>I705-J705-VLOOKUP(C705, Вчера_Спутник!C:BG, 7, FALSE)</f>
        <v>#N/A</v>
      </c>
      <c r="AM705" s="34" t="e">
        <f>K705-L705-VLOOKUP(C705, Вчера_Спутник!C:BG, 9, FALSE)</f>
        <v>#N/A</v>
      </c>
      <c r="AN705" s="34" t="e">
        <f>M705-N705-VLOOKUP(C705, Вчера_Спутник!C:BG, 11, FALSE)</f>
        <v>#N/A</v>
      </c>
      <c r="AO705" s="34" t="e">
        <f>O705-P705-VLOOKUP(C705, Вчера_Спутник!C:BG, 13, FALSE)</f>
        <v>#N/A</v>
      </c>
      <c r="AP705" s="34" t="e">
        <f>Q705-R705-VLOOKUP(C705, Вчера_Спутник!C:BG, 15, FALSE)</f>
        <v>#N/A</v>
      </c>
      <c r="AQ705" s="34" t="e">
        <f>S705-T705-VLOOKUP(C705, Вчера_Спутник!C:BG, 17, FALSE)</f>
        <v>#N/A</v>
      </c>
      <c r="AR705" s="34" t="e">
        <f>U705-V705-VLOOKUP(C705, Вчера_Спутник!C:BG, 19, FALSE)</f>
        <v>#N/A</v>
      </c>
      <c r="AS705" s="34" t="e">
        <f>W705-X705-VLOOKUP(C705, Вчера_Спутник!C:BG, 21, FALSE)</f>
        <v>#N/A</v>
      </c>
      <c r="AT705" s="34" t="e">
        <f>Y705-Z705-VLOOKUP(C705, Вчера_Спутник!C:BG, 23, FALSE)</f>
        <v>#N/A</v>
      </c>
      <c r="AU705" s="34" t="e">
        <f>AA705-VLOOKUP(C705, Вчера_Спутник!C:BG, 25, FALSE)</f>
        <v>#N/A</v>
      </c>
      <c r="AV705" s="34" t="e">
        <f>AB705-VLOOKUP(C705, Вчера_Спутник!C:BG, 27, FALSE)</f>
        <v>#N/A</v>
      </c>
    </row>
    <row r="706" spans="1:48" ht="50.1" customHeight="1" x14ac:dyDescent="0.25">
      <c r="A706" s="1"/>
      <c r="B706" s="1"/>
      <c r="C706" s="1"/>
      <c r="D706" s="2"/>
      <c r="E706" s="3"/>
      <c r="F706" s="2"/>
      <c r="G706" s="3"/>
      <c r="H706" s="2"/>
      <c r="I706" s="3"/>
      <c r="J706" s="2"/>
      <c r="K706" s="3"/>
      <c r="L706" s="2"/>
      <c r="M706" s="3"/>
      <c r="N706" s="2"/>
      <c r="O706" s="3"/>
      <c r="P706" s="2"/>
      <c r="Q706" s="3"/>
      <c r="R706" s="2"/>
      <c r="S706" s="3"/>
      <c r="T706" s="2"/>
      <c r="U706" s="3"/>
      <c r="V706" s="3"/>
      <c r="W706" s="3"/>
      <c r="X706" s="2"/>
      <c r="Y706" s="3"/>
      <c r="Z706" s="2"/>
      <c r="AA706" s="3"/>
      <c r="AB706" s="3"/>
      <c r="AC706" s="15"/>
      <c r="AD706" s="34">
        <f t="shared" si="21"/>
        <v>0</v>
      </c>
      <c r="AE706" s="34">
        <f t="shared" si="22"/>
        <v>0</v>
      </c>
      <c r="AF706" s="34"/>
      <c r="AG706" s="34"/>
      <c r="AH706" s="35"/>
      <c r="AI706" s="34" t="e">
        <f>D706-VLOOKUP(C706, Вчера_Спутник!C:BG, 2, FALSE)</f>
        <v>#N/A</v>
      </c>
      <c r="AJ706" s="34" t="e">
        <f>E706-F706-VLOOKUP(C706, Вчера_Спутник!C:BG, 3, FALSE)</f>
        <v>#N/A</v>
      </c>
      <c r="AK706" s="34" t="e">
        <f>G706-H706-VLOOKUP(C706, Вчера_Спутник!C:BG, 5, FALSE)</f>
        <v>#N/A</v>
      </c>
      <c r="AL706" s="34" t="e">
        <f>I706-J706-VLOOKUP(C706, Вчера_Спутник!C:BG, 7, FALSE)</f>
        <v>#N/A</v>
      </c>
      <c r="AM706" s="34" t="e">
        <f>K706-L706-VLOOKUP(C706, Вчера_Спутник!C:BG, 9, FALSE)</f>
        <v>#N/A</v>
      </c>
      <c r="AN706" s="34" t="e">
        <f>M706-N706-VLOOKUP(C706, Вчера_Спутник!C:BG, 11, FALSE)</f>
        <v>#N/A</v>
      </c>
      <c r="AO706" s="34" t="e">
        <f>O706-P706-VLOOKUP(C706, Вчера_Спутник!C:BG, 13, FALSE)</f>
        <v>#N/A</v>
      </c>
      <c r="AP706" s="34" t="e">
        <f>Q706-R706-VLOOKUP(C706, Вчера_Спутник!C:BG, 15, FALSE)</f>
        <v>#N/A</v>
      </c>
      <c r="AQ706" s="34" t="e">
        <f>S706-T706-VLOOKUP(C706, Вчера_Спутник!C:BG, 17, FALSE)</f>
        <v>#N/A</v>
      </c>
      <c r="AR706" s="34" t="e">
        <f>U706-V706-VLOOKUP(C706, Вчера_Спутник!C:BG, 19, FALSE)</f>
        <v>#N/A</v>
      </c>
      <c r="AS706" s="34" t="e">
        <f>W706-X706-VLOOKUP(C706, Вчера_Спутник!C:BG, 21, FALSE)</f>
        <v>#N/A</v>
      </c>
      <c r="AT706" s="34" t="e">
        <f>Y706-Z706-VLOOKUP(C706, Вчера_Спутник!C:BG, 23, FALSE)</f>
        <v>#N/A</v>
      </c>
      <c r="AU706" s="34" t="e">
        <f>AA706-VLOOKUP(C706, Вчера_Спутник!C:BG, 25, FALSE)</f>
        <v>#N/A</v>
      </c>
      <c r="AV706" s="34" t="e">
        <f>AB706-VLOOKUP(C706, Вчера_Спутник!C:BG, 27, FALSE)</f>
        <v>#N/A</v>
      </c>
    </row>
    <row r="707" spans="1:48" ht="50.1" customHeight="1" x14ac:dyDescent="0.25">
      <c r="A707" s="1"/>
      <c r="B707" s="1"/>
      <c r="C707" s="1"/>
      <c r="D707" s="2"/>
      <c r="E707" s="3"/>
      <c r="F707" s="2"/>
      <c r="G707" s="3"/>
      <c r="H707" s="2"/>
      <c r="I707" s="3"/>
      <c r="J707" s="2"/>
      <c r="K707" s="3"/>
      <c r="L707" s="2"/>
      <c r="M707" s="3"/>
      <c r="N707" s="2"/>
      <c r="O707" s="3"/>
      <c r="P707" s="2"/>
      <c r="Q707" s="3"/>
      <c r="R707" s="2"/>
      <c r="S707" s="3"/>
      <c r="T707" s="2"/>
      <c r="U707" s="3"/>
      <c r="V707" s="3"/>
      <c r="W707" s="3"/>
      <c r="X707" s="2"/>
      <c r="Y707" s="3"/>
      <c r="Z707" s="2"/>
      <c r="AA707" s="3"/>
      <c r="AB707" s="3"/>
      <c r="AC707" s="15"/>
      <c r="AD707" s="34">
        <f t="shared" si="21"/>
        <v>0</v>
      </c>
      <c r="AE707" s="34">
        <f t="shared" si="22"/>
        <v>0</v>
      </c>
      <c r="AF707" s="34"/>
      <c r="AG707" s="34"/>
      <c r="AH707" s="35"/>
      <c r="AI707" s="34" t="e">
        <f>D707-VLOOKUP(C707, Вчера_Спутник!C:BG, 2, FALSE)</f>
        <v>#N/A</v>
      </c>
      <c r="AJ707" s="34" t="e">
        <f>E707-F707-VLOOKUP(C707, Вчера_Спутник!C:BG, 3, FALSE)</f>
        <v>#N/A</v>
      </c>
      <c r="AK707" s="34" t="e">
        <f>G707-H707-VLOOKUP(C707, Вчера_Спутник!C:BG, 5, FALSE)</f>
        <v>#N/A</v>
      </c>
      <c r="AL707" s="34" t="e">
        <f>I707-J707-VLOOKUP(C707, Вчера_Спутник!C:BG, 7, FALSE)</f>
        <v>#N/A</v>
      </c>
      <c r="AM707" s="34" t="e">
        <f>K707-L707-VLOOKUP(C707, Вчера_Спутник!C:BG, 9, FALSE)</f>
        <v>#N/A</v>
      </c>
      <c r="AN707" s="34" t="e">
        <f>M707-N707-VLOOKUP(C707, Вчера_Спутник!C:BG, 11, FALSE)</f>
        <v>#N/A</v>
      </c>
      <c r="AO707" s="34" t="e">
        <f>O707-P707-VLOOKUP(C707, Вчера_Спутник!C:BG, 13, FALSE)</f>
        <v>#N/A</v>
      </c>
      <c r="AP707" s="34" t="e">
        <f>Q707-R707-VLOOKUP(C707, Вчера_Спутник!C:BG, 15, FALSE)</f>
        <v>#N/A</v>
      </c>
      <c r="AQ707" s="34" t="e">
        <f>S707-T707-VLOOKUP(C707, Вчера_Спутник!C:BG, 17, FALSE)</f>
        <v>#N/A</v>
      </c>
      <c r="AR707" s="34" t="e">
        <f>U707-V707-VLOOKUP(C707, Вчера_Спутник!C:BG, 19, FALSE)</f>
        <v>#N/A</v>
      </c>
      <c r="AS707" s="34" t="e">
        <f>W707-X707-VLOOKUP(C707, Вчера_Спутник!C:BG, 21, FALSE)</f>
        <v>#N/A</v>
      </c>
      <c r="AT707" s="34" t="e">
        <f>Y707-Z707-VLOOKUP(C707, Вчера_Спутник!C:BG, 23, FALSE)</f>
        <v>#N/A</v>
      </c>
      <c r="AU707" s="34" t="e">
        <f>AA707-VLOOKUP(C707, Вчера_Спутник!C:BG, 25, FALSE)</f>
        <v>#N/A</v>
      </c>
      <c r="AV707" s="34" t="e">
        <f>AB707-VLOOKUP(C707, Вчера_Спутник!C:BG, 27, FALSE)</f>
        <v>#N/A</v>
      </c>
    </row>
    <row r="708" spans="1:48" ht="50.1" customHeight="1" x14ac:dyDescent="0.25">
      <c r="A708" s="1"/>
      <c r="B708" s="1"/>
      <c r="C708" s="1"/>
      <c r="D708" s="2"/>
      <c r="E708" s="3"/>
      <c r="F708" s="2"/>
      <c r="G708" s="3"/>
      <c r="H708" s="2"/>
      <c r="I708" s="3"/>
      <c r="J708" s="2"/>
      <c r="K708" s="3"/>
      <c r="L708" s="2"/>
      <c r="M708" s="3"/>
      <c r="N708" s="2"/>
      <c r="O708" s="3"/>
      <c r="P708" s="2"/>
      <c r="Q708" s="3"/>
      <c r="R708" s="2"/>
      <c r="S708" s="3"/>
      <c r="T708" s="2"/>
      <c r="U708" s="3"/>
      <c r="V708" s="3"/>
      <c r="W708" s="3"/>
      <c r="X708" s="2"/>
      <c r="Y708" s="3"/>
      <c r="Z708" s="2"/>
      <c r="AA708" s="3"/>
      <c r="AB708" s="3"/>
      <c r="AC708" s="15"/>
      <c r="AD708" s="34">
        <f t="shared" si="21"/>
        <v>0</v>
      </c>
      <c r="AE708" s="34">
        <f t="shared" si="22"/>
        <v>0</v>
      </c>
      <c r="AF708" s="34"/>
      <c r="AG708" s="34"/>
      <c r="AH708" s="35"/>
      <c r="AI708" s="34" t="e">
        <f>D708-VLOOKUP(C708, Вчера_Спутник!C:BG, 2, FALSE)</f>
        <v>#N/A</v>
      </c>
      <c r="AJ708" s="34" t="e">
        <f>E708-F708-VLOOKUP(C708, Вчера_Спутник!C:BG, 3, FALSE)</f>
        <v>#N/A</v>
      </c>
      <c r="AK708" s="34" t="e">
        <f>G708-H708-VLOOKUP(C708, Вчера_Спутник!C:BG, 5, FALSE)</f>
        <v>#N/A</v>
      </c>
      <c r="AL708" s="34" t="e">
        <f>I708-J708-VLOOKUP(C708, Вчера_Спутник!C:BG, 7, FALSE)</f>
        <v>#N/A</v>
      </c>
      <c r="AM708" s="34" t="e">
        <f>K708-L708-VLOOKUP(C708, Вчера_Спутник!C:BG, 9, FALSE)</f>
        <v>#N/A</v>
      </c>
      <c r="AN708" s="34" t="e">
        <f>M708-N708-VLOOKUP(C708, Вчера_Спутник!C:BG, 11, FALSE)</f>
        <v>#N/A</v>
      </c>
      <c r="AO708" s="34" t="e">
        <f>O708-P708-VLOOKUP(C708, Вчера_Спутник!C:BG, 13, FALSE)</f>
        <v>#N/A</v>
      </c>
      <c r="AP708" s="34" t="e">
        <f>Q708-R708-VLOOKUP(C708, Вчера_Спутник!C:BG, 15, FALSE)</f>
        <v>#N/A</v>
      </c>
      <c r="AQ708" s="34" t="e">
        <f>S708-T708-VLOOKUP(C708, Вчера_Спутник!C:BG, 17, FALSE)</f>
        <v>#N/A</v>
      </c>
      <c r="AR708" s="34" t="e">
        <f>U708-V708-VLOOKUP(C708, Вчера_Спутник!C:BG, 19, FALSE)</f>
        <v>#N/A</v>
      </c>
      <c r="AS708" s="34" t="e">
        <f>W708-X708-VLOOKUP(C708, Вчера_Спутник!C:BG, 21, FALSE)</f>
        <v>#N/A</v>
      </c>
      <c r="AT708" s="34" t="e">
        <f>Y708-Z708-VLOOKUP(C708, Вчера_Спутник!C:BG, 23, FALSE)</f>
        <v>#N/A</v>
      </c>
      <c r="AU708" s="34" t="e">
        <f>AA708-VLOOKUP(C708, Вчера_Спутник!C:BG, 25, FALSE)</f>
        <v>#N/A</v>
      </c>
      <c r="AV708" s="34" t="e">
        <f>AB708-VLOOKUP(C708, Вчера_Спутник!C:BG, 27, FALSE)</f>
        <v>#N/A</v>
      </c>
    </row>
    <row r="709" spans="1:48" ht="50.1" customHeight="1" x14ac:dyDescent="0.25">
      <c r="A709" s="1"/>
      <c r="B709" s="1"/>
      <c r="C709" s="1"/>
      <c r="D709" s="2"/>
      <c r="E709" s="3"/>
      <c r="F709" s="2"/>
      <c r="G709" s="3"/>
      <c r="H709" s="2"/>
      <c r="I709" s="3"/>
      <c r="J709" s="2"/>
      <c r="K709" s="3"/>
      <c r="L709" s="2"/>
      <c r="M709" s="3"/>
      <c r="N709" s="2"/>
      <c r="O709" s="3"/>
      <c r="P709" s="2"/>
      <c r="Q709" s="3"/>
      <c r="R709" s="2"/>
      <c r="S709" s="3"/>
      <c r="T709" s="2"/>
      <c r="U709" s="3"/>
      <c r="V709" s="3"/>
      <c r="W709" s="3"/>
      <c r="X709" s="2"/>
      <c r="Y709" s="3"/>
      <c r="Z709" s="2"/>
      <c r="AA709" s="3"/>
      <c r="AB709" s="3"/>
      <c r="AC709" s="15"/>
      <c r="AD709" s="34">
        <f t="shared" ref="AD709:AD772" si="23">E709-U709-Y709</f>
        <v>0</v>
      </c>
      <c r="AE709" s="34">
        <f t="shared" ref="AE709:AE772" si="24">E709-W709</f>
        <v>0</v>
      </c>
      <c r="AF709" s="34"/>
      <c r="AG709" s="34"/>
      <c r="AH709" s="35"/>
      <c r="AI709" s="34" t="e">
        <f>D709-VLOOKUP(C709, Вчера_Спутник!C:BG, 2, FALSE)</f>
        <v>#N/A</v>
      </c>
      <c r="AJ709" s="34" t="e">
        <f>E709-F709-VLOOKUP(C709, Вчера_Спутник!C:BG, 3, FALSE)</f>
        <v>#N/A</v>
      </c>
      <c r="AK709" s="34" t="e">
        <f>G709-H709-VLOOKUP(C709, Вчера_Спутник!C:BG, 5, FALSE)</f>
        <v>#N/A</v>
      </c>
      <c r="AL709" s="34" t="e">
        <f>I709-J709-VLOOKUP(C709, Вчера_Спутник!C:BG, 7, FALSE)</f>
        <v>#N/A</v>
      </c>
      <c r="AM709" s="34" t="e">
        <f>K709-L709-VLOOKUP(C709, Вчера_Спутник!C:BG, 9, FALSE)</f>
        <v>#N/A</v>
      </c>
      <c r="AN709" s="34" t="e">
        <f>M709-N709-VLOOKUP(C709, Вчера_Спутник!C:BG, 11, FALSE)</f>
        <v>#N/A</v>
      </c>
      <c r="AO709" s="34" t="e">
        <f>O709-P709-VLOOKUP(C709, Вчера_Спутник!C:BG, 13, FALSE)</f>
        <v>#N/A</v>
      </c>
      <c r="AP709" s="34" t="e">
        <f>Q709-R709-VLOOKUP(C709, Вчера_Спутник!C:BG, 15, FALSE)</f>
        <v>#N/A</v>
      </c>
      <c r="AQ709" s="34" t="e">
        <f>S709-T709-VLOOKUP(C709, Вчера_Спутник!C:BG, 17, FALSE)</f>
        <v>#N/A</v>
      </c>
      <c r="AR709" s="34" t="e">
        <f>U709-V709-VLOOKUP(C709, Вчера_Спутник!C:BG, 19, FALSE)</f>
        <v>#N/A</v>
      </c>
      <c r="AS709" s="34" t="e">
        <f>W709-X709-VLOOKUP(C709, Вчера_Спутник!C:BG, 21, FALSE)</f>
        <v>#N/A</v>
      </c>
      <c r="AT709" s="34" t="e">
        <f>Y709-Z709-VLOOKUP(C709, Вчера_Спутник!C:BG, 23, FALSE)</f>
        <v>#N/A</v>
      </c>
      <c r="AU709" s="34" t="e">
        <f>AA709-VLOOKUP(C709, Вчера_Спутник!C:BG, 25, FALSE)</f>
        <v>#N/A</v>
      </c>
      <c r="AV709" s="34" t="e">
        <f>AB709-VLOOKUP(C709, Вчера_Спутник!C:BG, 27, FALSE)</f>
        <v>#N/A</v>
      </c>
    </row>
    <row r="710" spans="1:48" ht="50.1" customHeight="1" x14ac:dyDescent="0.25">
      <c r="A710" s="1"/>
      <c r="B710" s="1"/>
      <c r="C710" s="1"/>
      <c r="D710" s="2"/>
      <c r="E710" s="3"/>
      <c r="F710" s="2"/>
      <c r="G710" s="3"/>
      <c r="H710" s="2"/>
      <c r="I710" s="3"/>
      <c r="J710" s="2"/>
      <c r="K710" s="3"/>
      <c r="L710" s="2"/>
      <c r="M710" s="3"/>
      <c r="N710" s="2"/>
      <c r="O710" s="3"/>
      <c r="P710" s="2"/>
      <c r="Q710" s="3"/>
      <c r="R710" s="2"/>
      <c r="S710" s="3"/>
      <c r="T710" s="2"/>
      <c r="U710" s="3"/>
      <c r="V710" s="3"/>
      <c r="W710" s="3"/>
      <c r="X710" s="2"/>
      <c r="Y710" s="3"/>
      <c r="Z710" s="2"/>
      <c r="AA710" s="3"/>
      <c r="AB710" s="3"/>
      <c r="AC710" s="15"/>
      <c r="AD710" s="34">
        <f t="shared" si="23"/>
        <v>0</v>
      </c>
      <c r="AE710" s="34">
        <f t="shared" si="24"/>
        <v>0</v>
      </c>
      <c r="AF710" s="34"/>
      <c r="AG710" s="34"/>
      <c r="AH710" s="35"/>
      <c r="AI710" s="34" t="e">
        <f>D710-VLOOKUP(C710, Вчера_Спутник!C:BG, 2, FALSE)</f>
        <v>#N/A</v>
      </c>
      <c r="AJ710" s="34" t="e">
        <f>E710-F710-VLOOKUP(C710, Вчера_Спутник!C:BG, 3, FALSE)</f>
        <v>#N/A</v>
      </c>
      <c r="AK710" s="34" t="e">
        <f>G710-H710-VLOOKUP(C710, Вчера_Спутник!C:BG, 5, FALSE)</f>
        <v>#N/A</v>
      </c>
      <c r="AL710" s="34" t="e">
        <f>I710-J710-VLOOKUP(C710, Вчера_Спутник!C:BG, 7, FALSE)</f>
        <v>#N/A</v>
      </c>
      <c r="AM710" s="34" t="e">
        <f>K710-L710-VLOOKUP(C710, Вчера_Спутник!C:BG, 9, FALSE)</f>
        <v>#N/A</v>
      </c>
      <c r="AN710" s="34" t="e">
        <f>M710-N710-VLOOKUP(C710, Вчера_Спутник!C:BG, 11, FALSE)</f>
        <v>#N/A</v>
      </c>
      <c r="AO710" s="34" t="e">
        <f>O710-P710-VLOOKUP(C710, Вчера_Спутник!C:BG, 13, FALSE)</f>
        <v>#N/A</v>
      </c>
      <c r="AP710" s="34" t="e">
        <f>Q710-R710-VLOOKUP(C710, Вчера_Спутник!C:BG, 15, FALSE)</f>
        <v>#N/A</v>
      </c>
      <c r="AQ710" s="34" t="e">
        <f>S710-T710-VLOOKUP(C710, Вчера_Спутник!C:BG, 17, FALSE)</f>
        <v>#N/A</v>
      </c>
      <c r="AR710" s="34" t="e">
        <f>U710-V710-VLOOKUP(C710, Вчера_Спутник!C:BG, 19, FALSE)</f>
        <v>#N/A</v>
      </c>
      <c r="AS710" s="34" t="e">
        <f>W710-X710-VLOOKUP(C710, Вчера_Спутник!C:BG, 21, FALSE)</f>
        <v>#N/A</v>
      </c>
      <c r="AT710" s="34" t="e">
        <f>Y710-Z710-VLOOKUP(C710, Вчера_Спутник!C:BG, 23, FALSE)</f>
        <v>#N/A</v>
      </c>
      <c r="AU710" s="34" t="e">
        <f>AA710-VLOOKUP(C710, Вчера_Спутник!C:BG, 25, FALSE)</f>
        <v>#N/A</v>
      </c>
      <c r="AV710" s="34" t="e">
        <f>AB710-VLOOKUP(C710, Вчера_Спутник!C:BG, 27, FALSE)</f>
        <v>#N/A</v>
      </c>
    </row>
    <row r="711" spans="1:48" ht="50.1" customHeight="1" x14ac:dyDescent="0.25">
      <c r="A711" s="1"/>
      <c r="B711" s="1"/>
      <c r="C711" s="1"/>
      <c r="D711" s="2"/>
      <c r="E711" s="3"/>
      <c r="F711" s="2"/>
      <c r="G711" s="3"/>
      <c r="H711" s="2"/>
      <c r="I711" s="3"/>
      <c r="J711" s="2"/>
      <c r="K711" s="3"/>
      <c r="L711" s="2"/>
      <c r="M711" s="3"/>
      <c r="N711" s="2"/>
      <c r="O711" s="3"/>
      <c r="P711" s="2"/>
      <c r="Q711" s="3"/>
      <c r="R711" s="2"/>
      <c r="S711" s="3"/>
      <c r="T711" s="2"/>
      <c r="U711" s="3"/>
      <c r="V711" s="3"/>
      <c r="W711" s="3"/>
      <c r="X711" s="2"/>
      <c r="Y711" s="3"/>
      <c r="Z711" s="2"/>
      <c r="AA711" s="3"/>
      <c r="AB711" s="3"/>
      <c r="AC711" s="15"/>
      <c r="AD711" s="34">
        <f t="shared" si="23"/>
        <v>0</v>
      </c>
      <c r="AE711" s="34">
        <f t="shared" si="24"/>
        <v>0</v>
      </c>
      <c r="AF711" s="34"/>
      <c r="AG711" s="34"/>
      <c r="AH711" s="35"/>
      <c r="AI711" s="34" t="e">
        <f>D711-VLOOKUP(C711, Вчера_Спутник!C:BG, 2, FALSE)</f>
        <v>#N/A</v>
      </c>
      <c r="AJ711" s="34" t="e">
        <f>E711-F711-VLOOKUP(C711, Вчера_Спутник!C:BG, 3, FALSE)</f>
        <v>#N/A</v>
      </c>
      <c r="AK711" s="34" t="e">
        <f>G711-H711-VLOOKUP(C711, Вчера_Спутник!C:BG, 5, FALSE)</f>
        <v>#N/A</v>
      </c>
      <c r="AL711" s="34" t="e">
        <f>I711-J711-VLOOKUP(C711, Вчера_Спутник!C:BG, 7, FALSE)</f>
        <v>#N/A</v>
      </c>
      <c r="AM711" s="34" t="e">
        <f>K711-L711-VLOOKUP(C711, Вчера_Спутник!C:BG, 9, FALSE)</f>
        <v>#N/A</v>
      </c>
      <c r="AN711" s="34" t="e">
        <f>M711-N711-VLOOKUP(C711, Вчера_Спутник!C:BG, 11, FALSE)</f>
        <v>#N/A</v>
      </c>
      <c r="AO711" s="34" t="e">
        <f>O711-P711-VLOOKUP(C711, Вчера_Спутник!C:BG, 13, FALSE)</f>
        <v>#N/A</v>
      </c>
      <c r="AP711" s="34" t="e">
        <f>Q711-R711-VLOOKUP(C711, Вчера_Спутник!C:BG, 15, FALSE)</f>
        <v>#N/A</v>
      </c>
      <c r="AQ711" s="34" t="e">
        <f>S711-T711-VLOOKUP(C711, Вчера_Спутник!C:BG, 17, FALSE)</f>
        <v>#N/A</v>
      </c>
      <c r="AR711" s="34" t="e">
        <f>U711-V711-VLOOKUP(C711, Вчера_Спутник!C:BG, 19, FALSE)</f>
        <v>#N/A</v>
      </c>
      <c r="AS711" s="34" t="e">
        <f>W711-X711-VLOOKUP(C711, Вчера_Спутник!C:BG, 21, FALSE)</f>
        <v>#N/A</v>
      </c>
      <c r="AT711" s="34" t="e">
        <f>Y711-Z711-VLOOKUP(C711, Вчера_Спутник!C:BG, 23, FALSE)</f>
        <v>#N/A</v>
      </c>
      <c r="AU711" s="34" t="e">
        <f>AA711-VLOOKUP(C711, Вчера_Спутник!C:BG, 25, FALSE)</f>
        <v>#N/A</v>
      </c>
      <c r="AV711" s="34" t="e">
        <f>AB711-VLOOKUP(C711, Вчера_Спутник!C:BG, 27, FALSE)</f>
        <v>#N/A</v>
      </c>
    </row>
    <row r="712" spans="1:48" ht="50.1" customHeight="1" x14ac:dyDescent="0.25">
      <c r="A712" s="1"/>
      <c r="B712" s="1"/>
      <c r="C712" s="1"/>
      <c r="D712" s="2"/>
      <c r="E712" s="3"/>
      <c r="F712" s="2"/>
      <c r="G712" s="3"/>
      <c r="H712" s="2"/>
      <c r="I712" s="3"/>
      <c r="J712" s="2"/>
      <c r="K712" s="3"/>
      <c r="L712" s="2"/>
      <c r="M712" s="3"/>
      <c r="N712" s="2"/>
      <c r="O712" s="3"/>
      <c r="P712" s="2"/>
      <c r="Q712" s="3"/>
      <c r="R712" s="2"/>
      <c r="S712" s="3"/>
      <c r="T712" s="2"/>
      <c r="U712" s="3"/>
      <c r="V712" s="3"/>
      <c r="W712" s="3"/>
      <c r="X712" s="2"/>
      <c r="Y712" s="3"/>
      <c r="Z712" s="2"/>
      <c r="AA712" s="3"/>
      <c r="AB712" s="3"/>
      <c r="AC712" s="15"/>
      <c r="AD712" s="34">
        <f t="shared" si="23"/>
        <v>0</v>
      </c>
      <c r="AE712" s="34">
        <f t="shared" si="24"/>
        <v>0</v>
      </c>
      <c r="AF712" s="34"/>
      <c r="AG712" s="34"/>
      <c r="AH712" s="35"/>
      <c r="AI712" s="34" t="e">
        <f>D712-VLOOKUP(C712, Вчера_Спутник!C:BG, 2, FALSE)</f>
        <v>#N/A</v>
      </c>
      <c r="AJ712" s="34" t="e">
        <f>E712-F712-VLOOKUP(C712, Вчера_Спутник!C:BG, 3, FALSE)</f>
        <v>#N/A</v>
      </c>
      <c r="AK712" s="34" t="e">
        <f>G712-H712-VLOOKUP(C712, Вчера_Спутник!C:BG, 5, FALSE)</f>
        <v>#N/A</v>
      </c>
      <c r="AL712" s="34" t="e">
        <f>I712-J712-VLOOKUP(C712, Вчера_Спутник!C:BG, 7, FALSE)</f>
        <v>#N/A</v>
      </c>
      <c r="AM712" s="34" t="e">
        <f>K712-L712-VLOOKUP(C712, Вчера_Спутник!C:BG, 9, FALSE)</f>
        <v>#N/A</v>
      </c>
      <c r="AN712" s="34" t="e">
        <f>M712-N712-VLOOKUP(C712, Вчера_Спутник!C:BG, 11, FALSE)</f>
        <v>#N/A</v>
      </c>
      <c r="AO712" s="34" t="e">
        <f>O712-P712-VLOOKUP(C712, Вчера_Спутник!C:BG, 13, FALSE)</f>
        <v>#N/A</v>
      </c>
      <c r="AP712" s="34" t="e">
        <f>Q712-R712-VLOOKUP(C712, Вчера_Спутник!C:BG, 15, FALSE)</f>
        <v>#N/A</v>
      </c>
      <c r="AQ712" s="34" t="e">
        <f>S712-T712-VLOOKUP(C712, Вчера_Спутник!C:BG, 17, FALSE)</f>
        <v>#N/A</v>
      </c>
      <c r="AR712" s="34" t="e">
        <f>U712-V712-VLOOKUP(C712, Вчера_Спутник!C:BG, 19, FALSE)</f>
        <v>#N/A</v>
      </c>
      <c r="AS712" s="34" t="e">
        <f>W712-X712-VLOOKUP(C712, Вчера_Спутник!C:BG, 21, FALSE)</f>
        <v>#N/A</v>
      </c>
      <c r="AT712" s="34" t="e">
        <f>Y712-Z712-VLOOKUP(C712, Вчера_Спутник!C:BG, 23, FALSE)</f>
        <v>#N/A</v>
      </c>
      <c r="AU712" s="34" t="e">
        <f>AA712-VLOOKUP(C712, Вчера_Спутник!C:BG, 25, FALSE)</f>
        <v>#N/A</v>
      </c>
      <c r="AV712" s="34" t="e">
        <f>AB712-VLOOKUP(C712, Вчера_Спутник!C:BG, 27, FALSE)</f>
        <v>#N/A</v>
      </c>
    </row>
    <row r="713" spans="1:48" ht="50.1" customHeight="1" x14ac:dyDescent="0.25">
      <c r="A713" s="1"/>
      <c r="B713" s="1"/>
      <c r="C713" s="1"/>
      <c r="D713" s="2"/>
      <c r="E713" s="3"/>
      <c r="F713" s="2"/>
      <c r="G713" s="3"/>
      <c r="H713" s="2"/>
      <c r="I713" s="3"/>
      <c r="J713" s="2"/>
      <c r="K713" s="3"/>
      <c r="L713" s="2"/>
      <c r="M713" s="3"/>
      <c r="N713" s="2"/>
      <c r="O713" s="3"/>
      <c r="P713" s="2"/>
      <c r="Q713" s="3"/>
      <c r="R713" s="2"/>
      <c r="S713" s="3"/>
      <c r="T713" s="2"/>
      <c r="U713" s="3"/>
      <c r="V713" s="3"/>
      <c r="W713" s="3"/>
      <c r="X713" s="2"/>
      <c r="Y713" s="3"/>
      <c r="Z713" s="2"/>
      <c r="AA713" s="3"/>
      <c r="AB713" s="3"/>
      <c r="AC713" s="15"/>
      <c r="AD713" s="34">
        <f t="shared" si="23"/>
        <v>0</v>
      </c>
      <c r="AE713" s="34">
        <f t="shared" si="24"/>
        <v>0</v>
      </c>
      <c r="AF713" s="34"/>
      <c r="AG713" s="34"/>
      <c r="AH713" s="35"/>
      <c r="AI713" s="34" t="e">
        <f>D713-VLOOKUP(C713, Вчера_Спутник!C:BG, 2, FALSE)</f>
        <v>#N/A</v>
      </c>
      <c r="AJ713" s="34" t="e">
        <f>E713-F713-VLOOKUP(C713, Вчера_Спутник!C:BG, 3, FALSE)</f>
        <v>#N/A</v>
      </c>
      <c r="AK713" s="34" t="e">
        <f>G713-H713-VLOOKUP(C713, Вчера_Спутник!C:BG, 5, FALSE)</f>
        <v>#N/A</v>
      </c>
      <c r="AL713" s="34" t="e">
        <f>I713-J713-VLOOKUP(C713, Вчера_Спутник!C:BG, 7, FALSE)</f>
        <v>#N/A</v>
      </c>
      <c r="AM713" s="34" t="e">
        <f>K713-L713-VLOOKUP(C713, Вчера_Спутник!C:BG, 9, FALSE)</f>
        <v>#N/A</v>
      </c>
      <c r="AN713" s="34" t="e">
        <f>M713-N713-VLOOKUP(C713, Вчера_Спутник!C:BG, 11, FALSE)</f>
        <v>#N/A</v>
      </c>
      <c r="AO713" s="34" t="e">
        <f>O713-P713-VLOOKUP(C713, Вчера_Спутник!C:BG, 13, FALSE)</f>
        <v>#N/A</v>
      </c>
      <c r="AP713" s="34" t="e">
        <f>Q713-R713-VLOOKUP(C713, Вчера_Спутник!C:BG, 15, FALSE)</f>
        <v>#N/A</v>
      </c>
      <c r="AQ713" s="34" t="e">
        <f>S713-T713-VLOOKUP(C713, Вчера_Спутник!C:BG, 17, FALSE)</f>
        <v>#N/A</v>
      </c>
      <c r="AR713" s="34" t="e">
        <f>U713-V713-VLOOKUP(C713, Вчера_Спутник!C:BG, 19, FALSE)</f>
        <v>#N/A</v>
      </c>
      <c r="AS713" s="34" t="e">
        <f>W713-X713-VLOOKUP(C713, Вчера_Спутник!C:BG, 21, FALSE)</f>
        <v>#N/A</v>
      </c>
      <c r="AT713" s="34" t="e">
        <f>Y713-Z713-VLOOKUP(C713, Вчера_Спутник!C:BG, 23, FALSE)</f>
        <v>#N/A</v>
      </c>
      <c r="AU713" s="34" t="e">
        <f>AA713-VLOOKUP(C713, Вчера_Спутник!C:BG, 25, FALSE)</f>
        <v>#N/A</v>
      </c>
      <c r="AV713" s="34" t="e">
        <f>AB713-VLOOKUP(C713, Вчера_Спутник!C:BG, 27, FALSE)</f>
        <v>#N/A</v>
      </c>
    </row>
    <row r="714" spans="1:48" ht="50.1" customHeight="1" x14ac:dyDescent="0.25">
      <c r="A714" s="1"/>
      <c r="B714" s="1"/>
      <c r="C714" s="1"/>
      <c r="D714" s="2"/>
      <c r="E714" s="3"/>
      <c r="F714" s="2"/>
      <c r="G714" s="3"/>
      <c r="H714" s="2"/>
      <c r="I714" s="3"/>
      <c r="J714" s="2"/>
      <c r="K714" s="3"/>
      <c r="L714" s="2"/>
      <c r="M714" s="3"/>
      <c r="N714" s="2"/>
      <c r="O714" s="3"/>
      <c r="P714" s="2"/>
      <c r="Q714" s="3"/>
      <c r="R714" s="2"/>
      <c r="S714" s="3"/>
      <c r="T714" s="2"/>
      <c r="U714" s="3"/>
      <c r="V714" s="3"/>
      <c r="W714" s="3"/>
      <c r="X714" s="2"/>
      <c r="Y714" s="3"/>
      <c r="Z714" s="2"/>
      <c r="AA714" s="3"/>
      <c r="AB714" s="3"/>
      <c r="AC714" s="15"/>
      <c r="AD714" s="34">
        <f t="shared" si="23"/>
        <v>0</v>
      </c>
      <c r="AE714" s="34">
        <f t="shared" si="24"/>
        <v>0</v>
      </c>
      <c r="AF714" s="34"/>
      <c r="AG714" s="34"/>
      <c r="AH714" s="35"/>
      <c r="AI714" s="34" t="e">
        <f>D714-VLOOKUP(C714, Вчера_Спутник!C:BG, 2, FALSE)</f>
        <v>#N/A</v>
      </c>
      <c r="AJ714" s="34" t="e">
        <f>E714-F714-VLOOKUP(C714, Вчера_Спутник!C:BG, 3, FALSE)</f>
        <v>#N/A</v>
      </c>
      <c r="AK714" s="34" t="e">
        <f>G714-H714-VLOOKUP(C714, Вчера_Спутник!C:BG, 5, FALSE)</f>
        <v>#N/A</v>
      </c>
      <c r="AL714" s="34" t="e">
        <f>I714-J714-VLOOKUP(C714, Вчера_Спутник!C:BG, 7, FALSE)</f>
        <v>#N/A</v>
      </c>
      <c r="AM714" s="34" t="e">
        <f>K714-L714-VLOOKUP(C714, Вчера_Спутник!C:BG, 9, FALSE)</f>
        <v>#N/A</v>
      </c>
      <c r="AN714" s="34" t="e">
        <f>M714-N714-VLOOKUP(C714, Вчера_Спутник!C:BG, 11, FALSE)</f>
        <v>#N/A</v>
      </c>
      <c r="AO714" s="34" t="e">
        <f>O714-P714-VLOOKUP(C714, Вчера_Спутник!C:BG, 13, FALSE)</f>
        <v>#N/A</v>
      </c>
      <c r="AP714" s="34" t="e">
        <f>Q714-R714-VLOOKUP(C714, Вчера_Спутник!C:BG, 15, FALSE)</f>
        <v>#N/A</v>
      </c>
      <c r="AQ714" s="34" t="e">
        <f>S714-T714-VLOOKUP(C714, Вчера_Спутник!C:BG, 17, FALSE)</f>
        <v>#N/A</v>
      </c>
      <c r="AR714" s="34" t="e">
        <f>U714-V714-VLOOKUP(C714, Вчера_Спутник!C:BG, 19, FALSE)</f>
        <v>#N/A</v>
      </c>
      <c r="AS714" s="34" t="e">
        <f>W714-X714-VLOOKUP(C714, Вчера_Спутник!C:BG, 21, FALSE)</f>
        <v>#N/A</v>
      </c>
      <c r="AT714" s="34" t="e">
        <f>Y714-Z714-VLOOKUP(C714, Вчера_Спутник!C:BG, 23, FALSE)</f>
        <v>#N/A</v>
      </c>
      <c r="AU714" s="34" t="e">
        <f>AA714-VLOOKUP(C714, Вчера_Спутник!C:BG, 25, FALSE)</f>
        <v>#N/A</v>
      </c>
      <c r="AV714" s="34" t="e">
        <f>AB714-VLOOKUP(C714, Вчера_Спутник!C:BG, 27, FALSE)</f>
        <v>#N/A</v>
      </c>
    </row>
    <row r="715" spans="1:48" ht="50.1" customHeight="1" x14ac:dyDescent="0.25">
      <c r="A715" s="1"/>
      <c r="B715" s="1"/>
      <c r="C715" s="1"/>
      <c r="D715" s="2"/>
      <c r="E715" s="3"/>
      <c r="F715" s="2"/>
      <c r="G715" s="3"/>
      <c r="H715" s="2"/>
      <c r="I715" s="3"/>
      <c r="J715" s="2"/>
      <c r="K715" s="3"/>
      <c r="L715" s="2"/>
      <c r="M715" s="3"/>
      <c r="N715" s="2"/>
      <c r="O715" s="3"/>
      <c r="P715" s="2"/>
      <c r="Q715" s="3"/>
      <c r="R715" s="2"/>
      <c r="S715" s="3"/>
      <c r="T715" s="2"/>
      <c r="U715" s="3"/>
      <c r="V715" s="3"/>
      <c r="W715" s="3"/>
      <c r="X715" s="2"/>
      <c r="Y715" s="3"/>
      <c r="Z715" s="2"/>
      <c r="AA715" s="3"/>
      <c r="AB715" s="3"/>
      <c r="AC715" s="15"/>
      <c r="AD715" s="34">
        <f t="shared" si="23"/>
        <v>0</v>
      </c>
      <c r="AE715" s="34">
        <f t="shared" si="24"/>
        <v>0</v>
      </c>
      <c r="AF715" s="34"/>
      <c r="AG715" s="34"/>
      <c r="AH715" s="35"/>
      <c r="AI715" s="34" t="e">
        <f>D715-VLOOKUP(C715, Вчера_Спутник!C:BG, 2, FALSE)</f>
        <v>#N/A</v>
      </c>
      <c r="AJ715" s="34" t="e">
        <f>E715-F715-VLOOKUP(C715, Вчера_Спутник!C:BG, 3, FALSE)</f>
        <v>#N/A</v>
      </c>
      <c r="AK715" s="34" t="e">
        <f>G715-H715-VLOOKUP(C715, Вчера_Спутник!C:BG, 5, FALSE)</f>
        <v>#N/A</v>
      </c>
      <c r="AL715" s="34" t="e">
        <f>I715-J715-VLOOKUP(C715, Вчера_Спутник!C:BG, 7, FALSE)</f>
        <v>#N/A</v>
      </c>
      <c r="AM715" s="34" t="e">
        <f>K715-L715-VLOOKUP(C715, Вчера_Спутник!C:BG, 9, FALSE)</f>
        <v>#N/A</v>
      </c>
      <c r="AN715" s="34" t="e">
        <f>M715-N715-VLOOKUP(C715, Вчера_Спутник!C:BG, 11, FALSE)</f>
        <v>#N/A</v>
      </c>
      <c r="AO715" s="34" t="e">
        <f>O715-P715-VLOOKUP(C715, Вчера_Спутник!C:BG, 13, FALSE)</f>
        <v>#N/A</v>
      </c>
      <c r="AP715" s="34" t="e">
        <f>Q715-R715-VLOOKUP(C715, Вчера_Спутник!C:BG, 15, FALSE)</f>
        <v>#N/A</v>
      </c>
      <c r="AQ715" s="34" t="e">
        <f>S715-T715-VLOOKUP(C715, Вчера_Спутник!C:BG, 17, FALSE)</f>
        <v>#N/A</v>
      </c>
      <c r="AR715" s="34" t="e">
        <f>U715-V715-VLOOKUP(C715, Вчера_Спутник!C:BG, 19, FALSE)</f>
        <v>#N/A</v>
      </c>
      <c r="AS715" s="34" t="e">
        <f>W715-X715-VLOOKUP(C715, Вчера_Спутник!C:BG, 21, FALSE)</f>
        <v>#N/A</v>
      </c>
      <c r="AT715" s="34" t="e">
        <f>Y715-Z715-VLOOKUP(C715, Вчера_Спутник!C:BG, 23, FALSE)</f>
        <v>#N/A</v>
      </c>
      <c r="AU715" s="34" t="e">
        <f>AA715-VLOOKUP(C715, Вчера_Спутник!C:BG, 25, FALSE)</f>
        <v>#N/A</v>
      </c>
      <c r="AV715" s="34" t="e">
        <f>AB715-VLOOKUP(C715, Вчера_Спутник!C:BG, 27, FALSE)</f>
        <v>#N/A</v>
      </c>
    </row>
    <row r="716" spans="1:48" ht="50.1" customHeight="1" x14ac:dyDescent="0.25">
      <c r="A716" s="1"/>
      <c r="B716" s="1"/>
      <c r="C716" s="1"/>
      <c r="D716" s="2"/>
      <c r="E716" s="3"/>
      <c r="F716" s="2"/>
      <c r="G716" s="3"/>
      <c r="H716" s="2"/>
      <c r="I716" s="3"/>
      <c r="J716" s="2"/>
      <c r="K716" s="3"/>
      <c r="L716" s="2"/>
      <c r="M716" s="3"/>
      <c r="N716" s="2"/>
      <c r="O716" s="3"/>
      <c r="P716" s="2"/>
      <c r="Q716" s="3"/>
      <c r="R716" s="2"/>
      <c r="S716" s="3"/>
      <c r="T716" s="2"/>
      <c r="U716" s="3"/>
      <c r="V716" s="3"/>
      <c r="W716" s="3"/>
      <c r="X716" s="2"/>
      <c r="Y716" s="3"/>
      <c r="Z716" s="2"/>
      <c r="AA716" s="3"/>
      <c r="AB716" s="3"/>
      <c r="AC716" s="15"/>
      <c r="AD716" s="34">
        <f t="shared" si="23"/>
        <v>0</v>
      </c>
      <c r="AE716" s="34">
        <f t="shared" si="24"/>
        <v>0</v>
      </c>
      <c r="AF716" s="34"/>
      <c r="AG716" s="34"/>
      <c r="AH716" s="35"/>
      <c r="AI716" s="34" t="e">
        <f>D716-VLOOKUP(C716, Вчера_Спутник!C:BG, 2, FALSE)</f>
        <v>#N/A</v>
      </c>
      <c r="AJ716" s="34" t="e">
        <f>E716-F716-VLOOKUP(C716, Вчера_Спутник!C:BG, 3, FALSE)</f>
        <v>#N/A</v>
      </c>
      <c r="AK716" s="34" t="e">
        <f>G716-H716-VLOOKUP(C716, Вчера_Спутник!C:BG, 5, FALSE)</f>
        <v>#N/A</v>
      </c>
      <c r="AL716" s="34" t="e">
        <f>I716-J716-VLOOKUP(C716, Вчера_Спутник!C:BG, 7, FALSE)</f>
        <v>#N/A</v>
      </c>
      <c r="AM716" s="34" t="e">
        <f>K716-L716-VLOOKUP(C716, Вчера_Спутник!C:BG, 9, FALSE)</f>
        <v>#N/A</v>
      </c>
      <c r="AN716" s="34" t="e">
        <f>M716-N716-VLOOKUP(C716, Вчера_Спутник!C:BG, 11, FALSE)</f>
        <v>#N/A</v>
      </c>
      <c r="AO716" s="34" t="e">
        <f>O716-P716-VLOOKUP(C716, Вчера_Спутник!C:BG, 13, FALSE)</f>
        <v>#N/A</v>
      </c>
      <c r="AP716" s="34" t="e">
        <f>Q716-R716-VLOOKUP(C716, Вчера_Спутник!C:BG, 15, FALSE)</f>
        <v>#N/A</v>
      </c>
      <c r="AQ716" s="34" t="e">
        <f>S716-T716-VLOOKUP(C716, Вчера_Спутник!C:BG, 17, FALSE)</f>
        <v>#N/A</v>
      </c>
      <c r="AR716" s="34" t="e">
        <f>U716-V716-VLOOKUP(C716, Вчера_Спутник!C:BG, 19, FALSE)</f>
        <v>#N/A</v>
      </c>
      <c r="AS716" s="34" t="e">
        <f>W716-X716-VLOOKUP(C716, Вчера_Спутник!C:BG, 21, FALSE)</f>
        <v>#N/A</v>
      </c>
      <c r="AT716" s="34" t="e">
        <f>Y716-Z716-VLOOKUP(C716, Вчера_Спутник!C:BG, 23, FALSE)</f>
        <v>#N/A</v>
      </c>
      <c r="AU716" s="34" t="e">
        <f>AA716-VLOOKUP(C716, Вчера_Спутник!C:BG, 25, FALSE)</f>
        <v>#N/A</v>
      </c>
      <c r="AV716" s="34" t="e">
        <f>AB716-VLOOKUP(C716, Вчера_Спутник!C:BG, 27, FALSE)</f>
        <v>#N/A</v>
      </c>
    </row>
    <row r="717" spans="1:48" ht="50.1" customHeight="1" x14ac:dyDescent="0.25">
      <c r="A717" s="1"/>
      <c r="B717" s="1"/>
      <c r="C717" s="1"/>
      <c r="D717" s="2"/>
      <c r="E717" s="3"/>
      <c r="F717" s="2"/>
      <c r="G717" s="3"/>
      <c r="H717" s="2"/>
      <c r="I717" s="3"/>
      <c r="J717" s="2"/>
      <c r="K717" s="3"/>
      <c r="L717" s="2"/>
      <c r="M717" s="3"/>
      <c r="N717" s="2"/>
      <c r="O717" s="3"/>
      <c r="P717" s="2"/>
      <c r="Q717" s="3"/>
      <c r="R717" s="2"/>
      <c r="S717" s="3"/>
      <c r="T717" s="2"/>
      <c r="U717" s="3"/>
      <c r="V717" s="3"/>
      <c r="W717" s="3"/>
      <c r="X717" s="2"/>
      <c r="Y717" s="3"/>
      <c r="Z717" s="2"/>
      <c r="AA717" s="3"/>
      <c r="AB717" s="3"/>
      <c r="AC717" s="15"/>
      <c r="AD717" s="34">
        <f t="shared" si="23"/>
        <v>0</v>
      </c>
      <c r="AE717" s="34">
        <f t="shared" si="24"/>
        <v>0</v>
      </c>
      <c r="AF717" s="34"/>
      <c r="AG717" s="34"/>
      <c r="AH717" s="35"/>
      <c r="AI717" s="34" t="e">
        <f>D717-VLOOKUP(C717, Вчера_Спутник!C:BG, 2, FALSE)</f>
        <v>#N/A</v>
      </c>
      <c r="AJ717" s="34" t="e">
        <f>E717-F717-VLOOKUP(C717, Вчера_Спутник!C:BG, 3, FALSE)</f>
        <v>#N/A</v>
      </c>
      <c r="AK717" s="34" t="e">
        <f>G717-H717-VLOOKUP(C717, Вчера_Спутник!C:BG, 5, FALSE)</f>
        <v>#N/A</v>
      </c>
      <c r="AL717" s="34" t="e">
        <f>I717-J717-VLOOKUP(C717, Вчера_Спутник!C:BG, 7, FALSE)</f>
        <v>#N/A</v>
      </c>
      <c r="AM717" s="34" t="e">
        <f>K717-L717-VLOOKUP(C717, Вчера_Спутник!C:BG, 9, FALSE)</f>
        <v>#N/A</v>
      </c>
      <c r="AN717" s="34" t="e">
        <f>M717-N717-VLOOKUP(C717, Вчера_Спутник!C:BG, 11, FALSE)</f>
        <v>#N/A</v>
      </c>
      <c r="AO717" s="34" t="e">
        <f>O717-P717-VLOOKUP(C717, Вчера_Спутник!C:BG, 13, FALSE)</f>
        <v>#N/A</v>
      </c>
      <c r="AP717" s="34" t="e">
        <f>Q717-R717-VLOOKUP(C717, Вчера_Спутник!C:BG, 15, FALSE)</f>
        <v>#N/A</v>
      </c>
      <c r="AQ717" s="34" t="e">
        <f>S717-T717-VLOOKUP(C717, Вчера_Спутник!C:BG, 17, FALSE)</f>
        <v>#N/A</v>
      </c>
      <c r="AR717" s="34" t="e">
        <f>U717-V717-VLOOKUP(C717, Вчера_Спутник!C:BG, 19, FALSE)</f>
        <v>#N/A</v>
      </c>
      <c r="AS717" s="34" t="e">
        <f>W717-X717-VLOOKUP(C717, Вчера_Спутник!C:BG, 21, FALSE)</f>
        <v>#N/A</v>
      </c>
      <c r="AT717" s="34" t="e">
        <f>Y717-Z717-VLOOKUP(C717, Вчера_Спутник!C:BG, 23, FALSE)</f>
        <v>#N/A</v>
      </c>
      <c r="AU717" s="34" t="e">
        <f>AA717-VLOOKUP(C717, Вчера_Спутник!C:BG, 25, FALSE)</f>
        <v>#N/A</v>
      </c>
      <c r="AV717" s="34" t="e">
        <f>AB717-VLOOKUP(C717, Вчера_Спутник!C:BG, 27, FALSE)</f>
        <v>#N/A</v>
      </c>
    </row>
    <row r="718" spans="1:48" ht="50.1" customHeight="1" x14ac:dyDescent="0.25">
      <c r="A718" s="1"/>
      <c r="B718" s="1"/>
      <c r="C718" s="1"/>
      <c r="D718" s="2"/>
      <c r="E718" s="3"/>
      <c r="F718" s="2"/>
      <c r="G718" s="3"/>
      <c r="H718" s="2"/>
      <c r="I718" s="3"/>
      <c r="J718" s="2"/>
      <c r="K718" s="3"/>
      <c r="L718" s="2"/>
      <c r="M718" s="3"/>
      <c r="N718" s="2"/>
      <c r="O718" s="3"/>
      <c r="P718" s="2"/>
      <c r="Q718" s="3"/>
      <c r="R718" s="2"/>
      <c r="S718" s="3"/>
      <c r="T718" s="2"/>
      <c r="U718" s="3"/>
      <c r="V718" s="3"/>
      <c r="W718" s="3"/>
      <c r="X718" s="2"/>
      <c r="Y718" s="3"/>
      <c r="Z718" s="2"/>
      <c r="AA718" s="3"/>
      <c r="AB718" s="3"/>
      <c r="AC718" s="15"/>
      <c r="AD718" s="34">
        <f t="shared" si="23"/>
        <v>0</v>
      </c>
      <c r="AE718" s="34">
        <f t="shared" si="24"/>
        <v>0</v>
      </c>
      <c r="AF718" s="34"/>
      <c r="AG718" s="34"/>
      <c r="AH718" s="35"/>
      <c r="AI718" s="34" t="e">
        <f>D718-VLOOKUP(C718, Вчера_Спутник!C:BG, 2, FALSE)</f>
        <v>#N/A</v>
      </c>
      <c r="AJ718" s="34" t="e">
        <f>E718-F718-VLOOKUP(C718, Вчера_Спутник!C:BG, 3, FALSE)</f>
        <v>#N/A</v>
      </c>
      <c r="AK718" s="34" t="e">
        <f>G718-H718-VLOOKUP(C718, Вчера_Спутник!C:BG, 5, FALSE)</f>
        <v>#N/A</v>
      </c>
      <c r="AL718" s="34" t="e">
        <f>I718-J718-VLOOKUP(C718, Вчера_Спутник!C:BG, 7, FALSE)</f>
        <v>#N/A</v>
      </c>
      <c r="AM718" s="34" t="e">
        <f>K718-L718-VLOOKUP(C718, Вчера_Спутник!C:BG, 9, FALSE)</f>
        <v>#N/A</v>
      </c>
      <c r="AN718" s="34" t="e">
        <f>M718-N718-VLOOKUP(C718, Вчера_Спутник!C:BG, 11, FALSE)</f>
        <v>#N/A</v>
      </c>
      <c r="AO718" s="34" t="e">
        <f>O718-P718-VLOOKUP(C718, Вчера_Спутник!C:BG, 13, FALSE)</f>
        <v>#N/A</v>
      </c>
      <c r="AP718" s="34" t="e">
        <f>Q718-R718-VLOOKUP(C718, Вчера_Спутник!C:BG, 15, FALSE)</f>
        <v>#N/A</v>
      </c>
      <c r="AQ718" s="34" t="e">
        <f>S718-T718-VLOOKUP(C718, Вчера_Спутник!C:BG, 17, FALSE)</f>
        <v>#N/A</v>
      </c>
      <c r="AR718" s="34" t="e">
        <f>U718-V718-VLOOKUP(C718, Вчера_Спутник!C:BG, 19, FALSE)</f>
        <v>#N/A</v>
      </c>
      <c r="AS718" s="34" t="e">
        <f>W718-X718-VLOOKUP(C718, Вчера_Спутник!C:BG, 21, FALSE)</f>
        <v>#N/A</v>
      </c>
      <c r="AT718" s="34" t="e">
        <f>Y718-Z718-VLOOKUP(C718, Вчера_Спутник!C:BG, 23, FALSE)</f>
        <v>#N/A</v>
      </c>
      <c r="AU718" s="34" t="e">
        <f>AA718-VLOOKUP(C718, Вчера_Спутник!C:BG, 25, FALSE)</f>
        <v>#N/A</v>
      </c>
      <c r="AV718" s="34" t="e">
        <f>AB718-VLOOKUP(C718, Вчера_Спутник!C:BG, 27, FALSE)</f>
        <v>#N/A</v>
      </c>
    </row>
    <row r="719" spans="1:48" ht="50.1" customHeight="1" x14ac:dyDescent="0.25">
      <c r="A719" s="1"/>
      <c r="B719" s="1"/>
      <c r="C719" s="1"/>
      <c r="D719" s="2"/>
      <c r="E719" s="3"/>
      <c r="F719" s="2"/>
      <c r="G719" s="3"/>
      <c r="H719" s="2"/>
      <c r="I719" s="3"/>
      <c r="J719" s="2"/>
      <c r="K719" s="3"/>
      <c r="L719" s="2"/>
      <c r="M719" s="3"/>
      <c r="N719" s="2"/>
      <c r="O719" s="3"/>
      <c r="P719" s="2"/>
      <c r="Q719" s="3"/>
      <c r="R719" s="2"/>
      <c r="S719" s="3"/>
      <c r="T719" s="2"/>
      <c r="U719" s="3"/>
      <c r="V719" s="3"/>
      <c r="W719" s="3"/>
      <c r="X719" s="2"/>
      <c r="Y719" s="3"/>
      <c r="Z719" s="2"/>
      <c r="AA719" s="3"/>
      <c r="AB719" s="3"/>
      <c r="AC719" s="15"/>
      <c r="AD719" s="34">
        <f t="shared" si="23"/>
        <v>0</v>
      </c>
      <c r="AE719" s="34">
        <f t="shared" si="24"/>
        <v>0</v>
      </c>
      <c r="AF719" s="34"/>
      <c r="AG719" s="34"/>
      <c r="AH719" s="35"/>
      <c r="AI719" s="34" t="e">
        <f>D719-VLOOKUP(C719, Вчера_Спутник!C:BG, 2, FALSE)</f>
        <v>#N/A</v>
      </c>
      <c r="AJ719" s="34" t="e">
        <f>E719-F719-VLOOKUP(C719, Вчера_Спутник!C:BG, 3, FALSE)</f>
        <v>#N/A</v>
      </c>
      <c r="AK719" s="34" t="e">
        <f>G719-H719-VLOOKUP(C719, Вчера_Спутник!C:BG, 5, FALSE)</f>
        <v>#N/A</v>
      </c>
      <c r="AL719" s="34" t="e">
        <f>I719-J719-VLOOKUP(C719, Вчера_Спутник!C:BG, 7, FALSE)</f>
        <v>#N/A</v>
      </c>
      <c r="AM719" s="34" t="e">
        <f>K719-L719-VLOOKUP(C719, Вчера_Спутник!C:BG, 9, FALSE)</f>
        <v>#N/A</v>
      </c>
      <c r="AN719" s="34" t="e">
        <f>M719-N719-VLOOKUP(C719, Вчера_Спутник!C:BG, 11, FALSE)</f>
        <v>#N/A</v>
      </c>
      <c r="AO719" s="34" t="e">
        <f>O719-P719-VLOOKUP(C719, Вчера_Спутник!C:BG, 13, FALSE)</f>
        <v>#N/A</v>
      </c>
      <c r="AP719" s="34" t="e">
        <f>Q719-R719-VLOOKUP(C719, Вчера_Спутник!C:BG, 15, FALSE)</f>
        <v>#N/A</v>
      </c>
      <c r="AQ719" s="34" t="e">
        <f>S719-T719-VLOOKUP(C719, Вчера_Спутник!C:BG, 17, FALSE)</f>
        <v>#N/A</v>
      </c>
      <c r="AR719" s="34" t="e">
        <f>U719-V719-VLOOKUP(C719, Вчера_Спутник!C:BG, 19, FALSE)</f>
        <v>#N/A</v>
      </c>
      <c r="AS719" s="34" t="e">
        <f>W719-X719-VLOOKUP(C719, Вчера_Спутник!C:BG, 21, FALSE)</f>
        <v>#N/A</v>
      </c>
      <c r="AT719" s="34" t="e">
        <f>Y719-Z719-VLOOKUP(C719, Вчера_Спутник!C:BG, 23, FALSE)</f>
        <v>#N/A</v>
      </c>
      <c r="AU719" s="34" t="e">
        <f>AA719-VLOOKUP(C719, Вчера_Спутник!C:BG, 25, FALSE)</f>
        <v>#N/A</v>
      </c>
      <c r="AV719" s="34" t="e">
        <f>AB719-VLOOKUP(C719, Вчера_Спутник!C:BG, 27, FALSE)</f>
        <v>#N/A</v>
      </c>
    </row>
    <row r="720" spans="1:48" ht="50.1" customHeight="1" x14ac:dyDescent="0.25">
      <c r="A720" s="1"/>
      <c r="B720" s="1"/>
      <c r="C720" s="1"/>
      <c r="D720" s="2"/>
      <c r="E720" s="3"/>
      <c r="F720" s="2"/>
      <c r="G720" s="3"/>
      <c r="H720" s="2"/>
      <c r="I720" s="3"/>
      <c r="J720" s="2"/>
      <c r="K720" s="3"/>
      <c r="L720" s="2"/>
      <c r="M720" s="3"/>
      <c r="N720" s="2"/>
      <c r="O720" s="3"/>
      <c r="P720" s="2"/>
      <c r="Q720" s="3"/>
      <c r="R720" s="2"/>
      <c r="S720" s="3"/>
      <c r="T720" s="2"/>
      <c r="U720" s="3"/>
      <c r="V720" s="3"/>
      <c r="W720" s="3"/>
      <c r="X720" s="2"/>
      <c r="Y720" s="3"/>
      <c r="Z720" s="2"/>
      <c r="AA720" s="3"/>
      <c r="AB720" s="3"/>
      <c r="AC720" s="15"/>
      <c r="AD720" s="34">
        <f t="shared" si="23"/>
        <v>0</v>
      </c>
      <c r="AE720" s="34">
        <f t="shared" si="24"/>
        <v>0</v>
      </c>
      <c r="AF720" s="34"/>
      <c r="AG720" s="34"/>
      <c r="AH720" s="35"/>
      <c r="AI720" s="34" t="e">
        <f>D720-VLOOKUP(C720, Вчера_Спутник!C:BG, 2, FALSE)</f>
        <v>#N/A</v>
      </c>
      <c r="AJ720" s="34" t="e">
        <f>E720-F720-VLOOKUP(C720, Вчера_Спутник!C:BG, 3, FALSE)</f>
        <v>#N/A</v>
      </c>
      <c r="AK720" s="34" t="e">
        <f>G720-H720-VLOOKUP(C720, Вчера_Спутник!C:BG, 5, FALSE)</f>
        <v>#N/A</v>
      </c>
      <c r="AL720" s="34" t="e">
        <f>I720-J720-VLOOKUP(C720, Вчера_Спутник!C:BG, 7, FALSE)</f>
        <v>#N/A</v>
      </c>
      <c r="AM720" s="34" t="e">
        <f>K720-L720-VLOOKUP(C720, Вчера_Спутник!C:BG, 9, FALSE)</f>
        <v>#N/A</v>
      </c>
      <c r="AN720" s="34" t="e">
        <f>M720-N720-VLOOKUP(C720, Вчера_Спутник!C:BG, 11, FALSE)</f>
        <v>#N/A</v>
      </c>
      <c r="AO720" s="34" t="e">
        <f>O720-P720-VLOOKUP(C720, Вчера_Спутник!C:BG, 13, FALSE)</f>
        <v>#N/A</v>
      </c>
      <c r="AP720" s="34" t="e">
        <f>Q720-R720-VLOOKUP(C720, Вчера_Спутник!C:BG, 15, FALSE)</f>
        <v>#N/A</v>
      </c>
      <c r="AQ720" s="34" t="e">
        <f>S720-T720-VLOOKUP(C720, Вчера_Спутник!C:BG, 17, FALSE)</f>
        <v>#N/A</v>
      </c>
      <c r="AR720" s="34" t="e">
        <f>U720-V720-VLOOKUP(C720, Вчера_Спутник!C:BG, 19, FALSE)</f>
        <v>#N/A</v>
      </c>
      <c r="AS720" s="34" t="e">
        <f>W720-X720-VLOOKUP(C720, Вчера_Спутник!C:BG, 21, FALSE)</f>
        <v>#N/A</v>
      </c>
      <c r="AT720" s="34" t="e">
        <f>Y720-Z720-VLOOKUP(C720, Вчера_Спутник!C:BG, 23, FALSE)</f>
        <v>#N/A</v>
      </c>
      <c r="AU720" s="34" t="e">
        <f>AA720-VLOOKUP(C720, Вчера_Спутник!C:BG, 25, FALSE)</f>
        <v>#N/A</v>
      </c>
      <c r="AV720" s="34" t="e">
        <f>AB720-VLOOKUP(C720, Вчера_Спутник!C:BG, 27, FALSE)</f>
        <v>#N/A</v>
      </c>
    </row>
    <row r="721" spans="1:48" ht="50.1" customHeight="1" x14ac:dyDescent="0.25">
      <c r="A721" s="1"/>
      <c r="B721" s="1"/>
      <c r="C721" s="1"/>
      <c r="D721" s="2"/>
      <c r="E721" s="3"/>
      <c r="F721" s="2"/>
      <c r="G721" s="3"/>
      <c r="H721" s="2"/>
      <c r="I721" s="3"/>
      <c r="J721" s="2"/>
      <c r="K721" s="3"/>
      <c r="L721" s="2"/>
      <c r="M721" s="3"/>
      <c r="N721" s="2"/>
      <c r="O721" s="3"/>
      <c r="P721" s="2"/>
      <c r="Q721" s="3"/>
      <c r="R721" s="2"/>
      <c r="S721" s="3"/>
      <c r="T721" s="2"/>
      <c r="U721" s="3"/>
      <c r="V721" s="3"/>
      <c r="W721" s="3"/>
      <c r="X721" s="2"/>
      <c r="Y721" s="3"/>
      <c r="Z721" s="2"/>
      <c r="AA721" s="3"/>
      <c r="AB721" s="3"/>
      <c r="AC721" s="15"/>
      <c r="AD721" s="34">
        <f t="shared" si="23"/>
        <v>0</v>
      </c>
      <c r="AE721" s="34">
        <f t="shared" si="24"/>
        <v>0</v>
      </c>
      <c r="AF721" s="34"/>
      <c r="AG721" s="34"/>
      <c r="AH721" s="35"/>
      <c r="AI721" s="34" t="e">
        <f>D721-VLOOKUP(C721, Вчера_Спутник!C:BG, 2, FALSE)</f>
        <v>#N/A</v>
      </c>
      <c r="AJ721" s="34" t="e">
        <f>E721-F721-VLOOKUP(C721, Вчера_Спутник!C:BG, 3, FALSE)</f>
        <v>#N/A</v>
      </c>
      <c r="AK721" s="34" t="e">
        <f>G721-H721-VLOOKUP(C721, Вчера_Спутник!C:BG, 5, FALSE)</f>
        <v>#N/A</v>
      </c>
      <c r="AL721" s="34" t="e">
        <f>I721-J721-VLOOKUP(C721, Вчера_Спутник!C:BG, 7, FALSE)</f>
        <v>#N/A</v>
      </c>
      <c r="AM721" s="34" t="e">
        <f>K721-L721-VLOOKUP(C721, Вчера_Спутник!C:BG, 9, FALSE)</f>
        <v>#N/A</v>
      </c>
      <c r="AN721" s="34" t="e">
        <f>M721-N721-VLOOKUP(C721, Вчера_Спутник!C:BG, 11, FALSE)</f>
        <v>#N/A</v>
      </c>
      <c r="AO721" s="34" t="e">
        <f>O721-P721-VLOOKUP(C721, Вчера_Спутник!C:BG, 13, FALSE)</f>
        <v>#N/A</v>
      </c>
      <c r="AP721" s="34" t="e">
        <f>Q721-R721-VLOOKUP(C721, Вчера_Спутник!C:BG, 15, FALSE)</f>
        <v>#N/A</v>
      </c>
      <c r="AQ721" s="34" t="e">
        <f>S721-T721-VLOOKUP(C721, Вчера_Спутник!C:BG, 17, FALSE)</f>
        <v>#N/A</v>
      </c>
      <c r="AR721" s="34" t="e">
        <f>U721-V721-VLOOKUP(C721, Вчера_Спутник!C:BG, 19, FALSE)</f>
        <v>#N/A</v>
      </c>
      <c r="AS721" s="34" t="e">
        <f>W721-X721-VLOOKUP(C721, Вчера_Спутник!C:BG, 21, FALSE)</f>
        <v>#N/A</v>
      </c>
      <c r="AT721" s="34" t="e">
        <f>Y721-Z721-VLOOKUP(C721, Вчера_Спутник!C:BG, 23, FALSE)</f>
        <v>#N/A</v>
      </c>
      <c r="AU721" s="34" t="e">
        <f>AA721-VLOOKUP(C721, Вчера_Спутник!C:BG, 25, FALSE)</f>
        <v>#N/A</v>
      </c>
      <c r="AV721" s="34" t="e">
        <f>AB721-VLOOKUP(C721, Вчера_Спутник!C:BG, 27, FALSE)</f>
        <v>#N/A</v>
      </c>
    </row>
    <row r="722" spans="1:48" ht="50.1" customHeight="1" x14ac:dyDescent="0.25">
      <c r="A722" s="1"/>
      <c r="B722" s="1"/>
      <c r="C722" s="1"/>
      <c r="D722" s="2"/>
      <c r="E722" s="3"/>
      <c r="F722" s="2"/>
      <c r="G722" s="3"/>
      <c r="H722" s="2"/>
      <c r="I722" s="3"/>
      <c r="J722" s="2"/>
      <c r="K722" s="3"/>
      <c r="L722" s="2"/>
      <c r="M722" s="3"/>
      <c r="N722" s="2"/>
      <c r="O722" s="3"/>
      <c r="P722" s="2"/>
      <c r="Q722" s="3"/>
      <c r="R722" s="2"/>
      <c r="S722" s="3"/>
      <c r="T722" s="2"/>
      <c r="U722" s="3"/>
      <c r="V722" s="3"/>
      <c r="W722" s="3"/>
      <c r="X722" s="2"/>
      <c r="Y722" s="3"/>
      <c r="Z722" s="2"/>
      <c r="AA722" s="3"/>
      <c r="AB722" s="3"/>
      <c r="AC722" s="15"/>
      <c r="AD722" s="34">
        <f t="shared" si="23"/>
        <v>0</v>
      </c>
      <c r="AE722" s="34">
        <f t="shared" si="24"/>
        <v>0</v>
      </c>
      <c r="AF722" s="34"/>
      <c r="AG722" s="34"/>
      <c r="AH722" s="35"/>
      <c r="AI722" s="34" t="e">
        <f>D722-VLOOKUP(C722, Вчера_Спутник!C:BG, 2, FALSE)</f>
        <v>#N/A</v>
      </c>
      <c r="AJ722" s="34" t="e">
        <f>E722-F722-VLOOKUP(C722, Вчера_Спутник!C:BG, 3, FALSE)</f>
        <v>#N/A</v>
      </c>
      <c r="AK722" s="34" t="e">
        <f>G722-H722-VLOOKUP(C722, Вчера_Спутник!C:BG, 5, FALSE)</f>
        <v>#N/A</v>
      </c>
      <c r="AL722" s="34" t="e">
        <f>I722-J722-VLOOKUP(C722, Вчера_Спутник!C:BG, 7, FALSE)</f>
        <v>#N/A</v>
      </c>
      <c r="AM722" s="34" t="e">
        <f>K722-L722-VLOOKUP(C722, Вчера_Спутник!C:BG, 9, FALSE)</f>
        <v>#N/A</v>
      </c>
      <c r="AN722" s="34" t="e">
        <f>M722-N722-VLOOKUP(C722, Вчера_Спутник!C:BG, 11, FALSE)</f>
        <v>#N/A</v>
      </c>
      <c r="AO722" s="34" t="e">
        <f>O722-P722-VLOOKUP(C722, Вчера_Спутник!C:BG, 13, FALSE)</f>
        <v>#N/A</v>
      </c>
      <c r="AP722" s="34" t="e">
        <f>Q722-R722-VLOOKUP(C722, Вчера_Спутник!C:BG, 15, FALSE)</f>
        <v>#N/A</v>
      </c>
      <c r="AQ722" s="34" t="e">
        <f>S722-T722-VLOOKUP(C722, Вчера_Спутник!C:BG, 17, FALSE)</f>
        <v>#N/A</v>
      </c>
      <c r="AR722" s="34" t="e">
        <f>U722-V722-VLOOKUP(C722, Вчера_Спутник!C:BG, 19, FALSE)</f>
        <v>#N/A</v>
      </c>
      <c r="AS722" s="34" t="e">
        <f>W722-X722-VLOOKUP(C722, Вчера_Спутник!C:BG, 21, FALSE)</f>
        <v>#N/A</v>
      </c>
      <c r="AT722" s="34" t="e">
        <f>Y722-Z722-VLOOKUP(C722, Вчера_Спутник!C:BG, 23, FALSE)</f>
        <v>#N/A</v>
      </c>
      <c r="AU722" s="34" t="e">
        <f>AA722-VLOOKUP(C722, Вчера_Спутник!C:BG, 25, FALSE)</f>
        <v>#N/A</v>
      </c>
      <c r="AV722" s="34" t="e">
        <f>AB722-VLOOKUP(C722, Вчера_Спутник!C:BG, 27, FALSE)</f>
        <v>#N/A</v>
      </c>
    </row>
    <row r="723" spans="1:48" ht="50.1" customHeight="1" x14ac:dyDescent="0.25">
      <c r="A723" s="1"/>
      <c r="B723" s="1"/>
      <c r="C723" s="1"/>
      <c r="D723" s="2"/>
      <c r="E723" s="3"/>
      <c r="F723" s="2"/>
      <c r="G723" s="3"/>
      <c r="H723" s="2"/>
      <c r="I723" s="3"/>
      <c r="J723" s="2"/>
      <c r="K723" s="3"/>
      <c r="L723" s="2"/>
      <c r="M723" s="3"/>
      <c r="N723" s="2"/>
      <c r="O723" s="3"/>
      <c r="P723" s="2"/>
      <c r="Q723" s="3"/>
      <c r="R723" s="2"/>
      <c r="S723" s="3"/>
      <c r="T723" s="2"/>
      <c r="U723" s="3"/>
      <c r="V723" s="3"/>
      <c r="W723" s="3"/>
      <c r="X723" s="2"/>
      <c r="Y723" s="3"/>
      <c r="Z723" s="2"/>
      <c r="AA723" s="3"/>
      <c r="AB723" s="3"/>
      <c r="AC723" s="15"/>
      <c r="AD723" s="34">
        <f t="shared" si="23"/>
        <v>0</v>
      </c>
      <c r="AE723" s="34">
        <f t="shared" si="24"/>
        <v>0</v>
      </c>
      <c r="AF723" s="34"/>
      <c r="AG723" s="34"/>
      <c r="AH723" s="35"/>
      <c r="AI723" s="34" t="e">
        <f>D723-VLOOKUP(C723, Вчера_Спутник!C:BG, 2, FALSE)</f>
        <v>#N/A</v>
      </c>
      <c r="AJ723" s="34" t="e">
        <f>E723-F723-VLOOKUP(C723, Вчера_Спутник!C:BG, 3, FALSE)</f>
        <v>#N/A</v>
      </c>
      <c r="AK723" s="34" t="e">
        <f>G723-H723-VLOOKUP(C723, Вчера_Спутник!C:BG, 5, FALSE)</f>
        <v>#N/A</v>
      </c>
      <c r="AL723" s="34" t="e">
        <f>I723-J723-VLOOKUP(C723, Вчера_Спутник!C:BG, 7, FALSE)</f>
        <v>#N/A</v>
      </c>
      <c r="AM723" s="34" t="e">
        <f>K723-L723-VLOOKUP(C723, Вчера_Спутник!C:BG, 9, FALSE)</f>
        <v>#N/A</v>
      </c>
      <c r="AN723" s="34" t="e">
        <f>M723-N723-VLOOKUP(C723, Вчера_Спутник!C:BG, 11, FALSE)</f>
        <v>#N/A</v>
      </c>
      <c r="AO723" s="34" t="e">
        <f>O723-P723-VLOOKUP(C723, Вчера_Спутник!C:BG, 13, FALSE)</f>
        <v>#N/A</v>
      </c>
      <c r="AP723" s="34" t="e">
        <f>Q723-R723-VLOOKUP(C723, Вчера_Спутник!C:BG, 15, FALSE)</f>
        <v>#N/A</v>
      </c>
      <c r="AQ723" s="34" t="e">
        <f>S723-T723-VLOOKUP(C723, Вчера_Спутник!C:BG, 17, FALSE)</f>
        <v>#N/A</v>
      </c>
      <c r="AR723" s="34" t="e">
        <f>U723-V723-VLOOKUP(C723, Вчера_Спутник!C:BG, 19, FALSE)</f>
        <v>#N/A</v>
      </c>
      <c r="AS723" s="34" t="e">
        <f>W723-X723-VLOOKUP(C723, Вчера_Спутник!C:BG, 21, FALSE)</f>
        <v>#N/A</v>
      </c>
      <c r="AT723" s="34" t="e">
        <f>Y723-Z723-VLOOKUP(C723, Вчера_Спутник!C:BG, 23, FALSE)</f>
        <v>#N/A</v>
      </c>
      <c r="AU723" s="34" t="e">
        <f>AA723-VLOOKUP(C723, Вчера_Спутник!C:BG, 25, FALSE)</f>
        <v>#N/A</v>
      </c>
      <c r="AV723" s="34" t="e">
        <f>AB723-VLOOKUP(C723, Вчера_Спутник!C:BG, 27, FALSE)</f>
        <v>#N/A</v>
      </c>
    </row>
    <row r="724" spans="1:48" ht="50.1" customHeight="1" x14ac:dyDescent="0.25">
      <c r="A724" s="1"/>
      <c r="B724" s="1"/>
      <c r="C724" s="1"/>
      <c r="D724" s="2"/>
      <c r="E724" s="3"/>
      <c r="F724" s="2"/>
      <c r="G724" s="3"/>
      <c r="H724" s="2"/>
      <c r="I724" s="3"/>
      <c r="J724" s="2"/>
      <c r="K724" s="3"/>
      <c r="L724" s="2"/>
      <c r="M724" s="3"/>
      <c r="N724" s="2"/>
      <c r="O724" s="3"/>
      <c r="P724" s="2"/>
      <c r="Q724" s="3"/>
      <c r="R724" s="2"/>
      <c r="S724" s="3"/>
      <c r="T724" s="2"/>
      <c r="U724" s="3"/>
      <c r="V724" s="3"/>
      <c r="W724" s="3"/>
      <c r="X724" s="2"/>
      <c r="Y724" s="3"/>
      <c r="Z724" s="2"/>
      <c r="AA724" s="3"/>
      <c r="AB724" s="3"/>
      <c r="AC724" s="15"/>
      <c r="AD724" s="34">
        <f t="shared" si="23"/>
        <v>0</v>
      </c>
      <c r="AE724" s="34">
        <f t="shared" si="24"/>
        <v>0</v>
      </c>
      <c r="AF724" s="34"/>
      <c r="AG724" s="34"/>
      <c r="AH724" s="35"/>
      <c r="AI724" s="34" t="e">
        <f>D724-VLOOKUP(C724, Вчера_Спутник!C:BG, 2, FALSE)</f>
        <v>#N/A</v>
      </c>
      <c r="AJ724" s="34" t="e">
        <f>E724-F724-VLOOKUP(C724, Вчера_Спутник!C:BG, 3, FALSE)</f>
        <v>#N/A</v>
      </c>
      <c r="AK724" s="34" t="e">
        <f>G724-H724-VLOOKUP(C724, Вчера_Спутник!C:BG, 5, FALSE)</f>
        <v>#N/A</v>
      </c>
      <c r="AL724" s="34" t="e">
        <f>I724-J724-VLOOKUP(C724, Вчера_Спутник!C:BG, 7, FALSE)</f>
        <v>#N/A</v>
      </c>
      <c r="AM724" s="34" t="e">
        <f>K724-L724-VLOOKUP(C724, Вчера_Спутник!C:BG, 9, FALSE)</f>
        <v>#N/A</v>
      </c>
      <c r="AN724" s="34" t="e">
        <f>M724-N724-VLOOKUP(C724, Вчера_Спутник!C:BG, 11, FALSE)</f>
        <v>#N/A</v>
      </c>
      <c r="AO724" s="34" t="e">
        <f>O724-P724-VLOOKUP(C724, Вчера_Спутник!C:BG, 13, FALSE)</f>
        <v>#N/A</v>
      </c>
      <c r="AP724" s="34" t="e">
        <f>Q724-R724-VLOOKUP(C724, Вчера_Спутник!C:BG, 15, FALSE)</f>
        <v>#N/A</v>
      </c>
      <c r="AQ724" s="34" t="e">
        <f>S724-T724-VLOOKUP(C724, Вчера_Спутник!C:BG, 17, FALSE)</f>
        <v>#N/A</v>
      </c>
      <c r="AR724" s="34" t="e">
        <f>U724-V724-VLOOKUP(C724, Вчера_Спутник!C:BG, 19, FALSE)</f>
        <v>#N/A</v>
      </c>
      <c r="AS724" s="34" t="e">
        <f>W724-X724-VLOOKUP(C724, Вчера_Спутник!C:BG, 21, FALSE)</f>
        <v>#N/A</v>
      </c>
      <c r="AT724" s="34" t="e">
        <f>Y724-Z724-VLOOKUP(C724, Вчера_Спутник!C:BG, 23, FALSE)</f>
        <v>#N/A</v>
      </c>
      <c r="AU724" s="34" t="e">
        <f>AA724-VLOOKUP(C724, Вчера_Спутник!C:BG, 25, FALSE)</f>
        <v>#N/A</v>
      </c>
      <c r="AV724" s="34" t="e">
        <f>AB724-VLOOKUP(C724, Вчера_Спутник!C:BG, 27, FALSE)</f>
        <v>#N/A</v>
      </c>
    </row>
    <row r="725" spans="1:48" ht="50.1" customHeight="1" x14ac:dyDescent="0.25">
      <c r="A725" s="1"/>
      <c r="B725" s="1"/>
      <c r="C725" s="1"/>
      <c r="D725" s="2"/>
      <c r="E725" s="3"/>
      <c r="F725" s="2"/>
      <c r="G725" s="3"/>
      <c r="H725" s="2"/>
      <c r="I725" s="3"/>
      <c r="J725" s="2"/>
      <c r="K725" s="3"/>
      <c r="L725" s="2"/>
      <c r="M725" s="3"/>
      <c r="N725" s="2"/>
      <c r="O725" s="3"/>
      <c r="P725" s="2"/>
      <c r="Q725" s="3"/>
      <c r="R725" s="2"/>
      <c r="S725" s="3"/>
      <c r="T725" s="2"/>
      <c r="U725" s="3"/>
      <c r="V725" s="3"/>
      <c r="W725" s="3"/>
      <c r="X725" s="2"/>
      <c r="Y725" s="3"/>
      <c r="Z725" s="2"/>
      <c r="AA725" s="3"/>
      <c r="AB725" s="3"/>
      <c r="AC725" s="15"/>
      <c r="AD725" s="34">
        <f t="shared" si="23"/>
        <v>0</v>
      </c>
      <c r="AE725" s="34">
        <f t="shared" si="24"/>
        <v>0</v>
      </c>
      <c r="AF725" s="34"/>
      <c r="AG725" s="34"/>
      <c r="AH725" s="35"/>
      <c r="AI725" s="34" t="e">
        <f>D725-VLOOKUP(C725, Вчера_Спутник!C:BG, 2, FALSE)</f>
        <v>#N/A</v>
      </c>
      <c r="AJ725" s="34" t="e">
        <f>E725-F725-VLOOKUP(C725, Вчера_Спутник!C:BG, 3, FALSE)</f>
        <v>#N/A</v>
      </c>
      <c r="AK725" s="34" t="e">
        <f>G725-H725-VLOOKUP(C725, Вчера_Спутник!C:BG, 5, FALSE)</f>
        <v>#N/A</v>
      </c>
      <c r="AL725" s="34" t="e">
        <f>I725-J725-VLOOKUP(C725, Вчера_Спутник!C:BG, 7, FALSE)</f>
        <v>#N/A</v>
      </c>
      <c r="AM725" s="34" t="e">
        <f>K725-L725-VLOOKUP(C725, Вчера_Спутник!C:BG, 9, FALSE)</f>
        <v>#N/A</v>
      </c>
      <c r="AN725" s="34" t="e">
        <f>M725-N725-VLOOKUP(C725, Вчера_Спутник!C:BG, 11, FALSE)</f>
        <v>#N/A</v>
      </c>
      <c r="AO725" s="34" t="e">
        <f>O725-P725-VLOOKUP(C725, Вчера_Спутник!C:BG, 13, FALSE)</f>
        <v>#N/A</v>
      </c>
      <c r="AP725" s="34" t="e">
        <f>Q725-R725-VLOOKUP(C725, Вчера_Спутник!C:BG, 15, FALSE)</f>
        <v>#N/A</v>
      </c>
      <c r="AQ725" s="34" t="e">
        <f>S725-T725-VLOOKUP(C725, Вчера_Спутник!C:BG, 17, FALSE)</f>
        <v>#N/A</v>
      </c>
      <c r="AR725" s="34" t="e">
        <f>U725-V725-VLOOKUP(C725, Вчера_Спутник!C:BG, 19, FALSE)</f>
        <v>#N/A</v>
      </c>
      <c r="AS725" s="34" t="e">
        <f>W725-X725-VLOOKUP(C725, Вчера_Спутник!C:BG, 21, FALSE)</f>
        <v>#N/A</v>
      </c>
      <c r="AT725" s="34" t="e">
        <f>Y725-Z725-VLOOKUP(C725, Вчера_Спутник!C:BG, 23, FALSE)</f>
        <v>#N/A</v>
      </c>
      <c r="AU725" s="34" t="e">
        <f>AA725-VLOOKUP(C725, Вчера_Спутник!C:BG, 25, FALSE)</f>
        <v>#N/A</v>
      </c>
      <c r="AV725" s="34" t="e">
        <f>AB725-VLOOKUP(C725, Вчера_Спутник!C:BG, 27, FALSE)</f>
        <v>#N/A</v>
      </c>
    </row>
    <row r="726" spans="1:48" ht="50.1" customHeight="1" x14ac:dyDescent="0.25">
      <c r="A726" s="1"/>
      <c r="B726" s="1"/>
      <c r="C726" s="1"/>
      <c r="D726" s="2"/>
      <c r="E726" s="3"/>
      <c r="F726" s="2"/>
      <c r="G726" s="3"/>
      <c r="H726" s="2"/>
      <c r="I726" s="3"/>
      <c r="J726" s="2"/>
      <c r="K726" s="3"/>
      <c r="L726" s="2"/>
      <c r="M726" s="3"/>
      <c r="N726" s="2"/>
      <c r="O726" s="3"/>
      <c r="P726" s="2"/>
      <c r="Q726" s="3"/>
      <c r="R726" s="2"/>
      <c r="S726" s="3"/>
      <c r="T726" s="2"/>
      <c r="U726" s="3"/>
      <c r="V726" s="3"/>
      <c r="W726" s="3"/>
      <c r="X726" s="2"/>
      <c r="Y726" s="3"/>
      <c r="Z726" s="2"/>
      <c r="AA726" s="3"/>
      <c r="AB726" s="3"/>
      <c r="AC726" s="15"/>
      <c r="AD726" s="34">
        <f t="shared" si="23"/>
        <v>0</v>
      </c>
      <c r="AE726" s="34">
        <f t="shared" si="24"/>
        <v>0</v>
      </c>
      <c r="AF726" s="34"/>
      <c r="AG726" s="34"/>
      <c r="AH726" s="35"/>
      <c r="AI726" s="34" t="e">
        <f>D726-VLOOKUP(C726, Вчера_Спутник!C:BG, 2, FALSE)</f>
        <v>#N/A</v>
      </c>
      <c r="AJ726" s="34" t="e">
        <f>E726-F726-VLOOKUP(C726, Вчера_Спутник!C:BG, 3, FALSE)</f>
        <v>#N/A</v>
      </c>
      <c r="AK726" s="34" t="e">
        <f>G726-H726-VLOOKUP(C726, Вчера_Спутник!C:BG, 5, FALSE)</f>
        <v>#N/A</v>
      </c>
      <c r="AL726" s="34" t="e">
        <f>I726-J726-VLOOKUP(C726, Вчера_Спутник!C:BG, 7, FALSE)</f>
        <v>#N/A</v>
      </c>
      <c r="AM726" s="34" t="e">
        <f>K726-L726-VLOOKUP(C726, Вчера_Спутник!C:BG, 9, FALSE)</f>
        <v>#N/A</v>
      </c>
      <c r="AN726" s="34" t="e">
        <f>M726-N726-VLOOKUP(C726, Вчера_Спутник!C:BG, 11, FALSE)</f>
        <v>#N/A</v>
      </c>
      <c r="AO726" s="34" t="e">
        <f>O726-P726-VLOOKUP(C726, Вчера_Спутник!C:BG, 13, FALSE)</f>
        <v>#N/A</v>
      </c>
      <c r="AP726" s="34" t="e">
        <f>Q726-R726-VLOOKUP(C726, Вчера_Спутник!C:BG, 15, FALSE)</f>
        <v>#N/A</v>
      </c>
      <c r="AQ726" s="34" t="e">
        <f>S726-T726-VLOOKUP(C726, Вчера_Спутник!C:BG, 17, FALSE)</f>
        <v>#N/A</v>
      </c>
      <c r="AR726" s="34" t="e">
        <f>U726-V726-VLOOKUP(C726, Вчера_Спутник!C:BG, 19, FALSE)</f>
        <v>#N/A</v>
      </c>
      <c r="AS726" s="34" t="e">
        <f>W726-X726-VLOOKUP(C726, Вчера_Спутник!C:BG, 21, FALSE)</f>
        <v>#N/A</v>
      </c>
      <c r="AT726" s="34" t="e">
        <f>Y726-Z726-VLOOKUP(C726, Вчера_Спутник!C:BG, 23, FALSE)</f>
        <v>#N/A</v>
      </c>
      <c r="AU726" s="34" t="e">
        <f>AA726-VLOOKUP(C726, Вчера_Спутник!C:BG, 25, FALSE)</f>
        <v>#N/A</v>
      </c>
      <c r="AV726" s="34" t="e">
        <f>AB726-VLOOKUP(C726, Вчера_Спутник!C:BG, 27, FALSE)</f>
        <v>#N/A</v>
      </c>
    </row>
    <row r="727" spans="1:48" ht="50.1" customHeight="1" x14ac:dyDescent="0.25">
      <c r="A727" s="1"/>
      <c r="B727" s="1"/>
      <c r="C727" s="1"/>
      <c r="D727" s="2"/>
      <c r="E727" s="3"/>
      <c r="F727" s="2"/>
      <c r="G727" s="3"/>
      <c r="H727" s="2"/>
      <c r="I727" s="3"/>
      <c r="J727" s="2"/>
      <c r="K727" s="3"/>
      <c r="L727" s="2"/>
      <c r="M727" s="3"/>
      <c r="N727" s="2"/>
      <c r="O727" s="3"/>
      <c r="P727" s="2"/>
      <c r="Q727" s="3"/>
      <c r="R727" s="2"/>
      <c r="S727" s="3"/>
      <c r="T727" s="2"/>
      <c r="U727" s="3"/>
      <c r="V727" s="3"/>
      <c r="W727" s="3"/>
      <c r="X727" s="2"/>
      <c r="Y727" s="3"/>
      <c r="Z727" s="2"/>
      <c r="AA727" s="3"/>
      <c r="AB727" s="3"/>
      <c r="AC727" s="15"/>
      <c r="AD727" s="34">
        <f t="shared" si="23"/>
        <v>0</v>
      </c>
      <c r="AE727" s="34">
        <f t="shared" si="24"/>
        <v>0</v>
      </c>
      <c r="AF727" s="34"/>
      <c r="AG727" s="34"/>
      <c r="AH727" s="35"/>
      <c r="AI727" s="34" t="e">
        <f>D727-VLOOKUP(C727, Вчера_Спутник!C:BG, 2, FALSE)</f>
        <v>#N/A</v>
      </c>
      <c r="AJ727" s="34" t="e">
        <f>E727-F727-VLOOKUP(C727, Вчера_Спутник!C:BG, 3, FALSE)</f>
        <v>#N/A</v>
      </c>
      <c r="AK727" s="34" t="e">
        <f>G727-H727-VLOOKUP(C727, Вчера_Спутник!C:BG, 5, FALSE)</f>
        <v>#N/A</v>
      </c>
      <c r="AL727" s="34" t="e">
        <f>I727-J727-VLOOKUP(C727, Вчера_Спутник!C:BG, 7, FALSE)</f>
        <v>#N/A</v>
      </c>
      <c r="AM727" s="34" t="e">
        <f>K727-L727-VLOOKUP(C727, Вчера_Спутник!C:BG, 9, FALSE)</f>
        <v>#N/A</v>
      </c>
      <c r="AN727" s="34" t="e">
        <f>M727-N727-VLOOKUP(C727, Вчера_Спутник!C:BG, 11, FALSE)</f>
        <v>#N/A</v>
      </c>
      <c r="AO727" s="34" t="e">
        <f>O727-P727-VLOOKUP(C727, Вчера_Спутник!C:BG, 13, FALSE)</f>
        <v>#N/A</v>
      </c>
      <c r="AP727" s="34" t="e">
        <f>Q727-R727-VLOOKUP(C727, Вчера_Спутник!C:BG, 15, FALSE)</f>
        <v>#N/A</v>
      </c>
      <c r="AQ727" s="34" t="e">
        <f>S727-T727-VLOOKUP(C727, Вчера_Спутник!C:BG, 17, FALSE)</f>
        <v>#N/A</v>
      </c>
      <c r="AR727" s="34" t="e">
        <f>U727-V727-VLOOKUP(C727, Вчера_Спутник!C:BG, 19, FALSE)</f>
        <v>#N/A</v>
      </c>
      <c r="AS727" s="34" t="e">
        <f>W727-X727-VLOOKUP(C727, Вчера_Спутник!C:BG, 21, FALSE)</f>
        <v>#N/A</v>
      </c>
      <c r="AT727" s="34" t="e">
        <f>Y727-Z727-VLOOKUP(C727, Вчера_Спутник!C:BG, 23, FALSE)</f>
        <v>#N/A</v>
      </c>
      <c r="AU727" s="34" t="e">
        <f>AA727-VLOOKUP(C727, Вчера_Спутник!C:BG, 25, FALSE)</f>
        <v>#N/A</v>
      </c>
      <c r="AV727" s="34" t="e">
        <f>AB727-VLOOKUP(C727, Вчера_Спутник!C:BG, 27, FALSE)</f>
        <v>#N/A</v>
      </c>
    </row>
    <row r="728" spans="1:48" ht="50.1" customHeight="1" x14ac:dyDescent="0.25">
      <c r="A728" s="1"/>
      <c r="B728" s="1"/>
      <c r="C728" s="1"/>
      <c r="D728" s="2"/>
      <c r="E728" s="3"/>
      <c r="F728" s="2"/>
      <c r="G728" s="3"/>
      <c r="H728" s="2"/>
      <c r="I728" s="3"/>
      <c r="J728" s="2"/>
      <c r="K728" s="3"/>
      <c r="L728" s="2"/>
      <c r="M728" s="3"/>
      <c r="N728" s="2"/>
      <c r="O728" s="3"/>
      <c r="P728" s="2"/>
      <c r="Q728" s="3"/>
      <c r="R728" s="2"/>
      <c r="S728" s="3"/>
      <c r="T728" s="2"/>
      <c r="U728" s="3"/>
      <c r="V728" s="3"/>
      <c r="W728" s="3"/>
      <c r="X728" s="2"/>
      <c r="Y728" s="3"/>
      <c r="Z728" s="2"/>
      <c r="AA728" s="3"/>
      <c r="AB728" s="3"/>
      <c r="AC728" s="15"/>
      <c r="AD728" s="34">
        <f t="shared" si="23"/>
        <v>0</v>
      </c>
      <c r="AE728" s="34">
        <f t="shared" si="24"/>
        <v>0</v>
      </c>
      <c r="AF728" s="34"/>
      <c r="AG728" s="34"/>
      <c r="AH728" s="35"/>
      <c r="AI728" s="34" t="e">
        <f>D728-VLOOKUP(C728, Вчера_Спутник!C:BG, 2, FALSE)</f>
        <v>#N/A</v>
      </c>
      <c r="AJ728" s="34" t="e">
        <f>E728-F728-VLOOKUP(C728, Вчера_Спутник!C:BG, 3, FALSE)</f>
        <v>#N/A</v>
      </c>
      <c r="AK728" s="34" t="e">
        <f>G728-H728-VLOOKUP(C728, Вчера_Спутник!C:BG, 5, FALSE)</f>
        <v>#N/A</v>
      </c>
      <c r="AL728" s="34" t="e">
        <f>I728-J728-VLOOKUP(C728, Вчера_Спутник!C:BG, 7, FALSE)</f>
        <v>#N/A</v>
      </c>
      <c r="AM728" s="34" t="e">
        <f>K728-L728-VLOOKUP(C728, Вчера_Спутник!C:BG, 9, FALSE)</f>
        <v>#N/A</v>
      </c>
      <c r="AN728" s="34" t="e">
        <f>M728-N728-VLOOKUP(C728, Вчера_Спутник!C:BG, 11, FALSE)</f>
        <v>#N/A</v>
      </c>
      <c r="AO728" s="34" t="e">
        <f>O728-P728-VLOOKUP(C728, Вчера_Спутник!C:BG, 13, FALSE)</f>
        <v>#N/A</v>
      </c>
      <c r="AP728" s="34" t="e">
        <f>Q728-R728-VLOOKUP(C728, Вчера_Спутник!C:BG, 15, FALSE)</f>
        <v>#N/A</v>
      </c>
      <c r="AQ728" s="34" t="e">
        <f>S728-T728-VLOOKUP(C728, Вчера_Спутник!C:BG, 17, FALSE)</f>
        <v>#N/A</v>
      </c>
      <c r="AR728" s="34" t="e">
        <f>U728-V728-VLOOKUP(C728, Вчера_Спутник!C:BG, 19, FALSE)</f>
        <v>#N/A</v>
      </c>
      <c r="AS728" s="34" t="e">
        <f>W728-X728-VLOOKUP(C728, Вчера_Спутник!C:BG, 21, FALSE)</f>
        <v>#N/A</v>
      </c>
      <c r="AT728" s="34" t="e">
        <f>Y728-Z728-VLOOKUP(C728, Вчера_Спутник!C:BG, 23, FALSE)</f>
        <v>#N/A</v>
      </c>
      <c r="AU728" s="34" t="e">
        <f>AA728-VLOOKUP(C728, Вчера_Спутник!C:BG, 25, FALSE)</f>
        <v>#N/A</v>
      </c>
      <c r="AV728" s="34" t="e">
        <f>AB728-VLOOKUP(C728, Вчера_Спутник!C:BG, 27, FALSE)</f>
        <v>#N/A</v>
      </c>
    </row>
    <row r="729" spans="1:48" ht="50.1" customHeight="1" x14ac:dyDescent="0.25">
      <c r="A729" s="1"/>
      <c r="B729" s="1"/>
      <c r="C729" s="1"/>
      <c r="D729" s="2"/>
      <c r="E729" s="3"/>
      <c r="F729" s="2"/>
      <c r="G729" s="3"/>
      <c r="H729" s="2"/>
      <c r="I729" s="3"/>
      <c r="J729" s="2"/>
      <c r="K729" s="3"/>
      <c r="L729" s="2"/>
      <c r="M729" s="3"/>
      <c r="N729" s="2"/>
      <c r="O729" s="3"/>
      <c r="P729" s="2"/>
      <c r="Q729" s="3"/>
      <c r="R729" s="2"/>
      <c r="S729" s="3"/>
      <c r="T729" s="2"/>
      <c r="U729" s="3"/>
      <c r="V729" s="3"/>
      <c r="W729" s="3"/>
      <c r="X729" s="2"/>
      <c r="Y729" s="3"/>
      <c r="Z729" s="2"/>
      <c r="AA729" s="3"/>
      <c r="AB729" s="3"/>
      <c r="AC729" s="15"/>
      <c r="AD729" s="34">
        <f t="shared" si="23"/>
        <v>0</v>
      </c>
      <c r="AE729" s="34">
        <f t="shared" si="24"/>
        <v>0</v>
      </c>
      <c r="AF729" s="34"/>
      <c r="AG729" s="34"/>
      <c r="AH729" s="35"/>
      <c r="AI729" s="34" t="e">
        <f>D729-VLOOKUP(C729, Вчера_Спутник!C:BG, 2, FALSE)</f>
        <v>#N/A</v>
      </c>
      <c r="AJ729" s="34" t="e">
        <f>E729-F729-VLOOKUP(C729, Вчера_Спутник!C:BG, 3, FALSE)</f>
        <v>#N/A</v>
      </c>
      <c r="AK729" s="34" t="e">
        <f>G729-H729-VLOOKUP(C729, Вчера_Спутник!C:BG, 5, FALSE)</f>
        <v>#N/A</v>
      </c>
      <c r="AL729" s="34" t="e">
        <f>I729-J729-VLOOKUP(C729, Вчера_Спутник!C:BG, 7, FALSE)</f>
        <v>#N/A</v>
      </c>
      <c r="AM729" s="34" t="e">
        <f>K729-L729-VLOOKUP(C729, Вчера_Спутник!C:BG, 9, FALSE)</f>
        <v>#N/A</v>
      </c>
      <c r="AN729" s="34" t="e">
        <f>M729-N729-VLOOKUP(C729, Вчера_Спутник!C:BG, 11, FALSE)</f>
        <v>#N/A</v>
      </c>
      <c r="AO729" s="34" t="e">
        <f>O729-P729-VLOOKUP(C729, Вчера_Спутник!C:BG, 13, FALSE)</f>
        <v>#N/A</v>
      </c>
      <c r="AP729" s="34" t="e">
        <f>Q729-R729-VLOOKUP(C729, Вчера_Спутник!C:BG, 15, FALSE)</f>
        <v>#N/A</v>
      </c>
      <c r="AQ729" s="34" t="e">
        <f>S729-T729-VLOOKUP(C729, Вчера_Спутник!C:BG, 17, FALSE)</f>
        <v>#N/A</v>
      </c>
      <c r="AR729" s="34" t="e">
        <f>U729-V729-VLOOKUP(C729, Вчера_Спутник!C:BG, 19, FALSE)</f>
        <v>#N/A</v>
      </c>
      <c r="AS729" s="34" t="e">
        <f>W729-X729-VLOOKUP(C729, Вчера_Спутник!C:BG, 21, FALSE)</f>
        <v>#N/A</v>
      </c>
      <c r="AT729" s="34" t="e">
        <f>Y729-Z729-VLOOKUP(C729, Вчера_Спутник!C:BG, 23, FALSE)</f>
        <v>#N/A</v>
      </c>
      <c r="AU729" s="34" t="e">
        <f>AA729-VLOOKUP(C729, Вчера_Спутник!C:BG, 25, FALSE)</f>
        <v>#N/A</v>
      </c>
      <c r="AV729" s="34" t="e">
        <f>AB729-VLOOKUP(C729, Вчера_Спутник!C:BG, 27, FALSE)</f>
        <v>#N/A</v>
      </c>
    </row>
    <row r="730" spans="1:48" ht="50.1" customHeight="1" x14ac:dyDescent="0.25">
      <c r="A730" s="1"/>
      <c r="B730" s="1"/>
      <c r="C730" s="1"/>
      <c r="D730" s="2"/>
      <c r="E730" s="3"/>
      <c r="F730" s="2"/>
      <c r="G730" s="3"/>
      <c r="H730" s="2"/>
      <c r="I730" s="3"/>
      <c r="J730" s="2"/>
      <c r="K730" s="3"/>
      <c r="L730" s="2"/>
      <c r="M730" s="3"/>
      <c r="N730" s="2"/>
      <c r="O730" s="3"/>
      <c r="P730" s="2"/>
      <c r="Q730" s="3"/>
      <c r="R730" s="2"/>
      <c r="S730" s="3"/>
      <c r="T730" s="2"/>
      <c r="U730" s="3"/>
      <c r="V730" s="3"/>
      <c r="W730" s="3"/>
      <c r="X730" s="2"/>
      <c r="Y730" s="3"/>
      <c r="Z730" s="2"/>
      <c r="AA730" s="3"/>
      <c r="AB730" s="3"/>
      <c r="AC730" s="15"/>
      <c r="AD730" s="34">
        <f t="shared" si="23"/>
        <v>0</v>
      </c>
      <c r="AE730" s="34">
        <f t="shared" si="24"/>
        <v>0</v>
      </c>
      <c r="AF730" s="34"/>
      <c r="AG730" s="34"/>
      <c r="AH730" s="35"/>
      <c r="AI730" s="34" t="e">
        <f>D730-VLOOKUP(C730, Вчера_Спутник!C:BG, 2, FALSE)</f>
        <v>#N/A</v>
      </c>
      <c r="AJ730" s="34" t="e">
        <f>E730-F730-VLOOKUP(C730, Вчера_Спутник!C:BG, 3, FALSE)</f>
        <v>#N/A</v>
      </c>
      <c r="AK730" s="34" t="e">
        <f>G730-H730-VLOOKUP(C730, Вчера_Спутник!C:BG, 5, FALSE)</f>
        <v>#N/A</v>
      </c>
      <c r="AL730" s="34" t="e">
        <f>I730-J730-VLOOKUP(C730, Вчера_Спутник!C:BG, 7, FALSE)</f>
        <v>#N/A</v>
      </c>
      <c r="AM730" s="34" t="e">
        <f>K730-L730-VLOOKUP(C730, Вчера_Спутник!C:BG, 9, FALSE)</f>
        <v>#N/A</v>
      </c>
      <c r="AN730" s="34" t="e">
        <f>M730-N730-VLOOKUP(C730, Вчера_Спутник!C:BG, 11, FALSE)</f>
        <v>#N/A</v>
      </c>
      <c r="AO730" s="34" t="e">
        <f>O730-P730-VLOOKUP(C730, Вчера_Спутник!C:BG, 13, FALSE)</f>
        <v>#N/A</v>
      </c>
      <c r="AP730" s="34" t="e">
        <f>Q730-R730-VLOOKUP(C730, Вчера_Спутник!C:BG, 15, FALSE)</f>
        <v>#N/A</v>
      </c>
      <c r="AQ730" s="34" t="e">
        <f>S730-T730-VLOOKUP(C730, Вчера_Спутник!C:BG, 17, FALSE)</f>
        <v>#N/A</v>
      </c>
      <c r="AR730" s="34" t="e">
        <f>U730-V730-VLOOKUP(C730, Вчера_Спутник!C:BG, 19, FALSE)</f>
        <v>#N/A</v>
      </c>
      <c r="AS730" s="34" t="e">
        <f>W730-X730-VLOOKUP(C730, Вчера_Спутник!C:BG, 21, FALSE)</f>
        <v>#N/A</v>
      </c>
      <c r="AT730" s="34" t="e">
        <f>Y730-Z730-VLOOKUP(C730, Вчера_Спутник!C:BG, 23, FALSE)</f>
        <v>#N/A</v>
      </c>
      <c r="AU730" s="34" t="e">
        <f>AA730-VLOOKUP(C730, Вчера_Спутник!C:BG, 25, FALSE)</f>
        <v>#N/A</v>
      </c>
      <c r="AV730" s="34" t="e">
        <f>AB730-VLOOKUP(C730, Вчера_Спутник!C:BG, 27, FALSE)</f>
        <v>#N/A</v>
      </c>
    </row>
    <row r="731" spans="1:48" ht="50.1" customHeight="1" x14ac:dyDescent="0.25">
      <c r="A731" s="1"/>
      <c r="B731" s="1"/>
      <c r="C731" s="1"/>
      <c r="D731" s="2"/>
      <c r="E731" s="3"/>
      <c r="F731" s="2"/>
      <c r="G731" s="3"/>
      <c r="H731" s="2"/>
      <c r="I731" s="3"/>
      <c r="J731" s="2"/>
      <c r="K731" s="3"/>
      <c r="L731" s="2"/>
      <c r="M731" s="3"/>
      <c r="N731" s="2"/>
      <c r="O731" s="3"/>
      <c r="P731" s="2"/>
      <c r="Q731" s="3"/>
      <c r="R731" s="2"/>
      <c r="S731" s="3"/>
      <c r="T731" s="2"/>
      <c r="U731" s="3"/>
      <c r="V731" s="3"/>
      <c r="W731" s="3"/>
      <c r="X731" s="2"/>
      <c r="Y731" s="3"/>
      <c r="Z731" s="2"/>
      <c r="AA731" s="3"/>
      <c r="AB731" s="3"/>
      <c r="AC731" s="15"/>
      <c r="AD731" s="34">
        <f t="shared" si="23"/>
        <v>0</v>
      </c>
      <c r="AE731" s="34">
        <f t="shared" si="24"/>
        <v>0</v>
      </c>
      <c r="AF731" s="34"/>
      <c r="AG731" s="34"/>
      <c r="AH731" s="35"/>
      <c r="AI731" s="34" t="e">
        <f>D731-VLOOKUP(C731, Вчера_Спутник!C:BG, 2, FALSE)</f>
        <v>#N/A</v>
      </c>
      <c r="AJ731" s="34" t="e">
        <f>E731-F731-VLOOKUP(C731, Вчера_Спутник!C:BG, 3, FALSE)</f>
        <v>#N/A</v>
      </c>
      <c r="AK731" s="34" t="e">
        <f>G731-H731-VLOOKUP(C731, Вчера_Спутник!C:BG, 5, FALSE)</f>
        <v>#N/A</v>
      </c>
      <c r="AL731" s="34" t="e">
        <f>I731-J731-VLOOKUP(C731, Вчера_Спутник!C:BG, 7, FALSE)</f>
        <v>#N/A</v>
      </c>
      <c r="AM731" s="34" t="e">
        <f>K731-L731-VLOOKUP(C731, Вчера_Спутник!C:BG, 9, FALSE)</f>
        <v>#N/A</v>
      </c>
      <c r="AN731" s="34" t="e">
        <f>M731-N731-VLOOKUP(C731, Вчера_Спутник!C:BG, 11, FALSE)</f>
        <v>#N/A</v>
      </c>
      <c r="AO731" s="34" t="e">
        <f>O731-P731-VLOOKUP(C731, Вчера_Спутник!C:BG, 13, FALSE)</f>
        <v>#N/A</v>
      </c>
      <c r="AP731" s="34" t="e">
        <f>Q731-R731-VLOOKUP(C731, Вчера_Спутник!C:BG, 15, FALSE)</f>
        <v>#N/A</v>
      </c>
      <c r="AQ731" s="34" t="e">
        <f>S731-T731-VLOOKUP(C731, Вчера_Спутник!C:BG, 17, FALSE)</f>
        <v>#N/A</v>
      </c>
      <c r="AR731" s="34" t="e">
        <f>U731-V731-VLOOKUP(C731, Вчера_Спутник!C:BG, 19, FALSE)</f>
        <v>#N/A</v>
      </c>
      <c r="AS731" s="34" t="e">
        <f>W731-X731-VLOOKUP(C731, Вчера_Спутник!C:BG, 21, FALSE)</f>
        <v>#N/A</v>
      </c>
      <c r="AT731" s="34" t="e">
        <f>Y731-Z731-VLOOKUP(C731, Вчера_Спутник!C:BG, 23, FALSE)</f>
        <v>#N/A</v>
      </c>
      <c r="AU731" s="34" t="e">
        <f>AA731-VLOOKUP(C731, Вчера_Спутник!C:BG, 25, FALSE)</f>
        <v>#N/A</v>
      </c>
      <c r="AV731" s="34" t="e">
        <f>AB731-VLOOKUP(C731, Вчера_Спутник!C:BG, 27, FALSE)</f>
        <v>#N/A</v>
      </c>
    </row>
    <row r="732" spans="1:48" ht="50.1" customHeight="1" x14ac:dyDescent="0.25">
      <c r="A732" s="1"/>
      <c r="B732" s="1"/>
      <c r="C732" s="1"/>
      <c r="D732" s="2"/>
      <c r="E732" s="3"/>
      <c r="F732" s="2"/>
      <c r="G732" s="3"/>
      <c r="H732" s="2"/>
      <c r="I732" s="3"/>
      <c r="J732" s="2"/>
      <c r="K732" s="3"/>
      <c r="L732" s="2"/>
      <c r="M732" s="3"/>
      <c r="N732" s="2"/>
      <c r="O732" s="3"/>
      <c r="P732" s="2"/>
      <c r="Q732" s="3"/>
      <c r="R732" s="2"/>
      <c r="S732" s="3"/>
      <c r="T732" s="2"/>
      <c r="U732" s="3"/>
      <c r="V732" s="3"/>
      <c r="W732" s="3"/>
      <c r="X732" s="2"/>
      <c r="Y732" s="3"/>
      <c r="Z732" s="2"/>
      <c r="AA732" s="3"/>
      <c r="AB732" s="3"/>
      <c r="AC732" s="15"/>
      <c r="AD732" s="34">
        <f t="shared" si="23"/>
        <v>0</v>
      </c>
      <c r="AE732" s="34">
        <f t="shared" si="24"/>
        <v>0</v>
      </c>
      <c r="AF732" s="34"/>
      <c r="AG732" s="34"/>
      <c r="AH732" s="35"/>
      <c r="AI732" s="34" t="e">
        <f>D732-VLOOKUP(C732, Вчера_Спутник!C:BG, 2, FALSE)</f>
        <v>#N/A</v>
      </c>
      <c r="AJ732" s="34" t="e">
        <f>E732-F732-VLOOKUP(C732, Вчера_Спутник!C:BG, 3, FALSE)</f>
        <v>#N/A</v>
      </c>
      <c r="AK732" s="34" t="e">
        <f>G732-H732-VLOOKUP(C732, Вчера_Спутник!C:BG, 5, FALSE)</f>
        <v>#N/A</v>
      </c>
      <c r="AL732" s="34" t="e">
        <f>I732-J732-VLOOKUP(C732, Вчера_Спутник!C:BG, 7, FALSE)</f>
        <v>#N/A</v>
      </c>
      <c r="AM732" s="34" t="e">
        <f>K732-L732-VLOOKUP(C732, Вчера_Спутник!C:BG, 9, FALSE)</f>
        <v>#N/A</v>
      </c>
      <c r="AN732" s="34" t="e">
        <f>M732-N732-VLOOKUP(C732, Вчера_Спутник!C:BG, 11, FALSE)</f>
        <v>#N/A</v>
      </c>
      <c r="AO732" s="34" t="e">
        <f>O732-P732-VLOOKUP(C732, Вчера_Спутник!C:BG, 13, FALSE)</f>
        <v>#N/A</v>
      </c>
      <c r="AP732" s="34" t="e">
        <f>Q732-R732-VLOOKUP(C732, Вчера_Спутник!C:BG, 15, FALSE)</f>
        <v>#N/A</v>
      </c>
      <c r="AQ732" s="34" t="e">
        <f>S732-T732-VLOOKUP(C732, Вчера_Спутник!C:BG, 17, FALSE)</f>
        <v>#N/A</v>
      </c>
      <c r="AR732" s="34" t="e">
        <f>U732-V732-VLOOKUP(C732, Вчера_Спутник!C:BG, 19, FALSE)</f>
        <v>#N/A</v>
      </c>
      <c r="AS732" s="34" t="e">
        <f>W732-X732-VLOOKUP(C732, Вчера_Спутник!C:BG, 21, FALSE)</f>
        <v>#N/A</v>
      </c>
      <c r="AT732" s="34" t="e">
        <f>Y732-Z732-VLOOKUP(C732, Вчера_Спутник!C:BG, 23, FALSE)</f>
        <v>#N/A</v>
      </c>
      <c r="AU732" s="34" t="e">
        <f>AA732-VLOOKUP(C732, Вчера_Спутник!C:BG, 25, FALSE)</f>
        <v>#N/A</v>
      </c>
      <c r="AV732" s="34" t="e">
        <f>AB732-VLOOKUP(C732, Вчера_Спутник!C:BG, 27, FALSE)</f>
        <v>#N/A</v>
      </c>
    </row>
    <row r="733" spans="1:48" ht="50.1" customHeight="1" x14ac:dyDescent="0.25">
      <c r="A733" s="1"/>
      <c r="B733" s="1"/>
      <c r="C733" s="1"/>
      <c r="D733" s="2"/>
      <c r="E733" s="3"/>
      <c r="F733" s="2"/>
      <c r="G733" s="3"/>
      <c r="H733" s="2"/>
      <c r="I733" s="3"/>
      <c r="J733" s="2"/>
      <c r="K733" s="3"/>
      <c r="L733" s="2"/>
      <c r="M733" s="3"/>
      <c r="N733" s="2"/>
      <c r="O733" s="3"/>
      <c r="P733" s="2"/>
      <c r="Q733" s="3"/>
      <c r="R733" s="2"/>
      <c r="S733" s="3"/>
      <c r="T733" s="2"/>
      <c r="U733" s="3"/>
      <c r="V733" s="3"/>
      <c r="W733" s="3"/>
      <c r="X733" s="2"/>
      <c r="Y733" s="3"/>
      <c r="Z733" s="2"/>
      <c r="AA733" s="3"/>
      <c r="AB733" s="3"/>
      <c r="AC733" s="15"/>
      <c r="AD733" s="34">
        <f t="shared" si="23"/>
        <v>0</v>
      </c>
      <c r="AE733" s="34">
        <f t="shared" si="24"/>
        <v>0</v>
      </c>
      <c r="AF733" s="34"/>
      <c r="AG733" s="34"/>
      <c r="AH733" s="35"/>
      <c r="AI733" s="34" t="e">
        <f>D733-VLOOKUP(C733, Вчера_Спутник!C:BG, 2, FALSE)</f>
        <v>#N/A</v>
      </c>
      <c r="AJ733" s="34" t="e">
        <f>E733-F733-VLOOKUP(C733, Вчера_Спутник!C:BG, 3, FALSE)</f>
        <v>#N/A</v>
      </c>
      <c r="AK733" s="34" t="e">
        <f>G733-H733-VLOOKUP(C733, Вчера_Спутник!C:BG, 5, FALSE)</f>
        <v>#N/A</v>
      </c>
      <c r="AL733" s="34" t="e">
        <f>I733-J733-VLOOKUP(C733, Вчера_Спутник!C:BG, 7, FALSE)</f>
        <v>#N/A</v>
      </c>
      <c r="AM733" s="34" t="e">
        <f>K733-L733-VLOOKUP(C733, Вчера_Спутник!C:BG, 9, FALSE)</f>
        <v>#N/A</v>
      </c>
      <c r="AN733" s="34" t="e">
        <f>M733-N733-VLOOKUP(C733, Вчера_Спутник!C:BG, 11, FALSE)</f>
        <v>#N/A</v>
      </c>
      <c r="AO733" s="34" t="e">
        <f>O733-P733-VLOOKUP(C733, Вчера_Спутник!C:BG, 13, FALSE)</f>
        <v>#N/A</v>
      </c>
      <c r="AP733" s="34" t="e">
        <f>Q733-R733-VLOOKUP(C733, Вчера_Спутник!C:BG, 15, FALSE)</f>
        <v>#N/A</v>
      </c>
      <c r="AQ733" s="34" t="e">
        <f>S733-T733-VLOOKUP(C733, Вчера_Спутник!C:BG, 17, FALSE)</f>
        <v>#N/A</v>
      </c>
      <c r="AR733" s="34" t="e">
        <f>U733-V733-VLOOKUP(C733, Вчера_Спутник!C:BG, 19, FALSE)</f>
        <v>#N/A</v>
      </c>
      <c r="AS733" s="34" t="e">
        <f>W733-X733-VLOOKUP(C733, Вчера_Спутник!C:BG, 21, FALSE)</f>
        <v>#N/A</v>
      </c>
      <c r="AT733" s="34" t="e">
        <f>Y733-Z733-VLOOKUP(C733, Вчера_Спутник!C:BG, 23, FALSE)</f>
        <v>#N/A</v>
      </c>
      <c r="AU733" s="34" t="e">
        <f>AA733-VLOOKUP(C733, Вчера_Спутник!C:BG, 25, FALSE)</f>
        <v>#N/A</v>
      </c>
      <c r="AV733" s="34" t="e">
        <f>AB733-VLOOKUP(C733, Вчера_Спутник!C:BG, 27, FALSE)</f>
        <v>#N/A</v>
      </c>
    </row>
    <row r="734" spans="1:48" ht="50.1" customHeight="1" x14ac:dyDescent="0.25">
      <c r="A734" s="1"/>
      <c r="B734" s="1"/>
      <c r="C734" s="1"/>
      <c r="D734" s="2"/>
      <c r="E734" s="3"/>
      <c r="F734" s="2"/>
      <c r="G734" s="3"/>
      <c r="H734" s="2"/>
      <c r="I734" s="3"/>
      <c r="J734" s="2"/>
      <c r="K734" s="3"/>
      <c r="L734" s="2"/>
      <c r="M734" s="3"/>
      <c r="N734" s="2"/>
      <c r="O734" s="3"/>
      <c r="P734" s="2"/>
      <c r="Q734" s="3"/>
      <c r="R734" s="2"/>
      <c r="S734" s="3"/>
      <c r="T734" s="2"/>
      <c r="U734" s="3"/>
      <c r="V734" s="3"/>
      <c r="W734" s="3"/>
      <c r="X734" s="2"/>
      <c r="Y734" s="3"/>
      <c r="Z734" s="2"/>
      <c r="AA734" s="3"/>
      <c r="AB734" s="3"/>
      <c r="AC734" s="15"/>
      <c r="AD734" s="34">
        <f t="shared" si="23"/>
        <v>0</v>
      </c>
      <c r="AE734" s="34">
        <f t="shared" si="24"/>
        <v>0</v>
      </c>
      <c r="AF734" s="34"/>
      <c r="AG734" s="34"/>
      <c r="AH734" s="35"/>
      <c r="AI734" s="34" t="e">
        <f>D734-VLOOKUP(C734, Вчера_Спутник!C:BG, 2, FALSE)</f>
        <v>#N/A</v>
      </c>
      <c r="AJ734" s="34" t="e">
        <f>E734-F734-VLOOKUP(C734, Вчера_Спутник!C:BG, 3, FALSE)</f>
        <v>#N/A</v>
      </c>
      <c r="AK734" s="34" t="e">
        <f>G734-H734-VLOOKUP(C734, Вчера_Спутник!C:BG, 5, FALSE)</f>
        <v>#N/A</v>
      </c>
      <c r="AL734" s="34" t="e">
        <f>I734-J734-VLOOKUP(C734, Вчера_Спутник!C:BG, 7, FALSE)</f>
        <v>#N/A</v>
      </c>
      <c r="AM734" s="34" t="e">
        <f>K734-L734-VLOOKUP(C734, Вчера_Спутник!C:BG, 9, FALSE)</f>
        <v>#N/A</v>
      </c>
      <c r="AN734" s="34" t="e">
        <f>M734-N734-VLOOKUP(C734, Вчера_Спутник!C:BG, 11, FALSE)</f>
        <v>#N/A</v>
      </c>
      <c r="AO734" s="34" t="e">
        <f>O734-P734-VLOOKUP(C734, Вчера_Спутник!C:BG, 13, FALSE)</f>
        <v>#N/A</v>
      </c>
      <c r="AP734" s="34" t="e">
        <f>Q734-R734-VLOOKUP(C734, Вчера_Спутник!C:BG, 15, FALSE)</f>
        <v>#N/A</v>
      </c>
      <c r="AQ734" s="34" t="e">
        <f>S734-T734-VLOOKUP(C734, Вчера_Спутник!C:BG, 17, FALSE)</f>
        <v>#N/A</v>
      </c>
      <c r="AR734" s="34" t="e">
        <f>U734-V734-VLOOKUP(C734, Вчера_Спутник!C:BG, 19, FALSE)</f>
        <v>#N/A</v>
      </c>
      <c r="AS734" s="34" t="e">
        <f>W734-X734-VLOOKUP(C734, Вчера_Спутник!C:BG, 21, FALSE)</f>
        <v>#N/A</v>
      </c>
      <c r="AT734" s="34" t="e">
        <f>Y734-Z734-VLOOKUP(C734, Вчера_Спутник!C:BG, 23, FALSE)</f>
        <v>#N/A</v>
      </c>
      <c r="AU734" s="34" t="e">
        <f>AA734-VLOOKUP(C734, Вчера_Спутник!C:BG, 25, FALSE)</f>
        <v>#N/A</v>
      </c>
      <c r="AV734" s="34" t="e">
        <f>AB734-VLOOKUP(C734, Вчера_Спутник!C:BG, 27, FALSE)</f>
        <v>#N/A</v>
      </c>
    </row>
    <row r="735" spans="1:48" ht="50.1" customHeight="1" x14ac:dyDescent="0.25">
      <c r="A735" s="1"/>
      <c r="B735" s="1"/>
      <c r="C735" s="1"/>
      <c r="D735" s="2"/>
      <c r="E735" s="3"/>
      <c r="F735" s="2"/>
      <c r="G735" s="3"/>
      <c r="H735" s="2"/>
      <c r="I735" s="3"/>
      <c r="J735" s="2"/>
      <c r="K735" s="3"/>
      <c r="L735" s="2"/>
      <c r="M735" s="3"/>
      <c r="N735" s="2"/>
      <c r="O735" s="3"/>
      <c r="P735" s="2"/>
      <c r="Q735" s="3"/>
      <c r="R735" s="2"/>
      <c r="S735" s="3"/>
      <c r="T735" s="2"/>
      <c r="U735" s="3"/>
      <c r="V735" s="3"/>
      <c r="W735" s="3"/>
      <c r="X735" s="2"/>
      <c r="Y735" s="3"/>
      <c r="Z735" s="2"/>
      <c r="AA735" s="3"/>
      <c r="AB735" s="3"/>
      <c r="AC735" s="15"/>
      <c r="AD735" s="34">
        <f t="shared" si="23"/>
        <v>0</v>
      </c>
      <c r="AE735" s="34">
        <f t="shared" si="24"/>
        <v>0</v>
      </c>
      <c r="AF735" s="34"/>
      <c r="AG735" s="34"/>
      <c r="AH735" s="35"/>
      <c r="AI735" s="34" t="e">
        <f>D735-VLOOKUP(C735, Вчера_Спутник!C:BG, 2, FALSE)</f>
        <v>#N/A</v>
      </c>
      <c r="AJ735" s="34" t="e">
        <f>E735-F735-VLOOKUP(C735, Вчера_Спутник!C:BG, 3, FALSE)</f>
        <v>#N/A</v>
      </c>
      <c r="AK735" s="34" t="e">
        <f>G735-H735-VLOOKUP(C735, Вчера_Спутник!C:BG, 5, FALSE)</f>
        <v>#N/A</v>
      </c>
      <c r="AL735" s="34" t="e">
        <f>I735-J735-VLOOKUP(C735, Вчера_Спутник!C:BG, 7, FALSE)</f>
        <v>#N/A</v>
      </c>
      <c r="AM735" s="34" t="e">
        <f>K735-L735-VLOOKUP(C735, Вчера_Спутник!C:BG, 9, FALSE)</f>
        <v>#N/A</v>
      </c>
      <c r="AN735" s="34" t="e">
        <f>M735-N735-VLOOKUP(C735, Вчера_Спутник!C:BG, 11, FALSE)</f>
        <v>#N/A</v>
      </c>
      <c r="AO735" s="34" t="e">
        <f>O735-P735-VLOOKUP(C735, Вчера_Спутник!C:BG, 13, FALSE)</f>
        <v>#N/A</v>
      </c>
      <c r="AP735" s="34" t="e">
        <f>Q735-R735-VLOOKUP(C735, Вчера_Спутник!C:BG, 15, FALSE)</f>
        <v>#N/A</v>
      </c>
      <c r="AQ735" s="34" t="e">
        <f>S735-T735-VLOOKUP(C735, Вчера_Спутник!C:BG, 17, FALSE)</f>
        <v>#N/A</v>
      </c>
      <c r="AR735" s="34" t="e">
        <f>U735-V735-VLOOKUP(C735, Вчера_Спутник!C:BG, 19, FALSE)</f>
        <v>#N/A</v>
      </c>
      <c r="AS735" s="34" t="e">
        <f>W735-X735-VLOOKUP(C735, Вчера_Спутник!C:BG, 21, FALSE)</f>
        <v>#N/A</v>
      </c>
      <c r="AT735" s="34" t="e">
        <f>Y735-Z735-VLOOKUP(C735, Вчера_Спутник!C:BG, 23, FALSE)</f>
        <v>#N/A</v>
      </c>
      <c r="AU735" s="34" t="e">
        <f>AA735-VLOOKUP(C735, Вчера_Спутник!C:BG, 25, FALSE)</f>
        <v>#N/A</v>
      </c>
      <c r="AV735" s="34" t="e">
        <f>AB735-VLOOKUP(C735, Вчера_Спутник!C:BG, 27, FALSE)</f>
        <v>#N/A</v>
      </c>
    </row>
    <row r="736" spans="1:48" ht="50.1" customHeight="1" x14ac:dyDescent="0.25">
      <c r="A736" s="1"/>
      <c r="B736" s="1"/>
      <c r="C736" s="1"/>
      <c r="D736" s="2"/>
      <c r="E736" s="3"/>
      <c r="F736" s="2"/>
      <c r="G736" s="3"/>
      <c r="H736" s="2"/>
      <c r="I736" s="3"/>
      <c r="J736" s="2"/>
      <c r="K736" s="3"/>
      <c r="L736" s="2"/>
      <c r="M736" s="3"/>
      <c r="N736" s="2"/>
      <c r="O736" s="3"/>
      <c r="P736" s="2"/>
      <c r="Q736" s="3"/>
      <c r="R736" s="2"/>
      <c r="S736" s="3"/>
      <c r="T736" s="2"/>
      <c r="U736" s="3"/>
      <c r="V736" s="3"/>
      <c r="W736" s="3"/>
      <c r="X736" s="2"/>
      <c r="Y736" s="3"/>
      <c r="Z736" s="2"/>
      <c r="AA736" s="3"/>
      <c r="AB736" s="3"/>
      <c r="AC736" s="15"/>
      <c r="AD736" s="34">
        <f t="shared" si="23"/>
        <v>0</v>
      </c>
      <c r="AE736" s="34">
        <f t="shared" si="24"/>
        <v>0</v>
      </c>
      <c r="AF736" s="34"/>
      <c r="AG736" s="34"/>
      <c r="AH736" s="35"/>
      <c r="AI736" s="34" t="e">
        <f>D736-VLOOKUP(C736, Вчера_Спутник!C:BG, 2, FALSE)</f>
        <v>#N/A</v>
      </c>
      <c r="AJ736" s="34" t="e">
        <f>E736-F736-VLOOKUP(C736, Вчера_Спутник!C:BG, 3, FALSE)</f>
        <v>#N/A</v>
      </c>
      <c r="AK736" s="34" t="e">
        <f>G736-H736-VLOOKUP(C736, Вчера_Спутник!C:BG, 5, FALSE)</f>
        <v>#N/A</v>
      </c>
      <c r="AL736" s="34" t="e">
        <f>I736-J736-VLOOKUP(C736, Вчера_Спутник!C:BG, 7, FALSE)</f>
        <v>#N/A</v>
      </c>
      <c r="AM736" s="34" t="e">
        <f>K736-L736-VLOOKUP(C736, Вчера_Спутник!C:BG, 9, FALSE)</f>
        <v>#N/A</v>
      </c>
      <c r="AN736" s="34" t="e">
        <f>M736-N736-VLOOKUP(C736, Вчера_Спутник!C:BG, 11, FALSE)</f>
        <v>#N/A</v>
      </c>
      <c r="AO736" s="34" t="e">
        <f>O736-P736-VLOOKUP(C736, Вчера_Спутник!C:BG, 13, FALSE)</f>
        <v>#N/A</v>
      </c>
      <c r="AP736" s="34" t="e">
        <f>Q736-R736-VLOOKUP(C736, Вчера_Спутник!C:BG, 15, FALSE)</f>
        <v>#N/A</v>
      </c>
      <c r="AQ736" s="34" t="e">
        <f>S736-T736-VLOOKUP(C736, Вчера_Спутник!C:BG, 17, FALSE)</f>
        <v>#N/A</v>
      </c>
      <c r="AR736" s="34" t="e">
        <f>U736-V736-VLOOKUP(C736, Вчера_Спутник!C:BG, 19, FALSE)</f>
        <v>#N/A</v>
      </c>
      <c r="AS736" s="34" t="e">
        <f>W736-X736-VLOOKUP(C736, Вчера_Спутник!C:BG, 21, FALSE)</f>
        <v>#N/A</v>
      </c>
      <c r="AT736" s="34" t="e">
        <f>Y736-Z736-VLOOKUP(C736, Вчера_Спутник!C:BG, 23, FALSE)</f>
        <v>#N/A</v>
      </c>
      <c r="AU736" s="34" t="e">
        <f>AA736-VLOOKUP(C736, Вчера_Спутник!C:BG, 25, FALSE)</f>
        <v>#N/A</v>
      </c>
      <c r="AV736" s="34" t="e">
        <f>AB736-VLOOKUP(C736, Вчера_Спутник!C:BG, 27, FALSE)</f>
        <v>#N/A</v>
      </c>
    </row>
    <row r="737" spans="1:48" ht="50.1" customHeight="1" x14ac:dyDescent="0.25">
      <c r="A737" s="1"/>
      <c r="B737" s="1"/>
      <c r="C737" s="1"/>
      <c r="D737" s="2"/>
      <c r="E737" s="3"/>
      <c r="F737" s="2"/>
      <c r="G737" s="3"/>
      <c r="H737" s="2"/>
      <c r="I737" s="3"/>
      <c r="J737" s="2"/>
      <c r="K737" s="3"/>
      <c r="L737" s="2"/>
      <c r="M737" s="3"/>
      <c r="N737" s="2"/>
      <c r="O737" s="3"/>
      <c r="P737" s="2"/>
      <c r="Q737" s="3"/>
      <c r="R737" s="2"/>
      <c r="S737" s="3"/>
      <c r="T737" s="2"/>
      <c r="U737" s="3"/>
      <c r="V737" s="3"/>
      <c r="W737" s="3"/>
      <c r="X737" s="2"/>
      <c r="Y737" s="3"/>
      <c r="Z737" s="2"/>
      <c r="AA737" s="3"/>
      <c r="AB737" s="3"/>
      <c r="AC737" s="15"/>
      <c r="AD737" s="34">
        <f t="shared" si="23"/>
        <v>0</v>
      </c>
      <c r="AE737" s="34">
        <f t="shared" si="24"/>
        <v>0</v>
      </c>
      <c r="AF737" s="34"/>
      <c r="AG737" s="34"/>
      <c r="AH737" s="35"/>
      <c r="AI737" s="34" t="e">
        <f>D737-VLOOKUP(C737, Вчера_Спутник!C:BG, 2, FALSE)</f>
        <v>#N/A</v>
      </c>
      <c r="AJ737" s="34" t="e">
        <f>E737-F737-VLOOKUP(C737, Вчера_Спутник!C:BG, 3, FALSE)</f>
        <v>#N/A</v>
      </c>
      <c r="AK737" s="34" t="e">
        <f>G737-H737-VLOOKUP(C737, Вчера_Спутник!C:BG, 5, FALSE)</f>
        <v>#N/A</v>
      </c>
      <c r="AL737" s="34" t="e">
        <f>I737-J737-VLOOKUP(C737, Вчера_Спутник!C:BG, 7, FALSE)</f>
        <v>#N/A</v>
      </c>
      <c r="AM737" s="34" t="e">
        <f>K737-L737-VLOOKUP(C737, Вчера_Спутник!C:BG, 9, FALSE)</f>
        <v>#N/A</v>
      </c>
      <c r="AN737" s="34" t="e">
        <f>M737-N737-VLOOKUP(C737, Вчера_Спутник!C:BG, 11, FALSE)</f>
        <v>#N/A</v>
      </c>
      <c r="AO737" s="34" t="e">
        <f>O737-P737-VLOOKUP(C737, Вчера_Спутник!C:BG, 13, FALSE)</f>
        <v>#N/A</v>
      </c>
      <c r="AP737" s="34" t="e">
        <f>Q737-R737-VLOOKUP(C737, Вчера_Спутник!C:BG, 15, FALSE)</f>
        <v>#N/A</v>
      </c>
      <c r="AQ737" s="34" t="e">
        <f>S737-T737-VLOOKUP(C737, Вчера_Спутник!C:BG, 17, FALSE)</f>
        <v>#N/A</v>
      </c>
      <c r="AR737" s="34" t="e">
        <f>U737-V737-VLOOKUP(C737, Вчера_Спутник!C:BG, 19, FALSE)</f>
        <v>#N/A</v>
      </c>
      <c r="AS737" s="34" t="e">
        <f>W737-X737-VLOOKUP(C737, Вчера_Спутник!C:BG, 21, FALSE)</f>
        <v>#N/A</v>
      </c>
      <c r="AT737" s="34" t="e">
        <f>Y737-Z737-VLOOKUP(C737, Вчера_Спутник!C:BG, 23, FALSE)</f>
        <v>#N/A</v>
      </c>
      <c r="AU737" s="34" t="e">
        <f>AA737-VLOOKUP(C737, Вчера_Спутник!C:BG, 25, FALSE)</f>
        <v>#N/A</v>
      </c>
      <c r="AV737" s="34" t="e">
        <f>AB737-VLOOKUP(C737, Вчера_Спутник!C:BG, 27, FALSE)</f>
        <v>#N/A</v>
      </c>
    </row>
    <row r="738" spans="1:48" ht="50.1" customHeight="1" x14ac:dyDescent="0.25">
      <c r="A738" s="1"/>
      <c r="B738" s="1"/>
      <c r="C738" s="1"/>
      <c r="D738" s="2"/>
      <c r="E738" s="3"/>
      <c r="F738" s="2"/>
      <c r="G738" s="3"/>
      <c r="H738" s="2"/>
      <c r="I738" s="3"/>
      <c r="J738" s="2"/>
      <c r="K738" s="3"/>
      <c r="L738" s="2"/>
      <c r="M738" s="3"/>
      <c r="N738" s="2"/>
      <c r="O738" s="3"/>
      <c r="P738" s="2"/>
      <c r="Q738" s="3"/>
      <c r="R738" s="2"/>
      <c r="S738" s="3"/>
      <c r="T738" s="2"/>
      <c r="U738" s="3"/>
      <c r="V738" s="3"/>
      <c r="W738" s="3"/>
      <c r="X738" s="2"/>
      <c r="Y738" s="3"/>
      <c r="Z738" s="2"/>
      <c r="AA738" s="3"/>
      <c r="AB738" s="3"/>
      <c r="AC738" s="15"/>
      <c r="AD738" s="34">
        <f t="shared" si="23"/>
        <v>0</v>
      </c>
      <c r="AE738" s="34">
        <f t="shared" si="24"/>
        <v>0</v>
      </c>
      <c r="AF738" s="34"/>
      <c r="AG738" s="34"/>
      <c r="AH738" s="35"/>
      <c r="AI738" s="34" t="e">
        <f>D738-VLOOKUP(C738, Вчера_Спутник!C:BG, 2, FALSE)</f>
        <v>#N/A</v>
      </c>
      <c r="AJ738" s="34" t="e">
        <f>E738-F738-VLOOKUP(C738, Вчера_Спутник!C:BG, 3, FALSE)</f>
        <v>#N/A</v>
      </c>
      <c r="AK738" s="34" t="e">
        <f>G738-H738-VLOOKUP(C738, Вчера_Спутник!C:BG, 5, FALSE)</f>
        <v>#N/A</v>
      </c>
      <c r="AL738" s="34" t="e">
        <f>I738-J738-VLOOKUP(C738, Вчера_Спутник!C:BG, 7, FALSE)</f>
        <v>#N/A</v>
      </c>
      <c r="AM738" s="34" t="e">
        <f>K738-L738-VLOOKUP(C738, Вчера_Спутник!C:BG, 9, FALSE)</f>
        <v>#N/A</v>
      </c>
      <c r="AN738" s="34" t="e">
        <f>M738-N738-VLOOKUP(C738, Вчера_Спутник!C:BG, 11, FALSE)</f>
        <v>#N/A</v>
      </c>
      <c r="AO738" s="34" t="e">
        <f>O738-P738-VLOOKUP(C738, Вчера_Спутник!C:BG, 13, FALSE)</f>
        <v>#N/A</v>
      </c>
      <c r="AP738" s="34" t="e">
        <f>Q738-R738-VLOOKUP(C738, Вчера_Спутник!C:BG, 15, FALSE)</f>
        <v>#N/A</v>
      </c>
      <c r="AQ738" s="34" t="e">
        <f>S738-T738-VLOOKUP(C738, Вчера_Спутник!C:BG, 17, FALSE)</f>
        <v>#N/A</v>
      </c>
      <c r="AR738" s="34" t="e">
        <f>U738-V738-VLOOKUP(C738, Вчера_Спутник!C:BG, 19, FALSE)</f>
        <v>#N/A</v>
      </c>
      <c r="AS738" s="34" t="e">
        <f>W738-X738-VLOOKUP(C738, Вчера_Спутник!C:BG, 21, FALSE)</f>
        <v>#N/A</v>
      </c>
      <c r="AT738" s="34" t="e">
        <f>Y738-Z738-VLOOKUP(C738, Вчера_Спутник!C:BG, 23, FALSE)</f>
        <v>#N/A</v>
      </c>
      <c r="AU738" s="34" t="e">
        <f>AA738-VLOOKUP(C738, Вчера_Спутник!C:BG, 25, FALSE)</f>
        <v>#N/A</v>
      </c>
      <c r="AV738" s="34" t="e">
        <f>AB738-VLOOKUP(C738, Вчера_Спутник!C:BG, 27, FALSE)</f>
        <v>#N/A</v>
      </c>
    </row>
    <row r="739" spans="1:48" ht="50.1" customHeight="1" x14ac:dyDescent="0.25">
      <c r="A739" s="1"/>
      <c r="B739" s="1"/>
      <c r="C739" s="1"/>
      <c r="D739" s="2"/>
      <c r="E739" s="3"/>
      <c r="F739" s="2"/>
      <c r="G739" s="3"/>
      <c r="H739" s="2"/>
      <c r="I739" s="3"/>
      <c r="J739" s="2"/>
      <c r="K739" s="3"/>
      <c r="L739" s="2"/>
      <c r="M739" s="3"/>
      <c r="N739" s="2"/>
      <c r="O739" s="3"/>
      <c r="P739" s="2"/>
      <c r="Q739" s="3"/>
      <c r="R739" s="2"/>
      <c r="S739" s="3"/>
      <c r="T739" s="2"/>
      <c r="U739" s="3"/>
      <c r="V739" s="3"/>
      <c r="W739" s="3"/>
      <c r="X739" s="2"/>
      <c r="Y739" s="3"/>
      <c r="Z739" s="2"/>
      <c r="AA739" s="3"/>
      <c r="AB739" s="3"/>
      <c r="AC739" s="15"/>
      <c r="AD739" s="34">
        <f t="shared" si="23"/>
        <v>0</v>
      </c>
      <c r="AE739" s="34">
        <f t="shared" si="24"/>
        <v>0</v>
      </c>
      <c r="AF739" s="34"/>
      <c r="AG739" s="34"/>
      <c r="AH739" s="35"/>
      <c r="AI739" s="34" t="e">
        <f>D739-VLOOKUP(C739, Вчера_Спутник!C:BG, 2, FALSE)</f>
        <v>#N/A</v>
      </c>
      <c r="AJ739" s="34" t="e">
        <f>E739-F739-VLOOKUP(C739, Вчера_Спутник!C:BG, 3, FALSE)</f>
        <v>#N/A</v>
      </c>
      <c r="AK739" s="34" t="e">
        <f>G739-H739-VLOOKUP(C739, Вчера_Спутник!C:BG, 5, FALSE)</f>
        <v>#N/A</v>
      </c>
      <c r="AL739" s="34" t="e">
        <f>I739-J739-VLOOKUP(C739, Вчера_Спутник!C:BG, 7, FALSE)</f>
        <v>#N/A</v>
      </c>
      <c r="AM739" s="34" t="e">
        <f>K739-L739-VLOOKUP(C739, Вчера_Спутник!C:BG, 9, FALSE)</f>
        <v>#N/A</v>
      </c>
      <c r="AN739" s="34" t="e">
        <f>M739-N739-VLOOKUP(C739, Вчера_Спутник!C:BG, 11, FALSE)</f>
        <v>#N/A</v>
      </c>
      <c r="AO739" s="34" t="e">
        <f>O739-P739-VLOOKUP(C739, Вчера_Спутник!C:BG, 13, FALSE)</f>
        <v>#N/A</v>
      </c>
      <c r="AP739" s="34" t="e">
        <f>Q739-R739-VLOOKUP(C739, Вчера_Спутник!C:BG, 15, FALSE)</f>
        <v>#N/A</v>
      </c>
      <c r="AQ739" s="34" t="e">
        <f>S739-T739-VLOOKUP(C739, Вчера_Спутник!C:BG, 17, FALSE)</f>
        <v>#N/A</v>
      </c>
      <c r="AR739" s="34" t="e">
        <f>U739-V739-VLOOKUP(C739, Вчера_Спутник!C:BG, 19, FALSE)</f>
        <v>#N/A</v>
      </c>
      <c r="AS739" s="34" t="e">
        <f>W739-X739-VLOOKUP(C739, Вчера_Спутник!C:BG, 21, FALSE)</f>
        <v>#N/A</v>
      </c>
      <c r="AT739" s="34" t="e">
        <f>Y739-Z739-VLOOKUP(C739, Вчера_Спутник!C:BG, 23, FALSE)</f>
        <v>#N/A</v>
      </c>
      <c r="AU739" s="34" t="e">
        <f>AA739-VLOOKUP(C739, Вчера_Спутник!C:BG, 25, FALSE)</f>
        <v>#N/A</v>
      </c>
      <c r="AV739" s="34" t="e">
        <f>AB739-VLOOKUP(C739, Вчера_Спутник!C:BG, 27, FALSE)</f>
        <v>#N/A</v>
      </c>
    </row>
    <row r="740" spans="1:48" ht="50.1" customHeight="1" x14ac:dyDescent="0.25">
      <c r="A740" s="1"/>
      <c r="B740" s="1"/>
      <c r="C740" s="1"/>
      <c r="D740" s="2"/>
      <c r="E740" s="3"/>
      <c r="F740" s="2"/>
      <c r="G740" s="3"/>
      <c r="H740" s="2"/>
      <c r="I740" s="3"/>
      <c r="J740" s="2"/>
      <c r="K740" s="3"/>
      <c r="L740" s="2"/>
      <c r="M740" s="3"/>
      <c r="N740" s="2"/>
      <c r="O740" s="3"/>
      <c r="P740" s="2"/>
      <c r="Q740" s="3"/>
      <c r="R740" s="2"/>
      <c r="S740" s="3"/>
      <c r="T740" s="2"/>
      <c r="U740" s="3"/>
      <c r="V740" s="3"/>
      <c r="W740" s="3"/>
      <c r="X740" s="2"/>
      <c r="Y740" s="3"/>
      <c r="Z740" s="2"/>
      <c r="AA740" s="3"/>
      <c r="AB740" s="3"/>
      <c r="AC740" s="15"/>
      <c r="AD740" s="34">
        <f t="shared" si="23"/>
        <v>0</v>
      </c>
      <c r="AE740" s="34">
        <f t="shared" si="24"/>
        <v>0</v>
      </c>
      <c r="AF740" s="34"/>
      <c r="AG740" s="34"/>
      <c r="AH740" s="35"/>
      <c r="AI740" s="34" t="e">
        <f>D740-VLOOKUP(C740, Вчера_Спутник!C:BG, 2, FALSE)</f>
        <v>#N/A</v>
      </c>
      <c r="AJ740" s="34" t="e">
        <f>E740-F740-VLOOKUP(C740, Вчера_Спутник!C:BG, 3, FALSE)</f>
        <v>#N/A</v>
      </c>
      <c r="AK740" s="34" t="e">
        <f>G740-H740-VLOOKUP(C740, Вчера_Спутник!C:BG, 5, FALSE)</f>
        <v>#N/A</v>
      </c>
      <c r="AL740" s="34" t="e">
        <f>I740-J740-VLOOKUP(C740, Вчера_Спутник!C:BG, 7, FALSE)</f>
        <v>#N/A</v>
      </c>
      <c r="AM740" s="34" t="e">
        <f>K740-L740-VLOOKUP(C740, Вчера_Спутник!C:BG, 9, FALSE)</f>
        <v>#N/A</v>
      </c>
      <c r="AN740" s="34" t="e">
        <f>M740-N740-VLOOKUP(C740, Вчера_Спутник!C:BG, 11, FALSE)</f>
        <v>#N/A</v>
      </c>
      <c r="AO740" s="34" t="e">
        <f>O740-P740-VLOOKUP(C740, Вчера_Спутник!C:BG, 13, FALSE)</f>
        <v>#N/A</v>
      </c>
      <c r="AP740" s="34" t="e">
        <f>Q740-R740-VLOOKUP(C740, Вчера_Спутник!C:BG, 15, FALSE)</f>
        <v>#N/A</v>
      </c>
      <c r="AQ740" s="34" t="e">
        <f>S740-T740-VLOOKUP(C740, Вчера_Спутник!C:BG, 17, FALSE)</f>
        <v>#N/A</v>
      </c>
      <c r="AR740" s="34" t="e">
        <f>U740-V740-VLOOKUP(C740, Вчера_Спутник!C:BG, 19, FALSE)</f>
        <v>#N/A</v>
      </c>
      <c r="AS740" s="34" t="e">
        <f>W740-X740-VLOOKUP(C740, Вчера_Спутник!C:BG, 21, FALSE)</f>
        <v>#N/A</v>
      </c>
      <c r="AT740" s="34" t="e">
        <f>Y740-Z740-VLOOKUP(C740, Вчера_Спутник!C:BG, 23, FALSE)</f>
        <v>#N/A</v>
      </c>
      <c r="AU740" s="34" t="e">
        <f>AA740-VLOOKUP(C740, Вчера_Спутник!C:BG, 25, FALSE)</f>
        <v>#N/A</v>
      </c>
      <c r="AV740" s="34" t="e">
        <f>AB740-VLOOKUP(C740, Вчера_Спутник!C:BG, 27, FALSE)</f>
        <v>#N/A</v>
      </c>
    </row>
    <row r="741" spans="1:48" ht="50.1" customHeight="1" x14ac:dyDescent="0.25">
      <c r="A741" s="1"/>
      <c r="B741" s="1"/>
      <c r="C741" s="1"/>
      <c r="D741" s="2"/>
      <c r="E741" s="3"/>
      <c r="F741" s="2"/>
      <c r="G741" s="3"/>
      <c r="H741" s="2"/>
      <c r="I741" s="3"/>
      <c r="J741" s="2"/>
      <c r="K741" s="3"/>
      <c r="L741" s="2"/>
      <c r="M741" s="3"/>
      <c r="N741" s="2"/>
      <c r="O741" s="3"/>
      <c r="P741" s="2"/>
      <c r="Q741" s="3"/>
      <c r="R741" s="2"/>
      <c r="S741" s="3"/>
      <c r="T741" s="2"/>
      <c r="U741" s="3"/>
      <c r="V741" s="3"/>
      <c r="W741" s="3"/>
      <c r="X741" s="2"/>
      <c r="Y741" s="3"/>
      <c r="Z741" s="2"/>
      <c r="AA741" s="3"/>
      <c r="AB741" s="3"/>
      <c r="AC741" s="15"/>
      <c r="AD741" s="34">
        <f t="shared" si="23"/>
        <v>0</v>
      </c>
      <c r="AE741" s="34">
        <f t="shared" si="24"/>
        <v>0</v>
      </c>
      <c r="AF741" s="34"/>
      <c r="AG741" s="34"/>
      <c r="AH741" s="35"/>
      <c r="AI741" s="34" t="e">
        <f>D741-VLOOKUP(C741, Вчера_Спутник!C:BG, 2, FALSE)</f>
        <v>#N/A</v>
      </c>
      <c r="AJ741" s="34" t="e">
        <f>E741-F741-VLOOKUP(C741, Вчера_Спутник!C:BG, 3, FALSE)</f>
        <v>#N/A</v>
      </c>
      <c r="AK741" s="34" t="e">
        <f>G741-H741-VLOOKUP(C741, Вчера_Спутник!C:BG, 5, FALSE)</f>
        <v>#N/A</v>
      </c>
      <c r="AL741" s="34" t="e">
        <f>I741-J741-VLOOKUP(C741, Вчера_Спутник!C:BG, 7, FALSE)</f>
        <v>#N/A</v>
      </c>
      <c r="AM741" s="34" t="e">
        <f>K741-L741-VLOOKUP(C741, Вчера_Спутник!C:BG, 9, FALSE)</f>
        <v>#N/A</v>
      </c>
      <c r="AN741" s="34" t="e">
        <f>M741-N741-VLOOKUP(C741, Вчера_Спутник!C:BG, 11, FALSE)</f>
        <v>#N/A</v>
      </c>
      <c r="AO741" s="34" t="e">
        <f>O741-P741-VLOOKUP(C741, Вчера_Спутник!C:BG, 13, FALSE)</f>
        <v>#N/A</v>
      </c>
      <c r="AP741" s="34" t="e">
        <f>Q741-R741-VLOOKUP(C741, Вчера_Спутник!C:BG, 15, FALSE)</f>
        <v>#N/A</v>
      </c>
      <c r="AQ741" s="34" t="e">
        <f>S741-T741-VLOOKUP(C741, Вчера_Спутник!C:BG, 17, FALSE)</f>
        <v>#N/A</v>
      </c>
      <c r="AR741" s="34" t="e">
        <f>U741-V741-VLOOKUP(C741, Вчера_Спутник!C:BG, 19, FALSE)</f>
        <v>#N/A</v>
      </c>
      <c r="AS741" s="34" t="e">
        <f>W741-X741-VLOOKUP(C741, Вчера_Спутник!C:BG, 21, FALSE)</f>
        <v>#N/A</v>
      </c>
      <c r="AT741" s="34" t="e">
        <f>Y741-Z741-VLOOKUP(C741, Вчера_Спутник!C:BG, 23, FALSE)</f>
        <v>#N/A</v>
      </c>
      <c r="AU741" s="34" t="e">
        <f>AA741-VLOOKUP(C741, Вчера_Спутник!C:BG, 25, FALSE)</f>
        <v>#N/A</v>
      </c>
      <c r="AV741" s="34" t="e">
        <f>AB741-VLOOKUP(C741, Вчера_Спутник!C:BG, 27, FALSE)</f>
        <v>#N/A</v>
      </c>
    </row>
    <row r="742" spans="1:48" ht="50.1" customHeight="1" x14ac:dyDescent="0.25">
      <c r="A742" s="1"/>
      <c r="B742" s="1"/>
      <c r="C742" s="1"/>
      <c r="D742" s="2"/>
      <c r="E742" s="3"/>
      <c r="F742" s="2"/>
      <c r="G742" s="3"/>
      <c r="H742" s="2"/>
      <c r="I742" s="3"/>
      <c r="J742" s="2"/>
      <c r="K742" s="3"/>
      <c r="L742" s="2"/>
      <c r="M742" s="3"/>
      <c r="N742" s="2"/>
      <c r="O742" s="3"/>
      <c r="P742" s="2"/>
      <c r="Q742" s="3"/>
      <c r="R742" s="2"/>
      <c r="S742" s="3"/>
      <c r="T742" s="2"/>
      <c r="U742" s="3"/>
      <c r="V742" s="3"/>
      <c r="W742" s="3"/>
      <c r="X742" s="2"/>
      <c r="Y742" s="3"/>
      <c r="Z742" s="2"/>
      <c r="AA742" s="3"/>
      <c r="AB742" s="3"/>
      <c r="AC742" s="15"/>
      <c r="AD742" s="34">
        <f t="shared" si="23"/>
        <v>0</v>
      </c>
      <c r="AE742" s="34">
        <f t="shared" si="24"/>
        <v>0</v>
      </c>
      <c r="AF742" s="34"/>
      <c r="AG742" s="34"/>
      <c r="AH742" s="35"/>
      <c r="AI742" s="34" t="e">
        <f>D742-VLOOKUP(C742, Вчера_Спутник!C:BG, 2, FALSE)</f>
        <v>#N/A</v>
      </c>
      <c r="AJ742" s="34" t="e">
        <f>E742-F742-VLOOKUP(C742, Вчера_Спутник!C:BG, 3, FALSE)</f>
        <v>#N/A</v>
      </c>
      <c r="AK742" s="34" t="e">
        <f>G742-H742-VLOOKUP(C742, Вчера_Спутник!C:BG, 5, FALSE)</f>
        <v>#N/A</v>
      </c>
      <c r="AL742" s="34" t="e">
        <f>I742-J742-VLOOKUP(C742, Вчера_Спутник!C:BG, 7, FALSE)</f>
        <v>#N/A</v>
      </c>
      <c r="AM742" s="34" t="e">
        <f>K742-L742-VLOOKUP(C742, Вчера_Спутник!C:BG, 9, FALSE)</f>
        <v>#N/A</v>
      </c>
      <c r="AN742" s="34" t="e">
        <f>M742-N742-VLOOKUP(C742, Вчера_Спутник!C:BG, 11, FALSE)</f>
        <v>#N/A</v>
      </c>
      <c r="AO742" s="34" t="e">
        <f>O742-P742-VLOOKUP(C742, Вчера_Спутник!C:BG, 13, FALSE)</f>
        <v>#N/A</v>
      </c>
      <c r="AP742" s="34" t="e">
        <f>Q742-R742-VLOOKUP(C742, Вчера_Спутник!C:BG, 15, FALSE)</f>
        <v>#N/A</v>
      </c>
      <c r="AQ742" s="34" t="e">
        <f>S742-T742-VLOOKUP(C742, Вчера_Спутник!C:BG, 17, FALSE)</f>
        <v>#N/A</v>
      </c>
      <c r="AR742" s="34" t="e">
        <f>U742-V742-VLOOKUP(C742, Вчера_Спутник!C:BG, 19, FALSE)</f>
        <v>#N/A</v>
      </c>
      <c r="AS742" s="34" t="e">
        <f>W742-X742-VLOOKUP(C742, Вчера_Спутник!C:BG, 21, FALSE)</f>
        <v>#N/A</v>
      </c>
      <c r="AT742" s="34" t="e">
        <f>Y742-Z742-VLOOKUP(C742, Вчера_Спутник!C:BG, 23, FALSE)</f>
        <v>#N/A</v>
      </c>
      <c r="AU742" s="34" t="e">
        <f>AA742-VLOOKUP(C742, Вчера_Спутник!C:BG, 25, FALSE)</f>
        <v>#N/A</v>
      </c>
      <c r="AV742" s="34" t="e">
        <f>AB742-VLOOKUP(C742, Вчера_Спутник!C:BG, 27, FALSE)</f>
        <v>#N/A</v>
      </c>
    </row>
    <row r="743" spans="1:48" ht="50.1" customHeight="1" x14ac:dyDescent="0.25">
      <c r="A743" s="1"/>
      <c r="B743" s="1"/>
      <c r="C743" s="1"/>
      <c r="D743" s="2"/>
      <c r="E743" s="3"/>
      <c r="F743" s="2"/>
      <c r="G743" s="3"/>
      <c r="H743" s="2"/>
      <c r="I743" s="3"/>
      <c r="J743" s="2"/>
      <c r="K743" s="3"/>
      <c r="L743" s="2"/>
      <c r="M743" s="3"/>
      <c r="N743" s="2"/>
      <c r="O743" s="3"/>
      <c r="P743" s="2"/>
      <c r="Q743" s="3"/>
      <c r="R743" s="2"/>
      <c r="S743" s="3"/>
      <c r="T743" s="2"/>
      <c r="U743" s="3"/>
      <c r="V743" s="3"/>
      <c r="W743" s="3"/>
      <c r="X743" s="2"/>
      <c r="Y743" s="3"/>
      <c r="Z743" s="2"/>
      <c r="AA743" s="3"/>
      <c r="AB743" s="3"/>
      <c r="AC743" s="15"/>
      <c r="AD743" s="34">
        <f t="shared" si="23"/>
        <v>0</v>
      </c>
      <c r="AE743" s="34">
        <f t="shared" si="24"/>
        <v>0</v>
      </c>
      <c r="AF743" s="34"/>
      <c r="AG743" s="34"/>
      <c r="AH743" s="35"/>
      <c r="AI743" s="34" t="e">
        <f>D743-VLOOKUP(C743, Вчера_Спутник!C:BG, 2, FALSE)</f>
        <v>#N/A</v>
      </c>
      <c r="AJ743" s="34" t="e">
        <f>E743-F743-VLOOKUP(C743, Вчера_Спутник!C:BG, 3, FALSE)</f>
        <v>#N/A</v>
      </c>
      <c r="AK743" s="34" t="e">
        <f>G743-H743-VLOOKUP(C743, Вчера_Спутник!C:BG, 5, FALSE)</f>
        <v>#N/A</v>
      </c>
      <c r="AL743" s="34" t="e">
        <f>I743-J743-VLOOKUP(C743, Вчера_Спутник!C:BG, 7, FALSE)</f>
        <v>#N/A</v>
      </c>
      <c r="AM743" s="34" t="e">
        <f>K743-L743-VLOOKUP(C743, Вчера_Спутник!C:BG, 9, FALSE)</f>
        <v>#N/A</v>
      </c>
      <c r="AN743" s="34" t="e">
        <f>M743-N743-VLOOKUP(C743, Вчера_Спутник!C:BG, 11, FALSE)</f>
        <v>#N/A</v>
      </c>
      <c r="AO743" s="34" t="e">
        <f>O743-P743-VLOOKUP(C743, Вчера_Спутник!C:BG, 13, FALSE)</f>
        <v>#N/A</v>
      </c>
      <c r="AP743" s="34" t="e">
        <f>Q743-R743-VLOOKUP(C743, Вчера_Спутник!C:BG, 15, FALSE)</f>
        <v>#N/A</v>
      </c>
      <c r="AQ743" s="34" t="e">
        <f>S743-T743-VLOOKUP(C743, Вчера_Спутник!C:BG, 17, FALSE)</f>
        <v>#N/A</v>
      </c>
      <c r="AR743" s="34" t="e">
        <f>U743-V743-VLOOKUP(C743, Вчера_Спутник!C:BG, 19, FALSE)</f>
        <v>#N/A</v>
      </c>
      <c r="AS743" s="34" t="e">
        <f>W743-X743-VLOOKUP(C743, Вчера_Спутник!C:BG, 21, FALSE)</f>
        <v>#N/A</v>
      </c>
      <c r="AT743" s="34" t="e">
        <f>Y743-Z743-VLOOKUP(C743, Вчера_Спутник!C:BG, 23, FALSE)</f>
        <v>#N/A</v>
      </c>
      <c r="AU743" s="34" t="e">
        <f>AA743-VLOOKUP(C743, Вчера_Спутник!C:BG, 25, FALSE)</f>
        <v>#N/A</v>
      </c>
      <c r="AV743" s="34" t="e">
        <f>AB743-VLOOKUP(C743, Вчера_Спутник!C:BG, 27, FALSE)</f>
        <v>#N/A</v>
      </c>
    </row>
    <row r="744" spans="1:48" ht="50.1" customHeight="1" x14ac:dyDescent="0.25">
      <c r="A744" s="1"/>
      <c r="B744" s="1"/>
      <c r="C744" s="1"/>
      <c r="D744" s="2"/>
      <c r="E744" s="3"/>
      <c r="F744" s="2"/>
      <c r="G744" s="3"/>
      <c r="H744" s="2"/>
      <c r="I744" s="3"/>
      <c r="J744" s="2"/>
      <c r="K744" s="3"/>
      <c r="L744" s="2"/>
      <c r="M744" s="3"/>
      <c r="N744" s="2"/>
      <c r="O744" s="3"/>
      <c r="P744" s="2"/>
      <c r="Q744" s="3"/>
      <c r="R744" s="2"/>
      <c r="S744" s="3"/>
      <c r="T744" s="2"/>
      <c r="U744" s="3"/>
      <c r="V744" s="3"/>
      <c r="W744" s="3"/>
      <c r="X744" s="2"/>
      <c r="Y744" s="3"/>
      <c r="Z744" s="2"/>
      <c r="AA744" s="3"/>
      <c r="AB744" s="3"/>
      <c r="AC744" s="15"/>
      <c r="AD744" s="34">
        <f t="shared" si="23"/>
        <v>0</v>
      </c>
      <c r="AE744" s="34">
        <f t="shared" si="24"/>
        <v>0</v>
      </c>
      <c r="AF744" s="34"/>
      <c r="AG744" s="34"/>
      <c r="AH744" s="35"/>
      <c r="AI744" s="34" t="e">
        <f>D744-VLOOKUP(C744, Вчера_Спутник!C:BG, 2, FALSE)</f>
        <v>#N/A</v>
      </c>
      <c r="AJ744" s="34" t="e">
        <f>E744-F744-VLOOKUP(C744, Вчера_Спутник!C:BG, 3, FALSE)</f>
        <v>#N/A</v>
      </c>
      <c r="AK744" s="34" t="e">
        <f>G744-H744-VLOOKUP(C744, Вчера_Спутник!C:BG, 5, FALSE)</f>
        <v>#N/A</v>
      </c>
      <c r="AL744" s="34" t="e">
        <f>I744-J744-VLOOKUP(C744, Вчера_Спутник!C:BG, 7, FALSE)</f>
        <v>#N/A</v>
      </c>
      <c r="AM744" s="34" t="e">
        <f>K744-L744-VLOOKUP(C744, Вчера_Спутник!C:BG, 9, FALSE)</f>
        <v>#N/A</v>
      </c>
      <c r="AN744" s="34" t="e">
        <f>M744-N744-VLOOKUP(C744, Вчера_Спутник!C:BG, 11, FALSE)</f>
        <v>#N/A</v>
      </c>
      <c r="AO744" s="34" t="e">
        <f>O744-P744-VLOOKUP(C744, Вчера_Спутник!C:BG, 13, FALSE)</f>
        <v>#N/A</v>
      </c>
      <c r="AP744" s="34" t="e">
        <f>Q744-R744-VLOOKUP(C744, Вчера_Спутник!C:BG, 15, FALSE)</f>
        <v>#N/A</v>
      </c>
      <c r="AQ744" s="34" t="e">
        <f>S744-T744-VLOOKUP(C744, Вчера_Спутник!C:BG, 17, FALSE)</f>
        <v>#N/A</v>
      </c>
      <c r="AR744" s="34" t="e">
        <f>U744-V744-VLOOKUP(C744, Вчера_Спутник!C:BG, 19, FALSE)</f>
        <v>#N/A</v>
      </c>
      <c r="AS744" s="34" t="e">
        <f>W744-X744-VLOOKUP(C744, Вчера_Спутник!C:BG, 21, FALSE)</f>
        <v>#N/A</v>
      </c>
      <c r="AT744" s="34" t="e">
        <f>Y744-Z744-VLOOKUP(C744, Вчера_Спутник!C:BG, 23, FALSE)</f>
        <v>#N/A</v>
      </c>
      <c r="AU744" s="34" t="e">
        <f>AA744-VLOOKUP(C744, Вчера_Спутник!C:BG, 25, FALSE)</f>
        <v>#N/A</v>
      </c>
      <c r="AV744" s="34" t="e">
        <f>AB744-VLOOKUP(C744, Вчера_Спутник!C:BG, 27, FALSE)</f>
        <v>#N/A</v>
      </c>
    </row>
    <row r="745" spans="1:48" ht="50.1" customHeight="1" x14ac:dyDescent="0.25">
      <c r="A745" s="1"/>
      <c r="B745" s="1"/>
      <c r="C745" s="1"/>
      <c r="D745" s="2"/>
      <c r="E745" s="3"/>
      <c r="F745" s="2"/>
      <c r="G745" s="3"/>
      <c r="H745" s="2"/>
      <c r="I745" s="3"/>
      <c r="J745" s="2"/>
      <c r="K745" s="3"/>
      <c r="L745" s="2"/>
      <c r="M745" s="3"/>
      <c r="N745" s="2"/>
      <c r="O745" s="3"/>
      <c r="P745" s="2"/>
      <c r="Q745" s="3"/>
      <c r="R745" s="2"/>
      <c r="S745" s="3"/>
      <c r="T745" s="2"/>
      <c r="U745" s="3"/>
      <c r="V745" s="3"/>
      <c r="W745" s="3"/>
      <c r="X745" s="2"/>
      <c r="Y745" s="3"/>
      <c r="Z745" s="2"/>
      <c r="AA745" s="3"/>
      <c r="AB745" s="3"/>
      <c r="AC745" s="15"/>
      <c r="AD745" s="34">
        <f t="shared" si="23"/>
        <v>0</v>
      </c>
      <c r="AE745" s="34">
        <f t="shared" si="24"/>
        <v>0</v>
      </c>
      <c r="AF745" s="34"/>
      <c r="AG745" s="34"/>
      <c r="AH745" s="35"/>
      <c r="AI745" s="34" t="e">
        <f>D745-VLOOKUP(C745, Вчера_Спутник!C:BG, 2, FALSE)</f>
        <v>#N/A</v>
      </c>
      <c r="AJ745" s="34" t="e">
        <f>E745-F745-VLOOKUP(C745, Вчера_Спутник!C:BG, 3, FALSE)</f>
        <v>#N/A</v>
      </c>
      <c r="AK745" s="34" t="e">
        <f>G745-H745-VLOOKUP(C745, Вчера_Спутник!C:BG, 5, FALSE)</f>
        <v>#N/A</v>
      </c>
      <c r="AL745" s="34" t="e">
        <f>I745-J745-VLOOKUP(C745, Вчера_Спутник!C:BG, 7, FALSE)</f>
        <v>#N/A</v>
      </c>
      <c r="AM745" s="34" t="e">
        <f>K745-L745-VLOOKUP(C745, Вчера_Спутник!C:BG, 9, FALSE)</f>
        <v>#N/A</v>
      </c>
      <c r="AN745" s="34" t="e">
        <f>M745-N745-VLOOKUP(C745, Вчера_Спутник!C:BG, 11, FALSE)</f>
        <v>#N/A</v>
      </c>
      <c r="AO745" s="34" t="e">
        <f>O745-P745-VLOOKUP(C745, Вчера_Спутник!C:BG, 13, FALSE)</f>
        <v>#N/A</v>
      </c>
      <c r="AP745" s="34" t="e">
        <f>Q745-R745-VLOOKUP(C745, Вчера_Спутник!C:BG, 15, FALSE)</f>
        <v>#N/A</v>
      </c>
      <c r="AQ745" s="34" t="e">
        <f>S745-T745-VLOOKUP(C745, Вчера_Спутник!C:BG, 17, FALSE)</f>
        <v>#N/A</v>
      </c>
      <c r="AR745" s="34" t="e">
        <f>U745-V745-VLOOKUP(C745, Вчера_Спутник!C:BG, 19, FALSE)</f>
        <v>#N/A</v>
      </c>
      <c r="AS745" s="34" t="e">
        <f>W745-X745-VLOOKUP(C745, Вчера_Спутник!C:BG, 21, FALSE)</f>
        <v>#N/A</v>
      </c>
      <c r="AT745" s="34" t="e">
        <f>Y745-Z745-VLOOKUP(C745, Вчера_Спутник!C:BG, 23, FALSE)</f>
        <v>#N/A</v>
      </c>
      <c r="AU745" s="34" t="e">
        <f>AA745-VLOOKUP(C745, Вчера_Спутник!C:BG, 25, FALSE)</f>
        <v>#N/A</v>
      </c>
      <c r="AV745" s="34" t="e">
        <f>AB745-VLOOKUP(C745, Вчера_Спутник!C:BG, 27, FALSE)</f>
        <v>#N/A</v>
      </c>
    </row>
    <row r="746" spans="1:48" ht="50.1" customHeight="1" x14ac:dyDescent="0.25">
      <c r="A746" s="1"/>
      <c r="B746" s="1"/>
      <c r="C746" s="1"/>
      <c r="D746" s="2"/>
      <c r="E746" s="3"/>
      <c r="F746" s="2"/>
      <c r="G746" s="3"/>
      <c r="H746" s="2"/>
      <c r="I746" s="3"/>
      <c r="J746" s="2"/>
      <c r="K746" s="3"/>
      <c r="L746" s="2"/>
      <c r="M746" s="3"/>
      <c r="N746" s="2"/>
      <c r="O746" s="3"/>
      <c r="P746" s="2"/>
      <c r="Q746" s="3"/>
      <c r="R746" s="2"/>
      <c r="S746" s="3"/>
      <c r="T746" s="2"/>
      <c r="U746" s="3"/>
      <c r="V746" s="3"/>
      <c r="W746" s="3"/>
      <c r="X746" s="2"/>
      <c r="Y746" s="3"/>
      <c r="Z746" s="2"/>
      <c r="AA746" s="3"/>
      <c r="AB746" s="3"/>
      <c r="AC746" s="15"/>
      <c r="AD746" s="34">
        <f t="shared" si="23"/>
        <v>0</v>
      </c>
      <c r="AE746" s="34">
        <f t="shared" si="24"/>
        <v>0</v>
      </c>
      <c r="AF746" s="34"/>
      <c r="AG746" s="34"/>
      <c r="AH746" s="35"/>
      <c r="AI746" s="34" t="e">
        <f>D746-VLOOKUP(C746, Вчера_Спутник!C:BG, 2, FALSE)</f>
        <v>#N/A</v>
      </c>
      <c r="AJ746" s="34" t="e">
        <f>E746-F746-VLOOKUP(C746, Вчера_Спутник!C:BG, 3, FALSE)</f>
        <v>#N/A</v>
      </c>
      <c r="AK746" s="34" t="e">
        <f>G746-H746-VLOOKUP(C746, Вчера_Спутник!C:BG, 5, FALSE)</f>
        <v>#N/A</v>
      </c>
      <c r="AL746" s="34" t="e">
        <f>I746-J746-VLOOKUP(C746, Вчера_Спутник!C:BG, 7, FALSE)</f>
        <v>#N/A</v>
      </c>
      <c r="AM746" s="34" t="e">
        <f>K746-L746-VLOOKUP(C746, Вчера_Спутник!C:BG, 9, FALSE)</f>
        <v>#N/A</v>
      </c>
      <c r="AN746" s="34" t="e">
        <f>M746-N746-VLOOKUP(C746, Вчера_Спутник!C:BG, 11, FALSE)</f>
        <v>#N/A</v>
      </c>
      <c r="AO746" s="34" t="e">
        <f>O746-P746-VLOOKUP(C746, Вчера_Спутник!C:BG, 13, FALSE)</f>
        <v>#N/A</v>
      </c>
      <c r="AP746" s="34" t="e">
        <f>Q746-R746-VLOOKUP(C746, Вчера_Спутник!C:BG, 15, FALSE)</f>
        <v>#N/A</v>
      </c>
      <c r="AQ746" s="34" t="e">
        <f>S746-T746-VLOOKUP(C746, Вчера_Спутник!C:BG, 17, FALSE)</f>
        <v>#N/A</v>
      </c>
      <c r="AR746" s="34" t="e">
        <f>U746-V746-VLOOKUP(C746, Вчера_Спутник!C:BG, 19, FALSE)</f>
        <v>#N/A</v>
      </c>
      <c r="AS746" s="34" t="e">
        <f>W746-X746-VLOOKUP(C746, Вчера_Спутник!C:BG, 21, FALSE)</f>
        <v>#N/A</v>
      </c>
      <c r="AT746" s="34" t="e">
        <f>Y746-Z746-VLOOKUP(C746, Вчера_Спутник!C:BG, 23, FALSE)</f>
        <v>#N/A</v>
      </c>
      <c r="AU746" s="34" t="e">
        <f>AA746-VLOOKUP(C746, Вчера_Спутник!C:BG, 25, FALSE)</f>
        <v>#N/A</v>
      </c>
      <c r="AV746" s="34" t="e">
        <f>AB746-VLOOKUP(C746, Вчера_Спутник!C:BG, 27, FALSE)</f>
        <v>#N/A</v>
      </c>
    </row>
    <row r="747" spans="1:48" ht="50.1" customHeight="1" x14ac:dyDescent="0.25">
      <c r="A747" s="1"/>
      <c r="B747" s="1"/>
      <c r="C747" s="1"/>
      <c r="D747" s="2"/>
      <c r="E747" s="3"/>
      <c r="F747" s="2"/>
      <c r="G747" s="3"/>
      <c r="H747" s="2"/>
      <c r="I747" s="3"/>
      <c r="J747" s="2"/>
      <c r="K747" s="3"/>
      <c r="L747" s="2"/>
      <c r="M747" s="3"/>
      <c r="N747" s="2"/>
      <c r="O747" s="3"/>
      <c r="P747" s="2"/>
      <c r="Q747" s="3"/>
      <c r="R747" s="2"/>
      <c r="S747" s="3"/>
      <c r="T747" s="2"/>
      <c r="U747" s="3"/>
      <c r="V747" s="3"/>
      <c r="W747" s="3"/>
      <c r="X747" s="2"/>
      <c r="Y747" s="3"/>
      <c r="Z747" s="2"/>
      <c r="AA747" s="3"/>
      <c r="AB747" s="3"/>
      <c r="AC747" s="15"/>
      <c r="AD747" s="34">
        <f t="shared" si="23"/>
        <v>0</v>
      </c>
      <c r="AE747" s="34">
        <f t="shared" si="24"/>
        <v>0</v>
      </c>
      <c r="AF747" s="34"/>
      <c r="AG747" s="34"/>
      <c r="AH747" s="35"/>
      <c r="AI747" s="34" t="e">
        <f>D747-VLOOKUP(C747, Вчера_Спутник!C:BG, 2, FALSE)</f>
        <v>#N/A</v>
      </c>
      <c r="AJ747" s="34" t="e">
        <f>E747-F747-VLOOKUP(C747, Вчера_Спутник!C:BG, 3, FALSE)</f>
        <v>#N/A</v>
      </c>
      <c r="AK747" s="34" t="e">
        <f>G747-H747-VLOOKUP(C747, Вчера_Спутник!C:BG, 5, FALSE)</f>
        <v>#N/A</v>
      </c>
      <c r="AL747" s="34" t="e">
        <f>I747-J747-VLOOKUP(C747, Вчера_Спутник!C:BG, 7, FALSE)</f>
        <v>#N/A</v>
      </c>
      <c r="AM747" s="34" t="e">
        <f>K747-L747-VLOOKUP(C747, Вчера_Спутник!C:BG, 9, FALSE)</f>
        <v>#N/A</v>
      </c>
      <c r="AN747" s="34" t="e">
        <f>M747-N747-VLOOKUP(C747, Вчера_Спутник!C:BG, 11, FALSE)</f>
        <v>#N/A</v>
      </c>
      <c r="AO747" s="34" t="e">
        <f>O747-P747-VLOOKUP(C747, Вчера_Спутник!C:BG, 13, FALSE)</f>
        <v>#N/A</v>
      </c>
      <c r="AP747" s="34" t="e">
        <f>Q747-R747-VLOOKUP(C747, Вчера_Спутник!C:BG, 15, FALSE)</f>
        <v>#N/A</v>
      </c>
      <c r="AQ747" s="34" t="e">
        <f>S747-T747-VLOOKUP(C747, Вчера_Спутник!C:BG, 17, FALSE)</f>
        <v>#N/A</v>
      </c>
      <c r="AR747" s="34" t="e">
        <f>U747-V747-VLOOKUP(C747, Вчера_Спутник!C:BG, 19, FALSE)</f>
        <v>#N/A</v>
      </c>
      <c r="AS747" s="34" t="e">
        <f>W747-X747-VLOOKUP(C747, Вчера_Спутник!C:BG, 21, FALSE)</f>
        <v>#N/A</v>
      </c>
      <c r="AT747" s="34" t="e">
        <f>Y747-Z747-VLOOKUP(C747, Вчера_Спутник!C:BG, 23, FALSE)</f>
        <v>#N/A</v>
      </c>
      <c r="AU747" s="34" t="e">
        <f>AA747-VLOOKUP(C747, Вчера_Спутник!C:BG, 25, FALSE)</f>
        <v>#N/A</v>
      </c>
      <c r="AV747" s="34" t="e">
        <f>AB747-VLOOKUP(C747, Вчера_Спутник!C:BG, 27, FALSE)</f>
        <v>#N/A</v>
      </c>
    </row>
    <row r="748" spans="1:48" ht="50.1" customHeight="1" x14ac:dyDescent="0.25">
      <c r="A748" s="1"/>
      <c r="B748" s="1"/>
      <c r="C748" s="1"/>
      <c r="D748" s="2"/>
      <c r="E748" s="3"/>
      <c r="F748" s="2"/>
      <c r="G748" s="3"/>
      <c r="H748" s="2"/>
      <c r="I748" s="3"/>
      <c r="J748" s="2"/>
      <c r="K748" s="3"/>
      <c r="L748" s="2"/>
      <c r="M748" s="3"/>
      <c r="N748" s="2"/>
      <c r="O748" s="3"/>
      <c r="P748" s="2"/>
      <c r="Q748" s="3"/>
      <c r="R748" s="2"/>
      <c r="S748" s="3"/>
      <c r="T748" s="2"/>
      <c r="U748" s="3"/>
      <c r="V748" s="3"/>
      <c r="W748" s="3"/>
      <c r="X748" s="2"/>
      <c r="Y748" s="3"/>
      <c r="Z748" s="2"/>
      <c r="AA748" s="3"/>
      <c r="AB748" s="3"/>
      <c r="AC748" s="15"/>
      <c r="AD748" s="34">
        <f t="shared" si="23"/>
        <v>0</v>
      </c>
      <c r="AE748" s="34">
        <f t="shared" si="24"/>
        <v>0</v>
      </c>
      <c r="AF748" s="34"/>
      <c r="AG748" s="34"/>
      <c r="AH748" s="35"/>
      <c r="AI748" s="34" t="e">
        <f>D748-VLOOKUP(C748, Вчера_Спутник!C:BG, 2, FALSE)</f>
        <v>#N/A</v>
      </c>
      <c r="AJ748" s="34" t="e">
        <f>E748-F748-VLOOKUP(C748, Вчера_Спутник!C:BG, 3, FALSE)</f>
        <v>#N/A</v>
      </c>
      <c r="AK748" s="34" t="e">
        <f>G748-H748-VLOOKUP(C748, Вчера_Спутник!C:BG, 5, FALSE)</f>
        <v>#N/A</v>
      </c>
      <c r="AL748" s="34" t="e">
        <f>I748-J748-VLOOKUP(C748, Вчера_Спутник!C:BG, 7, FALSE)</f>
        <v>#N/A</v>
      </c>
      <c r="AM748" s="34" t="e">
        <f>K748-L748-VLOOKUP(C748, Вчера_Спутник!C:BG, 9, FALSE)</f>
        <v>#N/A</v>
      </c>
      <c r="AN748" s="34" t="e">
        <f>M748-N748-VLOOKUP(C748, Вчера_Спутник!C:BG, 11, FALSE)</f>
        <v>#N/A</v>
      </c>
      <c r="AO748" s="34" t="e">
        <f>O748-P748-VLOOKUP(C748, Вчера_Спутник!C:BG, 13, FALSE)</f>
        <v>#N/A</v>
      </c>
      <c r="AP748" s="34" t="e">
        <f>Q748-R748-VLOOKUP(C748, Вчера_Спутник!C:BG, 15, FALSE)</f>
        <v>#N/A</v>
      </c>
      <c r="AQ748" s="34" t="e">
        <f>S748-T748-VLOOKUP(C748, Вчера_Спутник!C:BG, 17, FALSE)</f>
        <v>#N/A</v>
      </c>
      <c r="AR748" s="34" t="e">
        <f>U748-V748-VLOOKUP(C748, Вчера_Спутник!C:BG, 19, FALSE)</f>
        <v>#N/A</v>
      </c>
      <c r="AS748" s="34" t="e">
        <f>W748-X748-VLOOKUP(C748, Вчера_Спутник!C:BG, 21, FALSE)</f>
        <v>#N/A</v>
      </c>
      <c r="AT748" s="34" t="e">
        <f>Y748-Z748-VLOOKUP(C748, Вчера_Спутник!C:BG, 23, FALSE)</f>
        <v>#N/A</v>
      </c>
      <c r="AU748" s="34" t="e">
        <f>AA748-VLOOKUP(C748, Вчера_Спутник!C:BG, 25, FALSE)</f>
        <v>#N/A</v>
      </c>
      <c r="AV748" s="34" t="e">
        <f>AB748-VLOOKUP(C748, Вчера_Спутник!C:BG, 27, FALSE)</f>
        <v>#N/A</v>
      </c>
    </row>
    <row r="749" spans="1:48" ht="50.1" customHeight="1" x14ac:dyDescent="0.25">
      <c r="A749" s="1"/>
      <c r="B749" s="1"/>
      <c r="C749" s="1"/>
      <c r="D749" s="2"/>
      <c r="E749" s="3"/>
      <c r="F749" s="2"/>
      <c r="G749" s="3"/>
      <c r="H749" s="2"/>
      <c r="I749" s="3"/>
      <c r="J749" s="2"/>
      <c r="K749" s="3"/>
      <c r="L749" s="2"/>
      <c r="M749" s="3"/>
      <c r="N749" s="2"/>
      <c r="O749" s="3"/>
      <c r="P749" s="2"/>
      <c r="Q749" s="3"/>
      <c r="R749" s="2"/>
      <c r="S749" s="3"/>
      <c r="T749" s="2"/>
      <c r="U749" s="3"/>
      <c r="V749" s="3"/>
      <c r="W749" s="3"/>
      <c r="X749" s="2"/>
      <c r="Y749" s="3"/>
      <c r="Z749" s="2"/>
      <c r="AA749" s="3"/>
      <c r="AB749" s="3"/>
      <c r="AC749" s="15"/>
      <c r="AD749" s="34">
        <f t="shared" si="23"/>
        <v>0</v>
      </c>
      <c r="AE749" s="34">
        <f t="shared" si="24"/>
        <v>0</v>
      </c>
      <c r="AF749" s="34"/>
      <c r="AG749" s="34"/>
      <c r="AH749" s="35"/>
      <c r="AI749" s="34" t="e">
        <f>D749-VLOOKUP(C749, Вчера_Спутник!C:BG, 2, FALSE)</f>
        <v>#N/A</v>
      </c>
      <c r="AJ749" s="34" t="e">
        <f>E749-F749-VLOOKUP(C749, Вчера_Спутник!C:BG, 3, FALSE)</f>
        <v>#N/A</v>
      </c>
      <c r="AK749" s="34" t="e">
        <f>G749-H749-VLOOKUP(C749, Вчера_Спутник!C:BG, 5, FALSE)</f>
        <v>#N/A</v>
      </c>
      <c r="AL749" s="34" t="e">
        <f>I749-J749-VLOOKUP(C749, Вчера_Спутник!C:BG, 7, FALSE)</f>
        <v>#N/A</v>
      </c>
      <c r="AM749" s="34" t="e">
        <f>K749-L749-VLOOKUP(C749, Вчера_Спутник!C:BG, 9, FALSE)</f>
        <v>#N/A</v>
      </c>
      <c r="AN749" s="34" t="e">
        <f>M749-N749-VLOOKUP(C749, Вчера_Спутник!C:BG, 11, FALSE)</f>
        <v>#N/A</v>
      </c>
      <c r="AO749" s="34" t="e">
        <f>O749-P749-VLOOKUP(C749, Вчера_Спутник!C:BG, 13, FALSE)</f>
        <v>#N/A</v>
      </c>
      <c r="AP749" s="34" t="e">
        <f>Q749-R749-VLOOKUP(C749, Вчера_Спутник!C:BG, 15, FALSE)</f>
        <v>#N/A</v>
      </c>
      <c r="AQ749" s="34" t="e">
        <f>S749-T749-VLOOKUP(C749, Вчера_Спутник!C:BG, 17, FALSE)</f>
        <v>#N/A</v>
      </c>
      <c r="AR749" s="34" t="e">
        <f>U749-V749-VLOOKUP(C749, Вчера_Спутник!C:BG, 19, FALSE)</f>
        <v>#N/A</v>
      </c>
      <c r="AS749" s="34" t="e">
        <f>W749-X749-VLOOKUP(C749, Вчера_Спутник!C:BG, 21, FALSE)</f>
        <v>#N/A</v>
      </c>
      <c r="AT749" s="34" t="e">
        <f>Y749-Z749-VLOOKUP(C749, Вчера_Спутник!C:BG, 23, FALSE)</f>
        <v>#N/A</v>
      </c>
      <c r="AU749" s="34" t="e">
        <f>AA749-VLOOKUP(C749, Вчера_Спутник!C:BG, 25, FALSE)</f>
        <v>#N/A</v>
      </c>
      <c r="AV749" s="34" t="e">
        <f>AB749-VLOOKUP(C749, Вчера_Спутник!C:BG, 27, FALSE)</f>
        <v>#N/A</v>
      </c>
    </row>
    <row r="750" spans="1:48" ht="50.1" customHeight="1" x14ac:dyDescent="0.25">
      <c r="A750" s="1"/>
      <c r="B750" s="1"/>
      <c r="C750" s="1"/>
      <c r="D750" s="2"/>
      <c r="E750" s="3"/>
      <c r="F750" s="2"/>
      <c r="G750" s="3"/>
      <c r="H750" s="2"/>
      <c r="I750" s="3"/>
      <c r="J750" s="2"/>
      <c r="K750" s="3"/>
      <c r="L750" s="2"/>
      <c r="M750" s="3"/>
      <c r="N750" s="2"/>
      <c r="O750" s="3"/>
      <c r="P750" s="2"/>
      <c r="Q750" s="3"/>
      <c r="R750" s="2"/>
      <c r="S750" s="3"/>
      <c r="T750" s="2"/>
      <c r="U750" s="3"/>
      <c r="V750" s="3"/>
      <c r="W750" s="3"/>
      <c r="X750" s="2"/>
      <c r="Y750" s="3"/>
      <c r="Z750" s="2"/>
      <c r="AA750" s="3"/>
      <c r="AB750" s="3"/>
      <c r="AC750" s="15"/>
      <c r="AD750" s="34">
        <f t="shared" si="23"/>
        <v>0</v>
      </c>
      <c r="AE750" s="34">
        <f t="shared" si="24"/>
        <v>0</v>
      </c>
      <c r="AF750" s="34"/>
      <c r="AG750" s="34"/>
      <c r="AH750" s="35"/>
      <c r="AI750" s="34" t="e">
        <f>D750-VLOOKUP(C750, Вчера_Спутник!C:BG, 2, FALSE)</f>
        <v>#N/A</v>
      </c>
      <c r="AJ750" s="34" t="e">
        <f>E750-F750-VLOOKUP(C750, Вчера_Спутник!C:BG, 3, FALSE)</f>
        <v>#N/A</v>
      </c>
      <c r="AK750" s="34" t="e">
        <f>G750-H750-VLOOKUP(C750, Вчера_Спутник!C:BG, 5, FALSE)</f>
        <v>#N/A</v>
      </c>
      <c r="AL750" s="34" t="e">
        <f>I750-J750-VLOOKUP(C750, Вчера_Спутник!C:BG, 7, FALSE)</f>
        <v>#N/A</v>
      </c>
      <c r="AM750" s="34" t="e">
        <f>K750-L750-VLOOKUP(C750, Вчера_Спутник!C:BG, 9, FALSE)</f>
        <v>#N/A</v>
      </c>
      <c r="AN750" s="34" t="e">
        <f>M750-N750-VLOOKUP(C750, Вчера_Спутник!C:BG, 11, FALSE)</f>
        <v>#N/A</v>
      </c>
      <c r="AO750" s="34" t="e">
        <f>O750-P750-VLOOKUP(C750, Вчера_Спутник!C:BG, 13, FALSE)</f>
        <v>#N/A</v>
      </c>
      <c r="AP750" s="34" t="e">
        <f>Q750-R750-VLOOKUP(C750, Вчера_Спутник!C:BG, 15, FALSE)</f>
        <v>#N/A</v>
      </c>
      <c r="AQ750" s="34" t="e">
        <f>S750-T750-VLOOKUP(C750, Вчера_Спутник!C:BG, 17, FALSE)</f>
        <v>#N/A</v>
      </c>
      <c r="AR750" s="34" t="e">
        <f>U750-V750-VLOOKUP(C750, Вчера_Спутник!C:BG, 19, FALSE)</f>
        <v>#N/A</v>
      </c>
      <c r="AS750" s="34" t="e">
        <f>W750-X750-VLOOKUP(C750, Вчера_Спутник!C:BG, 21, FALSE)</f>
        <v>#N/A</v>
      </c>
      <c r="AT750" s="34" t="e">
        <f>Y750-Z750-VLOOKUP(C750, Вчера_Спутник!C:BG, 23, FALSE)</f>
        <v>#N/A</v>
      </c>
      <c r="AU750" s="34" t="e">
        <f>AA750-VLOOKUP(C750, Вчера_Спутник!C:BG, 25, FALSE)</f>
        <v>#N/A</v>
      </c>
      <c r="AV750" s="34" t="e">
        <f>AB750-VLOOKUP(C750, Вчера_Спутник!C:BG, 27, FALSE)</f>
        <v>#N/A</v>
      </c>
    </row>
    <row r="751" spans="1:48" ht="50.1" customHeight="1" x14ac:dyDescent="0.25">
      <c r="A751" s="1"/>
      <c r="B751" s="1"/>
      <c r="C751" s="1"/>
      <c r="D751" s="2"/>
      <c r="E751" s="3"/>
      <c r="F751" s="2"/>
      <c r="G751" s="3"/>
      <c r="H751" s="2"/>
      <c r="I751" s="3"/>
      <c r="J751" s="2"/>
      <c r="K751" s="3"/>
      <c r="L751" s="2"/>
      <c r="M751" s="3"/>
      <c r="N751" s="2"/>
      <c r="O751" s="3"/>
      <c r="P751" s="2"/>
      <c r="Q751" s="3"/>
      <c r="R751" s="2"/>
      <c r="S751" s="3"/>
      <c r="T751" s="2"/>
      <c r="U751" s="3"/>
      <c r="V751" s="3"/>
      <c r="W751" s="3"/>
      <c r="X751" s="2"/>
      <c r="Y751" s="3"/>
      <c r="Z751" s="2"/>
      <c r="AA751" s="3"/>
      <c r="AB751" s="3"/>
      <c r="AC751" s="15"/>
      <c r="AD751" s="34">
        <f t="shared" si="23"/>
        <v>0</v>
      </c>
      <c r="AE751" s="34">
        <f t="shared" si="24"/>
        <v>0</v>
      </c>
      <c r="AF751" s="34"/>
      <c r="AG751" s="34"/>
      <c r="AH751" s="35"/>
      <c r="AI751" s="34" t="e">
        <f>D751-VLOOKUP(C751, Вчера_Спутник!C:BG, 2, FALSE)</f>
        <v>#N/A</v>
      </c>
      <c r="AJ751" s="34" t="e">
        <f>E751-F751-VLOOKUP(C751, Вчера_Спутник!C:BG, 3, FALSE)</f>
        <v>#N/A</v>
      </c>
      <c r="AK751" s="34" t="e">
        <f>G751-H751-VLOOKUP(C751, Вчера_Спутник!C:BG, 5, FALSE)</f>
        <v>#N/A</v>
      </c>
      <c r="AL751" s="34" t="e">
        <f>I751-J751-VLOOKUP(C751, Вчера_Спутник!C:BG, 7, FALSE)</f>
        <v>#N/A</v>
      </c>
      <c r="AM751" s="34" t="e">
        <f>K751-L751-VLOOKUP(C751, Вчера_Спутник!C:BG, 9, FALSE)</f>
        <v>#N/A</v>
      </c>
      <c r="AN751" s="34" t="e">
        <f>M751-N751-VLOOKUP(C751, Вчера_Спутник!C:BG, 11, FALSE)</f>
        <v>#N/A</v>
      </c>
      <c r="AO751" s="34" t="e">
        <f>O751-P751-VLOOKUP(C751, Вчера_Спутник!C:BG, 13, FALSE)</f>
        <v>#N/A</v>
      </c>
      <c r="AP751" s="34" t="e">
        <f>Q751-R751-VLOOKUP(C751, Вчера_Спутник!C:BG, 15, FALSE)</f>
        <v>#N/A</v>
      </c>
      <c r="AQ751" s="34" t="e">
        <f>S751-T751-VLOOKUP(C751, Вчера_Спутник!C:BG, 17, FALSE)</f>
        <v>#N/A</v>
      </c>
      <c r="AR751" s="34" t="e">
        <f>U751-V751-VLOOKUP(C751, Вчера_Спутник!C:BG, 19, FALSE)</f>
        <v>#N/A</v>
      </c>
      <c r="AS751" s="34" t="e">
        <f>W751-X751-VLOOKUP(C751, Вчера_Спутник!C:BG, 21, FALSE)</f>
        <v>#N/A</v>
      </c>
      <c r="AT751" s="34" t="e">
        <f>Y751-Z751-VLOOKUP(C751, Вчера_Спутник!C:BG, 23, FALSE)</f>
        <v>#N/A</v>
      </c>
      <c r="AU751" s="34" t="e">
        <f>AA751-VLOOKUP(C751, Вчера_Спутник!C:BG, 25, FALSE)</f>
        <v>#N/A</v>
      </c>
      <c r="AV751" s="34" t="e">
        <f>AB751-VLOOKUP(C751, Вчера_Спутник!C:BG, 27, FALSE)</f>
        <v>#N/A</v>
      </c>
    </row>
    <row r="752" spans="1:48" ht="50.1" customHeight="1" x14ac:dyDescent="0.25">
      <c r="A752" s="1"/>
      <c r="B752" s="1"/>
      <c r="C752" s="1"/>
      <c r="D752" s="2"/>
      <c r="E752" s="3"/>
      <c r="F752" s="2"/>
      <c r="G752" s="3"/>
      <c r="H752" s="2"/>
      <c r="I752" s="3"/>
      <c r="J752" s="2"/>
      <c r="K752" s="3"/>
      <c r="L752" s="2"/>
      <c r="M752" s="3"/>
      <c r="N752" s="2"/>
      <c r="O752" s="3"/>
      <c r="P752" s="2"/>
      <c r="Q752" s="3"/>
      <c r="R752" s="2"/>
      <c r="S752" s="3"/>
      <c r="T752" s="2"/>
      <c r="U752" s="3"/>
      <c r="V752" s="3"/>
      <c r="W752" s="3"/>
      <c r="X752" s="2"/>
      <c r="Y752" s="3"/>
      <c r="Z752" s="2"/>
      <c r="AA752" s="3"/>
      <c r="AB752" s="3"/>
      <c r="AC752" s="15"/>
      <c r="AD752" s="34">
        <f t="shared" si="23"/>
        <v>0</v>
      </c>
      <c r="AE752" s="34">
        <f t="shared" si="24"/>
        <v>0</v>
      </c>
      <c r="AF752" s="34"/>
      <c r="AG752" s="34"/>
      <c r="AH752" s="35"/>
      <c r="AI752" s="34" t="e">
        <f>D752-VLOOKUP(C752, Вчера_Спутник!C:BG, 2, FALSE)</f>
        <v>#N/A</v>
      </c>
      <c r="AJ752" s="34" t="e">
        <f>E752-F752-VLOOKUP(C752, Вчера_Спутник!C:BG, 3, FALSE)</f>
        <v>#N/A</v>
      </c>
      <c r="AK752" s="34" t="e">
        <f>G752-H752-VLOOKUP(C752, Вчера_Спутник!C:BG, 5, FALSE)</f>
        <v>#N/A</v>
      </c>
      <c r="AL752" s="34" t="e">
        <f>I752-J752-VLOOKUP(C752, Вчера_Спутник!C:BG, 7, FALSE)</f>
        <v>#N/A</v>
      </c>
      <c r="AM752" s="34" t="e">
        <f>K752-L752-VLOOKUP(C752, Вчера_Спутник!C:BG, 9, FALSE)</f>
        <v>#N/A</v>
      </c>
      <c r="AN752" s="34" t="e">
        <f>M752-N752-VLOOKUP(C752, Вчера_Спутник!C:BG, 11, FALSE)</f>
        <v>#N/A</v>
      </c>
      <c r="AO752" s="34" t="e">
        <f>O752-P752-VLOOKUP(C752, Вчера_Спутник!C:BG, 13, FALSE)</f>
        <v>#N/A</v>
      </c>
      <c r="AP752" s="34" t="e">
        <f>Q752-R752-VLOOKUP(C752, Вчера_Спутник!C:BG, 15, FALSE)</f>
        <v>#N/A</v>
      </c>
      <c r="AQ752" s="34" t="e">
        <f>S752-T752-VLOOKUP(C752, Вчера_Спутник!C:BG, 17, FALSE)</f>
        <v>#N/A</v>
      </c>
      <c r="AR752" s="34" t="e">
        <f>U752-V752-VLOOKUP(C752, Вчера_Спутник!C:BG, 19, FALSE)</f>
        <v>#N/A</v>
      </c>
      <c r="AS752" s="34" t="e">
        <f>W752-X752-VLOOKUP(C752, Вчера_Спутник!C:BG, 21, FALSE)</f>
        <v>#N/A</v>
      </c>
      <c r="AT752" s="34" t="e">
        <f>Y752-Z752-VLOOKUP(C752, Вчера_Спутник!C:BG, 23, FALSE)</f>
        <v>#N/A</v>
      </c>
      <c r="AU752" s="34" t="e">
        <f>AA752-VLOOKUP(C752, Вчера_Спутник!C:BG, 25, FALSE)</f>
        <v>#N/A</v>
      </c>
      <c r="AV752" s="34" t="e">
        <f>AB752-VLOOKUP(C752, Вчера_Спутник!C:BG, 27, FALSE)</f>
        <v>#N/A</v>
      </c>
    </row>
    <row r="753" spans="1:48" ht="50.1" customHeight="1" x14ac:dyDescent="0.25">
      <c r="A753" s="1"/>
      <c r="B753" s="1"/>
      <c r="C753" s="1"/>
      <c r="D753" s="2"/>
      <c r="E753" s="3"/>
      <c r="F753" s="2"/>
      <c r="G753" s="3"/>
      <c r="H753" s="2"/>
      <c r="I753" s="3"/>
      <c r="J753" s="2"/>
      <c r="K753" s="3"/>
      <c r="L753" s="2"/>
      <c r="M753" s="3"/>
      <c r="N753" s="2"/>
      <c r="O753" s="3"/>
      <c r="P753" s="2"/>
      <c r="Q753" s="3"/>
      <c r="R753" s="2"/>
      <c r="S753" s="3"/>
      <c r="T753" s="2"/>
      <c r="U753" s="3"/>
      <c r="V753" s="3"/>
      <c r="W753" s="3"/>
      <c r="X753" s="2"/>
      <c r="Y753" s="3"/>
      <c r="Z753" s="2"/>
      <c r="AA753" s="3"/>
      <c r="AB753" s="3"/>
      <c r="AC753" s="15"/>
      <c r="AD753" s="34">
        <f t="shared" si="23"/>
        <v>0</v>
      </c>
      <c r="AE753" s="34">
        <f t="shared" si="24"/>
        <v>0</v>
      </c>
      <c r="AF753" s="34"/>
      <c r="AG753" s="34"/>
      <c r="AH753" s="35"/>
      <c r="AI753" s="34" t="e">
        <f>D753-VLOOKUP(C753, Вчера_Спутник!C:BG, 2, FALSE)</f>
        <v>#N/A</v>
      </c>
      <c r="AJ753" s="34" t="e">
        <f>E753-F753-VLOOKUP(C753, Вчера_Спутник!C:BG, 3, FALSE)</f>
        <v>#N/A</v>
      </c>
      <c r="AK753" s="34" t="e">
        <f>G753-H753-VLOOKUP(C753, Вчера_Спутник!C:BG, 5, FALSE)</f>
        <v>#N/A</v>
      </c>
      <c r="AL753" s="34" t="e">
        <f>I753-J753-VLOOKUP(C753, Вчера_Спутник!C:BG, 7, FALSE)</f>
        <v>#N/A</v>
      </c>
      <c r="AM753" s="34" t="e">
        <f>K753-L753-VLOOKUP(C753, Вчера_Спутник!C:BG, 9, FALSE)</f>
        <v>#N/A</v>
      </c>
      <c r="AN753" s="34" t="e">
        <f>M753-N753-VLOOKUP(C753, Вчера_Спутник!C:BG, 11, FALSE)</f>
        <v>#N/A</v>
      </c>
      <c r="AO753" s="34" t="e">
        <f>O753-P753-VLOOKUP(C753, Вчера_Спутник!C:BG, 13, FALSE)</f>
        <v>#N/A</v>
      </c>
      <c r="AP753" s="34" t="e">
        <f>Q753-R753-VLOOKUP(C753, Вчера_Спутник!C:BG, 15, FALSE)</f>
        <v>#N/A</v>
      </c>
      <c r="AQ753" s="34" t="e">
        <f>S753-T753-VLOOKUP(C753, Вчера_Спутник!C:BG, 17, FALSE)</f>
        <v>#N/A</v>
      </c>
      <c r="AR753" s="34" t="e">
        <f>U753-V753-VLOOKUP(C753, Вчера_Спутник!C:BG, 19, FALSE)</f>
        <v>#N/A</v>
      </c>
      <c r="AS753" s="34" t="e">
        <f>W753-X753-VLOOKUP(C753, Вчера_Спутник!C:BG, 21, FALSE)</f>
        <v>#N/A</v>
      </c>
      <c r="AT753" s="34" t="e">
        <f>Y753-Z753-VLOOKUP(C753, Вчера_Спутник!C:BG, 23, FALSE)</f>
        <v>#N/A</v>
      </c>
      <c r="AU753" s="34" t="e">
        <f>AA753-VLOOKUP(C753, Вчера_Спутник!C:BG, 25, FALSE)</f>
        <v>#N/A</v>
      </c>
      <c r="AV753" s="34" t="e">
        <f>AB753-VLOOKUP(C753, Вчера_Спутник!C:BG, 27, FALSE)</f>
        <v>#N/A</v>
      </c>
    </row>
    <row r="754" spans="1:48" ht="50.1" customHeight="1" x14ac:dyDescent="0.25">
      <c r="A754" s="1"/>
      <c r="B754" s="1"/>
      <c r="C754" s="1"/>
      <c r="D754" s="2"/>
      <c r="E754" s="3"/>
      <c r="F754" s="2"/>
      <c r="G754" s="3"/>
      <c r="H754" s="2"/>
      <c r="I754" s="3"/>
      <c r="J754" s="2"/>
      <c r="K754" s="3"/>
      <c r="L754" s="2"/>
      <c r="M754" s="3"/>
      <c r="N754" s="2"/>
      <c r="O754" s="3"/>
      <c r="P754" s="2"/>
      <c r="Q754" s="3"/>
      <c r="R754" s="2"/>
      <c r="S754" s="3"/>
      <c r="T754" s="2"/>
      <c r="U754" s="3"/>
      <c r="V754" s="3"/>
      <c r="W754" s="3"/>
      <c r="X754" s="2"/>
      <c r="Y754" s="3"/>
      <c r="Z754" s="2"/>
      <c r="AA754" s="3"/>
      <c r="AB754" s="3"/>
      <c r="AC754" s="15"/>
      <c r="AD754" s="34">
        <f t="shared" si="23"/>
        <v>0</v>
      </c>
      <c r="AE754" s="34">
        <f t="shared" si="24"/>
        <v>0</v>
      </c>
      <c r="AF754" s="34"/>
      <c r="AG754" s="34"/>
      <c r="AH754" s="35"/>
      <c r="AI754" s="34" t="e">
        <f>D754-VLOOKUP(C754, Вчера_Спутник!C:BG, 2, FALSE)</f>
        <v>#N/A</v>
      </c>
      <c r="AJ754" s="34" t="e">
        <f>E754-F754-VLOOKUP(C754, Вчера_Спутник!C:BG, 3, FALSE)</f>
        <v>#N/A</v>
      </c>
      <c r="AK754" s="34" t="e">
        <f>G754-H754-VLOOKUP(C754, Вчера_Спутник!C:BG, 5, FALSE)</f>
        <v>#N/A</v>
      </c>
      <c r="AL754" s="34" t="e">
        <f>I754-J754-VLOOKUP(C754, Вчера_Спутник!C:BG, 7, FALSE)</f>
        <v>#N/A</v>
      </c>
      <c r="AM754" s="34" t="e">
        <f>K754-L754-VLOOKUP(C754, Вчера_Спутник!C:BG, 9, FALSE)</f>
        <v>#N/A</v>
      </c>
      <c r="AN754" s="34" t="e">
        <f>M754-N754-VLOOKUP(C754, Вчера_Спутник!C:BG, 11, FALSE)</f>
        <v>#N/A</v>
      </c>
      <c r="AO754" s="34" t="e">
        <f>O754-P754-VLOOKUP(C754, Вчера_Спутник!C:BG, 13, FALSE)</f>
        <v>#N/A</v>
      </c>
      <c r="AP754" s="34" t="e">
        <f>Q754-R754-VLOOKUP(C754, Вчера_Спутник!C:BG, 15, FALSE)</f>
        <v>#N/A</v>
      </c>
      <c r="AQ754" s="34" t="e">
        <f>S754-T754-VLOOKUP(C754, Вчера_Спутник!C:BG, 17, FALSE)</f>
        <v>#N/A</v>
      </c>
      <c r="AR754" s="34" t="e">
        <f>U754-V754-VLOOKUP(C754, Вчера_Спутник!C:BG, 19, FALSE)</f>
        <v>#N/A</v>
      </c>
      <c r="AS754" s="34" t="e">
        <f>W754-X754-VLOOKUP(C754, Вчера_Спутник!C:BG, 21, FALSE)</f>
        <v>#N/A</v>
      </c>
      <c r="AT754" s="34" t="e">
        <f>Y754-Z754-VLOOKUP(C754, Вчера_Спутник!C:BG, 23, FALSE)</f>
        <v>#N/A</v>
      </c>
      <c r="AU754" s="34" t="e">
        <f>AA754-VLOOKUP(C754, Вчера_Спутник!C:BG, 25, FALSE)</f>
        <v>#N/A</v>
      </c>
      <c r="AV754" s="34" t="e">
        <f>AB754-VLOOKUP(C754, Вчера_Спутник!C:BG, 27, FALSE)</f>
        <v>#N/A</v>
      </c>
    </row>
    <row r="755" spans="1:48" ht="50.1" customHeight="1" x14ac:dyDescent="0.25">
      <c r="A755" s="1"/>
      <c r="B755" s="1"/>
      <c r="C755" s="1"/>
      <c r="D755" s="2"/>
      <c r="E755" s="3"/>
      <c r="F755" s="2"/>
      <c r="G755" s="3"/>
      <c r="H755" s="2"/>
      <c r="I755" s="3"/>
      <c r="J755" s="2"/>
      <c r="K755" s="3"/>
      <c r="L755" s="2"/>
      <c r="M755" s="3"/>
      <c r="N755" s="2"/>
      <c r="O755" s="3"/>
      <c r="P755" s="2"/>
      <c r="Q755" s="3"/>
      <c r="R755" s="2"/>
      <c r="S755" s="3"/>
      <c r="T755" s="2"/>
      <c r="U755" s="3"/>
      <c r="V755" s="3"/>
      <c r="W755" s="3"/>
      <c r="X755" s="2"/>
      <c r="Y755" s="3"/>
      <c r="Z755" s="2"/>
      <c r="AA755" s="3"/>
      <c r="AB755" s="3"/>
      <c r="AC755" s="15"/>
      <c r="AD755" s="34">
        <f t="shared" si="23"/>
        <v>0</v>
      </c>
      <c r="AE755" s="34">
        <f t="shared" si="24"/>
        <v>0</v>
      </c>
      <c r="AF755" s="34"/>
      <c r="AG755" s="34"/>
      <c r="AH755" s="35"/>
      <c r="AI755" s="34" t="e">
        <f>D755-VLOOKUP(C755, Вчера_Спутник!C:BG, 2, FALSE)</f>
        <v>#N/A</v>
      </c>
      <c r="AJ755" s="34" t="e">
        <f>E755-F755-VLOOKUP(C755, Вчера_Спутник!C:BG, 3, FALSE)</f>
        <v>#N/A</v>
      </c>
      <c r="AK755" s="34" t="e">
        <f>G755-H755-VLOOKUP(C755, Вчера_Спутник!C:BG, 5, FALSE)</f>
        <v>#N/A</v>
      </c>
      <c r="AL755" s="34" t="e">
        <f>I755-J755-VLOOKUP(C755, Вчера_Спутник!C:BG, 7, FALSE)</f>
        <v>#N/A</v>
      </c>
      <c r="AM755" s="34" t="e">
        <f>K755-L755-VLOOKUP(C755, Вчера_Спутник!C:BG, 9, FALSE)</f>
        <v>#N/A</v>
      </c>
      <c r="AN755" s="34" t="e">
        <f>M755-N755-VLOOKUP(C755, Вчера_Спутник!C:BG, 11, FALSE)</f>
        <v>#N/A</v>
      </c>
      <c r="AO755" s="34" t="e">
        <f>O755-P755-VLOOKUP(C755, Вчера_Спутник!C:BG, 13, FALSE)</f>
        <v>#N/A</v>
      </c>
      <c r="AP755" s="34" t="e">
        <f>Q755-R755-VLOOKUP(C755, Вчера_Спутник!C:BG, 15, FALSE)</f>
        <v>#N/A</v>
      </c>
      <c r="AQ755" s="34" t="e">
        <f>S755-T755-VLOOKUP(C755, Вчера_Спутник!C:BG, 17, FALSE)</f>
        <v>#N/A</v>
      </c>
      <c r="AR755" s="34" t="e">
        <f>U755-V755-VLOOKUP(C755, Вчера_Спутник!C:BG, 19, FALSE)</f>
        <v>#N/A</v>
      </c>
      <c r="AS755" s="34" t="e">
        <f>W755-X755-VLOOKUP(C755, Вчера_Спутник!C:BG, 21, FALSE)</f>
        <v>#N/A</v>
      </c>
      <c r="AT755" s="34" t="e">
        <f>Y755-Z755-VLOOKUP(C755, Вчера_Спутник!C:BG, 23, FALSE)</f>
        <v>#N/A</v>
      </c>
      <c r="AU755" s="34" t="e">
        <f>AA755-VLOOKUP(C755, Вчера_Спутник!C:BG, 25, FALSE)</f>
        <v>#N/A</v>
      </c>
      <c r="AV755" s="34" t="e">
        <f>AB755-VLOOKUP(C755, Вчера_Спутник!C:BG, 27, FALSE)</f>
        <v>#N/A</v>
      </c>
    </row>
    <row r="756" spans="1:48" ht="50.1" customHeight="1" x14ac:dyDescent="0.25">
      <c r="A756" s="1"/>
      <c r="B756" s="1"/>
      <c r="C756" s="1"/>
      <c r="D756" s="2"/>
      <c r="E756" s="3"/>
      <c r="F756" s="2"/>
      <c r="G756" s="3"/>
      <c r="H756" s="2"/>
      <c r="I756" s="3"/>
      <c r="J756" s="2"/>
      <c r="K756" s="3"/>
      <c r="L756" s="2"/>
      <c r="M756" s="3"/>
      <c r="N756" s="2"/>
      <c r="O756" s="3"/>
      <c r="P756" s="2"/>
      <c r="Q756" s="3"/>
      <c r="R756" s="2"/>
      <c r="S756" s="3"/>
      <c r="T756" s="2"/>
      <c r="U756" s="3"/>
      <c r="V756" s="3"/>
      <c r="W756" s="3"/>
      <c r="X756" s="2"/>
      <c r="Y756" s="3"/>
      <c r="Z756" s="2"/>
      <c r="AA756" s="3"/>
      <c r="AB756" s="3"/>
      <c r="AC756" s="15"/>
      <c r="AD756" s="34">
        <f t="shared" si="23"/>
        <v>0</v>
      </c>
      <c r="AE756" s="34">
        <f t="shared" si="24"/>
        <v>0</v>
      </c>
      <c r="AF756" s="34"/>
      <c r="AG756" s="34"/>
      <c r="AH756" s="35"/>
      <c r="AI756" s="34" t="e">
        <f>D756-VLOOKUP(C756, Вчера_Спутник!C:BG, 2, FALSE)</f>
        <v>#N/A</v>
      </c>
      <c r="AJ756" s="34" t="e">
        <f>E756-F756-VLOOKUP(C756, Вчера_Спутник!C:BG, 3, FALSE)</f>
        <v>#N/A</v>
      </c>
      <c r="AK756" s="34" t="e">
        <f>G756-H756-VLOOKUP(C756, Вчера_Спутник!C:BG, 5, FALSE)</f>
        <v>#N/A</v>
      </c>
      <c r="AL756" s="34" t="e">
        <f>I756-J756-VLOOKUP(C756, Вчера_Спутник!C:BG, 7, FALSE)</f>
        <v>#N/A</v>
      </c>
      <c r="AM756" s="34" t="e">
        <f>K756-L756-VLOOKUP(C756, Вчера_Спутник!C:BG, 9, FALSE)</f>
        <v>#N/A</v>
      </c>
      <c r="AN756" s="34" t="e">
        <f>M756-N756-VLOOKUP(C756, Вчера_Спутник!C:BG, 11, FALSE)</f>
        <v>#N/A</v>
      </c>
      <c r="AO756" s="34" t="e">
        <f>O756-P756-VLOOKUP(C756, Вчера_Спутник!C:BG, 13, FALSE)</f>
        <v>#N/A</v>
      </c>
      <c r="AP756" s="34" t="e">
        <f>Q756-R756-VLOOKUP(C756, Вчера_Спутник!C:BG, 15, FALSE)</f>
        <v>#N/A</v>
      </c>
      <c r="AQ756" s="34" t="e">
        <f>S756-T756-VLOOKUP(C756, Вчера_Спутник!C:BG, 17, FALSE)</f>
        <v>#N/A</v>
      </c>
      <c r="AR756" s="34" t="e">
        <f>U756-V756-VLOOKUP(C756, Вчера_Спутник!C:BG, 19, FALSE)</f>
        <v>#N/A</v>
      </c>
      <c r="AS756" s="34" t="e">
        <f>W756-X756-VLOOKUP(C756, Вчера_Спутник!C:BG, 21, FALSE)</f>
        <v>#N/A</v>
      </c>
      <c r="AT756" s="34" t="e">
        <f>Y756-Z756-VLOOKUP(C756, Вчера_Спутник!C:BG, 23, FALSE)</f>
        <v>#N/A</v>
      </c>
      <c r="AU756" s="34" t="e">
        <f>AA756-VLOOKUP(C756, Вчера_Спутник!C:BG, 25, FALSE)</f>
        <v>#N/A</v>
      </c>
      <c r="AV756" s="34" t="e">
        <f>AB756-VLOOKUP(C756, Вчера_Спутник!C:BG, 27, FALSE)</f>
        <v>#N/A</v>
      </c>
    </row>
    <row r="757" spans="1:48" ht="50.1" customHeight="1" x14ac:dyDescent="0.25">
      <c r="A757" s="1"/>
      <c r="B757" s="1"/>
      <c r="C757" s="1"/>
      <c r="D757" s="2"/>
      <c r="E757" s="3"/>
      <c r="F757" s="2"/>
      <c r="G757" s="3"/>
      <c r="H757" s="2"/>
      <c r="I757" s="3"/>
      <c r="J757" s="2"/>
      <c r="K757" s="3"/>
      <c r="L757" s="2"/>
      <c r="M757" s="3"/>
      <c r="N757" s="2"/>
      <c r="O757" s="3"/>
      <c r="P757" s="2"/>
      <c r="Q757" s="3"/>
      <c r="R757" s="2"/>
      <c r="S757" s="3"/>
      <c r="T757" s="2"/>
      <c r="U757" s="3"/>
      <c r="V757" s="3"/>
      <c r="W757" s="3"/>
      <c r="X757" s="2"/>
      <c r="Y757" s="3"/>
      <c r="Z757" s="2"/>
      <c r="AA757" s="3"/>
      <c r="AB757" s="3"/>
      <c r="AC757" s="15"/>
      <c r="AD757" s="34">
        <f t="shared" si="23"/>
        <v>0</v>
      </c>
      <c r="AE757" s="34">
        <f t="shared" si="24"/>
        <v>0</v>
      </c>
      <c r="AF757" s="34"/>
      <c r="AG757" s="34"/>
      <c r="AH757" s="35"/>
      <c r="AI757" s="34" t="e">
        <f>D757-VLOOKUP(C757, Вчера_Спутник!C:BG, 2, FALSE)</f>
        <v>#N/A</v>
      </c>
      <c r="AJ757" s="34" t="e">
        <f>E757-F757-VLOOKUP(C757, Вчера_Спутник!C:BG, 3, FALSE)</f>
        <v>#N/A</v>
      </c>
      <c r="AK757" s="34" t="e">
        <f>G757-H757-VLOOKUP(C757, Вчера_Спутник!C:BG, 5, FALSE)</f>
        <v>#N/A</v>
      </c>
      <c r="AL757" s="34" t="e">
        <f>I757-J757-VLOOKUP(C757, Вчера_Спутник!C:BG, 7, FALSE)</f>
        <v>#N/A</v>
      </c>
      <c r="AM757" s="34" t="e">
        <f>K757-L757-VLOOKUP(C757, Вчера_Спутник!C:BG, 9, FALSE)</f>
        <v>#N/A</v>
      </c>
      <c r="AN757" s="34" t="e">
        <f>M757-N757-VLOOKUP(C757, Вчера_Спутник!C:BG, 11, FALSE)</f>
        <v>#N/A</v>
      </c>
      <c r="AO757" s="34" t="e">
        <f>O757-P757-VLOOKUP(C757, Вчера_Спутник!C:BG, 13, FALSE)</f>
        <v>#N/A</v>
      </c>
      <c r="AP757" s="34" t="e">
        <f>Q757-R757-VLOOKUP(C757, Вчера_Спутник!C:BG, 15, FALSE)</f>
        <v>#N/A</v>
      </c>
      <c r="AQ757" s="34" t="e">
        <f>S757-T757-VLOOKUP(C757, Вчера_Спутник!C:BG, 17, FALSE)</f>
        <v>#N/A</v>
      </c>
      <c r="AR757" s="34" t="e">
        <f>U757-V757-VLOOKUP(C757, Вчера_Спутник!C:BG, 19, FALSE)</f>
        <v>#N/A</v>
      </c>
      <c r="AS757" s="34" t="e">
        <f>W757-X757-VLOOKUP(C757, Вчера_Спутник!C:BG, 21, FALSE)</f>
        <v>#N/A</v>
      </c>
      <c r="AT757" s="34" t="e">
        <f>Y757-Z757-VLOOKUP(C757, Вчера_Спутник!C:BG, 23, FALSE)</f>
        <v>#N/A</v>
      </c>
      <c r="AU757" s="34" t="e">
        <f>AA757-VLOOKUP(C757, Вчера_Спутник!C:BG, 25, FALSE)</f>
        <v>#N/A</v>
      </c>
      <c r="AV757" s="34" t="e">
        <f>AB757-VLOOKUP(C757, Вчера_Спутник!C:BG, 27, FALSE)</f>
        <v>#N/A</v>
      </c>
    </row>
    <row r="758" spans="1:48" ht="50.1" customHeight="1" x14ac:dyDescent="0.25">
      <c r="A758" s="1"/>
      <c r="B758" s="1"/>
      <c r="C758" s="1"/>
      <c r="D758" s="2"/>
      <c r="E758" s="3"/>
      <c r="F758" s="2"/>
      <c r="G758" s="3"/>
      <c r="H758" s="2"/>
      <c r="I758" s="3"/>
      <c r="J758" s="2"/>
      <c r="K758" s="3"/>
      <c r="L758" s="2"/>
      <c r="M758" s="3"/>
      <c r="N758" s="2"/>
      <c r="O758" s="3"/>
      <c r="P758" s="2"/>
      <c r="Q758" s="3"/>
      <c r="R758" s="2"/>
      <c r="S758" s="3"/>
      <c r="T758" s="2"/>
      <c r="U758" s="3"/>
      <c r="V758" s="3"/>
      <c r="W758" s="3"/>
      <c r="X758" s="2"/>
      <c r="Y758" s="3"/>
      <c r="Z758" s="2"/>
      <c r="AA758" s="3"/>
      <c r="AB758" s="3"/>
      <c r="AC758" s="15"/>
      <c r="AD758" s="34">
        <f t="shared" si="23"/>
        <v>0</v>
      </c>
      <c r="AE758" s="34">
        <f t="shared" si="24"/>
        <v>0</v>
      </c>
      <c r="AF758" s="34"/>
      <c r="AG758" s="34"/>
      <c r="AH758" s="35"/>
      <c r="AI758" s="34" t="e">
        <f>D758-VLOOKUP(C758, Вчера_Спутник!C:BG, 2, FALSE)</f>
        <v>#N/A</v>
      </c>
      <c r="AJ758" s="34" t="e">
        <f>E758-F758-VLOOKUP(C758, Вчера_Спутник!C:BG, 3, FALSE)</f>
        <v>#N/A</v>
      </c>
      <c r="AK758" s="34" t="e">
        <f>G758-H758-VLOOKUP(C758, Вчера_Спутник!C:BG, 5, FALSE)</f>
        <v>#N/A</v>
      </c>
      <c r="AL758" s="34" t="e">
        <f>I758-J758-VLOOKUP(C758, Вчера_Спутник!C:BG, 7, FALSE)</f>
        <v>#N/A</v>
      </c>
      <c r="AM758" s="34" t="e">
        <f>K758-L758-VLOOKUP(C758, Вчера_Спутник!C:BG, 9, FALSE)</f>
        <v>#N/A</v>
      </c>
      <c r="AN758" s="34" t="e">
        <f>M758-N758-VLOOKUP(C758, Вчера_Спутник!C:BG, 11, FALSE)</f>
        <v>#N/A</v>
      </c>
      <c r="AO758" s="34" t="e">
        <f>O758-P758-VLOOKUP(C758, Вчера_Спутник!C:BG, 13, FALSE)</f>
        <v>#N/A</v>
      </c>
      <c r="AP758" s="34" t="e">
        <f>Q758-R758-VLOOKUP(C758, Вчера_Спутник!C:BG, 15, FALSE)</f>
        <v>#N/A</v>
      </c>
      <c r="AQ758" s="34" t="e">
        <f>S758-T758-VLOOKUP(C758, Вчера_Спутник!C:BG, 17, FALSE)</f>
        <v>#N/A</v>
      </c>
      <c r="AR758" s="34" t="e">
        <f>U758-V758-VLOOKUP(C758, Вчера_Спутник!C:BG, 19, FALSE)</f>
        <v>#N/A</v>
      </c>
      <c r="AS758" s="34" t="e">
        <f>W758-X758-VLOOKUP(C758, Вчера_Спутник!C:BG, 21, FALSE)</f>
        <v>#N/A</v>
      </c>
      <c r="AT758" s="34" t="e">
        <f>Y758-Z758-VLOOKUP(C758, Вчера_Спутник!C:BG, 23, FALSE)</f>
        <v>#N/A</v>
      </c>
      <c r="AU758" s="34" t="e">
        <f>AA758-VLOOKUP(C758, Вчера_Спутник!C:BG, 25, FALSE)</f>
        <v>#N/A</v>
      </c>
      <c r="AV758" s="34" t="e">
        <f>AB758-VLOOKUP(C758, Вчера_Спутник!C:BG, 27, FALSE)</f>
        <v>#N/A</v>
      </c>
    </row>
    <row r="759" spans="1:48" ht="50.1" customHeight="1" x14ac:dyDescent="0.25">
      <c r="A759" s="1"/>
      <c r="B759" s="1"/>
      <c r="C759" s="1"/>
      <c r="D759" s="2"/>
      <c r="E759" s="3"/>
      <c r="F759" s="2"/>
      <c r="G759" s="3"/>
      <c r="H759" s="2"/>
      <c r="I759" s="3"/>
      <c r="J759" s="2"/>
      <c r="K759" s="3"/>
      <c r="L759" s="2"/>
      <c r="M759" s="3"/>
      <c r="N759" s="2"/>
      <c r="O759" s="3"/>
      <c r="P759" s="2"/>
      <c r="Q759" s="3"/>
      <c r="R759" s="2"/>
      <c r="S759" s="3"/>
      <c r="T759" s="2"/>
      <c r="U759" s="3"/>
      <c r="V759" s="3"/>
      <c r="W759" s="3"/>
      <c r="X759" s="2"/>
      <c r="Y759" s="3"/>
      <c r="Z759" s="2"/>
      <c r="AA759" s="3"/>
      <c r="AB759" s="3"/>
      <c r="AC759" s="15"/>
      <c r="AD759" s="34">
        <f t="shared" si="23"/>
        <v>0</v>
      </c>
      <c r="AE759" s="34">
        <f t="shared" si="24"/>
        <v>0</v>
      </c>
      <c r="AF759" s="34"/>
      <c r="AG759" s="34"/>
      <c r="AH759" s="35"/>
      <c r="AI759" s="34" t="e">
        <f>D759-VLOOKUP(C759, Вчера_Спутник!C:BG, 2, FALSE)</f>
        <v>#N/A</v>
      </c>
      <c r="AJ759" s="34" t="e">
        <f>E759-F759-VLOOKUP(C759, Вчера_Спутник!C:BG, 3, FALSE)</f>
        <v>#N/A</v>
      </c>
      <c r="AK759" s="34" t="e">
        <f>G759-H759-VLOOKUP(C759, Вчера_Спутник!C:BG, 5, FALSE)</f>
        <v>#N/A</v>
      </c>
      <c r="AL759" s="34" t="e">
        <f>I759-J759-VLOOKUP(C759, Вчера_Спутник!C:BG, 7, FALSE)</f>
        <v>#N/A</v>
      </c>
      <c r="AM759" s="34" t="e">
        <f>K759-L759-VLOOKUP(C759, Вчера_Спутник!C:BG, 9, FALSE)</f>
        <v>#N/A</v>
      </c>
      <c r="AN759" s="34" t="e">
        <f>M759-N759-VLOOKUP(C759, Вчера_Спутник!C:BG, 11, FALSE)</f>
        <v>#N/A</v>
      </c>
      <c r="AO759" s="34" t="e">
        <f>O759-P759-VLOOKUP(C759, Вчера_Спутник!C:BG, 13, FALSE)</f>
        <v>#N/A</v>
      </c>
      <c r="AP759" s="34" t="e">
        <f>Q759-R759-VLOOKUP(C759, Вчера_Спутник!C:BG, 15, FALSE)</f>
        <v>#N/A</v>
      </c>
      <c r="AQ759" s="34" t="e">
        <f>S759-T759-VLOOKUP(C759, Вчера_Спутник!C:BG, 17, FALSE)</f>
        <v>#N/A</v>
      </c>
      <c r="AR759" s="34" t="e">
        <f>U759-V759-VLOOKUP(C759, Вчера_Спутник!C:BG, 19, FALSE)</f>
        <v>#N/A</v>
      </c>
      <c r="AS759" s="34" t="e">
        <f>W759-X759-VLOOKUP(C759, Вчера_Спутник!C:BG, 21, FALSE)</f>
        <v>#N/A</v>
      </c>
      <c r="AT759" s="34" t="e">
        <f>Y759-Z759-VLOOKUP(C759, Вчера_Спутник!C:BG, 23, FALSE)</f>
        <v>#N/A</v>
      </c>
      <c r="AU759" s="34" t="e">
        <f>AA759-VLOOKUP(C759, Вчера_Спутник!C:BG, 25, FALSE)</f>
        <v>#N/A</v>
      </c>
      <c r="AV759" s="34" t="e">
        <f>AB759-VLOOKUP(C759, Вчера_Спутник!C:BG, 27, FALSE)</f>
        <v>#N/A</v>
      </c>
    </row>
    <row r="760" spans="1:48" ht="50.1" customHeight="1" x14ac:dyDescent="0.25">
      <c r="A760" s="1"/>
      <c r="B760" s="1"/>
      <c r="C760" s="1"/>
      <c r="D760" s="2"/>
      <c r="E760" s="3"/>
      <c r="F760" s="2"/>
      <c r="G760" s="3"/>
      <c r="H760" s="2"/>
      <c r="I760" s="3"/>
      <c r="J760" s="2"/>
      <c r="K760" s="3"/>
      <c r="L760" s="2"/>
      <c r="M760" s="3"/>
      <c r="N760" s="2"/>
      <c r="O760" s="3"/>
      <c r="P760" s="2"/>
      <c r="Q760" s="3"/>
      <c r="R760" s="2"/>
      <c r="S760" s="3"/>
      <c r="T760" s="2"/>
      <c r="U760" s="3"/>
      <c r="V760" s="3"/>
      <c r="W760" s="3"/>
      <c r="X760" s="2"/>
      <c r="Y760" s="3"/>
      <c r="Z760" s="2"/>
      <c r="AA760" s="3"/>
      <c r="AB760" s="3"/>
      <c r="AC760" s="15"/>
      <c r="AD760" s="34">
        <f t="shared" si="23"/>
        <v>0</v>
      </c>
      <c r="AE760" s="34">
        <f t="shared" si="24"/>
        <v>0</v>
      </c>
      <c r="AF760" s="34"/>
      <c r="AG760" s="34"/>
      <c r="AH760" s="35"/>
      <c r="AI760" s="34" t="e">
        <f>D760-VLOOKUP(C760, Вчера_Спутник!C:BG, 2, FALSE)</f>
        <v>#N/A</v>
      </c>
      <c r="AJ760" s="34" t="e">
        <f>E760-F760-VLOOKUP(C760, Вчера_Спутник!C:BG, 3, FALSE)</f>
        <v>#N/A</v>
      </c>
      <c r="AK760" s="34" t="e">
        <f>G760-H760-VLOOKUP(C760, Вчера_Спутник!C:BG, 5, FALSE)</f>
        <v>#N/A</v>
      </c>
      <c r="AL760" s="34" t="e">
        <f>I760-J760-VLOOKUP(C760, Вчера_Спутник!C:BG, 7, FALSE)</f>
        <v>#N/A</v>
      </c>
      <c r="AM760" s="34" t="e">
        <f>K760-L760-VLOOKUP(C760, Вчера_Спутник!C:BG, 9, FALSE)</f>
        <v>#N/A</v>
      </c>
      <c r="AN760" s="34" t="e">
        <f>M760-N760-VLOOKUP(C760, Вчера_Спутник!C:BG, 11, FALSE)</f>
        <v>#N/A</v>
      </c>
      <c r="AO760" s="34" t="e">
        <f>O760-P760-VLOOKUP(C760, Вчера_Спутник!C:BG, 13, FALSE)</f>
        <v>#N/A</v>
      </c>
      <c r="AP760" s="34" t="e">
        <f>Q760-R760-VLOOKUP(C760, Вчера_Спутник!C:BG, 15, FALSE)</f>
        <v>#N/A</v>
      </c>
      <c r="AQ760" s="34" t="e">
        <f>S760-T760-VLOOKUP(C760, Вчера_Спутник!C:BG, 17, FALSE)</f>
        <v>#N/A</v>
      </c>
      <c r="AR760" s="34" t="e">
        <f>U760-V760-VLOOKUP(C760, Вчера_Спутник!C:BG, 19, FALSE)</f>
        <v>#N/A</v>
      </c>
      <c r="AS760" s="34" t="e">
        <f>W760-X760-VLOOKUP(C760, Вчера_Спутник!C:BG, 21, FALSE)</f>
        <v>#N/A</v>
      </c>
      <c r="AT760" s="34" t="e">
        <f>Y760-Z760-VLOOKUP(C760, Вчера_Спутник!C:BG, 23, FALSE)</f>
        <v>#N/A</v>
      </c>
      <c r="AU760" s="34" t="e">
        <f>AA760-VLOOKUP(C760, Вчера_Спутник!C:BG, 25, FALSE)</f>
        <v>#N/A</v>
      </c>
      <c r="AV760" s="34" t="e">
        <f>AB760-VLOOKUP(C760, Вчера_Спутник!C:BG, 27, FALSE)</f>
        <v>#N/A</v>
      </c>
    </row>
    <row r="761" spans="1:48" ht="50.1" customHeight="1" x14ac:dyDescent="0.25">
      <c r="A761" s="1"/>
      <c r="B761" s="1"/>
      <c r="C761" s="1"/>
      <c r="D761" s="2"/>
      <c r="E761" s="3"/>
      <c r="F761" s="2"/>
      <c r="G761" s="3"/>
      <c r="H761" s="2"/>
      <c r="I761" s="3"/>
      <c r="J761" s="2"/>
      <c r="K761" s="3"/>
      <c r="L761" s="2"/>
      <c r="M761" s="3"/>
      <c r="N761" s="2"/>
      <c r="O761" s="3"/>
      <c r="P761" s="2"/>
      <c r="Q761" s="3"/>
      <c r="R761" s="2"/>
      <c r="S761" s="3"/>
      <c r="T761" s="2"/>
      <c r="U761" s="3"/>
      <c r="V761" s="3"/>
      <c r="W761" s="3"/>
      <c r="X761" s="2"/>
      <c r="Y761" s="3"/>
      <c r="Z761" s="2"/>
      <c r="AA761" s="3"/>
      <c r="AB761" s="3"/>
      <c r="AC761" s="15"/>
      <c r="AD761" s="34">
        <f t="shared" si="23"/>
        <v>0</v>
      </c>
      <c r="AE761" s="34">
        <f t="shared" si="24"/>
        <v>0</v>
      </c>
      <c r="AF761" s="34"/>
      <c r="AG761" s="34"/>
      <c r="AH761" s="35"/>
      <c r="AI761" s="34" t="e">
        <f>D761-VLOOKUP(C761, Вчера_Спутник!C:BG, 2, FALSE)</f>
        <v>#N/A</v>
      </c>
      <c r="AJ761" s="34" t="e">
        <f>E761-F761-VLOOKUP(C761, Вчера_Спутник!C:BG, 3, FALSE)</f>
        <v>#N/A</v>
      </c>
      <c r="AK761" s="34" t="e">
        <f>G761-H761-VLOOKUP(C761, Вчера_Спутник!C:BG, 5, FALSE)</f>
        <v>#N/A</v>
      </c>
      <c r="AL761" s="34" t="e">
        <f>I761-J761-VLOOKUP(C761, Вчера_Спутник!C:BG, 7, FALSE)</f>
        <v>#N/A</v>
      </c>
      <c r="AM761" s="34" t="e">
        <f>K761-L761-VLOOKUP(C761, Вчера_Спутник!C:BG, 9, FALSE)</f>
        <v>#N/A</v>
      </c>
      <c r="AN761" s="34" t="e">
        <f>M761-N761-VLOOKUP(C761, Вчера_Спутник!C:BG, 11, FALSE)</f>
        <v>#N/A</v>
      </c>
      <c r="AO761" s="34" t="e">
        <f>O761-P761-VLOOKUP(C761, Вчера_Спутник!C:BG, 13, FALSE)</f>
        <v>#N/A</v>
      </c>
      <c r="AP761" s="34" t="e">
        <f>Q761-R761-VLOOKUP(C761, Вчера_Спутник!C:BG, 15, FALSE)</f>
        <v>#N/A</v>
      </c>
      <c r="AQ761" s="34" t="e">
        <f>S761-T761-VLOOKUP(C761, Вчера_Спутник!C:BG, 17, FALSE)</f>
        <v>#N/A</v>
      </c>
      <c r="AR761" s="34" t="e">
        <f>U761-V761-VLOOKUP(C761, Вчера_Спутник!C:BG, 19, FALSE)</f>
        <v>#N/A</v>
      </c>
      <c r="AS761" s="34" t="e">
        <f>W761-X761-VLOOKUP(C761, Вчера_Спутник!C:BG, 21, FALSE)</f>
        <v>#N/A</v>
      </c>
      <c r="AT761" s="34" t="e">
        <f>Y761-Z761-VLOOKUP(C761, Вчера_Спутник!C:BG, 23, FALSE)</f>
        <v>#N/A</v>
      </c>
      <c r="AU761" s="34" t="e">
        <f>AA761-VLOOKUP(C761, Вчера_Спутник!C:BG, 25, FALSE)</f>
        <v>#N/A</v>
      </c>
      <c r="AV761" s="34" t="e">
        <f>AB761-VLOOKUP(C761, Вчера_Спутник!C:BG, 27, FALSE)</f>
        <v>#N/A</v>
      </c>
    </row>
    <row r="762" spans="1:48" ht="50.1" customHeight="1" x14ac:dyDescent="0.25">
      <c r="A762" s="1"/>
      <c r="B762" s="1"/>
      <c r="C762" s="1"/>
      <c r="D762" s="2"/>
      <c r="E762" s="3"/>
      <c r="F762" s="2"/>
      <c r="G762" s="3"/>
      <c r="H762" s="2"/>
      <c r="I762" s="3"/>
      <c r="J762" s="2"/>
      <c r="K762" s="3"/>
      <c r="L762" s="2"/>
      <c r="M762" s="3"/>
      <c r="N762" s="2"/>
      <c r="O762" s="3"/>
      <c r="P762" s="2"/>
      <c r="Q762" s="3"/>
      <c r="R762" s="2"/>
      <c r="S762" s="3"/>
      <c r="T762" s="2"/>
      <c r="U762" s="3"/>
      <c r="V762" s="3"/>
      <c r="W762" s="3"/>
      <c r="X762" s="2"/>
      <c r="Y762" s="3"/>
      <c r="Z762" s="2"/>
      <c r="AA762" s="3"/>
      <c r="AB762" s="3"/>
      <c r="AC762" s="15"/>
      <c r="AD762" s="34">
        <f t="shared" si="23"/>
        <v>0</v>
      </c>
      <c r="AE762" s="34">
        <f t="shared" si="24"/>
        <v>0</v>
      </c>
      <c r="AF762" s="34"/>
      <c r="AG762" s="34"/>
      <c r="AH762" s="35"/>
      <c r="AI762" s="34" t="e">
        <f>D762-VLOOKUP(C762, Вчера_Спутник!C:BG, 2, FALSE)</f>
        <v>#N/A</v>
      </c>
      <c r="AJ762" s="34" t="e">
        <f>E762-F762-VLOOKUP(C762, Вчера_Спутник!C:BG, 3, FALSE)</f>
        <v>#N/A</v>
      </c>
      <c r="AK762" s="34" t="e">
        <f>G762-H762-VLOOKUP(C762, Вчера_Спутник!C:BG, 5, FALSE)</f>
        <v>#N/A</v>
      </c>
      <c r="AL762" s="34" t="e">
        <f>I762-J762-VLOOKUP(C762, Вчера_Спутник!C:BG, 7, FALSE)</f>
        <v>#N/A</v>
      </c>
      <c r="AM762" s="34" t="e">
        <f>K762-L762-VLOOKUP(C762, Вчера_Спутник!C:BG, 9, FALSE)</f>
        <v>#N/A</v>
      </c>
      <c r="AN762" s="34" t="e">
        <f>M762-N762-VLOOKUP(C762, Вчера_Спутник!C:BG, 11, FALSE)</f>
        <v>#N/A</v>
      </c>
      <c r="AO762" s="34" t="e">
        <f>O762-P762-VLOOKUP(C762, Вчера_Спутник!C:BG, 13, FALSE)</f>
        <v>#N/A</v>
      </c>
      <c r="AP762" s="34" t="e">
        <f>Q762-R762-VLOOKUP(C762, Вчера_Спутник!C:BG, 15, FALSE)</f>
        <v>#N/A</v>
      </c>
      <c r="AQ762" s="34" t="e">
        <f>S762-T762-VLOOKUP(C762, Вчера_Спутник!C:BG, 17, FALSE)</f>
        <v>#N/A</v>
      </c>
      <c r="AR762" s="34" t="e">
        <f>U762-V762-VLOOKUP(C762, Вчера_Спутник!C:BG, 19, FALSE)</f>
        <v>#N/A</v>
      </c>
      <c r="AS762" s="34" t="e">
        <f>W762-X762-VLOOKUP(C762, Вчера_Спутник!C:BG, 21, FALSE)</f>
        <v>#N/A</v>
      </c>
      <c r="AT762" s="34" t="e">
        <f>Y762-Z762-VLOOKUP(C762, Вчера_Спутник!C:BG, 23, FALSE)</f>
        <v>#N/A</v>
      </c>
      <c r="AU762" s="34" t="e">
        <f>AA762-VLOOKUP(C762, Вчера_Спутник!C:BG, 25, FALSE)</f>
        <v>#N/A</v>
      </c>
      <c r="AV762" s="34" t="e">
        <f>AB762-VLOOKUP(C762, Вчера_Спутник!C:BG, 27, FALSE)</f>
        <v>#N/A</v>
      </c>
    </row>
    <row r="763" spans="1:48" ht="50.1" customHeight="1" x14ac:dyDescent="0.25">
      <c r="A763" s="1"/>
      <c r="B763" s="1"/>
      <c r="C763" s="1"/>
      <c r="D763" s="2"/>
      <c r="E763" s="3"/>
      <c r="F763" s="2"/>
      <c r="G763" s="3"/>
      <c r="H763" s="2"/>
      <c r="I763" s="3"/>
      <c r="J763" s="2"/>
      <c r="K763" s="3"/>
      <c r="L763" s="2"/>
      <c r="M763" s="3"/>
      <c r="N763" s="2"/>
      <c r="O763" s="3"/>
      <c r="P763" s="2"/>
      <c r="Q763" s="3"/>
      <c r="R763" s="2"/>
      <c r="S763" s="3"/>
      <c r="T763" s="2"/>
      <c r="U763" s="3"/>
      <c r="V763" s="3"/>
      <c r="W763" s="3"/>
      <c r="X763" s="2"/>
      <c r="Y763" s="3"/>
      <c r="Z763" s="2"/>
      <c r="AA763" s="3"/>
      <c r="AB763" s="3"/>
      <c r="AC763" s="15"/>
      <c r="AD763" s="34">
        <f t="shared" si="23"/>
        <v>0</v>
      </c>
      <c r="AE763" s="34">
        <f t="shared" si="24"/>
        <v>0</v>
      </c>
      <c r="AF763" s="34"/>
      <c r="AG763" s="34"/>
      <c r="AH763" s="35"/>
      <c r="AI763" s="34" t="e">
        <f>D763-VLOOKUP(C763, Вчера_Спутник!C:BG, 2, FALSE)</f>
        <v>#N/A</v>
      </c>
      <c r="AJ763" s="34" t="e">
        <f>E763-F763-VLOOKUP(C763, Вчера_Спутник!C:BG, 3, FALSE)</f>
        <v>#N/A</v>
      </c>
      <c r="AK763" s="34" t="e">
        <f>G763-H763-VLOOKUP(C763, Вчера_Спутник!C:BG, 5, FALSE)</f>
        <v>#N/A</v>
      </c>
      <c r="AL763" s="34" t="e">
        <f>I763-J763-VLOOKUP(C763, Вчера_Спутник!C:BG, 7, FALSE)</f>
        <v>#N/A</v>
      </c>
      <c r="AM763" s="34" t="e">
        <f>K763-L763-VLOOKUP(C763, Вчера_Спутник!C:BG, 9, FALSE)</f>
        <v>#N/A</v>
      </c>
      <c r="AN763" s="34" t="e">
        <f>M763-N763-VLOOKUP(C763, Вчера_Спутник!C:BG, 11, FALSE)</f>
        <v>#N/A</v>
      </c>
      <c r="AO763" s="34" t="e">
        <f>O763-P763-VLOOKUP(C763, Вчера_Спутник!C:BG, 13, FALSE)</f>
        <v>#N/A</v>
      </c>
      <c r="AP763" s="34" t="e">
        <f>Q763-R763-VLOOKUP(C763, Вчера_Спутник!C:BG, 15, FALSE)</f>
        <v>#N/A</v>
      </c>
      <c r="AQ763" s="34" t="e">
        <f>S763-T763-VLOOKUP(C763, Вчера_Спутник!C:BG, 17, FALSE)</f>
        <v>#N/A</v>
      </c>
      <c r="AR763" s="34" t="e">
        <f>U763-V763-VLOOKUP(C763, Вчера_Спутник!C:BG, 19, FALSE)</f>
        <v>#N/A</v>
      </c>
      <c r="AS763" s="34" t="e">
        <f>W763-X763-VLOOKUP(C763, Вчера_Спутник!C:BG, 21, FALSE)</f>
        <v>#N/A</v>
      </c>
      <c r="AT763" s="34" t="e">
        <f>Y763-Z763-VLOOKUP(C763, Вчера_Спутник!C:BG, 23, FALSE)</f>
        <v>#N/A</v>
      </c>
      <c r="AU763" s="34" t="e">
        <f>AA763-VLOOKUP(C763, Вчера_Спутник!C:BG, 25, FALSE)</f>
        <v>#N/A</v>
      </c>
      <c r="AV763" s="34" t="e">
        <f>AB763-VLOOKUP(C763, Вчера_Спутник!C:BG, 27, FALSE)</f>
        <v>#N/A</v>
      </c>
    </row>
    <row r="764" spans="1:48" ht="50.1" customHeight="1" x14ac:dyDescent="0.25">
      <c r="A764" s="1"/>
      <c r="B764" s="1"/>
      <c r="C764" s="1"/>
      <c r="D764" s="2"/>
      <c r="E764" s="3"/>
      <c r="F764" s="2"/>
      <c r="G764" s="3"/>
      <c r="H764" s="2"/>
      <c r="I764" s="3"/>
      <c r="J764" s="2"/>
      <c r="K764" s="3"/>
      <c r="L764" s="2"/>
      <c r="M764" s="3"/>
      <c r="N764" s="2"/>
      <c r="O764" s="3"/>
      <c r="P764" s="2"/>
      <c r="Q764" s="3"/>
      <c r="R764" s="2"/>
      <c r="S764" s="3"/>
      <c r="T764" s="2"/>
      <c r="U764" s="3"/>
      <c r="V764" s="3"/>
      <c r="W764" s="3"/>
      <c r="X764" s="2"/>
      <c r="Y764" s="3"/>
      <c r="Z764" s="2"/>
      <c r="AA764" s="3"/>
      <c r="AB764" s="3"/>
      <c r="AC764" s="15"/>
      <c r="AD764" s="34">
        <f t="shared" si="23"/>
        <v>0</v>
      </c>
      <c r="AE764" s="34">
        <f t="shared" si="24"/>
        <v>0</v>
      </c>
      <c r="AF764" s="34"/>
      <c r="AG764" s="34"/>
      <c r="AH764" s="35"/>
      <c r="AI764" s="34" t="e">
        <f>D764-VLOOKUP(C764, Вчера_Спутник!C:BG, 2, FALSE)</f>
        <v>#N/A</v>
      </c>
      <c r="AJ764" s="34" t="e">
        <f>E764-F764-VLOOKUP(C764, Вчера_Спутник!C:BG, 3, FALSE)</f>
        <v>#N/A</v>
      </c>
      <c r="AK764" s="34" t="e">
        <f>G764-H764-VLOOKUP(C764, Вчера_Спутник!C:BG, 5, FALSE)</f>
        <v>#N/A</v>
      </c>
      <c r="AL764" s="34" t="e">
        <f>I764-J764-VLOOKUP(C764, Вчера_Спутник!C:BG, 7, FALSE)</f>
        <v>#N/A</v>
      </c>
      <c r="AM764" s="34" t="e">
        <f>K764-L764-VLOOKUP(C764, Вчера_Спутник!C:BG, 9, FALSE)</f>
        <v>#N/A</v>
      </c>
      <c r="AN764" s="34" t="e">
        <f>M764-N764-VLOOKUP(C764, Вчера_Спутник!C:BG, 11, FALSE)</f>
        <v>#N/A</v>
      </c>
      <c r="AO764" s="34" t="e">
        <f>O764-P764-VLOOKUP(C764, Вчера_Спутник!C:BG, 13, FALSE)</f>
        <v>#N/A</v>
      </c>
      <c r="AP764" s="34" t="e">
        <f>Q764-R764-VLOOKUP(C764, Вчера_Спутник!C:BG, 15, FALSE)</f>
        <v>#N/A</v>
      </c>
      <c r="AQ764" s="34" t="e">
        <f>S764-T764-VLOOKUP(C764, Вчера_Спутник!C:BG, 17, FALSE)</f>
        <v>#N/A</v>
      </c>
      <c r="AR764" s="34" t="e">
        <f>U764-V764-VLOOKUP(C764, Вчера_Спутник!C:BG, 19, FALSE)</f>
        <v>#N/A</v>
      </c>
      <c r="AS764" s="34" t="e">
        <f>W764-X764-VLOOKUP(C764, Вчера_Спутник!C:BG, 21, FALSE)</f>
        <v>#N/A</v>
      </c>
      <c r="AT764" s="34" t="e">
        <f>Y764-Z764-VLOOKUP(C764, Вчера_Спутник!C:BG, 23, FALSE)</f>
        <v>#N/A</v>
      </c>
      <c r="AU764" s="34" t="e">
        <f>AA764-VLOOKUP(C764, Вчера_Спутник!C:BG, 25, FALSE)</f>
        <v>#N/A</v>
      </c>
      <c r="AV764" s="34" t="e">
        <f>AB764-VLOOKUP(C764, Вчера_Спутник!C:BG, 27, FALSE)</f>
        <v>#N/A</v>
      </c>
    </row>
    <row r="765" spans="1:48" ht="50.1" customHeight="1" x14ac:dyDescent="0.25">
      <c r="A765" s="1"/>
      <c r="B765" s="1"/>
      <c r="C765" s="1"/>
      <c r="D765" s="2"/>
      <c r="E765" s="3"/>
      <c r="F765" s="2"/>
      <c r="G765" s="3"/>
      <c r="H765" s="2"/>
      <c r="I765" s="3"/>
      <c r="J765" s="2"/>
      <c r="K765" s="3"/>
      <c r="L765" s="2"/>
      <c r="M765" s="3"/>
      <c r="N765" s="2"/>
      <c r="O765" s="3"/>
      <c r="P765" s="2"/>
      <c r="Q765" s="3"/>
      <c r="R765" s="2"/>
      <c r="S765" s="3"/>
      <c r="T765" s="2"/>
      <c r="U765" s="3"/>
      <c r="V765" s="3"/>
      <c r="W765" s="3"/>
      <c r="X765" s="2"/>
      <c r="Y765" s="3"/>
      <c r="Z765" s="2"/>
      <c r="AA765" s="3"/>
      <c r="AB765" s="3"/>
      <c r="AC765" s="15"/>
      <c r="AD765" s="34">
        <f t="shared" si="23"/>
        <v>0</v>
      </c>
      <c r="AE765" s="34">
        <f t="shared" si="24"/>
        <v>0</v>
      </c>
      <c r="AF765" s="34"/>
      <c r="AG765" s="34"/>
      <c r="AH765" s="35"/>
      <c r="AI765" s="34" t="e">
        <f>D765-VLOOKUP(C765, Вчера_Спутник!C:BG, 2, FALSE)</f>
        <v>#N/A</v>
      </c>
      <c r="AJ765" s="34" t="e">
        <f>E765-F765-VLOOKUP(C765, Вчера_Спутник!C:BG, 3, FALSE)</f>
        <v>#N/A</v>
      </c>
      <c r="AK765" s="34" t="e">
        <f>G765-H765-VLOOKUP(C765, Вчера_Спутник!C:BG, 5, FALSE)</f>
        <v>#N/A</v>
      </c>
      <c r="AL765" s="34" t="e">
        <f>I765-J765-VLOOKUP(C765, Вчера_Спутник!C:BG, 7, FALSE)</f>
        <v>#N/A</v>
      </c>
      <c r="AM765" s="34" t="e">
        <f>K765-L765-VLOOKUP(C765, Вчера_Спутник!C:BG, 9, FALSE)</f>
        <v>#N/A</v>
      </c>
      <c r="AN765" s="34" t="e">
        <f>M765-N765-VLOOKUP(C765, Вчера_Спутник!C:BG, 11, FALSE)</f>
        <v>#N/A</v>
      </c>
      <c r="AO765" s="34" t="e">
        <f>O765-P765-VLOOKUP(C765, Вчера_Спутник!C:BG, 13, FALSE)</f>
        <v>#N/A</v>
      </c>
      <c r="AP765" s="34" t="e">
        <f>Q765-R765-VLOOKUP(C765, Вчера_Спутник!C:BG, 15, FALSE)</f>
        <v>#N/A</v>
      </c>
      <c r="AQ765" s="34" t="e">
        <f>S765-T765-VLOOKUP(C765, Вчера_Спутник!C:BG, 17, FALSE)</f>
        <v>#N/A</v>
      </c>
      <c r="AR765" s="34" t="e">
        <f>U765-V765-VLOOKUP(C765, Вчера_Спутник!C:BG, 19, FALSE)</f>
        <v>#N/A</v>
      </c>
      <c r="AS765" s="34" t="e">
        <f>W765-X765-VLOOKUP(C765, Вчера_Спутник!C:BG, 21, FALSE)</f>
        <v>#N/A</v>
      </c>
      <c r="AT765" s="34" t="e">
        <f>Y765-Z765-VLOOKUP(C765, Вчера_Спутник!C:BG, 23, FALSE)</f>
        <v>#N/A</v>
      </c>
      <c r="AU765" s="34" t="e">
        <f>AA765-VLOOKUP(C765, Вчера_Спутник!C:BG, 25, FALSE)</f>
        <v>#N/A</v>
      </c>
      <c r="AV765" s="34" t="e">
        <f>AB765-VLOOKUP(C765, Вчера_Спутник!C:BG, 27, FALSE)</f>
        <v>#N/A</v>
      </c>
    </row>
    <row r="766" spans="1:48" ht="50.1" customHeight="1" x14ac:dyDescent="0.25">
      <c r="A766" s="1"/>
      <c r="B766" s="1"/>
      <c r="C766" s="1"/>
      <c r="D766" s="2"/>
      <c r="E766" s="3"/>
      <c r="F766" s="2"/>
      <c r="G766" s="3"/>
      <c r="H766" s="2"/>
      <c r="I766" s="3"/>
      <c r="J766" s="2"/>
      <c r="K766" s="3"/>
      <c r="L766" s="2"/>
      <c r="M766" s="3"/>
      <c r="N766" s="2"/>
      <c r="O766" s="3"/>
      <c r="P766" s="2"/>
      <c r="Q766" s="3"/>
      <c r="R766" s="2"/>
      <c r="S766" s="3"/>
      <c r="T766" s="2"/>
      <c r="U766" s="3"/>
      <c r="V766" s="3"/>
      <c r="W766" s="3"/>
      <c r="X766" s="2"/>
      <c r="Y766" s="3"/>
      <c r="Z766" s="2"/>
      <c r="AA766" s="3"/>
      <c r="AB766" s="3"/>
      <c r="AC766" s="15"/>
      <c r="AD766" s="34">
        <f t="shared" si="23"/>
        <v>0</v>
      </c>
      <c r="AE766" s="34">
        <f t="shared" si="24"/>
        <v>0</v>
      </c>
      <c r="AF766" s="34"/>
      <c r="AG766" s="34"/>
      <c r="AH766" s="35"/>
      <c r="AI766" s="34" t="e">
        <f>D766-VLOOKUP(C766, Вчера_Спутник!C:BG, 2, FALSE)</f>
        <v>#N/A</v>
      </c>
      <c r="AJ766" s="34" t="e">
        <f>E766-F766-VLOOKUP(C766, Вчера_Спутник!C:BG, 3, FALSE)</f>
        <v>#N/A</v>
      </c>
      <c r="AK766" s="34" t="e">
        <f>G766-H766-VLOOKUP(C766, Вчера_Спутник!C:BG, 5, FALSE)</f>
        <v>#N/A</v>
      </c>
      <c r="AL766" s="34" t="e">
        <f>I766-J766-VLOOKUP(C766, Вчера_Спутник!C:BG, 7, FALSE)</f>
        <v>#N/A</v>
      </c>
      <c r="AM766" s="34" t="e">
        <f>K766-L766-VLOOKUP(C766, Вчера_Спутник!C:BG, 9, FALSE)</f>
        <v>#N/A</v>
      </c>
      <c r="AN766" s="34" t="e">
        <f>M766-N766-VLOOKUP(C766, Вчера_Спутник!C:BG, 11, FALSE)</f>
        <v>#N/A</v>
      </c>
      <c r="AO766" s="34" t="e">
        <f>O766-P766-VLOOKUP(C766, Вчера_Спутник!C:BG, 13, FALSE)</f>
        <v>#N/A</v>
      </c>
      <c r="AP766" s="34" t="e">
        <f>Q766-R766-VLOOKUP(C766, Вчера_Спутник!C:BG, 15, FALSE)</f>
        <v>#N/A</v>
      </c>
      <c r="AQ766" s="34" t="e">
        <f>S766-T766-VLOOKUP(C766, Вчера_Спутник!C:BG, 17, FALSE)</f>
        <v>#N/A</v>
      </c>
      <c r="AR766" s="34" t="e">
        <f>U766-V766-VLOOKUP(C766, Вчера_Спутник!C:BG, 19, FALSE)</f>
        <v>#N/A</v>
      </c>
      <c r="AS766" s="34" t="e">
        <f>W766-X766-VLOOKUP(C766, Вчера_Спутник!C:BG, 21, FALSE)</f>
        <v>#N/A</v>
      </c>
      <c r="AT766" s="34" t="e">
        <f>Y766-Z766-VLOOKUP(C766, Вчера_Спутник!C:BG, 23, FALSE)</f>
        <v>#N/A</v>
      </c>
      <c r="AU766" s="34" t="e">
        <f>AA766-VLOOKUP(C766, Вчера_Спутник!C:BG, 25, FALSE)</f>
        <v>#N/A</v>
      </c>
      <c r="AV766" s="34" t="e">
        <f>AB766-VLOOKUP(C766, Вчера_Спутник!C:BG, 27, FALSE)</f>
        <v>#N/A</v>
      </c>
    </row>
    <row r="767" spans="1:48" ht="50.1" customHeight="1" x14ac:dyDescent="0.25">
      <c r="A767" s="1"/>
      <c r="B767" s="1"/>
      <c r="C767" s="1"/>
      <c r="D767" s="2"/>
      <c r="E767" s="3"/>
      <c r="F767" s="2"/>
      <c r="G767" s="3"/>
      <c r="H767" s="2"/>
      <c r="I767" s="3"/>
      <c r="J767" s="2"/>
      <c r="K767" s="3"/>
      <c r="L767" s="2"/>
      <c r="M767" s="3"/>
      <c r="N767" s="2"/>
      <c r="O767" s="3"/>
      <c r="P767" s="2"/>
      <c r="Q767" s="3"/>
      <c r="R767" s="2"/>
      <c r="S767" s="3"/>
      <c r="T767" s="2"/>
      <c r="U767" s="3"/>
      <c r="V767" s="3"/>
      <c r="W767" s="3"/>
      <c r="X767" s="2"/>
      <c r="Y767" s="3"/>
      <c r="Z767" s="2"/>
      <c r="AA767" s="3"/>
      <c r="AB767" s="3"/>
      <c r="AC767" s="15"/>
      <c r="AD767" s="34">
        <f t="shared" si="23"/>
        <v>0</v>
      </c>
      <c r="AE767" s="34">
        <f t="shared" si="24"/>
        <v>0</v>
      </c>
      <c r="AF767" s="34"/>
      <c r="AG767" s="34"/>
      <c r="AH767" s="35"/>
      <c r="AI767" s="34" t="e">
        <f>D767-VLOOKUP(C767, Вчера_Спутник!C:BG, 2, FALSE)</f>
        <v>#N/A</v>
      </c>
      <c r="AJ767" s="34" t="e">
        <f>E767-F767-VLOOKUP(C767, Вчера_Спутник!C:BG, 3, FALSE)</f>
        <v>#N/A</v>
      </c>
      <c r="AK767" s="34" t="e">
        <f>G767-H767-VLOOKUP(C767, Вчера_Спутник!C:BG, 5, FALSE)</f>
        <v>#N/A</v>
      </c>
      <c r="AL767" s="34" t="e">
        <f>I767-J767-VLOOKUP(C767, Вчера_Спутник!C:BG, 7, FALSE)</f>
        <v>#N/A</v>
      </c>
      <c r="AM767" s="34" t="e">
        <f>K767-L767-VLOOKUP(C767, Вчера_Спутник!C:BG, 9, FALSE)</f>
        <v>#N/A</v>
      </c>
      <c r="AN767" s="34" t="e">
        <f>M767-N767-VLOOKUP(C767, Вчера_Спутник!C:BG, 11, FALSE)</f>
        <v>#N/A</v>
      </c>
      <c r="AO767" s="34" t="e">
        <f>O767-P767-VLOOKUP(C767, Вчера_Спутник!C:BG, 13, FALSE)</f>
        <v>#N/A</v>
      </c>
      <c r="AP767" s="34" t="e">
        <f>Q767-R767-VLOOKUP(C767, Вчера_Спутник!C:BG, 15, FALSE)</f>
        <v>#N/A</v>
      </c>
      <c r="AQ767" s="34" t="e">
        <f>S767-T767-VLOOKUP(C767, Вчера_Спутник!C:BG, 17, FALSE)</f>
        <v>#N/A</v>
      </c>
      <c r="AR767" s="34" t="e">
        <f>U767-V767-VLOOKUP(C767, Вчера_Спутник!C:BG, 19, FALSE)</f>
        <v>#N/A</v>
      </c>
      <c r="AS767" s="34" t="e">
        <f>W767-X767-VLOOKUP(C767, Вчера_Спутник!C:BG, 21, FALSE)</f>
        <v>#N/A</v>
      </c>
      <c r="AT767" s="34" t="e">
        <f>Y767-Z767-VLOOKUP(C767, Вчера_Спутник!C:BG, 23, FALSE)</f>
        <v>#N/A</v>
      </c>
      <c r="AU767" s="34" t="e">
        <f>AA767-VLOOKUP(C767, Вчера_Спутник!C:BG, 25, FALSE)</f>
        <v>#N/A</v>
      </c>
      <c r="AV767" s="34" t="e">
        <f>AB767-VLOOKUP(C767, Вчера_Спутник!C:BG, 27, FALSE)</f>
        <v>#N/A</v>
      </c>
    </row>
    <row r="768" spans="1:48" ht="50.1" customHeight="1" x14ac:dyDescent="0.25">
      <c r="A768" s="1"/>
      <c r="B768" s="1"/>
      <c r="C768" s="1"/>
      <c r="D768" s="2"/>
      <c r="E768" s="3"/>
      <c r="F768" s="2"/>
      <c r="G768" s="3"/>
      <c r="H768" s="2"/>
      <c r="I768" s="3"/>
      <c r="J768" s="2"/>
      <c r="K768" s="3"/>
      <c r="L768" s="2"/>
      <c r="M768" s="3"/>
      <c r="N768" s="2"/>
      <c r="O768" s="3"/>
      <c r="P768" s="2"/>
      <c r="Q768" s="3"/>
      <c r="R768" s="2"/>
      <c r="S768" s="3"/>
      <c r="T768" s="2"/>
      <c r="U768" s="3"/>
      <c r="V768" s="3"/>
      <c r="W768" s="3"/>
      <c r="X768" s="2"/>
      <c r="Y768" s="3"/>
      <c r="Z768" s="2"/>
      <c r="AA768" s="3"/>
      <c r="AB768" s="3"/>
      <c r="AC768" s="15"/>
      <c r="AD768" s="34">
        <f t="shared" si="23"/>
        <v>0</v>
      </c>
      <c r="AE768" s="34">
        <f t="shared" si="24"/>
        <v>0</v>
      </c>
      <c r="AF768" s="34"/>
      <c r="AG768" s="34"/>
      <c r="AH768" s="35"/>
      <c r="AI768" s="34" t="e">
        <f>D768-VLOOKUP(C768, Вчера_Спутник!C:BG, 2, FALSE)</f>
        <v>#N/A</v>
      </c>
      <c r="AJ768" s="34" t="e">
        <f>E768-F768-VLOOKUP(C768, Вчера_Спутник!C:BG, 3, FALSE)</f>
        <v>#N/A</v>
      </c>
      <c r="AK768" s="34" t="e">
        <f>G768-H768-VLOOKUP(C768, Вчера_Спутник!C:BG, 5, FALSE)</f>
        <v>#N/A</v>
      </c>
      <c r="AL768" s="34" t="e">
        <f>I768-J768-VLOOKUP(C768, Вчера_Спутник!C:BG, 7, FALSE)</f>
        <v>#N/A</v>
      </c>
      <c r="AM768" s="34" t="e">
        <f>K768-L768-VLOOKUP(C768, Вчера_Спутник!C:BG, 9, FALSE)</f>
        <v>#N/A</v>
      </c>
      <c r="AN768" s="34" t="e">
        <f>M768-N768-VLOOKUP(C768, Вчера_Спутник!C:BG, 11, FALSE)</f>
        <v>#N/A</v>
      </c>
      <c r="AO768" s="34" t="e">
        <f>O768-P768-VLOOKUP(C768, Вчера_Спутник!C:BG, 13, FALSE)</f>
        <v>#N/A</v>
      </c>
      <c r="AP768" s="34" t="e">
        <f>Q768-R768-VLOOKUP(C768, Вчера_Спутник!C:BG, 15, FALSE)</f>
        <v>#N/A</v>
      </c>
      <c r="AQ768" s="34" t="e">
        <f>S768-T768-VLOOKUP(C768, Вчера_Спутник!C:BG, 17, FALSE)</f>
        <v>#N/A</v>
      </c>
      <c r="AR768" s="34" t="e">
        <f>U768-V768-VLOOKUP(C768, Вчера_Спутник!C:BG, 19, FALSE)</f>
        <v>#N/A</v>
      </c>
      <c r="AS768" s="34" t="e">
        <f>W768-X768-VLOOKUP(C768, Вчера_Спутник!C:BG, 21, FALSE)</f>
        <v>#N/A</v>
      </c>
      <c r="AT768" s="34" t="e">
        <f>Y768-Z768-VLOOKUP(C768, Вчера_Спутник!C:BG, 23, FALSE)</f>
        <v>#N/A</v>
      </c>
      <c r="AU768" s="34" t="e">
        <f>AA768-VLOOKUP(C768, Вчера_Спутник!C:BG, 25, FALSE)</f>
        <v>#N/A</v>
      </c>
      <c r="AV768" s="34" t="e">
        <f>AB768-VLOOKUP(C768, Вчера_Спутник!C:BG, 27, FALSE)</f>
        <v>#N/A</v>
      </c>
    </row>
    <row r="769" spans="1:48" ht="50.1" customHeight="1" x14ac:dyDescent="0.25">
      <c r="A769" s="1"/>
      <c r="B769" s="1"/>
      <c r="C769" s="1"/>
      <c r="D769" s="2"/>
      <c r="E769" s="3"/>
      <c r="F769" s="2"/>
      <c r="G769" s="3"/>
      <c r="H769" s="2"/>
      <c r="I769" s="3"/>
      <c r="J769" s="2"/>
      <c r="K769" s="3"/>
      <c r="L769" s="2"/>
      <c r="M769" s="3"/>
      <c r="N769" s="2"/>
      <c r="O769" s="3"/>
      <c r="P769" s="2"/>
      <c r="Q769" s="3"/>
      <c r="R769" s="2"/>
      <c r="S769" s="3"/>
      <c r="T769" s="2"/>
      <c r="U769" s="3"/>
      <c r="V769" s="3"/>
      <c r="W769" s="3"/>
      <c r="X769" s="2"/>
      <c r="Y769" s="3"/>
      <c r="Z769" s="2"/>
      <c r="AA769" s="3"/>
      <c r="AB769" s="3"/>
      <c r="AC769" s="15"/>
      <c r="AD769" s="34">
        <f t="shared" si="23"/>
        <v>0</v>
      </c>
      <c r="AE769" s="34">
        <f t="shared" si="24"/>
        <v>0</v>
      </c>
      <c r="AF769" s="34"/>
      <c r="AG769" s="34"/>
      <c r="AH769" s="35"/>
      <c r="AI769" s="34" t="e">
        <f>D769-VLOOKUP(C769, Вчера_Спутник!C:BG, 2, FALSE)</f>
        <v>#N/A</v>
      </c>
      <c r="AJ769" s="34" t="e">
        <f>E769-F769-VLOOKUP(C769, Вчера_Спутник!C:BG, 3, FALSE)</f>
        <v>#N/A</v>
      </c>
      <c r="AK769" s="34" t="e">
        <f>G769-H769-VLOOKUP(C769, Вчера_Спутник!C:BG, 5, FALSE)</f>
        <v>#N/A</v>
      </c>
      <c r="AL769" s="34" t="e">
        <f>I769-J769-VLOOKUP(C769, Вчера_Спутник!C:BG, 7, FALSE)</f>
        <v>#N/A</v>
      </c>
      <c r="AM769" s="34" t="e">
        <f>K769-L769-VLOOKUP(C769, Вчера_Спутник!C:BG, 9, FALSE)</f>
        <v>#N/A</v>
      </c>
      <c r="AN769" s="34" t="e">
        <f>M769-N769-VLOOKUP(C769, Вчера_Спутник!C:BG, 11, FALSE)</f>
        <v>#N/A</v>
      </c>
      <c r="AO769" s="34" t="e">
        <f>O769-P769-VLOOKUP(C769, Вчера_Спутник!C:BG, 13, FALSE)</f>
        <v>#N/A</v>
      </c>
      <c r="AP769" s="34" t="e">
        <f>Q769-R769-VLOOKUP(C769, Вчера_Спутник!C:BG, 15, FALSE)</f>
        <v>#N/A</v>
      </c>
      <c r="AQ769" s="34" t="e">
        <f>S769-T769-VLOOKUP(C769, Вчера_Спутник!C:BG, 17, FALSE)</f>
        <v>#N/A</v>
      </c>
      <c r="AR769" s="34" t="e">
        <f>U769-V769-VLOOKUP(C769, Вчера_Спутник!C:BG, 19, FALSE)</f>
        <v>#N/A</v>
      </c>
      <c r="AS769" s="34" t="e">
        <f>W769-X769-VLOOKUP(C769, Вчера_Спутник!C:BG, 21, FALSE)</f>
        <v>#N/A</v>
      </c>
      <c r="AT769" s="34" t="e">
        <f>Y769-Z769-VLOOKUP(C769, Вчера_Спутник!C:BG, 23, FALSE)</f>
        <v>#N/A</v>
      </c>
      <c r="AU769" s="34" t="e">
        <f>AA769-VLOOKUP(C769, Вчера_Спутник!C:BG, 25, FALSE)</f>
        <v>#N/A</v>
      </c>
      <c r="AV769" s="34" t="e">
        <f>AB769-VLOOKUP(C769, Вчера_Спутник!C:BG, 27, FALSE)</f>
        <v>#N/A</v>
      </c>
    </row>
    <row r="770" spans="1:48" ht="50.1" customHeight="1" x14ac:dyDescent="0.25">
      <c r="A770" s="1"/>
      <c r="B770" s="1"/>
      <c r="C770" s="1"/>
      <c r="D770" s="2"/>
      <c r="E770" s="3"/>
      <c r="F770" s="2"/>
      <c r="G770" s="3"/>
      <c r="H770" s="2"/>
      <c r="I770" s="3"/>
      <c r="J770" s="2"/>
      <c r="K770" s="3"/>
      <c r="L770" s="2"/>
      <c r="M770" s="3"/>
      <c r="N770" s="2"/>
      <c r="O770" s="3"/>
      <c r="P770" s="2"/>
      <c r="Q770" s="3"/>
      <c r="R770" s="2"/>
      <c r="S770" s="3"/>
      <c r="T770" s="2"/>
      <c r="U770" s="3"/>
      <c r="V770" s="3"/>
      <c r="W770" s="3"/>
      <c r="X770" s="2"/>
      <c r="Y770" s="3"/>
      <c r="Z770" s="2"/>
      <c r="AA770" s="3"/>
      <c r="AB770" s="3"/>
      <c r="AC770" s="15"/>
      <c r="AD770" s="34">
        <f t="shared" si="23"/>
        <v>0</v>
      </c>
      <c r="AE770" s="34">
        <f t="shared" si="24"/>
        <v>0</v>
      </c>
      <c r="AF770" s="34"/>
      <c r="AG770" s="34"/>
      <c r="AH770" s="35"/>
      <c r="AI770" s="34" t="e">
        <f>D770-VLOOKUP(C770, Вчера_Спутник!C:BG, 2, FALSE)</f>
        <v>#N/A</v>
      </c>
      <c r="AJ770" s="34" t="e">
        <f>E770-F770-VLOOKUP(C770, Вчера_Спутник!C:BG, 3, FALSE)</f>
        <v>#N/A</v>
      </c>
      <c r="AK770" s="34" t="e">
        <f>G770-H770-VLOOKUP(C770, Вчера_Спутник!C:BG, 5, FALSE)</f>
        <v>#N/A</v>
      </c>
      <c r="AL770" s="34" t="e">
        <f>I770-J770-VLOOKUP(C770, Вчера_Спутник!C:BG, 7, FALSE)</f>
        <v>#N/A</v>
      </c>
      <c r="AM770" s="34" t="e">
        <f>K770-L770-VLOOKUP(C770, Вчера_Спутник!C:BG, 9, FALSE)</f>
        <v>#N/A</v>
      </c>
      <c r="AN770" s="34" t="e">
        <f>M770-N770-VLOOKUP(C770, Вчера_Спутник!C:BG, 11, FALSE)</f>
        <v>#N/A</v>
      </c>
      <c r="AO770" s="34" t="e">
        <f>O770-P770-VLOOKUP(C770, Вчера_Спутник!C:BG, 13, FALSE)</f>
        <v>#N/A</v>
      </c>
      <c r="AP770" s="34" t="e">
        <f>Q770-R770-VLOOKUP(C770, Вчера_Спутник!C:BG, 15, FALSE)</f>
        <v>#N/A</v>
      </c>
      <c r="AQ770" s="34" t="e">
        <f>S770-T770-VLOOKUP(C770, Вчера_Спутник!C:BG, 17, FALSE)</f>
        <v>#N/A</v>
      </c>
      <c r="AR770" s="34" t="e">
        <f>U770-V770-VLOOKUP(C770, Вчера_Спутник!C:BG, 19, FALSE)</f>
        <v>#N/A</v>
      </c>
      <c r="AS770" s="34" t="e">
        <f>W770-X770-VLOOKUP(C770, Вчера_Спутник!C:BG, 21, FALSE)</f>
        <v>#N/A</v>
      </c>
      <c r="AT770" s="34" t="e">
        <f>Y770-Z770-VLOOKUP(C770, Вчера_Спутник!C:BG, 23, FALSE)</f>
        <v>#N/A</v>
      </c>
      <c r="AU770" s="34" t="e">
        <f>AA770-VLOOKUP(C770, Вчера_Спутник!C:BG, 25, FALSE)</f>
        <v>#N/A</v>
      </c>
      <c r="AV770" s="34" t="e">
        <f>AB770-VLOOKUP(C770, Вчера_Спутник!C:BG, 27, FALSE)</f>
        <v>#N/A</v>
      </c>
    </row>
    <row r="771" spans="1:48" ht="50.1" customHeight="1" x14ac:dyDescent="0.25">
      <c r="A771" s="1"/>
      <c r="B771" s="1"/>
      <c r="C771" s="1"/>
      <c r="D771" s="2"/>
      <c r="E771" s="3"/>
      <c r="F771" s="2"/>
      <c r="G771" s="3"/>
      <c r="H771" s="2"/>
      <c r="I771" s="3"/>
      <c r="J771" s="2"/>
      <c r="K771" s="3"/>
      <c r="L771" s="2"/>
      <c r="M771" s="3"/>
      <c r="N771" s="2"/>
      <c r="O771" s="3"/>
      <c r="P771" s="2"/>
      <c r="Q771" s="3"/>
      <c r="R771" s="2"/>
      <c r="S771" s="3"/>
      <c r="T771" s="2"/>
      <c r="U771" s="3"/>
      <c r="V771" s="3"/>
      <c r="W771" s="3"/>
      <c r="X771" s="2"/>
      <c r="Y771" s="3"/>
      <c r="Z771" s="2"/>
      <c r="AA771" s="3"/>
      <c r="AB771" s="3"/>
      <c r="AC771" s="15"/>
      <c r="AD771" s="34">
        <f t="shared" si="23"/>
        <v>0</v>
      </c>
      <c r="AE771" s="34">
        <f t="shared" si="24"/>
        <v>0</v>
      </c>
      <c r="AF771" s="34"/>
      <c r="AG771" s="34"/>
      <c r="AH771" s="35"/>
      <c r="AI771" s="34" t="e">
        <f>D771-VLOOKUP(C771, Вчера_Спутник!C:BG, 2, FALSE)</f>
        <v>#N/A</v>
      </c>
      <c r="AJ771" s="34" t="e">
        <f>E771-F771-VLOOKUP(C771, Вчера_Спутник!C:BG, 3, FALSE)</f>
        <v>#N/A</v>
      </c>
      <c r="AK771" s="34" t="e">
        <f>G771-H771-VLOOKUP(C771, Вчера_Спутник!C:BG, 5, FALSE)</f>
        <v>#N/A</v>
      </c>
      <c r="AL771" s="34" t="e">
        <f>I771-J771-VLOOKUP(C771, Вчера_Спутник!C:BG, 7, FALSE)</f>
        <v>#N/A</v>
      </c>
      <c r="AM771" s="34" t="e">
        <f>K771-L771-VLOOKUP(C771, Вчера_Спутник!C:BG, 9, FALSE)</f>
        <v>#N/A</v>
      </c>
      <c r="AN771" s="34" t="e">
        <f>M771-N771-VLOOKUP(C771, Вчера_Спутник!C:BG, 11, FALSE)</f>
        <v>#N/A</v>
      </c>
      <c r="AO771" s="34" t="e">
        <f>O771-P771-VLOOKUP(C771, Вчера_Спутник!C:BG, 13, FALSE)</f>
        <v>#N/A</v>
      </c>
      <c r="AP771" s="34" t="e">
        <f>Q771-R771-VLOOKUP(C771, Вчера_Спутник!C:BG, 15, FALSE)</f>
        <v>#N/A</v>
      </c>
      <c r="AQ771" s="34" t="e">
        <f>S771-T771-VLOOKUP(C771, Вчера_Спутник!C:BG, 17, FALSE)</f>
        <v>#N/A</v>
      </c>
      <c r="AR771" s="34" t="e">
        <f>U771-V771-VLOOKUP(C771, Вчера_Спутник!C:BG, 19, FALSE)</f>
        <v>#N/A</v>
      </c>
      <c r="AS771" s="34" t="e">
        <f>W771-X771-VLOOKUP(C771, Вчера_Спутник!C:BG, 21, FALSE)</f>
        <v>#N/A</v>
      </c>
      <c r="AT771" s="34" t="e">
        <f>Y771-Z771-VLOOKUP(C771, Вчера_Спутник!C:BG, 23, FALSE)</f>
        <v>#N/A</v>
      </c>
      <c r="AU771" s="34" t="e">
        <f>AA771-VLOOKUP(C771, Вчера_Спутник!C:BG, 25, FALSE)</f>
        <v>#N/A</v>
      </c>
      <c r="AV771" s="34" t="e">
        <f>AB771-VLOOKUP(C771, Вчера_Спутник!C:BG, 27, FALSE)</f>
        <v>#N/A</v>
      </c>
    </row>
    <row r="772" spans="1:48" ht="50.1" customHeight="1" x14ac:dyDescent="0.25">
      <c r="A772" s="1"/>
      <c r="B772" s="1"/>
      <c r="C772" s="1"/>
      <c r="D772" s="2"/>
      <c r="E772" s="3"/>
      <c r="F772" s="2"/>
      <c r="G772" s="3"/>
      <c r="H772" s="2"/>
      <c r="I772" s="3"/>
      <c r="J772" s="2"/>
      <c r="K772" s="3"/>
      <c r="L772" s="2"/>
      <c r="M772" s="3"/>
      <c r="N772" s="2"/>
      <c r="O772" s="3"/>
      <c r="P772" s="2"/>
      <c r="Q772" s="3"/>
      <c r="R772" s="2"/>
      <c r="S772" s="3"/>
      <c r="T772" s="2"/>
      <c r="U772" s="3"/>
      <c r="V772" s="3"/>
      <c r="W772" s="3"/>
      <c r="X772" s="2"/>
      <c r="Y772" s="3"/>
      <c r="Z772" s="2"/>
      <c r="AA772" s="3"/>
      <c r="AB772" s="3"/>
      <c r="AC772" s="15"/>
      <c r="AD772" s="34">
        <f t="shared" si="23"/>
        <v>0</v>
      </c>
      <c r="AE772" s="34">
        <f t="shared" si="24"/>
        <v>0</v>
      </c>
      <c r="AF772" s="34"/>
      <c r="AG772" s="34"/>
      <c r="AH772" s="35"/>
      <c r="AI772" s="34" t="e">
        <f>D772-VLOOKUP(C772, Вчера_Спутник!C:BG, 2, FALSE)</f>
        <v>#N/A</v>
      </c>
      <c r="AJ772" s="34" t="e">
        <f>E772-F772-VLOOKUP(C772, Вчера_Спутник!C:BG, 3, FALSE)</f>
        <v>#N/A</v>
      </c>
      <c r="AK772" s="34" t="e">
        <f>G772-H772-VLOOKUP(C772, Вчера_Спутник!C:BG, 5, FALSE)</f>
        <v>#N/A</v>
      </c>
      <c r="AL772" s="34" t="e">
        <f>I772-J772-VLOOKUP(C772, Вчера_Спутник!C:BG, 7, FALSE)</f>
        <v>#N/A</v>
      </c>
      <c r="AM772" s="34" t="e">
        <f>K772-L772-VLOOKUP(C772, Вчера_Спутник!C:BG, 9, FALSE)</f>
        <v>#N/A</v>
      </c>
      <c r="AN772" s="34" t="e">
        <f>M772-N772-VLOOKUP(C772, Вчера_Спутник!C:BG, 11, FALSE)</f>
        <v>#N/A</v>
      </c>
      <c r="AO772" s="34" t="e">
        <f>O772-P772-VLOOKUP(C772, Вчера_Спутник!C:BG, 13, FALSE)</f>
        <v>#N/A</v>
      </c>
      <c r="AP772" s="34" t="e">
        <f>Q772-R772-VLOOKUP(C772, Вчера_Спутник!C:BG, 15, FALSE)</f>
        <v>#N/A</v>
      </c>
      <c r="AQ772" s="34" t="e">
        <f>S772-T772-VLOOKUP(C772, Вчера_Спутник!C:BG, 17, FALSE)</f>
        <v>#N/A</v>
      </c>
      <c r="AR772" s="34" t="e">
        <f>U772-V772-VLOOKUP(C772, Вчера_Спутник!C:BG, 19, FALSE)</f>
        <v>#N/A</v>
      </c>
      <c r="AS772" s="34" t="e">
        <f>W772-X772-VLOOKUP(C772, Вчера_Спутник!C:BG, 21, FALSE)</f>
        <v>#N/A</v>
      </c>
      <c r="AT772" s="34" t="e">
        <f>Y772-Z772-VLOOKUP(C772, Вчера_Спутник!C:BG, 23, FALSE)</f>
        <v>#N/A</v>
      </c>
      <c r="AU772" s="34" t="e">
        <f>AA772-VLOOKUP(C772, Вчера_Спутник!C:BG, 25, FALSE)</f>
        <v>#N/A</v>
      </c>
      <c r="AV772" s="34" t="e">
        <f>AB772-VLOOKUP(C772, Вчера_Спутник!C:BG, 27, FALSE)</f>
        <v>#N/A</v>
      </c>
    </row>
    <row r="773" spans="1:48" ht="50.1" customHeight="1" x14ac:dyDescent="0.25">
      <c r="A773" s="1"/>
      <c r="B773" s="1"/>
      <c r="C773" s="1"/>
      <c r="D773" s="2"/>
      <c r="E773" s="3"/>
      <c r="F773" s="2"/>
      <c r="G773" s="3"/>
      <c r="H773" s="2"/>
      <c r="I773" s="3"/>
      <c r="J773" s="2"/>
      <c r="K773" s="3"/>
      <c r="L773" s="2"/>
      <c r="M773" s="3"/>
      <c r="N773" s="2"/>
      <c r="O773" s="3"/>
      <c r="P773" s="2"/>
      <c r="Q773" s="3"/>
      <c r="R773" s="2"/>
      <c r="S773" s="3"/>
      <c r="T773" s="2"/>
      <c r="U773" s="3"/>
      <c r="V773" s="3"/>
      <c r="W773" s="3"/>
      <c r="X773" s="2"/>
      <c r="Y773" s="3"/>
      <c r="Z773" s="2"/>
      <c r="AA773" s="3"/>
      <c r="AB773" s="3"/>
      <c r="AC773" s="15"/>
      <c r="AD773" s="34">
        <f t="shared" ref="AD773:AD798" si="25">E773-U773-Y773</f>
        <v>0</v>
      </c>
      <c r="AE773" s="34">
        <f t="shared" ref="AE773:AE798" si="26">E773-W773</f>
        <v>0</v>
      </c>
      <c r="AF773" s="34"/>
      <c r="AG773" s="34"/>
      <c r="AH773" s="35"/>
      <c r="AI773" s="34" t="e">
        <f>D773-VLOOKUP(C773, Вчера_Спутник!C:BG, 2, FALSE)</f>
        <v>#N/A</v>
      </c>
      <c r="AJ773" s="34" t="e">
        <f>E773-F773-VLOOKUP(C773, Вчера_Спутник!C:BG, 3, FALSE)</f>
        <v>#N/A</v>
      </c>
      <c r="AK773" s="34" t="e">
        <f>G773-H773-VLOOKUP(C773, Вчера_Спутник!C:BG, 5, FALSE)</f>
        <v>#N/A</v>
      </c>
      <c r="AL773" s="34" t="e">
        <f>I773-J773-VLOOKUP(C773, Вчера_Спутник!C:BG, 7, FALSE)</f>
        <v>#N/A</v>
      </c>
      <c r="AM773" s="34" t="e">
        <f>K773-L773-VLOOKUP(C773, Вчера_Спутник!C:BG, 9, FALSE)</f>
        <v>#N/A</v>
      </c>
      <c r="AN773" s="34" t="e">
        <f>M773-N773-VLOOKUP(C773, Вчера_Спутник!C:BG, 11, FALSE)</f>
        <v>#N/A</v>
      </c>
      <c r="AO773" s="34" t="e">
        <f>O773-P773-VLOOKUP(C773, Вчера_Спутник!C:BG, 13, FALSE)</f>
        <v>#N/A</v>
      </c>
      <c r="AP773" s="34" t="e">
        <f>Q773-R773-VLOOKUP(C773, Вчера_Спутник!C:BG, 15, FALSE)</f>
        <v>#N/A</v>
      </c>
      <c r="AQ773" s="34" t="e">
        <f>S773-T773-VLOOKUP(C773, Вчера_Спутник!C:BG, 17, FALSE)</f>
        <v>#N/A</v>
      </c>
      <c r="AR773" s="34" t="e">
        <f>U773-V773-VLOOKUP(C773, Вчера_Спутник!C:BG, 19, FALSE)</f>
        <v>#N/A</v>
      </c>
      <c r="AS773" s="34" t="e">
        <f>W773-X773-VLOOKUP(C773, Вчера_Спутник!C:BG, 21, FALSE)</f>
        <v>#N/A</v>
      </c>
      <c r="AT773" s="34" t="e">
        <f>Y773-Z773-VLOOKUP(C773, Вчера_Спутник!C:BG, 23, FALSE)</f>
        <v>#N/A</v>
      </c>
      <c r="AU773" s="34" t="e">
        <f>AA773-VLOOKUP(C773, Вчера_Спутник!C:BG, 25, FALSE)</f>
        <v>#N/A</v>
      </c>
      <c r="AV773" s="34" t="e">
        <f>AB773-VLOOKUP(C773, Вчера_Спутник!C:BG, 27, FALSE)</f>
        <v>#N/A</v>
      </c>
    </row>
    <row r="774" spans="1:48" ht="50.1" customHeight="1" x14ac:dyDescent="0.25">
      <c r="A774" s="1"/>
      <c r="B774" s="1"/>
      <c r="C774" s="1"/>
      <c r="D774" s="2"/>
      <c r="E774" s="3"/>
      <c r="F774" s="2"/>
      <c r="G774" s="3"/>
      <c r="H774" s="2"/>
      <c r="I774" s="3"/>
      <c r="J774" s="2"/>
      <c r="K774" s="3"/>
      <c r="L774" s="2"/>
      <c r="M774" s="3"/>
      <c r="N774" s="2"/>
      <c r="O774" s="3"/>
      <c r="P774" s="2"/>
      <c r="Q774" s="3"/>
      <c r="R774" s="2"/>
      <c r="S774" s="3"/>
      <c r="T774" s="2"/>
      <c r="U774" s="3"/>
      <c r="V774" s="3"/>
      <c r="W774" s="3"/>
      <c r="X774" s="2"/>
      <c r="Y774" s="3"/>
      <c r="Z774" s="2"/>
      <c r="AA774" s="3"/>
      <c r="AB774" s="3"/>
      <c r="AC774" s="15"/>
      <c r="AD774" s="34">
        <f t="shared" si="25"/>
        <v>0</v>
      </c>
      <c r="AE774" s="34">
        <f t="shared" si="26"/>
        <v>0</v>
      </c>
      <c r="AF774" s="34"/>
      <c r="AG774" s="34"/>
      <c r="AH774" s="35"/>
      <c r="AI774" s="34" t="e">
        <f>D774-VLOOKUP(C774, Вчера_Спутник!C:BG, 2, FALSE)</f>
        <v>#N/A</v>
      </c>
      <c r="AJ774" s="34" t="e">
        <f>E774-F774-VLOOKUP(C774, Вчера_Спутник!C:BG, 3, FALSE)</f>
        <v>#N/A</v>
      </c>
      <c r="AK774" s="34" t="e">
        <f>G774-H774-VLOOKUP(C774, Вчера_Спутник!C:BG, 5, FALSE)</f>
        <v>#N/A</v>
      </c>
      <c r="AL774" s="34" t="e">
        <f>I774-J774-VLOOKUP(C774, Вчера_Спутник!C:BG, 7, FALSE)</f>
        <v>#N/A</v>
      </c>
      <c r="AM774" s="34" t="e">
        <f>K774-L774-VLOOKUP(C774, Вчера_Спутник!C:BG, 9, FALSE)</f>
        <v>#N/A</v>
      </c>
      <c r="AN774" s="34" t="e">
        <f>M774-N774-VLOOKUP(C774, Вчера_Спутник!C:BG, 11, FALSE)</f>
        <v>#N/A</v>
      </c>
      <c r="AO774" s="34" t="e">
        <f>O774-P774-VLOOKUP(C774, Вчера_Спутник!C:BG, 13, FALSE)</f>
        <v>#N/A</v>
      </c>
      <c r="AP774" s="34" t="e">
        <f>Q774-R774-VLOOKUP(C774, Вчера_Спутник!C:BG, 15, FALSE)</f>
        <v>#N/A</v>
      </c>
      <c r="AQ774" s="34" t="e">
        <f>S774-T774-VLOOKUP(C774, Вчера_Спутник!C:BG, 17, FALSE)</f>
        <v>#N/A</v>
      </c>
      <c r="AR774" s="34" t="e">
        <f>U774-V774-VLOOKUP(C774, Вчера_Спутник!C:BG, 19, FALSE)</f>
        <v>#N/A</v>
      </c>
      <c r="AS774" s="34" t="e">
        <f>W774-X774-VLOOKUP(C774, Вчера_Спутник!C:BG, 21, FALSE)</f>
        <v>#N/A</v>
      </c>
      <c r="AT774" s="34" t="e">
        <f>Y774-Z774-VLOOKUP(C774, Вчера_Спутник!C:BG, 23, FALSE)</f>
        <v>#N/A</v>
      </c>
      <c r="AU774" s="34" t="e">
        <f>AA774-VLOOKUP(C774, Вчера_Спутник!C:BG, 25, FALSE)</f>
        <v>#N/A</v>
      </c>
      <c r="AV774" s="34" t="e">
        <f>AB774-VLOOKUP(C774, Вчера_Спутник!C:BG, 27, FALSE)</f>
        <v>#N/A</v>
      </c>
    </row>
    <row r="775" spans="1:48" ht="50.1" customHeight="1" x14ac:dyDescent="0.25">
      <c r="A775" s="1"/>
      <c r="B775" s="1"/>
      <c r="C775" s="1"/>
      <c r="D775" s="2"/>
      <c r="E775" s="3"/>
      <c r="F775" s="2"/>
      <c r="G775" s="3"/>
      <c r="H775" s="2"/>
      <c r="I775" s="3"/>
      <c r="J775" s="2"/>
      <c r="K775" s="3"/>
      <c r="L775" s="2"/>
      <c r="M775" s="3"/>
      <c r="N775" s="2"/>
      <c r="O775" s="3"/>
      <c r="P775" s="2"/>
      <c r="Q775" s="3"/>
      <c r="R775" s="2"/>
      <c r="S775" s="3"/>
      <c r="T775" s="2"/>
      <c r="U775" s="3"/>
      <c r="V775" s="3"/>
      <c r="W775" s="3"/>
      <c r="X775" s="2"/>
      <c r="Y775" s="3"/>
      <c r="Z775" s="2"/>
      <c r="AA775" s="3"/>
      <c r="AB775" s="3"/>
      <c r="AC775" s="15"/>
      <c r="AD775" s="34">
        <f t="shared" si="25"/>
        <v>0</v>
      </c>
      <c r="AE775" s="34">
        <f t="shared" si="26"/>
        <v>0</v>
      </c>
      <c r="AF775" s="34"/>
      <c r="AG775" s="34"/>
      <c r="AH775" s="35"/>
      <c r="AI775" s="34" t="e">
        <f>D775-VLOOKUP(C775, Вчера_Спутник!C:BG, 2, FALSE)</f>
        <v>#N/A</v>
      </c>
      <c r="AJ775" s="34" t="e">
        <f>E775-F775-VLOOKUP(C775, Вчера_Спутник!C:BG, 3, FALSE)</f>
        <v>#N/A</v>
      </c>
      <c r="AK775" s="34" t="e">
        <f>G775-H775-VLOOKUP(C775, Вчера_Спутник!C:BG, 5, FALSE)</f>
        <v>#N/A</v>
      </c>
      <c r="AL775" s="34" t="e">
        <f>I775-J775-VLOOKUP(C775, Вчера_Спутник!C:BG, 7, FALSE)</f>
        <v>#N/A</v>
      </c>
      <c r="AM775" s="34" t="e">
        <f>K775-L775-VLOOKUP(C775, Вчера_Спутник!C:BG, 9, FALSE)</f>
        <v>#N/A</v>
      </c>
      <c r="AN775" s="34" t="e">
        <f>M775-N775-VLOOKUP(C775, Вчера_Спутник!C:BG, 11, FALSE)</f>
        <v>#N/A</v>
      </c>
      <c r="AO775" s="34" t="e">
        <f>O775-P775-VLOOKUP(C775, Вчера_Спутник!C:BG, 13, FALSE)</f>
        <v>#N/A</v>
      </c>
      <c r="AP775" s="34" t="e">
        <f>Q775-R775-VLOOKUP(C775, Вчера_Спутник!C:BG, 15, FALSE)</f>
        <v>#N/A</v>
      </c>
      <c r="AQ775" s="34" t="e">
        <f>S775-T775-VLOOKUP(C775, Вчера_Спутник!C:BG, 17, FALSE)</f>
        <v>#N/A</v>
      </c>
      <c r="AR775" s="34" t="e">
        <f>U775-V775-VLOOKUP(C775, Вчера_Спутник!C:BG, 19, FALSE)</f>
        <v>#N/A</v>
      </c>
      <c r="AS775" s="34" t="e">
        <f>W775-X775-VLOOKUP(C775, Вчера_Спутник!C:BG, 21, FALSE)</f>
        <v>#N/A</v>
      </c>
      <c r="AT775" s="34" t="e">
        <f>Y775-Z775-VLOOKUP(C775, Вчера_Спутник!C:BG, 23, FALSE)</f>
        <v>#N/A</v>
      </c>
      <c r="AU775" s="34" t="e">
        <f>AA775-VLOOKUP(C775, Вчера_Спутник!C:BG, 25, FALSE)</f>
        <v>#N/A</v>
      </c>
      <c r="AV775" s="34" t="e">
        <f>AB775-VLOOKUP(C775, Вчера_Спутник!C:BG, 27, FALSE)</f>
        <v>#N/A</v>
      </c>
    </row>
    <row r="776" spans="1:48" ht="50.1" customHeight="1" x14ac:dyDescent="0.25">
      <c r="A776" s="1"/>
      <c r="B776" s="1"/>
      <c r="C776" s="1"/>
      <c r="D776" s="2"/>
      <c r="E776" s="3"/>
      <c r="F776" s="2"/>
      <c r="G776" s="3"/>
      <c r="H776" s="2"/>
      <c r="I776" s="3"/>
      <c r="J776" s="2"/>
      <c r="K776" s="3"/>
      <c r="L776" s="2"/>
      <c r="M776" s="3"/>
      <c r="N776" s="2"/>
      <c r="O776" s="3"/>
      <c r="P776" s="2"/>
      <c r="Q776" s="3"/>
      <c r="R776" s="2"/>
      <c r="S776" s="3"/>
      <c r="T776" s="2"/>
      <c r="U776" s="3"/>
      <c r="V776" s="3"/>
      <c r="W776" s="3"/>
      <c r="X776" s="2"/>
      <c r="Y776" s="3"/>
      <c r="Z776" s="2"/>
      <c r="AA776" s="3"/>
      <c r="AB776" s="3"/>
      <c r="AC776" s="15"/>
      <c r="AD776" s="34">
        <f t="shared" si="25"/>
        <v>0</v>
      </c>
      <c r="AE776" s="34">
        <f t="shared" si="26"/>
        <v>0</v>
      </c>
      <c r="AF776" s="34"/>
      <c r="AG776" s="34"/>
      <c r="AH776" s="35"/>
      <c r="AI776" s="34" t="e">
        <f>D776-VLOOKUP(C776, Вчера_Спутник!C:BG, 2, FALSE)</f>
        <v>#N/A</v>
      </c>
      <c r="AJ776" s="34" t="e">
        <f>E776-F776-VLOOKUP(C776, Вчера_Спутник!C:BG, 3, FALSE)</f>
        <v>#N/A</v>
      </c>
      <c r="AK776" s="34" t="e">
        <f>G776-H776-VLOOKUP(C776, Вчера_Спутник!C:BG, 5, FALSE)</f>
        <v>#N/A</v>
      </c>
      <c r="AL776" s="34" t="e">
        <f>I776-J776-VLOOKUP(C776, Вчера_Спутник!C:BG, 7, FALSE)</f>
        <v>#N/A</v>
      </c>
      <c r="AM776" s="34" t="e">
        <f>K776-L776-VLOOKUP(C776, Вчера_Спутник!C:BG, 9, FALSE)</f>
        <v>#N/A</v>
      </c>
      <c r="AN776" s="34" t="e">
        <f>M776-N776-VLOOKUP(C776, Вчера_Спутник!C:BG, 11, FALSE)</f>
        <v>#N/A</v>
      </c>
      <c r="AO776" s="34" t="e">
        <f>O776-P776-VLOOKUP(C776, Вчера_Спутник!C:BG, 13, FALSE)</f>
        <v>#N/A</v>
      </c>
      <c r="AP776" s="34" t="e">
        <f>Q776-R776-VLOOKUP(C776, Вчера_Спутник!C:BG, 15, FALSE)</f>
        <v>#N/A</v>
      </c>
      <c r="AQ776" s="34" t="e">
        <f>S776-T776-VLOOKUP(C776, Вчера_Спутник!C:BG, 17, FALSE)</f>
        <v>#N/A</v>
      </c>
      <c r="AR776" s="34" t="e">
        <f>U776-V776-VLOOKUP(C776, Вчера_Спутник!C:BG, 19, FALSE)</f>
        <v>#N/A</v>
      </c>
      <c r="AS776" s="34" t="e">
        <f>W776-X776-VLOOKUP(C776, Вчера_Спутник!C:BG, 21, FALSE)</f>
        <v>#N/A</v>
      </c>
      <c r="AT776" s="34" t="e">
        <f>Y776-Z776-VLOOKUP(C776, Вчера_Спутник!C:BG, 23, FALSE)</f>
        <v>#N/A</v>
      </c>
      <c r="AU776" s="34" t="e">
        <f>AA776-VLOOKUP(C776, Вчера_Спутник!C:BG, 25, FALSE)</f>
        <v>#N/A</v>
      </c>
      <c r="AV776" s="34" t="e">
        <f>AB776-VLOOKUP(C776, Вчера_Спутник!C:BG, 27, FALSE)</f>
        <v>#N/A</v>
      </c>
    </row>
    <row r="777" spans="1:48" ht="50.1" customHeight="1" x14ac:dyDescent="0.25">
      <c r="A777" s="1"/>
      <c r="B777" s="1"/>
      <c r="C777" s="1"/>
      <c r="D777" s="2"/>
      <c r="E777" s="3"/>
      <c r="F777" s="2"/>
      <c r="G777" s="3"/>
      <c r="H777" s="2"/>
      <c r="I777" s="3"/>
      <c r="J777" s="2"/>
      <c r="K777" s="3"/>
      <c r="L777" s="2"/>
      <c r="M777" s="3"/>
      <c r="N777" s="2"/>
      <c r="O777" s="3"/>
      <c r="P777" s="2"/>
      <c r="Q777" s="3"/>
      <c r="R777" s="2"/>
      <c r="S777" s="3"/>
      <c r="T777" s="2"/>
      <c r="U777" s="3"/>
      <c r="V777" s="3"/>
      <c r="W777" s="3"/>
      <c r="X777" s="2"/>
      <c r="Y777" s="3"/>
      <c r="Z777" s="2"/>
      <c r="AA777" s="3"/>
      <c r="AB777" s="3"/>
      <c r="AC777" s="15"/>
      <c r="AD777" s="34">
        <f t="shared" si="25"/>
        <v>0</v>
      </c>
      <c r="AE777" s="34">
        <f t="shared" si="26"/>
        <v>0</v>
      </c>
      <c r="AF777" s="34"/>
      <c r="AG777" s="34"/>
      <c r="AH777" s="35"/>
      <c r="AI777" s="34" t="e">
        <f>D777-VLOOKUP(C777, Вчера_Спутник!C:BG, 2, FALSE)</f>
        <v>#N/A</v>
      </c>
      <c r="AJ777" s="34" t="e">
        <f>E777-F777-VLOOKUP(C777, Вчера_Спутник!C:BG, 3, FALSE)</f>
        <v>#N/A</v>
      </c>
      <c r="AK777" s="34" t="e">
        <f>G777-H777-VLOOKUP(C777, Вчера_Спутник!C:BG, 5, FALSE)</f>
        <v>#N/A</v>
      </c>
      <c r="AL777" s="34" t="e">
        <f>I777-J777-VLOOKUP(C777, Вчера_Спутник!C:BG, 7, FALSE)</f>
        <v>#N/A</v>
      </c>
      <c r="AM777" s="34" t="e">
        <f>K777-L777-VLOOKUP(C777, Вчера_Спутник!C:BG, 9, FALSE)</f>
        <v>#N/A</v>
      </c>
      <c r="AN777" s="34" t="e">
        <f>M777-N777-VLOOKUP(C777, Вчера_Спутник!C:BG, 11, FALSE)</f>
        <v>#N/A</v>
      </c>
      <c r="AO777" s="34" t="e">
        <f>O777-P777-VLOOKUP(C777, Вчера_Спутник!C:BG, 13, FALSE)</f>
        <v>#N/A</v>
      </c>
      <c r="AP777" s="34" t="e">
        <f>Q777-R777-VLOOKUP(C777, Вчера_Спутник!C:BG, 15, FALSE)</f>
        <v>#N/A</v>
      </c>
      <c r="AQ777" s="34" t="e">
        <f>S777-T777-VLOOKUP(C777, Вчера_Спутник!C:BG, 17, FALSE)</f>
        <v>#N/A</v>
      </c>
      <c r="AR777" s="34" t="e">
        <f>U777-V777-VLOOKUP(C777, Вчера_Спутник!C:BG, 19, FALSE)</f>
        <v>#N/A</v>
      </c>
      <c r="AS777" s="34" t="e">
        <f>W777-X777-VLOOKUP(C777, Вчера_Спутник!C:BG, 21, FALSE)</f>
        <v>#N/A</v>
      </c>
      <c r="AT777" s="34" t="e">
        <f>Y777-Z777-VLOOKUP(C777, Вчера_Спутник!C:BG, 23, FALSE)</f>
        <v>#N/A</v>
      </c>
      <c r="AU777" s="34" t="e">
        <f>AA777-VLOOKUP(C777, Вчера_Спутник!C:BG, 25, FALSE)</f>
        <v>#N/A</v>
      </c>
      <c r="AV777" s="34" t="e">
        <f>AB777-VLOOKUP(C777, Вчера_Спутник!C:BG, 27, FALSE)</f>
        <v>#N/A</v>
      </c>
    </row>
    <row r="778" spans="1:48" ht="50.1" customHeight="1" x14ac:dyDescent="0.25">
      <c r="A778" s="1"/>
      <c r="B778" s="1"/>
      <c r="C778" s="1"/>
      <c r="D778" s="2"/>
      <c r="E778" s="3"/>
      <c r="F778" s="2"/>
      <c r="G778" s="3"/>
      <c r="H778" s="2"/>
      <c r="I778" s="3"/>
      <c r="J778" s="2"/>
      <c r="K778" s="3"/>
      <c r="L778" s="2"/>
      <c r="M778" s="3"/>
      <c r="N778" s="2"/>
      <c r="O778" s="3"/>
      <c r="P778" s="2"/>
      <c r="Q778" s="3"/>
      <c r="R778" s="2"/>
      <c r="S778" s="3"/>
      <c r="T778" s="2"/>
      <c r="U778" s="3"/>
      <c r="V778" s="3"/>
      <c r="W778" s="3"/>
      <c r="X778" s="2"/>
      <c r="Y778" s="3"/>
      <c r="Z778" s="2"/>
      <c r="AA778" s="3"/>
      <c r="AB778" s="3"/>
      <c r="AC778" s="15"/>
      <c r="AD778" s="34">
        <f t="shared" si="25"/>
        <v>0</v>
      </c>
      <c r="AE778" s="34">
        <f t="shared" si="26"/>
        <v>0</v>
      </c>
      <c r="AF778" s="34"/>
      <c r="AG778" s="34"/>
      <c r="AH778" s="35"/>
      <c r="AI778" s="34" t="e">
        <f>D778-VLOOKUP(C778, Вчера_Спутник!C:BG, 2, FALSE)</f>
        <v>#N/A</v>
      </c>
      <c r="AJ778" s="34" t="e">
        <f>E778-F778-VLOOKUP(C778, Вчера_Спутник!C:BG, 3, FALSE)</f>
        <v>#N/A</v>
      </c>
      <c r="AK778" s="34" t="e">
        <f>G778-H778-VLOOKUP(C778, Вчера_Спутник!C:BG, 5, FALSE)</f>
        <v>#N/A</v>
      </c>
      <c r="AL778" s="34" t="e">
        <f>I778-J778-VLOOKUP(C778, Вчера_Спутник!C:BG, 7, FALSE)</f>
        <v>#N/A</v>
      </c>
      <c r="AM778" s="34" t="e">
        <f>K778-L778-VLOOKUP(C778, Вчера_Спутник!C:BG, 9, FALSE)</f>
        <v>#N/A</v>
      </c>
      <c r="AN778" s="34" t="e">
        <f>M778-N778-VLOOKUP(C778, Вчера_Спутник!C:BG, 11, FALSE)</f>
        <v>#N/A</v>
      </c>
      <c r="AO778" s="34" t="e">
        <f>O778-P778-VLOOKUP(C778, Вчера_Спутник!C:BG, 13, FALSE)</f>
        <v>#N/A</v>
      </c>
      <c r="AP778" s="34" t="e">
        <f>Q778-R778-VLOOKUP(C778, Вчера_Спутник!C:BG, 15, FALSE)</f>
        <v>#N/A</v>
      </c>
      <c r="AQ778" s="34" t="e">
        <f>S778-T778-VLOOKUP(C778, Вчера_Спутник!C:BG, 17, FALSE)</f>
        <v>#N/A</v>
      </c>
      <c r="AR778" s="34" t="e">
        <f>U778-V778-VLOOKUP(C778, Вчера_Спутник!C:BG, 19, FALSE)</f>
        <v>#N/A</v>
      </c>
      <c r="AS778" s="34" t="e">
        <f>W778-X778-VLOOKUP(C778, Вчера_Спутник!C:BG, 21, FALSE)</f>
        <v>#N/A</v>
      </c>
      <c r="AT778" s="34" t="e">
        <f>Y778-Z778-VLOOKUP(C778, Вчера_Спутник!C:BG, 23, FALSE)</f>
        <v>#N/A</v>
      </c>
      <c r="AU778" s="34" t="e">
        <f>AA778-VLOOKUP(C778, Вчера_Спутник!C:BG, 25, FALSE)</f>
        <v>#N/A</v>
      </c>
      <c r="AV778" s="34" t="e">
        <f>AB778-VLOOKUP(C778, Вчера_Спутник!C:BG, 27, FALSE)</f>
        <v>#N/A</v>
      </c>
    </row>
    <row r="779" spans="1:48" ht="50.1" customHeight="1" x14ac:dyDescent="0.25">
      <c r="A779" s="1"/>
      <c r="B779" s="1"/>
      <c r="C779" s="1"/>
      <c r="D779" s="2"/>
      <c r="E779" s="3"/>
      <c r="F779" s="2"/>
      <c r="G779" s="3"/>
      <c r="H779" s="2"/>
      <c r="I779" s="3"/>
      <c r="J779" s="2"/>
      <c r="K779" s="3"/>
      <c r="L779" s="2"/>
      <c r="M779" s="3"/>
      <c r="N779" s="2"/>
      <c r="O779" s="3"/>
      <c r="P779" s="2"/>
      <c r="Q779" s="3"/>
      <c r="R779" s="2"/>
      <c r="S779" s="3"/>
      <c r="T779" s="2"/>
      <c r="U779" s="3"/>
      <c r="V779" s="3"/>
      <c r="W779" s="3"/>
      <c r="X779" s="2"/>
      <c r="Y779" s="3"/>
      <c r="Z779" s="2"/>
      <c r="AA779" s="3"/>
      <c r="AB779" s="3"/>
      <c r="AC779" s="15"/>
      <c r="AD779" s="34">
        <f t="shared" si="25"/>
        <v>0</v>
      </c>
      <c r="AE779" s="34">
        <f t="shared" si="26"/>
        <v>0</v>
      </c>
      <c r="AF779" s="34"/>
      <c r="AG779" s="34"/>
      <c r="AH779" s="35"/>
      <c r="AI779" s="34" t="e">
        <f>D779-VLOOKUP(C779, Вчера_Спутник!C:BG, 2, FALSE)</f>
        <v>#N/A</v>
      </c>
      <c r="AJ779" s="34" t="e">
        <f>E779-F779-VLOOKUP(C779, Вчера_Спутник!C:BG, 3, FALSE)</f>
        <v>#N/A</v>
      </c>
      <c r="AK779" s="34" t="e">
        <f>G779-H779-VLOOKUP(C779, Вчера_Спутник!C:BG, 5, FALSE)</f>
        <v>#N/A</v>
      </c>
      <c r="AL779" s="34" t="e">
        <f>I779-J779-VLOOKUP(C779, Вчера_Спутник!C:BG, 7, FALSE)</f>
        <v>#N/A</v>
      </c>
      <c r="AM779" s="34" t="e">
        <f>K779-L779-VLOOKUP(C779, Вчера_Спутник!C:BG, 9, FALSE)</f>
        <v>#N/A</v>
      </c>
      <c r="AN779" s="34" t="e">
        <f>M779-N779-VLOOKUP(C779, Вчера_Спутник!C:BG, 11, FALSE)</f>
        <v>#N/A</v>
      </c>
      <c r="AO779" s="34" t="e">
        <f>O779-P779-VLOOKUP(C779, Вчера_Спутник!C:BG, 13, FALSE)</f>
        <v>#N/A</v>
      </c>
      <c r="AP779" s="34" t="e">
        <f>Q779-R779-VLOOKUP(C779, Вчера_Спутник!C:BG, 15, FALSE)</f>
        <v>#N/A</v>
      </c>
      <c r="AQ779" s="34" t="e">
        <f>S779-T779-VLOOKUP(C779, Вчера_Спутник!C:BG, 17, FALSE)</f>
        <v>#N/A</v>
      </c>
      <c r="AR779" s="34" t="e">
        <f>U779-V779-VLOOKUP(C779, Вчера_Спутник!C:BG, 19, FALSE)</f>
        <v>#N/A</v>
      </c>
      <c r="AS779" s="34" t="e">
        <f>W779-X779-VLOOKUP(C779, Вчера_Спутник!C:BG, 21, FALSE)</f>
        <v>#N/A</v>
      </c>
      <c r="AT779" s="34" t="e">
        <f>Y779-Z779-VLOOKUP(C779, Вчера_Спутник!C:BG, 23, FALSE)</f>
        <v>#N/A</v>
      </c>
      <c r="AU779" s="34" t="e">
        <f>AA779-VLOOKUP(C779, Вчера_Спутник!C:BG, 25, FALSE)</f>
        <v>#N/A</v>
      </c>
      <c r="AV779" s="34" t="e">
        <f>AB779-VLOOKUP(C779, Вчера_Спутник!C:BG, 27, FALSE)</f>
        <v>#N/A</v>
      </c>
    </row>
    <row r="780" spans="1:48" ht="50.1" customHeight="1" x14ac:dyDescent="0.25">
      <c r="A780" s="1"/>
      <c r="B780" s="1"/>
      <c r="C780" s="1"/>
      <c r="D780" s="2"/>
      <c r="E780" s="3"/>
      <c r="F780" s="2"/>
      <c r="G780" s="3"/>
      <c r="H780" s="2"/>
      <c r="I780" s="3"/>
      <c r="J780" s="2"/>
      <c r="K780" s="3"/>
      <c r="L780" s="2"/>
      <c r="M780" s="3"/>
      <c r="N780" s="2"/>
      <c r="O780" s="3"/>
      <c r="P780" s="2"/>
      <c r="Q780" s="3"/>
      <c r="R780" s="2"/>
      <c r="S780" s="3"/>
      <c r="T780" s="2"/>
      <c r="U780" s="3"/>
      <c r="V780" s="3"/>
      <c r="W780" s="3"/>
      <c r="X780" s="2"/>
      <c r="Y780" s="3"/>
      <c r="Z780" s="2"/>
      <c r="AA780" s="3"/>
      <c r="AB780" s="3"/>
      <c r="AC780" s="15"/>
      <c r="AD780" s="34">
        <f t="shared" si="25"/>
        <v>0</v>
      </c>
      <c r="AE780" s="34">
        <f t="shared" si="26"/>
        <v>0</v>
      </c>
      <c r="AF780" s="34"/>
      <c r="AG780" s="34"/>
      <c r="AH780" s="35"/>
      <c r="AI780" s="34" t="e">
        <f>D780-VLOOKUP(C780, Вчера_Спутник!C:BG, 2, FALSE)</f>
        <v>#N/A</v>
      </c>
      <c r="AJ780" s="34" t="e">
        <f>E780-F780-VLOOKUP(C780, Вчера_Спутник!C:BG, 3, FALSE)</f>
        <v>#N/A</v>
      </c>
      <c r="AK780" s="34" t="e">
        <f>G780-H780-VLOOKUP(C780, Вчера_Спутник!C:BG, 5, FALSE)</f>
        <v>#N/A</v>
      </c>
      <c r="AL780" s="34" t="e">
        <f>I780-J780-VLOOKUP(C780, Вчера_Спутник!C:BG, 7, FALSE)</f>
        <v>#N/A</v>
      </c>
      <c r="AM780" s="34" t="e">
        <f>K780-L780-VLOOKUP(C780, Вчера_Спутник!C:BG, 9, FALSE)</f>
        <v>#N/A</v>
      </c>
      <c r="AN780" s="34" t="e">
        <f>M780-N780-VLOOKUP(C780, Вчера_Спутник!C:BG, 11, FALSE)</f>
        <v>#N/A</v>
      </c>
      <c r="AO780" s="34" t="e">
        <f>O780-P780-VLOOKUP(C780, Вчера_Спутник!C:BG, 13, FALSE)</f>
        <v>#N/A</v>
      </c>
      <c r="AP780" s="34" t="e">
        <f>Q780-R780-VLOOKUP(C780, Вчера_Спутник!C:BG, 15, FALSE)</f>
        <v>#N/A</v>
      </c>
      <c r="AQ780" s="34" t="e">
        <f>S780-T780-VLOOKUP(C780, Вчера_Спутник!C:BG, 17, FALSE)</f>
        <v>#N/A</v>
      </c>
      <c r="AR780" s="34" t="e">
        <f>U780-V780-VLOOKUP(C780, Вчера_Спутник!C:BG, 19, FALSE)</f>
        <v>#N/A</v>
      </c>
      <c r="AS780" s="34" t="e">
        <f>W780-X780-VLOOKUP(C780, Вчера_Спутник!C:BG, 21, FALSE)</f>
        <v>#N/A</v>
      </c>
      <c r="AT780" s="34" t="e">
        <f>Y780-Z780-VLOOKUP(C780, Вчера_Спутник!C:BG, 23, FALSE)</f>
        <v>#N/A</v>
      </c>
      <c r="AU780" s="34" t="e">
        <f>AA780-VLOOKUP(C780, Вчера_Спутник!C:BG, 25, FALSE)</f>
        <v>#N/A</v>
      </c>
      <c r="AV780" s="34" t="e">
        <f>AB780-VLOOKUP(C780, Вчера_Спутник!C:BG, 27, FALSE)</f>
        <v>#N/A</v>
      </c>
    </row>
    <row r="781" spans="1:48" ht="50.1" customHeight="1" x14ac:dyDescent="0.25">
      <c r="A781" s="1"/>
      <c r="B781" s="1"/>
      <c r="C781" s="1"/>
      <c r="D781" s="2"/>
      <c r="E781" s="3"/>
      <c r="F781" s="2"/>
      <c r="G781" s="3"/>
      <c r="H781" s="2"/>
      <c r="I781" s="3"/>
      <c r="J781" s="2"/>
      <c r="K781" s="3"/>
      <c r="L781" s="2"/>
      <c r="M781" s="3"/>
      <c r="N781" s="2"/>
      <c r="O781" s="3"/>
      <c r="P781" s="2"/>
      <c r="Q781" s="3"/>
      <c r="R781" s="2"/>
      <c r="S781" s="3"/>
      <c r="T781" s="2"/>
      <c r="U781" s="3"/>
      <c r="V781" s="3"/>
      <c r="W781" s="3"/>
      <c r="X781" s="2"/>
      <c r="Y781" s="3"/>
      <c r="Z781" s="2"/>
      <c r="AA781" s="3"/>
      <c r="AB781" s="3"/>
      <c r="AC781" s="15"/>
      <c r="AD781" s="34">
        <f t="shared" si="25"/>
        <v>0</v>
      </c>
      <c r="AE781" s="34">
        <f t="shared" si="26"/>
        <v>0</v>
      </c>
      <c r="AF781" s="34"/>
      <c r="AG781" s="34"/>
      <c r="AH781" s="35"/>
      <c r="AI781" s="34" t="e">
        <f>D781-VLOOKUP(C781, Вчера_Спутник!C:BG, 2, FALSE)</f>
        <v>#N/A</v>
      </c>
      <c r="AJ781" s="34" t="e">
        <f>E781-F781-VLOOKUP(C781, Вчера_Спутник!C:BG, 3, FALSE)</f>
        <v>#N/A</v>
      </c>
      <c r="AK781" s="34" t="e">
        <f>G781-H781-VLOOKUP(C781, Вчера_Спутник!C:BG, 5, FALSE)</f>
        <v>#N/A</v>
      </c>
      <c r="AL781" s="34" t="e">
        <f>I781-J781-VLOOKUP(C781, Вчера_Спутник!C:BG, 7, FALSE)</f>
        <v>#N/A</v>
      </c>
      <c r="AM781" s="34" t="e">
        <f>K781-L781-VLOOKUP(C781, Вчера_Спутник!C:BG, 9, FALSE)</f>
        <v>#N/A</v>
      </c>
      <c r="AN781" s="34" t="e">
        <f>M781-N781-VLOOKUP(C781, Вчера_Спутник!C:BG, 11, FALSE)</f>
        <v>#N/A</v>
      </c>
      <c r="AO781" s="34" t="e">
        <f>O781-P781-VLOOKUP(C781, Вчера_Спутник!C:BG, 13, FALSE)</f>
        <v>#N/A</v>
      </c>
      <c r="AP781" s="34" t="e">
        <f>Q781-R781-VLOOKUP(C781, Вчера_Спутник!C:BG, 15, FALSE)</f>
        <v>#N/A</v>
      </c>
      <c r="AQ781" s="34" t="e">
        <f>S781-T781-VLOOKUP(C781, Вчера_Спутник!C:BG, 17, FALSE)</f>
        <v>#N/A</v>
      </c>
      <c r="AR781" s="34" t="e">
        <f>U781-V781-VLOOKUP(C781, Вчера_Спутник!C:BG, 19, FALSE)</f>
        <v>#N/A</v>
      </c>
      <c r="AS781" s="34" t="e">
        <f>W781-X781-VLOOKUP(C781, Вчера_Спутник!C:BG, 21, FALSE)</f>
        <v>#N/A</v>
      </c>
      <c r="AT781" s="34" t="e">
        <f>Y781-Z781-VLOOKUP(C781, Вчера_Спутник!C:BG, 23, FALSE)</f>
        <v>#N/A</v>
      </c>
      <c r="AU781" s="34" t="e">
        <f>AA781-VLOOKUP(C781, Вчера_Спутник!C:BG, 25, FALSE)</f>
        <v>#N/A</v>
      </c>
      <c r="AV781" s="34" t="e">
        <f>AB781-VLOOKUP(C781, Вчера_Спутник!C:BG, 27, FALSE)</f>
        <v>#N/A</v>
      </c>
    </row>
    <row r="782" spans="1:48" ht="50.1" customHeight="1" x14ac:dyDescent="0.25">
      <c r="A782" s="1"/>
      <c r="B782" s="1"/>
      <c r="C782" s="1"/>
      <c r="D782" s="2"/>
      <c r="E782" s="3"/>
      <c r="F782" s="2"/>
      <c r="G782" s="3"/>
      <c r="H782" s="2"/>
      <c r="I782" s="3"/>
      <c r="J782" s="2"/>
      <c r="K782" s="3"/>
      <c r="L782" s="2"/>
      <c r="M782" s="3"/>
      <c r="N782" s="2"/>
      <c r="O782" s="3"/>
      <c r="P782" s="2"/>
      <c r="Q782" s="3"/>
      <c r="R782" s="2"/>
      <c r="S782" s="3"/>
      <c r="T782" s="2"/>
      <c r="U782" s="3"/>
      <c r="V782" s="3"/>
      <c r="W782" s="3"/>
      <c r="X782" s="2"/>
      <c r="Y782" s="3"/>
      <c r="Z782" s="2"/>
      <c r="AA782" s="3"/>
      <c r="AB782" s="3"/>
      <c r="AC782" s="15"/>
      <c r="AD782" s="34">
        <f t="shared" si="25"/>
        <v>0</v>
      </c>
      <c r="AE782" s="34">
        <f t="shared" si="26"/>
        <v>0</v>
      </c>
      <c r="AF782" s="34"/>
      <c r="AG782" s="34"/>
      <c r="AH782" s="35"/>
      <c r="AI782" s="34" t="e">
        <f>D782-VLOOKUP(C782, Вчера_Спутник!C:BG, 2, FALSE)</f>
        <v>#N/A</v>
      </c>
      <c r="AJ782" s="34" t="e">
        <f>E782-F782-VLOOKUP(C782, Вчера_Спутник!C:BG, 3, FALSE)</f>
        <v>#N/A</v>
      </c>
      <c r="AK782" s="34" t="e">
        <f>G782-H782-VLOOKUP(C782, Вчера_Спутник!C:BG, 5, FALSE)</f>
        <v>#N/A</v>
      </c>
      <c r="AL782" s="34" t="e">
        <f>I782-J782-VLOOKUP(C782, Вчера_Спутник!C:BG, 7, FALSE)</f>
        <v>#N/A</v>
      </c>
      <c r="AM782" s="34" t="e">
        <f>K782-L782-VLOOKUP(C782, Вчера_Спутник!C:BG, 9, FALSE)</f>
        <v>#N/A</v>
      </c>
      <c r="AN782" s="34" t="e">
        <f>M782-N782-VLOOKUP(C782, Вчера_Спутник!C:BG, 11, FALSE)</f>
        <v>#N/A</v>
      </c>
      <c r="AO782" s="34" t="e">
        <f>O782-P782-VLOOKUP(C782, Вчера_Спутник!C:BG, 13, FALSE)</f>
        <v>#N/A</v>
      </c>
      <c r="AP782" s="34" t="e">
        <f>Q782-R782-VLOOKUP(C782, Вчера_Спутник!C:BG, 15, FALSE)</f>
        <v>#N/A</v>
      </c>
      <c r="AQ782" s="34" t="e">
        <f>S782-T782-VLOOKUP(C782, Вчера_Спутник!C:BG, 17, FALSE)</f>
        <v>#N/A</v>
      </c>
      <c r="AR782" s="34" t="e">
        <f>U782-V782-VLOOKUP(C782, Вчера_Спутник!C:BG, 19, FALSE)</f>
        <v>#N/A</v>
      </c>
      <c r="AS782" s="34" t="e">
        <f>W782-X782-VLOOKUP(C782, Вчера_Спутник!C:BG, 21, FALSE)</f>
        <v>#N/A</v>
      </c>
      <c r="AT782" s="34" t="e">
        <f>Y782-Z782-VLOOKUP(C782, Вчера_Спутник!C:BG, 23, FALSE)</f>
        <v>#N/A</v>
      </c>
      <c r="AU782" s="34" t="e">
        <f>AA782-VLOOKUP(C782, Вчера_Спутник!C:BG, 25, FALSE)</f>
        <v>#N/A</v>
      </c>
      <c r="AV782" s="34" t="e">
        <f>AB782-VLOOKUP(C782, Вчера_Спутник!C:BG, 27, FALSE)</f>
        <v>#N/A</v>
      </c>
    </row>
    <row r="783" spans="1:48" ht="50.1" customHeight="1" x14ac:dyDescent="0.25">
      <c r="A783" s="1"/>
      <c r="B783" s="1"/>
      <c r="C783" s="1"/>
      <c r="D783" s="2"/>
      <c r="E783" s="3"/>
      <c r="F783" s="2"/>
      <c r="G783" s="3"/>
      <c r="H783" s="2"/>
      <c r="I783" s="3"/>
      <c r="J783" s="2"/>
      <c r="K783" s="3"/>
      <c r="L783" s="2"/>
      <c r="M783" s="3"/>
      <c r="N783" s="2"/>
      <c r="O783" s="3"/>
      <c r="P783" s="2"/>
      <c r="Q783" s="3"/>
      <c r="R783" s="2"/>
      <c r="S783" s="3"/>
      <c r="T783" s="2"/>
      <c r="U783" s="3"/>
      <c r="V783" s="3"/>
      <c r="W783" s="3"/>
      <c r="X783" s="2"/>
      <c r="Y783" s="3"/>
      <c r="Z783" s="2"/>
      <c r="AA783" s="3"/>
      <c r="AB783" s="3"/>
      <c r="AC783" s="15"/>
      <c r="AD783" s="34">
        <f t="shared" si="25"/>
        <v>0</v>
      </c>
      <c r="AE783" s="34">
        <f t="shared" si="26"/>
        <v>0</v>
      </c>
      <c r="AF783" s="34"/>
      <c r="AG783" s="34"/>
      <c r="AH783" s="35"/>
      <c r="AI783" s="34" t="e">
        <f>D783-VLOOKUP(C783, Вчера_Спутник!C:BG, 2, FALSE)</f>
        <v>#N/A</v>
      </c>
      <c r="AJ783" s="34" t="e">
        <f>E783-F783-VLOOKUP(C783, Вчера_Спутник!C:BG, 3, FALSE)</f>
        <v>#N/A</v>
      </c>
      <c r="AK783" s="34" t="e">
        <f>G783-H783-VLOOKUP(C783, Вчера_Спутник!C:BG, 5, FALSE)</f>
        <v>#N/A</v>
      </c>
      <c r="AL783" s="34" t="e">
        <f>I783-J783-VLOOKUP(C783, Вчера_Спутник!C:BG, 7, FALSE)</f>
        <v>#N/A</v>
      </c>
      <c r="AM783" s="34" t="e">
        <f>K783-L783-VLOOKUP(C783, Вчера_Спутник!C:BG, 9, FALSE)</f>
        <v>#N/A</v>
      </c>
      <c r="AN783" s="34" t="e">
        <f>M783-N783-VLOOKUP(C783, Вчера_Спутник!C:BG, 11, FALSE)</f>
        <v>#N/A</v>
      </c>
      <c r="AO783" s="34" t="e">
        <f>O783-P783-VLOOKUP(C783, Вчера_Спутник!C:BG, 13, FALSE)</f>
        <v>#N/A</v>
      </c>
      <c r="AP783" s="34" t="e">
        <f>Q783-R783-VLOOKUP(C783, Вчера_Спутник!C:BG, 15, FALSE)</f>
        <v>#N/A</v>
      </c>
      <c r="AQ783" s="34" t="e">
        <f>S783-T783-VLOOKUP(C783, Вчера_Спутник!C:BG, 17, FALSE)</f>
        <v>#N/A</v>
      </c>
      <c r="AR783" s="34" t="e">
        <f>U783-V783-VLOOKUP(C783, Вчера_Спутник!C:BG, 19, FALSE)</f>
        <v>#N/A</v>
      </c>
      <c r="AS783" s="34" t="e">
        <f>W783-X783-VLOOKUP(C783, Вчера_Спутник!C:BG, 21, FALSE)</f>
        <v>#N/A</v>
      </c>
      <c r="AT783" s="34" t="e">
        <f>Y783-Z783-VLOOKUP(C783, Вчера_Спутник!C:BG, 23, FALSE)</f>
        <v>#N/A</v>
      </c>
      <c r="AU783" s="34" t="e">
        <f>AA783-VLOOKUP(C783, Вчера_Спутник!C:BG, 25, FALSE)</f>
        <v>#N/A</v>
      </c>
      <c r="AV783" s="34" t="e">
        <f>AB783-VLOOKUP(C783, Вчера_Спутник!C:BG, 27, FALSE)</f>
        <v>#N/A</v>
      </c>
    </row>
    <row r="784" spans="1:48" ht="50.1" customHeight="1" x14ac:dyDescent="0.25">
      <c r="A784" s="1"/>
      <c r="B784" s="1"/>
      <c r="C784" s="1"/>
      <c r="D784" s="2"/>
      <c r="E784" s="3"/>
      <c r="F784" s="2"/>
      <c r="G784" s="3"/>
      <c r="H784" s="2"/>
      <c r="I784" s="3"/>
      <c r="J784" s="2"/>
      <c r="K784" s="3"/>
      <c r="L784" s="2"/>
      <c r="M784" s="3"/>
      <c r="N784" s="2"/>
      <c r="O784" s="3"/>
      <c r="P784" s="2"/>
      <c r="Q784" s="3"/>
      <c r="R784" s="2"/>
      <c r="S784" s="3"/>
      <c r="T784" s="2"/>
      <c r="U784" s="3"/>
      <c r="V784" s="3"/>
      <c r="W784" s="3"/>
      <c r="X784" s="2"/>
      <c r="Y784" s="3"/>
      <c r="Z784" s="2"/>
      <c r="AA784" s="3"/>
      <c r="AB784" s="3"/>
      <c r="AC784" s="15"/>
      <c r="AD784" s="34">
        <f t="shared" si="25"/>
        <v>0</v>
      </c>
      <c r="AE784" s="34">
        <f t="shared" si="26"/>
        <v>0</v>
      </c>
      <c r="AF784" s="34"/>
      <c r="AG784" s="34"/>
      <c r="AH784" s="35"/>
      <c r="AI784" s="34" t="e">
        <f>D784-VLOOKUP(C784, Вчера_Спутник!C:BG, 2, FALSE)</f>
        <v>#N/A</v>
      </c>
      <c r="AJ784" s="34" t="e">
        <f>E784-F784-VLOOKUP(C784, Вчера_Спутник!C:BG, 3, FALSE)</f>
        <v>#N/A</v>
      </c>
      <c r="AK784" s="34" t="e">
        <f>G784-H784-VLOOKUP(C784, Вчера_Спутник!C:BG, 5, FALSE)</f>
        <v>#N/A</v>
      </c>
      <c r="AL784" s="34" t="e">
        <f>I784-J784-VLOOKUP(C784, Вчера_Спутник!C:BG, 7, FALSE)</f>
        <v>#N/A</v>
      </c>
      <c r="AM784" s="34" t="e">
        <f>K784-L784-VLOOKUP(C784, Вчера_Спутник!C:BG, 9, FALSE)</f>
        <v>#N/A</v>
      </c>
      <c r="AN784" s="34" t="e">
        <f>M784-N784-VLOOKUP(C784, Вчера_Спутник!C:BG, 11, FALSE)</f>
        <v>#N/A</v>
      </c>
      <c r="AO784" s="34" t="e">
        <f>O784-P784-VLOOKUP(C784, Вчера_Спутник!C:BG, 13, FALSE)</f>
        <v>#N/A</v>
      </c>
      <c r="AP784" s="34" t="e">
        <f>Q784-R784-VLOOKUP(C784, Вчера_Спутник!C:BG, 15, FALSE)</f>
        <v>#N/A</v>
      </c>
      <c r="AQ784" s="34" t="e">
        <f>S784-T784-VLOOKUP(C784, Вчера_Спутник!C:BG, 17, FALSE)</f>
        <v>#N/A</v>
      </c>
      <c r="AR784" s="34" t="e">
        <f>U784-V784-VLOOKUP(C784, Вчера_Спутник!C:BG, 19, FALSE)</f>
        <v>#N/A</v>
      </c>
      <c r="AS784" s="34" t="e">
        <f>W784-X784-VLOOKUP(C784, Вчера_Спутник!C:BG, 21, FALSE)</f>
        <v>#N/A</v>
      </c>
      <c r="AT784" s="34" t="e">
        <f>Y784-Z784-VLOOKUP(C784, Вчера_Спутник!C:BG, 23, FALSE)</f>
        <v>#N/A</v>
      </c>
      <c r="AU784" s="34" t="e">
        <f>AA784-VLOOKUP(C784, Вчера_Спутник!C:BG, 25, FALSE)</f>
        <v>#N/A</v>
      </c>
      <c r="AV784" s="34" t="e">
        <f>AB784-VLOOKUP(C784, Вчера_Спутник!C:BG, 27, FALSE)</f>
        <v>#N/A</v>
      </c>
    </row>
    <row r="785" spans="1:48" ht="50.1" customHeight="1" x14ac:dyDescent="0.25">
      <c r="A785" s="1"/>
      <c r="B785" s="1"/>
      <c r="C785" s="1"/>
      <c r="D785" s="2"/>
      <c r="E785" s="3"/>
      <c r="F785" s="2"/>
      <c r="G785" s="3"/>
      <c r="H785" s="2"/>
      <c r="I785" s="3"/>
      <c r="J785" s="2"/>
      <c r="K785" s="3"/>
      <c r="L785" s="2"/>
      <c r="M785" s="3"/>
      <c r="N785" s="2"/>
      <c r="O785" s="3"/>
      <c r="P785" s="2"/>
      <c r="Q785" s="3"/>
      <c r="R785" s="2"/>
      <c r="S785" s="3"/>
      <c r="T785" s="2"/>
      <c r="U785" s="3"/>
      <c r="V785" s="3"/>
      <c r="W785" s="3"/>
      <c r="X785" s="2"/>
      <c r="Y785" s="3"/>
      <c r="Z785" s="2"/>
      <c r="AA785" s="3"/>
      <c r="AB785" s="3"/>
      <c r="AC785" s="15"/>
      <c r="AD785" s="34">
        <f t="shared" si="25"/>
        <v>0</v>
      </c>
      <c r="AE785" s="34">
        <f t="shared" si="26"/>
        <v>0</v>
      </c>
      <c r="AF785" s="34"/>
      <c r="AG785" s="34"/>
      <c r="AH785" s="35"/>
      <c r="AI785" s="34" t="e">
        <f>D785-VLOOKUP(C785, Вчера_Спутник!C:BG, 2, FALSE)</f>
        <v>#N/A</v>
      </c>
      <c r="AJ785" s="34" t="e">
        <f>E785-F785-VLOOKUP(C785, Вчера_Спутник!C:BG, 3, FALSE)</f>
        <v>#N/A</v>
      </c>
      <c r="AK785" s="34" t="e">
        <f>G785-H785-VLOOKUP(C785, Вчера_Спутник!C:BG, 5, FALSE)</f>
        <v>#N/A</v>
      </c>
      <c r="AL785" s="34" t="e">
        <f>I785-J785-VLOOKUP(C785, Вчера_Спутник!C:BG, 7, FALSE)</f>
        <v>#N/A</v>
      </c>
      <c r="AM785" s="34" t="e">
        <f>K785-L785-VLOOKUP(C785, Вчера_Спутник!C:BG, 9, FALSE)</f>
        <v>#N/A</v>
      </c>
      <c r="AN785" s="34" t="e">
        <f>M785-N785-VLOOKUP(C785, Вчера_Спутник!C:BG, 11, FALSE)</f>
        <v>#N/A</v>
      </c>
      <c r="AO785" s="34" t="e">
        <f>O785-P785-VLOOKUP(C785, Вчера_Спутник!C:BG, 13, FALSE)</f>
        <v>#N/A</v>
      </c>
      <c r="AP785" s="34" t="e">
        <f>Q785-R785-VLOOKUP(C785, Вчера_Спутник!C:BG, 15, FALSE)</f>
        <v>#N/A</v>
      </c>
      <c r="AQ785" s="34" t="e">
        <f>S785-T785-VLOOKUP(C785, Вчера_Спутник!C:BG, 17, FALSE)</f>
        <v>#N/A</v>
      </c>
      <c r="AR785" s="34" t="e">
        <f>U785-V785-VLOOKUP(C785, Вчера_Спутник!C:BG, 19, FALSE)</f>
        <v>#N/A</v>
      </c>
      <c r="AS785" s="34" t="e">
        <f>W785-X785-VLOOKUP(C785, Вчера_Спутник!C:BG, 21, FALSE)</f>
        <v>#N/A</v>
      </c>
      <c r="AT785" s="34" t="e">
        <f>Y785-Z785-VLOOKUP(C785, Вчера_Спутник!C:BG, 23, FALSE)</f>
        <v>#N/A</v>
      </c>
      <c r="AU785" s="34" t="e">
        <f>AA785-VLOOKUP(C785, Вчера_Спутник!C:BG, 25, FALSE)</f>
        <v>#N/A</v>
      </c>
      <c r="AV785" s="34" t="e">
        <f>AB785-VLOOKUP(C785, Вчера_Спутник!C:BG, 27, FALSE)</f>
        <v>#N/A</v>
      </c>
    </row>
    <row r="786" spans="1:48" ht="50.1" customHeight="1" x14ac:dyDescent="0.25">
      <c r="A786" s="1"/>
      <c r="B786" s="1"/>
      <c r="C786" s="1"/>
      <c r="D786" s="2"/>
      <c r="E786" s="3"/>
      <c r="F786" s="2"/>
      <c r="G786" s="3"/>
      <c r="H786" s="2"/>
      <c r="I786" s="3"/>
      <c r="J786" s="2"/>
      <c r="K786" s="3"/>
      <c r="L786" s="2"/>
      <c r="M786" s="3"/>
      <c r="N786" s="2"/>
      <c r="O786" s="3"/>
      <c r="P786" s="2"/>
      <c r="Q786" s="3"/>
      <c r="R786" s="2"/>
      <c r="S786" s="3"/>
      <c r="T786" s="2"/>
      <c r="U786" s="3"/>
      <c r="V786" s="3"/>
      <c r="W786" s="3"/>
      <c r="X786" s="2"/>
      <c r="Y786" s="3"/>
      <c r="Z786" s="2"/>
      <c r="AA786" s="3"/>
      <c r="AB786" s="3"/>
      <c r="AC786" s="15"/>
      <c r="AD786" s="34">
        <f t="shared" si="25"/>
        <v>0</v>
      </c>
      <c r="AE786" s="34">
        <f t="shared" si="26"/>
        <v>0</v>
      </c>
      <c r="AF786" s="34"/>
      <c r="AG786" s="34"/>
      <c r="AH786" s="35"/>
      <c r="AI786" s="34" t="e">
        <f>D786-VLOOKUP(C786, Вчера_Спутник!C:BG, 2, FALSE)</f>
        <v>#N/A</v>
      </c>
      <c r="AJ786" s="34" t="e">
        <f>E786-F786-VLOOKUP(C786, Вчера_Спутник!C:BG, 3, FALSE)</f>
        <v>#N/A</v>
      </c>
      <c r="AK786" s="34" t="e">
        <f>G786-H786-VLOOKUP(C786, Вчера_Спутник!C:BG, 5, FALSE)</f>
        <v>#N/A</v>
      </c>
      <c r="AL786" s="34" t="e">
        <f>I786-J786-VLOOKUP(C786, Вчера_Спутник!C:BG, 7, FALSE)</f>
        <v>#N/A</v>
      </c>
      <c r="AM786" s="34" t="e">
        <f>K786-L786-VLOOKUP(C786, Вчера_Спутник!C:BG, 9, FALSE)</f>
        <v>#N/A</v>
      </c>
      <c r="AN786" s="34" t="e">
        <f>M786-N786-VLOOKUP(C786, Вчера_Спутник!C:BG, 11, FALSE)</f>
        <v>#N/A</v>
      </c>
      <c r="AO786" s="34" t="e">
        <f>O786-P786-VLOOKUP(C786, Вчера_Спутник!C:BG, 13, FALSE)</f>
        <v>#N/A</v>
      </c>
      <c r="AP786" s="34" t="e">
        <f>Q786-R786-VLOOKUP(C786, Вчера_Спутник!C:BG, 15, FALSE)</f>
        <v>#N/A</v>
      </c>
      <c r="AQ786" s="34" t="e">
        <f>S786-T786-VLOOKUP(C786, Вчера_Спутник!C:BG, 17, FALSE)</f>
        <v>#N/A</v>
      </c>
      <c r="AR786" s="34" t="e">
        <f>U786-V786-VLOOKUP(C786, Вчера_Спутник!C:BG, 19, FALSE)</f>
        <v>#N/A</v>
      </c>
      <c r="AS786" s="34" t="e">
        <f>W786-X786-VLOOKUP(C786, Вчера_Спутник!C:BG, 21, FALSE)</f>
        <v>#N/A</v>
      </c>
      <c r="AT786" s="34" t="e">
        <f>Y786-Z786-VLOOKUP(C786, Вчера_Спутник!C:BG, 23, FALSE)</f>
        <v>#N/A</v>
      </c>
      <c r="AU786" s="34" t="e">
        <f>AA786-VLOOKUP(C786, Вчера_Спутник!C:BG, 25, FALSE)</f>
        <v>#N/A</v>
      </c>
      <c r="AV786" s="34" t="e">
        <f>AB786-VLOOKUP(C786, Вчера_Спутник!C:BG, 27, FALSE)</f>
        <v>#N/A</v>
      </c>
    </row>
    <row r="787" spans="1:48" ht="50.1" customHeight="1" x14ac:dyDescent="0.25">
      <c r="A787" s="1"/>
      <c r="B787" s="1"/>
      <c r="C787" s="1"/>
      <c r="D787" s="2"/>
      <c r="E787" s="3"/>
      <c r="F787" s="2"/>
      <c r="G787" s="3"/>
      <c r="H787" s="2"/>
      <c r="I787" s="3"/>
      <c r="J787" s="2"/>
      <c r="K787" s="3"/>
      <c r="L787" s="2"/>
      <c r="M787" s="3"/>
      <c r="N787" s="2"/>
      <c r="O787" s="3"/>
      <c r="P787" s="2"/>
      <c r="Q787" s="3"/>
      <c r="R787" s="2"/>
      <c r="S787" s="3"/>
      <c r="T787" s="2"/>
      <c r="U787" s="3"/>
      <c r="V787" s="3"/>
      <c r="W787" s="3"/>
      <c r="X787" s="2"/>
      <c r="Y787" s="3"/>
      <c r="Z787" s="2"/>
      <c r="AA787" s="3"/>
      <c r="AB787" s="3"/>
      <c r="AC787" s="15"/>
      <c r="AD787" s="34">
        <f t="shared" si="25"/>
        <v>0</v>
      </c>
      <c r="AE787" s="34">
        <f t="shared" si="26"/>
        <v>0</v>
      </c>
      <c r="AF787" s="34"/>
      <c r="AG787" s="34"/>
      <c r="AH787" s="35"/>
      <c r="AI787" s="34" t="e">
        <f>D787-VLOOKUP(C787, Вчера_Спутник!C:BG, 2, FALSE)</f>
        <v>#N/A</v>
      </c>
      <c r="AJ787" s="34" t="e">
        <f>E787-F787-VLOOKUP(C787, Вчера_Спутник!C:BG, 3, FALSE)</f>
        <v>#N/A</v>
      </c>
      <c r="AK787" s="34" t="e">
        <f>G787-H787-VLOOKUP(C787, Вчера_Спутник!C:BG, 5, FALSE)</f>
        <v>#N/A</v>
      </c>
      <c r="AL787" s="34" t="e">
        <f>I787-J787-VLOOKUP(C787, Вчера_Спутник!C:BG, 7, FALSE)</f>
        <v>#N/A</v>
      </c>
      <c r="AM787" s="34" t="e">
        <f>K787-L787-VLOOKUP(C787, Вчера_Спутник!C:BG, 9, FALSE)</f>
        <v>#N/A</v>
      </c>
      <c r="AN787" s="34" t="e">
        <f>M787-N787-VLOOKUP(C787, Вчера_Спутник!C:BG, 11, FALSE)</f>
        <v>#N/A</v>
      </c>
      <c r="AO787" s="34" t="e">
        <f>O787-P787-VLOOKUP(C787, Вчера_Спутник!C:BG, 13, FALSE)</f>
        <v>#N/A</v>
      </c>
      <c r="AP787" s="34" t="e">
        <f>Q787-R787-VLOOKUP(C787, Вчера_Спутник!C:BG, 15, FALSE)</f>
        <v>#N/A</v>
      </c>
      <c r="AQ787" s="34" t="e">
        <f>S787-T787-VLOOKUP(C787, Вчера_Спутник!C:BG, 17, FALSE)</f>
        <v>#N/A</v>
      </c>
      <c r="AR787" s="34" t="e">
        <f>U787-V787-VLOOKUP(C787, Вчера_Спутник!C:BG, 19, FALSE)</f>
        <v>#N/A</v>
      </c>
      <c r="AS787" s="34" t="e">
        <f>W787-X787-VLOOKUP(C787, Вчера_Спутник!C:BG, 21, FALSE)</f>
        <v>#N/A</v>
      </c>
      <c r="AT787" s="34" t="e">
        <f>Y787-Z787-VLOOKUP(C787, Вчера_Спутник!C:BG, 23, FALSE)</f>
        <v>#N/A</v>
      </c>
      <c r="AU787" s="34" t="e">
        <f>AA787-VLOOKUP(C787, Вчера_Спутник!C:BG, 25, FALSE)</f>
        <v>#N/A</v>
      </c>
      <c r="AV787" s="34" t="e">
        <f>AB787-VLOOKUP(C787, Вчера_Спутник!C:BG, 27, FALSE)</f>
        <v>#N/A</v>
      </c>
    </row>
    <row r="788" spans="1:48" ht="50.1" customHeight="1" x14ac:dyDescent="0.25">
      <c r="A788" s="1"/>
      <c r="B788" s="1"/>
      <c r="C788" s="1"/>
      <c r="D788" s="2"/>
      <c r="E788" s="3"/>
      <c r="F788" s="2"/>
      <c r="G788" s="3"/>
      <c r="H788" s="2"/>
      <c r="I788" s="3"/>
      <c r="J788" s="2"/>
      <c r="K788" s="3"/>
      <c r="L788" s="2"/>
      <c r="M788" s="3"/>
      <c r="N788" s="2"/>
      <c r="O788" s="3"/>
      <c r="P788" s="2"/>
      <c r="Q788" s="3"/>
      <c r="R788" s="2"/>
      <c r="S788" s="3"/>
      <c r="T788" s="2"/>
      <c r="U788" s="3"/>
      <c r="V788" s="3"/>
      <c r="W788" s="3"/>
      <c r="X788" s="2"/>
      <c r="Y788" s="3"/>
      <c r="Z788" s="2"/>
      <c r="AA788" s="3"/>
      <c r="AB788" s="3"/>
      <c r="AC788" s="15"/>
      <c r="AD788" s="34">
        <f t="shared" si="25"/>
        <v>0</v>
      </c>
      <c r="AE788" s="34">
        <f t="shared" si="26"/>
        <v>0</v>
      </c>
      <c r="AF788" s="34"/>
      <c r="AG788" s="34"/>
      <c r="AH788" s="35"/>
      <c r="AI788" s="34" t="e">
        <f>D788-VLOOKUP(C788, Вчера_Спутник!C:BG, 2, FALSE)</f>
        <v>#N/A</v>
      </c>
      <c r="AJ788" s="34" t="e">
        <f>E788-F788-VLOOKUP(C788, Вчера_Спутник!C:BG, 3, FALSE)</f>
        <v>#N/A</v>
      </c>
      <c r="AK788" s="34" t="e">
        <f>G788-H788-VLOOKUP(C788, Вчера_Спутник!C:BG, 5, FALSE)</f>
        <v>#N/A</v>
      </c>
      <c r="AL788" s="34" t="e">
        <f>I788-J788-VLOOKUP(C788, Вчера_Спутник!C:BG, 7, FALSE)</f>
        <v>#N/A</v>
      </c>
      <c r="AM788" s="34" t="e">
        <f>K788-L788-VLOOKUP(C788, Вчера_Спутник!C:BG, 9, FALSE)</f>
        <v>#N/A</v>
      </c>
      <c r="AN788" s="34" t="e">
        <f>M788-N788-VLOOKUP(C788, Вчера_Спутник!C:BG, 11, FALSE)</f>
        <v>#N/A</v>
      </c>
      <c r="AO788" s="34" t="e">
        <f>O788-P788-VLOOKUP(C788, Вчера_Спутник!C:BG, 13, FALSE)</f>
        <v>#N/A</v>
      </c>
      <c r="AP788" s="34" t="e">
        <f>Q788-R788-VLOOKUP(C788, Вчера_Спутник!C:BG, 15, FALSE)</f>
        <v>#N/A</v>
      </c>
      <c r="AQ788" s="34" t="e">
        <f>S788-T788-VLOOKUP(C788, Вчера_Спутник!C:BG, 17, FALSE)</f>
        <v>#N/A</v>
      </c>
      <c r="AR788" s="34" t="e">
        <f>U788-V788-VLOOKUP(C788, Вчера_Спутник!C:BG, 19, FALSE)</f>
        <v>#N/A</v>
      </c>
      <c r="AS788" s="34" t="e">
        <f>W788-X788-VLOOKUP(C788, Вчера_Спутник!C:BG, 21, FALSE)</f>
        <v>#N/A</v>
      </c>
      <c r="AT788" s="34" t="e">
        <f>Y788-Z788-VLOOKUP(C788, Вчера_Спутник!C:BG, 23, FALSE)</f>
        <v>#N/A</v>
      </c>
      <c r="AU788" s="34" t="e">
        <f>AA788-VLOOKUP(C788, Вчера_Спутник!C:BG, 25, FALSE)</f>
        <v>#N/A</v>
      </c>
      <c r="AV788" s="34" t="e">
        <f>AB788-VLOOKUP(C788, Вчера_Спутник!C:BG, 27, FALSE)</f>
        <v>#N/A</v>
      </c>
    </row>
    <row r="789" spans="1:48" ht="50.1" customHeight="1" x14ac:dyDescent="0.25">
      <c r="A789" s="1"/>
      <c r="B789" s="1"/>
      <c r="C789" s="1"/>
      <c r="D789" s="2"/>
      <c r="E789" s="3"/>
      <c r="F789" s="2"/>
      <c r="G789" s="3"/>
      <c r="H789" s="2"/>
      <c r="I789" s="3"/>
      <c r="J789" s="2"/>
      <c r="K789" s="3"/>
      <c r="L789" s="2"/>
      <c r="M789" s="3"/>
      <c r="N789" s="2"/>
      <c r="O789" s="3"/>
      <c r="P789" s="2"/>
      <c r="Q789" s="3"/>
      <c r="R789" s="2"/>
      <c r="S789" s="3"/>
      <c r="T789" s="2"/>
      <c r="U789" s="3"/>
      <c r="V789" s="3"/>
      <c r="W789" s="3"/>
      <c r="X789" s="2"/>
      <c r="Y789" s="3"/>
      <c r="Z789" s="2"/>
      <c r="AA789" s="3"/>
      <c r="AB789" s="3"/>
      <c r="AC789" s="15"/>
      <c r="AD789" s="34">
        <f t="shared" si="25"/>
        <v>0</v>
      </c>
      <c r="AE789" s="34">
        <f t="shared" si="26"/>
        <v>0</v>
      </c>
      <c r="AF789" s="34"/>
      <c r="AG789" s="34"/>
      <c r="AH789" s="35"/>
      <c r="AI789" s="34" t="e">
        <f>D789-VLOOKUP(C789, Вчера_Спутник!C:BG, 2, FALSE)</f>
        <v>#N/A</v>
      </c>
      <c r="AJ789" s="34" t="e">
        <f>E789-F789-VLOOKUP(C789, Вчера_Спутник!C:BG, 3, FALSE)</f>
        <v>#N/A</v>
      </c>
      <c r="AK789" s="34" t="e">
        <f>G789-H789-VLOOKUP(C789, Вчера_Спутник!C:BG, 5, FALSE)</f>
        <v>#N/A</v>
      </c>
      <c r="AL789" s="34" t="e">
        <f>I789-J789-VLOOKUP(C789, Вчера_Спутник!C:BG, 7, FALSE)</f>
        <v>#N/A</v>
      </c>
      <c r="AM789" s="34" t="e">
        <f>K789-L789-VLOOKUP(C789, Вчера_Спутник!C:BG, 9, FALSE)</f>
        <v>#N/A</v>
      </c>
      <c r="AN789" s="34" t="e">
        <f>M789-N789-VLOOKUP(C789, Вчера_Спутник!C:BG, 11, FALSE)</f>
        <v>#N/A</v>
      </c>
      <c r="AO789" s="34" t="e">
        <f>O789-P789-VLOOKUP(C789, Вчера_Спутник!C:BG, 13, FALSE)</f>
        <v>#N/A</v>
      </c>
      <c r="AP789" s="34" t="e">
        <f>Q789-R789-VLOOKUP(C789, Вчера_Спутник!C:BG, 15, FALSE)</f>
        <v>#N/A</v>
      </c>
      <c r="AQ789" s="34" t="e">
        <f>S789-T789-VLOOKUP(C789, Вчера_Спутник!C:BG, 17, FALSE)</f>
        <v>#N/A</v>
      </c>
      <c r="AR789" s="34" t="e">
        <f>U789-V789-VLOOKUP(C789, Вчера_Спутник!C:BG, 19, FALSE)</f>
        <v>#N/A</v>
      </c>
      <c r="AS789" s="34" t="e">
        <f>W789-X789-VLOOKUP(C789, Вчера_Спутник!C:BG, 21, FALSE)</f>
        <v>#N/A</v>
      </c>
      <c r="AT789" s="34" t="e">
        <f>Y789-Z789-VLOOKUP(C789, Вчера_Спутник!C:BG, 23, FALSE)</f>
        <v>#N/A</v>
      </c>
      <c r="AU789" s="34" t="e">
        <f>AA789-VLOOKUP(C789, Вчера_Спутник!C:BG, 25, FALSE)</f>
        <v>#N/A</v>
      </c>
      <c r="AV789" s="34" t="e">
        <f>AB789-VLOOKUP(C789, Вчера_Спутник!C:BG, 27, FALSE)</f>
        <v>#N/A</v>
      </c>
    </row>
    <row r="790" spans="1:48" ht="50.1" customHeight="1" x14ac:dyDescent="0.25">
      <c r="A790" s="1"/>
      <c r="B790" s="1"/>
      <c r="C790" s="1"/>
      <c r="D790" s="2"/>
      <c r="E790" s="3"/>
      <c r="F790" s="2"/>
      <c r="G790" s="3"/>
      <c r="H790" s="2"/>
      <c r="I790" s="3"/>
      <c r="J790" s="2"/>
      <c r="K790" s="3"/>
      <c r="L790" s="2"/>
      <c r="M790" s="3"/>
      <c r="N790" s="2"/>
      <c r="O790" s="3"/>
      <c r="P790" s="2"/>
      <c r="Q790" s="3"/>
      <c r="R790" s="2"/>
      <c r="S790" s="3"/>
      <c r="T790" s="2"/>
      <c r="U790" s="3"/>
      <c r="V790" s="3"/>
      <c r="W790" s="3"/>
      <c r="X790" s="2"/>
      <c r="Y790" s="3"/>
      <c r="Z790" s="2"/>
      <c r="AA790" s="3"/>
      <c r="AB790" s="3"/>
      <c r="AC790" s="15"/>
      <c r="AD790" s="34">
        <f t="shared" si="25"/>
        <v>0</v>
      </c>
      <c r="AE790" s="34">
        <f t="shared" si="26"/>
        <v>0</v>
      </c>
      <c r="AF790" s="34"/>
      <c r="AG790" s="34"/>
      <c r="AH790" s="35"/>
      <c r="AI790" s="34" t="e">
        <f>D790-VLOOKUP(C790, Вчера_Спутник!C:BG, 2, FALSE)</f>
        <v>#N/A</v>
      </c>
      <c r="AJ790" s="34" t="e">
        <f>E790-F790-VLOOKUP(C790, Вчера_Спутник!C:BG, 3, FALSE)</f>
        <v>#N/A</v>
      </c>
      <c r="AK790" s="34" t="e">
        <f>G790-H790-VLOOKUP(C790, Вчера_Спутник!C:BG, 5, FALSE)</f>
        <v>#N/A</v>
      </c>
      <c r="AL790" s="34" t="e">
        <f>I790-J790-VLOOKUP(C790, Вчера_Спутник!C:BG, 7, FALSE)</f>
        <v>#N/A</v>
      </c>
      <c r="AM790" s="34" t="e">
        <f>K790-L790-VLOOKUP(C790, Вчера_Спутник!C:BG, 9, FALSE)</f>
        <v>#N/A</v>
      </c>
      <c r="AN790" s="34" t="e">
        <f>M790-N790-VLOOKUP(C790, Вчера_Спутник!C:BG, 11, FALSE)</f>
        <v>#N/A</v>
      </c>
      <c r="AO790" s="34" t="e">
        <f>O790-P790-VLOOKUP(C790, Вчера_Спутник!C:BG, 13, FALSE)</f>
        <v>#N/A</v>
      </c>
      <c r="AP790" s="34" t="e">
        <f>Q790-R790-VLOOKUP(C790, Вчера_Спутник!C:BG, 15, FALSE)</f>
        <v>#N/A</v>
      </c>
      <c r="AQ790" s="34" t="e">
        <f>S790-T790-VLOOKUP(C790, Вчера_Спутник!C:BG, 17, FALSE)</f>
        <v>#N/A</v>
      </c>
      <c r="AR790" s="34" t="e">
        <f>U790-V790-VLOOKUP(C790, Вчера_Спутник!C:BG, 19, FALSE)</f>
        <v>#N/A</v>
      </c>
      <c r="AS790" s="34" t="e">
        <f>W790-X790-VLOOKUP(C790, Вчера_Спутник!C:BG, 21, FALSE)</f>
        <v>#N/A</v>
      </c>
      <c r="AT790" s="34" t="e">
        <f>Y790-Z790-VLOOKUP(C790, Вчера_Спутник!C:BG, 23, FALSE)</f>
        <v>#N/A</v>
      </c>
      <c r="AU790" s="34" t="e">
        <f>AA790-VLOOKUP(C790, Вчера_Спутник!C:BG, 25, FALSE)</f>
        <v>#N/A</v>
      </c>
      <c r="AV790" s="34" t="e">
        <f>AB790-VLOOKUP(C790, Вчера_Спутник!C:BG, 27, FALSE)</f>
        <v>#N/A</v>
      </c>
    </row>
    <row r="791" spans="1:48" ht="50.1" customHeight="1" x14ac:dyDescent="0.25">
      <c r="A791" s="1"/>
      <c r="B791" s="1"/>
      <c r="C791" s="1"/>
      <c r="D791" s="2"/>
      <c r="E791" s="3"/>
      <c r="F791" s="2"/>
      <c r="G791" s="3"/>
      <c r="H791" s="2"/>
      <c r="I791" s="3"/>
      <c r="J791" s="2"/>
      <c r="K791" s="3"/>
      <c r="L791" s="2"/>
      <c r="M791" s="3"/>
      <c r="N791" s="2"/>
      <c r="O791" s="3"/>
      <c r="P791" s="2"/>
      <c r="Q791" s="3"/>
      <c r="R791" s="2"/>
      <c r="S791" s="3"/>
      <c r="T791" s="2"/>
      <c r="U791" s="3"/>
      <c r="V791" s="3"/>
      <c r="W791" s="3"/>
      <c r="X791" s="2"/>
      <c r="Y791" s="3"/>
      <c r="Z791" s="2"/>
      <c r="AA791" s="3"/>
      <c r="AB791" s="3"/>
      <c r="AC791" s="15"/>
      <c r="AD791" s="34">
        <f t="shared" si="25"/>
        <v>0</v>
      </c>
      <c r="AE791" s="34">
        <f t="shared" si="26"/>
        <v>0</v>
      </c>
      <c r="AF791" s="34"/>
      <c r="AG791" s="34"/>
      <c r="AH791" s="35"/>
      <c r="AI791" s="34" t="e">
        <f>D791-VLOOKUP(C791, Вчера_Спутник!C:BG, 2, FALSE)</f>
        <v>#N/A</v>
      </c>
      <c r="AJ791" s="34" t="e">
        <f>E791-F791-VLOOKUP(C791, Вчера_Спутник!C:BG, 3, FALSE)</f>
        <v>#N/A</v>
      </c>
      <c r="AK791" s="34" t="e">
        <f>G791-H791-VLOOKUP(C791, Вчера_Спутник!C:BG, 5, FALSE)</f>
        <v>#N/A</v>
      </c>
      <c r="AL791" s="34" t="e">
        <f>I791-J791-VLOOKUP(C791, Вчера_Спутник!C:BG, 7, FALSE)</f>
        <v>#N/A</v>
      </c>
      <c r="AM791" s="34" t="e">
        <f>K791-L791-VLOOKUP(C791, Вчера_Спутник!C:BG, 9, FALSE)</f>
        <v>#N/A</v>
      </c>
      <c r="AN791" s="34" t="e">
        <f>M791-N791-VLOOKUP(C791, Вчера_Спутник!C:BG, 11, FALSE)</f>
        <v>#N/A</v>
      </c>
      <c r="AO791" s="34" t="e">
        <f>O791-P791-VLOOKUP(C791, Вчера_Спутник!C:BG, 13, FALSE)</f>
        <v>#N/A</v>
      </c>
      <c r="AP791" s="34" t="e">
        <f>Q791-R791-VLOOKUP(C791, Вчера_Спутник!C:BG, 15, FALSE)</f>
        <v>#N/A</v>
      </c>
      <c r="AQ791" s="34" t="e">
        <f>S791-T791-VLOOKUP(C791, Вчера_Спутник!C:BG, 17, FALSE)</f>
        <v>#N/A</v>
      </c>
      <c r="AR791" s="34" t="e">
        <f>U791-V791-VLOOKUP(C791, Вчера_Спутник!C:BG, 19, FALSE)</f>
        <v>#N/A</v>
      </c>
      <c r="AS791" s="34" t="e">
        <f>W791-X791-VLOOKUP(C791, Вчера_Спутник!C:BG, 21, FALSE)</f>
        <v>#N/A</v>
      </c>
      <c r="AT791" s="34" t="e">
        <f>Y791-Z791-VLOOKUP(C791, Вчера_Спутник!C:BG, 23, FALSE)</f>
        <v>#N/A</v>
      </c>
      <c r="AU791" s="34" t="e">
        <f>AA791-VLOOKUP(C791, Вчера_Спутник!C:BG, 25, FALSE)</f>
        <v>#N/A</v>
      </c>
      <c r="AV791" s="34" t="e">
        <f>AB791-VLOOKUP(C791, Вчера_Спутник!C:BG, 27, FALSE)</f>
        <v>#N/A</v>
      </c>
    </row>
    <row r="792" spans="1:48" ht="50.1" customHeight="1" x14ac:dyDescent="0.25">
      <c r="A792" s="1"/>
      <c r="B792" s="1"/>
      <c r="C792" s="1"/>
      <c r="D792" s="2"/>
      <c r="E792" s="3"/>
      <c r="F792" s="2"/>
      <c r="G792" s="3"/>
      <c r="H792" s="2"/>
      <c r="I792" s="3"/>
      <c r="J792" s="2"/>
      <c r="K792" s="3"/>
      <c r="L792" s="2"/>
      <c r="M792" s="3"/>
      <c r="N792" s="2"/>
      <c r="O792" s="3"/>
      <c r="P792" s="2"/>
      <c r="Q792" s="3"/>
      <c r="R792" s="2"/>
      <c r="S792" s="3"/>
      <c r="T792" s="2"/>
      <c r="U792" s="3"/>
      <c r="V792" s="3"/>
      <c r="W792" s="3"/>
      <c r="X792" s="2"/>
      <c r="Y792" s="3"/>
      <c r="Z792" s="2"/>
      <c r="AA792" s="3"/>
      <c r="AB792" s="3"/>
      <c r="AC792" s="15"/>
      <c r="AD792" s="34">
        <f t="shared" si="25"/>
        <v>0</v>
      </c>
      <c r="AE792" s="34">
        <f t="shared" si="26"/>
        <v>0</v>
      </c>
      <c r="AF792" s="34"/>
      <c r="AG792" s="34"/>
      <c r="AH792" s="35"/>
      <c r="AI792" s="34" t="e">
        <f>D792-VLOOKUP(C792, Вчера_Спутник!C:BG, 2, FALSE)</f>
        <v>#N/A</v>
      </c>
      <c r="AJ792" s="34" t="e">
        <f>E792-F792-VLOOKUP(C792, Вчера_Спутник!C:BG, 3, FALSE)</f>
        <v>#N/A</v>
      </c>
      <c r="AK792" s="34" t="e">
        <f>G792-H792-VLOOKUP(C792, Вчера_Спутник!C:BG, 5, FALSE)</f>
        <v>#N/A</v>
      </c>
      <c r="AL792" s="34" t="e">
        <f>I792-J792-VLOOKUP(C792, Вчера_Спутник!C:BG, 7, FALSE)</f>
        <v>#N/A</v>
      </c>
      <c r="AM792" s="34" t="e">
        <f>K792-L792-VLOOKUP(C792, Вчера_Спутник!C:BG, 9, FALSE)</f>
        <v>#N/A</v>
      </c>
      <c r="AN792" s="34" t="e">
        <f>M792-N792-VLOOKUP(C792, Вчера_Спутник!C:BG, 11, FALSE)</f>
        <v>#N/A</v>
      </c>
      <c r="AO792" s="34" t="e">
        <f>O792-P792-VLOOKUP(C792, Вчера_Спутник!C:BG, 13, FALSE)</f>
        <v>#N/A</v>
      </c>
      <c r="AP792" s="34" t="e">
        <f>Q792-R792-VLOOKUP(C792, Вчера_Спутник!C:BG, 15, FALSE)</f>
        <v>#N/A</v>
      </c>
      <c r="AQ792" s="34" t="e">
        <f>S792-T792-VLOOKUP(C792, Вчера_Спутник!C:BG, 17, FALSE)</f>
        <v>#N/A</v>
      </c>
      <c r="AR792" s="34" t="e">
        <f>U792-V792-VLOOKUP(C792, Вчера_Спутник!C:BG, 19, FALSE)</f>
        <v>#N/A</v>
      </c>
      <c r="AS792" s="34" t="e">
        <f>W792-X792-VLOOKUP(C792, Вчера_Спутник!C:BG, 21, FALSE)</f>
        <v>#N/A</v>
      </c>
      <c r="AT792" s="34" t="e">
        <f>Y792-Z792-VLOOKUP(C792, Вчера_Спутник!C:BG, 23, FALSE)</f>
        <v>#N/A</v>
      </c>
      <c r="AU792" s="34" t="e">
        <f>AA792-VLOOKUP(C792, Вчера_Спутник!C:BG, 25, FALSE)</f>
        <v>#N/A</v>
      </c>
      <c r="AV792" s="34" t="e">
        <f>AB792-VLOOKUP(C792, Вчера_Спутник!C:BG, 27, FALSE)</f>
        <v>#N/A</v>
      </c>
    </row>
    <row r="793" spans="1:48" ht="50.1" customHeight="1" x14ac:dyDescent="0.25">
      <c r="A793" s="1"/>
      <c r="B793" s="1"/>
      <c r="C793" s="1"/>
      <c r="D793" s="2"/>
      <c r="E793" s="3"/>
      <c r="F793" s="2"/>
      <c r="G793" s="3"/>
      <c r="H793" s="2"/>
      <c r="I793" s="3"/>
      <c r="J793" s="2"/>
      <c r="K793" s="3"/>
      <c r="L793" s="2"/>
      <c r="M793" s="3"/>
      <c r="N793" s="2"/>
      <c r="O793" s="3"/>
      <c r="P793" s="2"/>
      <c r="Q793" s="3"/>
      <c r="R793" s="2"/>
      <c r="S793" s="3"/>
      <c r="T793" s="2"/>
      <c r="U793" s="3"/>
      <c r="V793" s="3"/>
      <c r="W793" s="3"/>
      <c r="X793" s="2"/>
      <c r="Y793" s="3"/>
      <c r="Z793" s="2"/>
      <c r="AA793" s="3"/>
      <c r="AB793" s="3"/>
      <c r="AC793" s="15"/>
      <c r="AD793" s="34">
        <f t="shared" si="25"/>
        <v>0</v>
      </c>
      <c r="AE793" s="34">
        <f t="shared" si="26"/>
        <v>0</v>
      </c>
      <c r="AF793" s="34"/>
      <c r="AG793" s="34"/>
      <c r="AH793" s="35"/>
      <c r="AI793" s="34" t="e">
        <f>D793-VLOOKUP(C793, Вчера_Спутник!C:BG, 2, FALSE)</f>
        <v>#N/A</v>
      </c>
      <c r="AJ793" s="34" t="e">
        <f>E793-F793-VLOOKUP(C793, Вчера_Спутник!C:BG, 3, FALSE)</f>
        <v>#N/A</v>
      </c>
      <c r="AK793" s="34" t="e">
        <f>G793-H793-VLOOKUP(C793, Вчера_Спутник!C:BG, 5, FALSE)</f>
        <v>#N/A</v>
      </c>
      <c r="AL793" s="34" t="e">
        <f>I793-J793-VLOOKUP(C793, Вчера_Спутник!C:BG, 7, FALSE)</f>
        <v>#N/A</v>
      </c>
      <c r="AM793" s="34" t="e">
        <f>K793-L793-VLOOKUP(C793, Вчера_Спутник!C:BG, 9, FALSE)</f>
        <v>#N/A</v>
      </c>
      <c r="AN793" s="34" t="e">
        <f>M793-N793-VLOOKUP(C793, Вчера_Спутник!C:BG, 11, FALSE)</f>
        <v>#N/A</v>
      </c>
      <c r="AO793" s="34" t="e">
        <f>O793-P793-VLOOKUP(C793, Вчера_Спутник!C:BG, 13, FALSE)</f>
        <v>#N/A</v>
      </c>
      <c r="AP793" s="34" t="e">
        <f>Q793-R793-VLOOKUP(C793, Вчера_Спутник!C:BG, 15, FALSE)</f>
        <v>#N/A</v>
      </c>
      <c r="AQ793" s="34" t="e">
        <f>S793-T793-VLOOKUP(C793, Вчера_Спутник!C:BG, 17, FALSE)</f>
        <v>#N/A</v>
      </c>
      <c r="AR793" s="34" t="e">
        <f>U793-V793-VLOOKUP(C793, Вчера_Спутник!C:BG, 19, FALSE)</f>
        <v>#N/A</v>
      </c>
      <c r="AS793" s="34" t="e">
        <f>W793-X793-VLOOKUP(C793, Вчера_Спутник!C:BG, 21, FALSE)</f>
        <v>#N/A</v>
      </c>
      <c r="AT793" s="34" t="e">
        <f>Y793-Z793-VLOOKUP(C793, Вчера_Спутник!C:BG, 23, FALSE)</f>
        <v>#N/A</v>
      </c>
      <c r="AU793" s="34" t="e">
        <f>AA793-VLOOKUP(C793, Вчера_Спутник!C:BG, 25, FALSE)</f>
        <v>#N/A</v>
      </c>
      <c r="AV793" s="34" t="e">
        <f>AB793-VLOOKUP(C793, Вчера_Спутник!C:BG, 27, FALSE)</f>
        <v>#N/A</v>
      </c>
    </row>
    <row r="794" spans="1:48" ht="50.1" customHeight="1" x14ac:dyDescent="0.25">
      <c r="A794" s="1"/>
      <c r="B794" s="1"/>
      <c r="C794" s="1"/>
      <c r="D794" s="2"/>
      <c r="E794" s="3"/>
      <c r="F794" s="2"/>
      <c r="G794" s="3"/>
      <c r="H794" s="2"/>
      <c r="I794" s="3"/>
      <c r="J794" s="2"/>
      <c r="K794" s="3"/>
      <c r="L794" s="2"/>
      <c r="M794" s="3"/>
      <c r="N794" s="2"/>
      <c r="O794" s="3"/>
      <c r="P794" s="2"/>
      <c r="Q794" s="3"/>
      <c r="R794" s="2"/>
      <c r="S794" s="3"/>
      <c r="T794" s="2"/>
      <c r="U794" s="3"/>
      <c r="V794" s="3"/>
      <c r="W794" s="3"/>
      <c r="X794" s="2"/>
      <c r="Y794" s="3"/>
      <c r="Z794" s="2"/>
      <c r="AA794" s="3"/>
      <c r="AB794" s="3"/>
      <c r="AC794" s="15"/>
      <c r="AD794" s="34">
        <f t="shared" si="25"/>
        <v>0</v>
      </c>
      <c r="AE794" s="34">
        <f t="shared" si="26"/>
        <v>0</v>
      </c>
      <c r="AF794" s="34"/>
      <c r="AG794" s="34"/>
      <c r="AH794" s="35"/>
      <c r="AI794" s="34" t="e">
        <f>D794-VLOOKUP(C794, Вчера_Спутник!C:BG, 2, FALSE)</f>
        <v>#N/A</v>
      </c>
      <c r="AJ794" s="34" t="e">
        <f>E794-F794-VLOOKUP(C794, Вчера_Спутник!C:BG, 3, FALSE)</f>
        <v>#N/A</v>
      </c>
      <c r="AK794" s="34" t="e">
        <f>G794-H794-VLOOKUP(C794, Вчера_Спутник!C:BG, 5, FALSE)</f>
        <v>#N/A</v>
      </c>
      <c r="AL794" s="34" t="e">
        <f>I794-J794-VLOOKUP(C794, Вчера_Спутник!C:BG, 7, FALSE)</f>
        <v>#N/A</v>
      </c>
      <c r="AM794" s="34" t="e">
        <f>K794-L794-VLOOKUP(C794, Вчера_Спутник!C:BG, 9, FALSE)</f>
        <v>#N/A</v>
      </c>
      <c r="AN794" s="34" t="e">
        <f>M794-N794-VLOOKUP(C794, Вчера_Спутник!C:BG, 11, FALSE)</f>
        <v>#N/A</v>
      </c>
      <c r="AO794" s="34" t="e">
        <f>O794-P794-VLOOKUP(C794, Вчера_Спутник!C:BG, 13, FALSE)</f>
        <v>#N/A</v>
      </c>
      <c r="AP794" s="34" t="e">
        <f>Q794-R794-VLOOKUP(C794, Вчера_Спутник!C:BG, 15, FALSE)</f>
        <v>#N/A</v>
      </c>
      <c r="AQ794" s="34" t="e">
        <f>S794-T794-VLOOKUP(C794, Вчера_Спутник!C:BG, 17, FALSE)</f>
        <v>#N/A</v>
      </c>
      <c r="AR794" s="34" t="e">
        <f>U794-V794-VLOOKUP(C794, Вчера_Спутник!C:BG, 19, FALSE)</f>
        <v>#N/A</v>
      </c>
      <c r="AS794" s="34" t="e">
        <f>W794-X794-VLOOKUP(C794, Вчера_Спутник!C:BG, 21, FALSE)</f>
        <v>#N/A</v>
      </c>
      <c r="AT794" s="34" t="e">
        <f>Y794-Z794-VLOOKUP(C794, Вчера_Спутник!C:BG, 23, FALSE)</f>
        <v>#N/A</v>
      </c>
      <c r="AU794" s="34" t="e">
        <f>AA794-VLOOKUP(C794, Вчера_Спутник!C:BG, 25, FALSE)</f>
        <v>#N/A</v>
      </c>
      <c r="AV794" s="34" t="e">
        <f>AB794-VLOOKUP(C794, Вчера_Спутник!C:BG, 27, FALSE)</f>
        <v>#N/A</v>
      </c>
    </row>
    <row r="795" spans="1:48" ht="50.1" customHeight="1" x14ac:dyDescent="0.25">
      <c r="A795" s="1"/>
      <c r="B795" s="1"/>
      <c r="C795" s="1"/>
      <c r="D795" s="2"/>
      <c r="E795" s="3"/>
      <c r="F795" s="2"/>
      <c r="G795" s="3"/>
      <c r="H795" s="2"/>
      <c r="I795" s="3"/>
      <c r="J795" s="2"/>
      <c r="K795" s="3"/>
      <c r="L795" s="2"/>
      <c r="M795" s="3"/>
      <c r="N795" s="2"/>
      <c r="O795" s="3"/>
      <c r="P795" s="2"/>
      <c r="Q795" s="3"/>
      <c r="R795" s="2"/>
      <c r="S795" s="3"/>
      <c r="T795" s="2"/>
      <c r="U795" s="3"/>
      <c r="V795" s="3"/>
      <c r="W795" s="3"/>
      <c r="X795" s="2"/>
      <c r="Y795" s="3"/>
      <c r="Z795" s="2"/>
      <c r="AA795" s="3"/>
      <c r="AB795" s="3"/>
      <c r="AC795" s="15"/>
      <c r="AD795" s="34">
        <f t="shared" si="25"/>
        <v>0</v>
      </c>
      <c r="AE795" s="34">
        <f t="shared" si="26"/>
        <v>0</v>
      </c>
      <c r="AF795" s="34"/>
      <c r="AG795" s="34"/>
      <c r="AH795" s="35"/>
      <c r="AI795" s="34" t="e">
        <f>D795-VLOOKUP(C795, Вчера_Спутник!C:BG, 2, FALSE)</f>
        <v>#N/A</v>
      </c>
      <c r="AJ795" s="34" t="e">
        <f>E795-F795-VLOOKUP(C795, Вчера_Спутник!C:BG, 3, FALSE)</f>
        <v>#N/A</v>
      </c>
      <c r="AK795" s="34" t="e">
        <f>G795-H795-VLOOKUP(C795, Вчера_Спутник!C:BG, 5, FALSE)</f>
        <v>#N/A</v>
      </c>
      <c r="AL795" s="34" t="e">
        <f>I795-J795-VLOOKUP(C795, Вчера_Спутник!C:BG, 7, FALSE)</f>
        <v>#N/A</v>
      </c>
      <c r="AM795" s="34" t="e">
        <f>K795-L795-VLOOKUP(C795, Вчера_Спутник!C:BG, 9, FALSE)</f>
        <v>#N/A</v>
      </c>
      <c r="AN795" s="34" t="e">
        <f>M795-N795-VLOOKUP(C795, Вчера_Спутник!C:BG, 11, FALSE)</f>
        <v>#N/A</v>
      </c>
      <c r="AO795" s="34" t="e">
        <f>O795-P795-VLOOKUP(C795, Вчера_Спутник!C:BG, 13, FALSE)</f>
        <v>#N/A</v>
      </c>
      <c r="AP795" s="34" t="e">
        <f>Q795-R795-VLOOKUP(C795, Вчера_Спутник!C:BG, 15, FALSE)</f>
        <v>#N/A</v>
      </c>
      <c r="AQ795" s="34" t="e">
        <f>S795-T795-VLOOKUP(C795, Вчера_Спутник!C:BG, 17, FALSE)</f>
        <v>#N/A</v>
      </c>
      <c r="AR795" s="34" t="e">
        <f>U795-V795-VLOOKUP(C795, Вчера_Спутник!C:BG, 19, FALSE)</f>
        <v>#N/A</v>
      </c>
      <c r="AS795" s="34" t="e">
        <f>W795-X795-VLOOKUP(C795, Вчера_Спутник!C:BG, 21, FALSE)</f>
        <v>#N/A</v>
      </c>
      <c r="AT795" s="34" t="e">
        <f>Y795-Z795-VLOOKUP(C795, Вчера_Спутник!C:BG, 23, FALSE)</f>
        <v>#N/A</v>
      </c>
      <c r="AU795" s="34" t="e">
        <f>AA795-VLOOKUP(C795, Вчера_Спутник!C:BG, 25, FALSE)</f>
        <v>#N/A</v>
      </c>
      <c r="AV795" s="34" t="e">
        <f>AB795-VLOOKUP(C795, Вчера_Спутник!C:BG, 27, FALSE)</f>
        <v>#N/A</v>
      </c>
    </row>
    <row r="796" spans="1:48" ht="50.1" customHeight="1" x14ac:dyDescent="0.25">
      <c r="A796" s="1"/>
      <c r="B796" s="1"/>
      <c r="C796" s="1"/>
      <c r="D796" s="2"/>
      <c r="E796" s="3"/>
      <c r="F796" s="2"/>
      <c r="G796" s="3"/>
      <c r="H796" s="2"/>
      <c r="I796" s="3"/>
      <c r="J796" s="2"/>
      <c r="K796" s="3"/>
      <c r="L796" s="2"/>
      <c r="M796" s="3"/>
      <c r="N796" s="2"/>
      <c r="O796" s="3"/>
      <c r="P796" s="2"/>
      <c r="Q796" s="3"/>
      <c r="R796" s="2"/>
      <c r="S796" s="3"/>
      <c r="T796" s="2"/>
      <c r="U796" s="3"/>
      <c r="V796" s="3"/>
      <c r="W796" s="3"/>
      <c r="X796" s="2"/>
      <c r="Y796" s="3"/>
      <c r="Z796" s="2"/>
      <c r="AA796" s="3"/>
      <c r="AB796" s="3"/>
      <c r="AC796" s="15"/>
      <c r="AD796" s="34">
        <f t="shared" si="25"/>
        <v>0</v>
      </c>
      <c r="AE796" s="34">
        <f t="shared" si="26"/>
        <v>0</v>
      </c>
      <c r="AF796" s="34"/>
      <c r="AG796" s="34"/>
      <c r="AH796" s="35"/>
      <c r="AI796" s="34" t="e">
        <f>D796-VLOOKUP(C796, Вчера_Спутник!C:BG, 2, FALSE)</f>
        <v>#N/A</v>
      </c>
      <c r="AJ796" s="34" t="e">
        <f>E796-F796-VLOOKUP(C796, Вчера_Спутник!C:BG, 3, FALSE)</f>
        <v>#N/A</v>
      </c>
      <c r="AK796" s="34" t="e">
        <f>G796-H796-VLOOKUP(C796, Вчера_Спутник!C:BG, 5, FALSE)</f>
        <v>#N/A</v>
      </c>
      <c r="AL796" s="34" t="e">
        <f>I796-J796-VLOOKUP(C796, Вчера_Спутник!C:BG, 7, FALSE)</f>
        <v>#N/A</v>
      </c>
      <c r="AM796" s="34" t="e">
        <f>K796-L796-VLOOKUP(C796, Вчера_Спутник!C:BG, 9, FALSE)</f>
        <v>#N/A</v>
      </c>
      <c r="AN796" s="34" t="e">
        <f>M796-N796-VLOOKUP(C796, Вчера_Спутник!C:BG, 11, FALSE)</f>
        <v>#N/A</v>
      </c>
      <c r="AO796" s="34" t="e">
        <f>O796-P796-VLOOKUP(C796, Вчера_Спутник!C:BG, 13, FALSE)</f>
        <v>#N/A</v>
      </c>
      <c r="AP796" s="34" t="e">
        <f>Q796-R796-VLOOKUP(C796, Вчера_Спутник!C:BG, 15, FALSE)</f>
        <v>#N/A</v>
      </c>
      <c r="AQ796" s="34" t="e">
        <f>S796-T796-VLOOKUP(C796, Вчера_Спутник!C:BG, 17, FALSE)</f>
        <v>#N/A</v>
      </c>
      <c r="AR796" s="34" t="e">
        <f>U796-V796-VLOOKUP(C796, Вчера_Спутник!C:BG, 19, FALSE)</f>
        <v>#N/A</v>
      </c>
      <c r="AS796" s="34" t="e">
        <f>W796-X796-VLOOKUP(C796, Вчера_Спутник!C:BG, 21, FALSE)</f>
        <v>#N/A</v>
      </c>
      <c r="AT796" s="34" t="e">
        <f>Y796-Z796-VLOOKUP(C796, Вчера_Спутник!C:BG, 23, FALSE)</f>
        <v>#N/A</v>
      </c>
      <c r="AU796" s="34" t="e">
        <f>AA796-VLOOKUP(C796, Вчера_Спутник!C:BG, 25, FALSE)</f>
        <v>#N/A</v>
      </c>
      <c r="AV796" s="34" t="e">
        <f>AB796-VLOOKUP(C796, Вчера_Спутник!C:BG, 27, FALSE)</f>
        <v>#N/A</v>
      </c>
    </row>
    <row r="797" spans="1:48" ht="50.1" customHeight="1" x14ac:dyDescent="0.25">
      <c r="A797" s="1"/>
      <c r="B797" s="1"/>
      <c r="C797" s="1"/>
      <c r="D797" s="2"/>
      <c r="E797" s="3"/>
      <c r="F797" s="2"/>
      <c r="G797" s="3"/>
      <c r="H797" s="2"/>
      <c r="I797" s="3"/>
      <c r="J797" s="2"/>
      <c r="K797" s="3"/>
      <c r="L797" s="2"/>
      <c r="M797" s="3"/>
      <c r="N797" s="2"/>
      <c r="O797" s="3"/>
      <c r="P797" s="2"/>
      <c r="Q797" s="3"/>
      <c r="R797" s="2"/>
      <c r="S797" s="3"/>
      <c r="T797" s="2"/>
      <c r="U797" s="3"/>
      <c r="V797" s="3"/>
      <c r="W797" s="3"/>
      <c r="X797" s="2"/>
      <c r="Y797" s="3"/>
      <c r="Z797" s="2"/>
      <c r="AA797" s="3"/>
      <c r="AB797" s="3"/>
      <c r="AC797" s="15"/>
      <c r="AD797" s="34">
        <f t="shared" si="25"/>
        <v>0</v>
      </c>
      <c r="AE797" s="34">
        <f t="shared" si="26"/>
        <v>0</v>
      </c>
      <c r="AF797" s="34"/>
      <c r="AG797" s="34"/>
      <c r="AH797" s="35"/>
      <c r="AI797" s="34" t="e">
        <f>D797-VLOOKUP(C797, Вчера_Спутник!C:BG, 2, FALSE)</f>
        <v>#N/A</v>
      </c>
      <c r="AJ797" s="34" t="e">
        <f>E797-F797-VLOOKUP(C797, Вчера_Спутник!C:BG, 3, FALSE)</f>
        <v>#N/A</v>
      </c>
      <c r="AK797" s="34" t="e">
        <f>G797-H797-VLOOKUP(C797, Вчера_Спутник!C:BG, 5, FALSE)</f>
        <v>#N/A</v>
      </c>
      <c r="AL797" s="34" t="e">
        <f>I797-J797-VLOOKUP(C797, Вчера_Спутник!C:BG, 7, FALSE)</f>
        <v>#N/A</v>
      </c>
      <c r="AM797" s="34" t="e">
        <f>K797-L797-VLOOKUP(C797, Вчера_Спутник!C:BG, 9, FALSE)</f>
        <v>#N/A</v>
      </c>
      <c r="AN797" s="34" t="e">
        <f>M797-N797-VLOOKUP(C797, Вчера_Спутник!C:BG, 11, FALSE)</f>
        <v>#N/A</v>
      </c>
      <c r="AO797" s="34" t="e">
        <f>O797-P797-VLOOKUP(C797, Вчера_Спутник!C:BG, 13, FALSE)</f>
        <v>#N/A</v>
      </c>
      <c r="AP797" s="34" t="e">
        <f>Q797-R797-VLOOKUP(C797, Вчера_Спутник!C:BG, 15, FALSE)</f>
        <v>#N/A</v>
      </c>
      <c r="AQ797" s="34" t="e">
        <f>S797-T797-VLOOKUP(C797, Вчера_Спутник!C:BG, 17, FALSE)</f>
        <v>#N/A</v>
      </c>
      <c r="AR797" s="34" t="e">
        <f>U797-V797-VLOOKUP(C797, Вчера_Спутник!C:BG, 19, FALSE)</f>
        <v>#N/A</v>
      </c>
      <c r="AS797" s="34" t="e">
        <f>W797-X797-VLOOKUP(C797, Вчера_Спутник!C:BG, 21, FALSE)</f>
        <v>#N/A</v>
      </c>
      <c r="AT797" s="34" t="e">
        <f>Y797-Z797-VLOOKUP(C797, Вчера_Спутник!C:BG, 23, FALSE)</f>
        <v>#N/A</v>
      </c>
      <c r="AU797" s="34" t="e">
        <f>AA797-VLOOKUP(C797, Вчера_Спутник!C:BG, 25, FALSE)</f>
        <v>#N/A</v>
      </c>
      <c r="AV797" s="34" t="e">
        <f>AB797-VLOOKUP(C797, Вчера_Спутник!C:BG, 27, FALSE)</f>
        <v>#N/A</v>
      </c>
    </row>
    <row r="798" spans="1:48" ht="50.1" customHeight="1" x14ac:dyDescent="0.25">
      <c r="A798" s="1"/>
      <c r="B798" s="1"/>
      <c r="C798" s="1"/>
      <c r="D798" s="2"/>
      <c r="E798" s="3"/>
      <c r="F798" s="2"/>
      <c r="G798" s="3"/>
      <c r="H798" s="2"/>
      <c r="I798" s="3"/>
      <c r="J798" s="2"/>
      <c r="K798" s="3"/>
      <c r="L798" s="2"/>
      <c r="M798" s="3"/>
      <c r="N798" s="2"/>
      <c r="O798" s="3"/>
      <c r="P798" s="2"/>
      <c r="Q798" s="3"/>
      <c r="R798" s="2"/>
      <c r="S798" s="3"/>
      <c r="T798" s="2"/>
      <c r="U798" s="3"/>
      <c r="V798" s="3"/>
      <c r="W798" s="3"/>
      <c r="X798" s="2"/>
      <c r="Y798" s="3"/>
      <c r="Z798" s="2"/>
      <c r="AA798" s="3"/>
      <c r="AB798" s="3"/>
      <c r="AC798" s="15"/>
      <c r="AD798" s="34">
        <f t="shared" si="25"/>
        <v>0</v>
      </c>
      <c r="AE798" s="34">
        <f t="shared" si="26"/>
        <v>0</v>
      </c>
      <c r="AF798" s="34"/>
      <c r="AG798" s="34"/>
      <c r="AH798" s="35"/>
      <c r="AI798" s="34" t="e">
        <f>D798-VLOOKUP(C798, Вчера_Спутник!C:BG, 2, FALSE)</f>
        <v>#N/A</v>
      </c>
      <c r="AJ798" s="34" t="e">
        <f>E798-F798-VLOOKUP(C798, Вчера_Спутник!C:BG, 3, FALSE)</f>
        <v>#N/A</v>
      </c>
      <c r="AK798" s="34" t="e">
        <f>G798-H798-VLOOKUP(C798, Вчера_Спутник!C:BG, 5, FALSE)</f>
        <v>#N/A</v>
      </c>
      <c r="AL798" s="34" t="e">
        <f>I798-J798-VLOOKUP(C798, Вчера_Спутник!C:BG, 7, FALSE)</f>
        <v>#N/A</v>
      </c>
      <c r="AM798" s="34" t="e">
        <f>K798-L798-VLOOKUP(C798, Вчера_Спутник!C:BG, 9, FALSE)</f>
        <v>#N/A</v>
      </c>
      <c r="AN798" s="34" t="e">
        <f>M798-N798-VLOOKUP(C798, Вчера_Спутник!C:BG, 11, FALSE)</f>
        <v>#N/A</v>
      </c>
      <c r="AO798" s="34" t="e">
        <f>O798-P798-VLOOKUP(C798, Вчера_Спутник!C:BG, 13, FALSE)</f>
        <v>#N/A</v>
      </c>
      <c r="AP798" s="34" t="e">
        <f>Q798-R798-VLOOKUP(C798, Вчера_Спутник!C:BG, 15, FALSE)</f>
        <v>#N/A</v>
      </c>
      <c r="AQ798" s="34" t="e">
        <f>S798-T798-VLOOKUP(C798, Вчера_Спутник!C:BG, 17, FALSE)</f>
        <v>#N/A</v>
      </c>
      <c r="AR798" s="34" t="e">
        <f>U798-V798-VLOOKUP(C798, Вчера_Спутник!C:BG, 19, FALSE)</f>
        <v>#N/A</v>
      </c>
      <c r="AS798" s="34" t="e">
        <f>W798-X798-VLOOKUP(C798, Вчера_Спутник!C:BG, 21, FALSE)</f>
        <v>#N/A</v>
      </c>
      <c r="AT798" s="34" t="e">
        <f>Y798-Z798-VLOOKUP(C798, Вчера_Спутник!C:BG, 23, FALSE)</f>
        <v>#N/A</v>
      </c>
      <c r="AU798" s="34" t="e">
        <f>AA798-VLOOKUP(C798, Вчера_Спутник!C:BG, 25, FALSE)</f>
        <v>#N/A</v>
      </c>
      <c r="AV798" s="34" t="e">
        <f>AB798-VLOOKUP(C798, Вчера_Спутник!C:BG, 27, FALSE)</f>
        <v>#N/A</v>
      </c>
    </row>
    <row r="799" spans="1:48" ht="50.1" customHeight="1" x14ac:dyDescent="0.25">
      <c r="A799" s="4"/>
      <c r="B799" s="4"/>
      <c r="C799" s="4"/>
      <c r="D799" s="5"/>
      <c r="E799" s="6"/>
      <c r="F799" s="5"/>
      <c r="G799" s="6"/>
      <c r="H799" s="5"/>
      <c r="I799" s="6"/>
      <c r="J799" s="5"/>
      <c r="K799" s="6"/>
      <c r="L799" s="5"/>
      <c r="M799" s="6"/>
      <c r="N799" s="5"/>
      <c r="O799" s="6"/>
      <c r="P799" s="5"/>
      <c r="Q799" s="6"/>
      <c r="R799" s="5"/>
      <c r="S799" s="6"/>
      <c r="T799" s="5"/>
      <c r="U799" s="6"/>
      <c r="V799" s="6"/>
      <c r="W799" s="6"/>
      <c r="X799" s="5"/>
      <c r="Y799" s="6"/>
      <c r="Z799" s="5"/>
      <c r="AA799" s="6"/>
      <c r="AB799" s="6"/>
      <c r="AC799" s="16"/>
    </row>
    <row r="800" spans="1:48" ht="50.1" customHeight="1" x14ac:dyDescent="0.25">
      <c r="A800" s="4"/>
      <c r="B800" s="4"/>
      <c r="C800" s="4"/>
      <c r="D800" s="5"/>
      <c r="E800" s="6"/>
      <c r="F800" s="5"/>
      <c r="G800" s="6"/>
      <c r="H800" s="5"/>
      <c r="I800" s="6"/>
      <c r="J800" s="5"/>
      <c r="K800" s="6"/>
      <c r="L800" s="5"/>
      <c r="M800" s="6"/>
      <c r="N800" s="5"/>
      <c r="O800" s="6"/>
      <c r="P800" s="5"/>
      <c r="Q800" s="6"/>
      <c r="R800" s="5"/>
      <c r="S800" s="6"/>
      <c r="T800" s="5"/>
      <c r="U800" s="6"/>
      <c r="V800" s="6"/>
      <c r="W800" s="6"/>
      <c r="X800" s="5"/>
      <c r="Y800" s="6"/>
      <c r="Z800" s="5"/>
      <c r="AA800" s="6"/>
      <c r="AB800" s="6"/>
      <c r="AC800" s="16"/>
    </row>
    <row r="801" spans="1:29" ht="50.1" customHeight="1" x14ac:dyDescent="0.25">
      <c r="A801" s="4"/>
      <c r="B801" s="4"/>
      <c r="C801" s="4"/>
      <c r="D801" s="5"/>
      <c r="E801" s="6"/>
      <c r="F801" s="5"/>
      <c r="G801" s="6"/>
      <c r="H801" s="5"/>
      <c r="I801" s="6"/>
      <c r="J801" s="5"/>
      <c r="K801" s="6"/>
      <c r="L801" s="5"/>
      <c r="M801" s="6"/>
      <c r="N801" s="5"/>
      <c r="O801" s="6"/>
      <c r="P801" s="5"/>
      <c r="Q801" s="6"/>
      <c r="R801" s="5"/>
      <c r="S801" s="6"/>
      <c r="T801" s="5"/>
      <c r="U801" s="6"/>
      <c r="V801" s="6"/>
      <c r="W801" s="6"/>
      <c r="X801" s="5"/>
      <c r="Y801" s="6"/>
      <c r="Z801" s="5"/>
      <c r="AA801" s="6"/>
      <c r="AB801" s="6"/>
      <c r="AC801" s="16"/>
    </row>
    <row r="802" spans="1:29" ht="50.1" customHeight="1" x14ac:dyDescent="0.25">
      <c r="A802" s="4"/>
      <c r="B802" s="4"/>
      <c r="C802" s="4"/>
      <c r="D802" s="5"/>
      <c r="E802" s="6"/>
      <c r="F802" s="5"/>
      <c r="G802" s="6"/>
      <c r="H802" s="5"/>
      <c r="I802" s="6"/>
      <c r="J802" s="5"/>
      <c r="K802" s="6"/>
      <c r="L802" s="5"/>
      <c r="M802" s="6"/>
      <c r="N802" s="5"/>
      <c r="O802" s="6"/>
      <c r="P802" s="5"/>
      <c r="Q802" s="6"/>
      <c r="R802" s="5"/>
      <c r="S802" s="6"/>
      <c r="T802" s="5"/>
      <c r="U802" s="6"/>
      <c r="V802" s="6"/>
      <c r="W802" s="6"/>
      <c r="X802" s="5"/>
      <c r="Y802" s="6"/>
      <c r="Z802" s="5"/>
      <c r="AA802" s="6"/>
      <c r="AB802" s="6"/>
      <c r="AC802" s="16"/>
    </row>
    <row r="803" spans="1:29" ht="50.1" customHeight="1" x14ac:dyDescent="0.25">
      <c r="A803" s="4"/>
      <c r="B803" s="4"/>
      <c r="C803" s="4"/>
      <c r="D803" s="5"/>
      <c r="E803" s="6"/>
      <c r="F803" s="5"/>
      <c r="G803" s="6"/>
      <c r="H803" s="5"/>
      <c r="I803" s="6"/>
      <c r="J803" s="5"/>
      <c r="K803" s="6"/>
      <c r="L803" s="5"/>
      <c r="M803" s="6"/>
      <c r="N803" s="5"/>
      <c r="O803" s="6"/>
      <c r="P803" s="5"/>
      <c r="Q803" s="6"/>
      <c r="R803" s="5"/>
      <c r="S803" s="6"/>
      <c r="T803" s="5"/>
      <c r="U803" s="6"/>
      <c r="V803" s="6"/>
      <c r="W803" s="6"/>
      <c r="X803" s="5"/>
      <c r="Y803" s="6"/>
      <c r="Z803" s="5"/>
      <c r="AA803" s="6"/>
      <c r="AB803" s="6"/>
      <c r="AC803" s="16"/>
    </row>
    <row r="804" spans="1:29" ht="50.1" customHeight="1" x14ac:dyDescent="0.25">
      <c r="A804" s="4"/>
      <c r="B804" s="4"/>
      <c r="C804" s="4"/>
      <c r="D804" s="5"/>
      <c r="E804" s="6"/>
      <c r="F804" s="5"/>
      <c r="G804" s="6"/>
      <c r="H804" s="5"/>
      <c r="I804" s="6"/>
      <c r="J804" s="5"/>
      <c r="K804" s="6"/>
      <c r="L804" s="5"/>
      <c r="M804" s="6"/>
      <c r="N804" s="5"/>
      <c r="O804" s="6"/>
      <c r="P804" s="5"/>
      <c r="Q804" s="6"/>
      <c r="R804" s="5"/>
      <c r="S804" s="6"/>
      <c r="T804" s="5"/>
      <c r="U804" s="6"/>
      <c r="V804" s="6"/>
      <c r="W804" s="6"/>
      <c r="X804" s="5"/>
      <c r="Y804" s="6"/>
      <c r="Z804" s="5"/>
      <c r="AA804" s="6"/>
      <c r="AB804" s="6"/>
      <c r="AC804" s="16"/>
    </row>
    <row r="805" spans="1:29" ht="50.1" customHeight="1" x14ac:dyDescent="0.25">
      <c r="A805" s="4"/>
      <c r="B805" s="4"/>
      <c r="C805" s="4"/>
      <c r="D805" s="5"/>
      <c r="E805" s="6"/>
      <c r="F805" s="5"/>
      <c r="G805" s="6"/>
      <c r="H805" s="5"/>
      <c r="I805" s="6"/>
      <c r="J805" s="5"/>
      <c r="K805" s="6"/>
      <c r="L805" s="5"/>
      <c r="M805" s="6"/>
      <c r="N805" s="5"/>
      <c r="O805" s="6"/>
      <c r="P805" s="5"/>
      <c r="Q805" s="6"/>
      <c r="R805" s="5"/>
      <c r="S805" s="6"/>
      <c r="T805" s="5"/>
      <c r="U805" s="6"/>
      <c r="V805" s="6"/>
      <c r="W805" s="6"/>
      <c r="X805" s="5"/>
      <c r="Y805" s="6"/>
      <c r="Z805" s="5"/>
      <c r="AA805" s="6"/>
      <c r="AB805" s="6"/>
      <c r="AC805" s="16"/>
    </row>
    <row r="806" spans="1:29" ht="50.1" customHeight="1" x14ac:dyDescent="0.25">
      <c r="A806" s="4"/>
      <c r="B806" s="4"/>
      <c r="C806" s="4"/>
      <c r="D806" s="5"/>
      <c r="E806" s="6"/>
      <c r="F806" s="5"/>
      <c r="G806" s="6"/>
      <c r="H806" s="5"/>
      <c r="I806" s="6"/>
      <c r="J806" s="5"/>
      <c r="K806" s="6"/>
      <c r="L806" s="5"/>
      <c r="M806" s="6"/>
      <c r="N806" s="5"/>
      <c r="O806" s="6"/>
      <c r="P806" s="5"/>
      <c r="Q806" s="6"/>
      <c r="R806" s="5"/>
      <c r="S806" s="6"/>
      <c r="T806" s="5"/>
      <c r="U806" s="6"/>
      <c r="V806" s="6"/>
      <c r="W806" s="6"/>
      <c r="X806" s="5"/>
      <c r="Y806" s="6"/>
      <c r="Z806" s="5"/>
      <c r="AA806" s="6"/>
      <c r="AB806" s="6"/>
      <c r="AC806" s="16"/>
    </row>
    <row r="807" spans="1:29" ht="50.1" customHeight="1" x14ac:dyDescent="0.25">
      <c r="A807" s="4"/>
      <c r="B807" s="4"/>
      <c r="C807" s="4"/>
      <c r="D807" s="5"/>
      <c r="E807" s="6"/>
      <c r="F807" s="5"/>
      <c r="G807" s="6"/>
      <c r="H807" s="5"/>
      <c r="I807" s="6"/>
      <c r="J807" s="5"/>
      <c r="K807" s="6"/>
      <c r="L807" s="5"/>
      <c r="M807" s="6"/>
      <c r="N807" s="5"/>
      <c r="O807" s="6"/>
      <c r="P807" s="5"/>
      <c r="Q807" s="6"/>
      <c r="R807" s="5"/>
      <c r="S807" s="6"/>
      <c r="T807" s="5"/>
      <c r="U807" s="6"/>
      <c r="V807" s="6"/>
      <c r="W807" s="6"/>
      <c r="X807" s="5"/>
      <c r="Y807" s="6"/>
      <c r="Z807" s="5"/>
      <c r="AA807" s="6"/>
      <c r="AB807" s="6"/>
      <c r="AC807" s="16"/>
    </row>
    <row r="808" spans="1:29" ht="50.1" customHeight="1" x14ac:dyDescent="0.25">
      <c r="A808" s="4"/>
      <c r="B808" s="4"/>
      <c r="C808" s="4"/>
      <c r="D808" s="5"/>
      <c r="E808" s="6"/>
      <c r="F808" s="5"/>
      <c r="G808" s="6"/>
      <c r="H808" s="5"/>
      <c r="I808" s="6"/>
      <c r="J808" s="5"/>
      <c r="K808" s="6"/>
      <c r="L808" s="5"/>
      <c r="M808" s="6"/>
      <c r="N808" s="5"/>
      <c r="O808" s="6"/>
      <c r="P808" s="5"/>
      <c r="Q808" s="6"/>
      <c r="R808" s="5"/>
      <c r="S808" s="6"/>
      <c r="T808" s="5"/>
      <c r="U808" s="6"/>
      <c r="V808" s="6"/>
      <c r="W808" s="6"/>
      <c r="X808" s="5"/>
      <c r="Y808" s="6"/>
      <c r="Z808" s="5"/>
      <c r="AA808" s="6"/>
      <c r="AB808" s="6"/>
      <c r="AC808" s="16"/>
    </row>
    <row r="809" spans="1:29" ht="50.1" customHeight="1" x14ac:dyDescent="0.25">
      <c r="A809" s="4"/>
      <c r="B809" s="4"/>
      <c r="C809" s="4"/>
      <c r="D809" s="5"/>
      <c r="E809" s="6"/>
      <c r="F809" s="5"/>
      <c r="G809" s="6"/>
      <c r="H809" s="5"/>
      <c r="I809" s="6"/>
      <c r="J809" s="5"/>
      <c r="K809" s="6"/>
      <c r="L809" s="5"/>
      <c r="M809" s="6"/>
      <c r="N809" s="5"/>
      <c r="O809" s="6"/>
      <c r="P809" s="5"/>
      <c r="Q809" s="6"/>
      <c r="R809" s="5"/>
      <c r="S809" s="6"/>
      <c r="T809" s="5"/>
      <c r="U809" s="6"/>
      <c r="V809" s="6"/>
      <c r="W809" s="6"/>
      <c r="X809" s="5"/>
      <c r="Y809" s="6"/>
      <c r="Z809" s="5"/>
      <c r="AA809" s="6"/>
      <c r="AB809" s="6"/>
      <c r="AC809" s="16"/>
    </row>
    <row r="810" spans="1:29" ht="50.1" customHeight="1" x14ac:dyDescent="0.25">
      <c r="A810" s="4"/>
      <c r="B810" s="4"/>
      <c r="C810" s="4"/>
      <c r="D810" s="5"/>
      <c r="E810" s="6"/>
      <c r="F810" s="5"/>
      <c r="G810" s="6"/>
      <c r="H810" s="5"/>
      <c r="I810" s="6"/>
      <c r="J810" s="5"/>
      <c r="K810" s="6"/>
      <c r="L810" s="5"/>
      <c r="M810" s="6"/>
      <c r="N810" s="5"/>
      <c r="O810" s="6"/>
      <c r="P810" s="5"/>
      <c r="Q810" s="6"/>
      <c r="R810" s="5"/>
      <c r="S810" s="6"/>
      <c r="T810" s="5"/>
      <c r="U810" s="6"/>
      <c r="V810" s="6"/>
      <c r="W810" s="6"/>
      <c r="X810" s="5"/>
      <c r="Y810" s="6"/>
      <c r="Z810" s="5"/>
      <c r="AA810" s="6"/>
      <c r="AB810" s="6"/>
      <c r="AC810" s="16"/>
    </row>
    <row r="811" spans="1:29" ht="50.1" customHeight="1" x14ac:dyDescent="0.25">
      <c r="A811" s="4"/>
      <c r="B811" s="4"/>
      <c r="C811" s="4"/>
      <c r="D811" s="5"/>
      <c r="E811" s="6"/>
      <c r="F811" s="5"/>
      <c r="G811" s="6"/>
      <c r="H811" s="5"/>
      <c r="I811" s="6"/>
      <c r="J811" s="5"/>
      <c r="K811" s="6"/>
      <c r="L811" s="5"/>
      <c r="M811" s="6"/>
      <c r="N811" s="5"/>
      <c r="O811" s="6"/>
      <c r="P811" s="5"/>
      <c r="Q811" s="6"/>
      <c r="R811" s="5"/>
      <c r="S811" s="6"/>
      <c r="T811" s="5"/>
      <c r="U811" s="6"/>
      <c r="V811" s="6"/>
      <c r="W811" s="6"/>
      <c r="X811" s="5"/>
      <c r="Y811" s="6"/>
      <c r="Z811" s="5"/>
      <c r="AA811" s="6"/>
      <c r="AB811" s="6"/>
      <c r="AC811" s="16"/>
    </row>
    <row r="812" spans="1:29" ht="50.1" customHeight="1" x14ac:dyDescent="0.25">
      <c r="A812" s="4"/>
      <c r="B812" s="4"/>
      <c r="C812" s="4"/>
      <c r="D812" s="5"/>
      <c r="E812" s="6"/>
      <c r="F812" s="5"/>
      <c r="G812" s="6"/>
      <c r="H812" s="5"/>
      <c r="I812" s="6"/>
      <c r="J812" s="5"/>
      <c r="K812" s="6"/>
      <c r="L812" s="5"/>
      <c r="M812" s="6"/>
      <c r="N812" s="5"/>
      <c r="O812" s="6"/>
      <c r="P812" s="5"/>
      <c r="Q812" s="6"/>
      <c r="R812" s="5"/>
      <c r="S812" s="6"/>
      <c r="T812" s="5"/>
      <c r="U812" s="6"/>
      <c r="V812" s="6"/>
      <c r="W812" s="6"/>
      <c r="X812" s="5"/>
      <c r="Y812" s="6"/>
      <c r="Z812" s="5"/>
      <c r="AA812" s="6"/>
      <c r="AB812" s="6"/>
      <c r="AC812" s="16"/>
    </row>
    <row r="813" spans="1:29" ht="50.1" customHeight="1" x14ac:dyDescent="0.25">
      <c r="A813" s="4"/>
      <c r="B813" s="4"/>
      <c r="C813" s="4"/>
      <c r="D813" s="5"/>
      <c r="E813" s="6"/>
      <c r="F813" s="5"/>
      <c r="G813" s="6"/>
      <c r="H813" s="5"/>
      <c r="I813" s="6"/>
      <c r="J813" s="5"/>
      <c r="K813" s="6"/>
      <c r="L813" s="5"/>
      <c r="M813" s="6"/>
      <c r="N813" s="5"/>
      <c r="O813" s="6"/>
      <c r="P813" s="5"/>
      <c r="Q813" s="6"/>
      <c r="R813" s="5"/>
      <c r="S813" s="6"/>
      <c r="T813" s="5"/>
      <c r="U813" s="6"/>
      <c r="V813" s="6"/>
      <c r="W813" s="6"/>
      <c r="X813" s="5"/>
      <c r="Y813" s="6"/>
      <c r="Z813" s="5"/>
      <c r="AA813" s="6"/>
      <c r="AB813" s="6"/>
      <c r="AC813" s="16"/>
    </row>
    <row r="814" spans="1:29" ht="50.1" customHeight="1" x14ac:dyDescent="0.25">
      <c r="A814" s="4"/>
      <c r="B814" s="4"/>
      <c r="C814" s="4"/>
      <c r="D814" s="5"/>
      <c r="E814" s="6"/>
      <c r="F814" s="5"/>
      <c r="G814" s="6"/>
      <c r="H814" s="5"/>
      <c r="I814" s="6"/>
      <c r="J814" s="5"/>
      <c r="K814" s="6"/>
      <c r="L814" s="5"/>
      <c r="M814" s="6"/>
      <c r="N814" s="5"/>
      <c r="O814" s="6"/>
      <c r="P814" s="5"/>
      <c r="Q814" s="6"/>
      <c r="R814" s="5"/>
      <c r="S814" s="6"/>
      <c r="T814" s="5"/>
      <c r="U814" s="6"/>
      <c r="V814" s="6"/>
      <c r="W814" s="6"/>
      <c r="X814" s="5"/>
      <c r="Y814" s="6"/>
      <c r="Z814" s="5"/>
      <c r="AA814" s="6"/>
      <c r="AB814" s="6"/>
      <c r="AC814" s="16"/>
    </row>
    <row r="815" spans="1:29" ht="50.1" customHeight="1" x14ac:dyDescent="0.25">
      <c r="A815" s="4"/>
      <c r="B815" s="4"/>
      <c r="C815" s="4"/>
      <c r="D815" s="5"/>
      <c r="E815" s="6"/>
      <c r="F815" s="5"/>
      <c r="G815" s="6"/>
      <c r="H815" s="5"/>
      <c r="I815" s="6"/>
      <c r="J815" s="5"/>
      <c r="K815" s="6"/>
      <c r="L815" s="5"/>
      <c r="M815" s="6"/>
      <c r="N815" s="5"/>
      <c r="O815" s="6"/>
      <c r="P815" s="5"/>
      <c r="Q815" s="6"/>
      <c r="R815" s="5"/>
      <c r="S815" s="6"/>
      <c r="T815" s="5"/>
      <c r="U815" s="6"/>
      <c r="V815" s="6"/>
      <c r="W815" s="6"/>
      <c r="X815" s="5"/>
      <c r="Y815" s="6"/>
      <c r="Z815" s="5"/>
      <c r="AA815" s="6"/>
      <c r="AB815" s="6"/>
      <c r="AC815" s="16"/>
    </row>
    <row r="816" spans="1:29" ht="50.1" customHeight="1" x14ac:dyDescent="0.25">
      <c r="A816" s="4"/>
      <c r="B816" s="4"/>
      <c r="C816" s="4"/>
      <c r="D816" s="5"/>
      <c r="E816" s="6"/>
      <c r="F816" s="5"/>
      <c r="G816" s="6"/>
      <c r="H816" s="5"/>
      <c r="I816" s="6"/>
      <c r="J816" s="5"/>
      <c r="K816" s="6"/>
      <c r="L816" s="5"/>
      <c r="M816" s="6"/>
      <c r="N816" s="5"/>
      <c r="O816" s="6"/>
      <c r="P816" s="5"/>
      <c r="Q816" s="6"/>
      <c r="R816" s="5"/>
      <c r="S816" s="6"/>
      <c r="T816" s="5"/>
      <c r="U816" s="6"/>
      <c r="V816" s="6"/>
      <c r="W816" s="6"/>
      <c r="X816" s="5"/>
      <c r="Y816" s="6"/>
      <c r="Z816" s="5"/>
      <c r="AA816" s="6"/>
      <c r="AB816" s="6"/>
      <c r="AC816" s="16"/>
    </row>
    <row r="817" spans="1:29" ht="50.1" customHeight="1" x14ac:dyDescent="0.25">
      <c r="A817" s="4"/>
      <c r="B817" s="4"/>
      <c r="C817" s="4"/>
      <c r="D817" s="5"/>
      <c r="E817" s="6"/>
      <c r="F817" s="5"/>
      <c r="G817" s="6"/>
      <c r="H817" s="5"/>
      <c r="I817" s="6"/>
      <c r="J817" s="5"/>
      <c r="K817" s="6"/>
      <c r="L817" s="5"/>
      <c r="M817" s="6"/>
      <c r="N817" s="5"/>
      <c r="O817" s="6"/>
      <c r="P817" s="5"/>
      <c r="Q817" s="6"/>
      <c r="R817" s="5"/>
      <c r="S817" s="6"/>
      <c r="T817" s="5"/>
      <c r="U817" s="6"/>
      <c r="V817" s="6"/>
      <c r="W817" s="6"/>
      <c r="X817" s="5"/>
      <c r="Y817" s="6"/>
      <c r="Z817" s="5"/>
      <c r="AA817" s="6"/>
      <c r="AB817" s="6"/>
      <c r="AC817" s="16"/>
    </row>
    <row r="818" spans="1:29" ht="50.1" customHeight="1" x14ac:dyDescent="0.25">
      <c r="A818" s="4"/>
      <c r="B818" s="4"/>
      <c r="C818" s="4"/>
      <c r="D818" s="5"/>
      <c r="E818" s="6"/>
      <c r="F818" s="5"/>
      <c r="G818" s="6"/>
      <c r="H818" s="5"/>
      <c r="I818" s="6"/>
      <c r="J818" s="5"/>
      <c r="K818" s="6"/>
      <c r="L818" s="5"/>
      <c r="M818" s="6"/>
      <c r="N818" s="5"/>
      <c r="O818" s="6"/>
      <c r="P818" s="5"/>
      <c r="Q818" s="6"/>
      <c r="R818" s="5"/>
      <c r="S818" s="6"/>
      <c r="T818" s="5"/>
      <c r="U818" s="6"/>
      <c r="V818" s="6"/>
      <c r="W818" s="6"/>
      <c r="X818" s="5"/>
      <c r="Y818" s="6"/>
      <c r="Z818" s="5"/>
      <c r="AA818" s="6"/>
      <c r="AB818" s="6"/>
      <c r="AC818" s="16"/>
    </row>
    <row r="819" spans="1:29" ht="50.1" customHeight="1" x14ac:dyDescent="0.25">
      <c r="A819" s="4"/>
      <c r="B819" s="4"/>
      <c r="C819" s="4"/>
      <c r="D819" s="5"/>
      <c r="E819" s="6"/>
      <c r="F819" s="5"/>
      <c r="G819" s="6"/>
      <c r="H819" s="5"/>
      <c r="I819" s="6"/>
      <c r="J819" s="5"/>
      <c r="K819" s="6"/>
      <c r="L819" s="5"/>
      <c r="M819" s="6"/>
      <c r="N819" s="5"/>
      <c r="O819" s="6"/>
      <c r="P819" s="5"/>
      <c r="Q819" s="6"/>
      <c r="R819" s="5"/>
      <c r="S819" s="6"/>
      <c r="T819" s="5"/>
      <c r="U819" s="6"/>
      <c r="V819" s="6"/>
      <c r="W819" s="6"/>
      <c r="X819" s="5"/>
      <c r="Y819" s="6"/>
      <c r="Z819" s="5"/>
      <c r="AA819" s="6"/>
      <c r="AB819" s="6"/>
      <c r="AC819" s="16"/>
    </row>
    <row r="820" spans="1:29" ht="50.1" customHeight="1" x14ac:dyDescent="0.25">
      <c r="A820" s="4"/>
      <c r="B820" s="4"/>
      <c r="C820" s="4"/>
      <c r="D820" s="5"/>
      <c r="E820" s="6"/>
      <c r="F820" s="5"/>
      <c r="G820" s="6"/>
      <c r="H820" s="5"/>
      <c r="I820" s="6"/>
      <c r="J820" s="5"/>
      <c r="K820" s="6"/>
      <c r="L820" s="5"/>
      <c r="M820" s="6"/>
      <c r="N820" s="5"/>
      <c r="O820" s="6"/>
      <c r="P820" s="5"/>
      <c r="Q820" s="6"/>
      <c r="R820" s="5"/>
      <c r="S820" s="6"/>
      <c r="T820" s="5"/>
      <c r="U820" s="6"/>
      <c r="V820" s="6"/>
      <c r="W820" s="6"/>
      <c r="X820" s="5"/>
      <c r="Y820" s="6"/>
      <c r="Z820" s="5"/>
      <c r="AA820" s="6"/>
      <c r="AB820" s="6"/>
      <c r="AC820" s="16"/>
    </row>
    <row r="821" spans="1:29" ht="50.1" customHeight="1" x14ac:dyDescent="0.25">
      <c r="A821" s="4"/>
      <c r="B821" s="4"/>
      <c r="C821" s="4"/>
      <c r="D821" s="5"/>
      <c r="E821" s="6"/>
      <c r="F821" s="5"/>
      <c r="G821" s="6"/>
      <c r="H821" s="5"/>
      <c r="I821" s="6"/>
      <c r="J821" s="5"/>
      <c r="K821" s="6"/>
      <c r="L821" s="5"/>
      <c r="M821" s="6"/>
      <c r="N821" s="5"/>
      <c r="O821" s="6"/>
      <c r="P821" s="5"/>
      <c r="Q821" s="6"/>
      <c r="R821" s="5"/>
      <c r="S821" s="6"/>
      <c r="T821" s="5"/>
      <c r="U821" s="6"/>
      <c r="V821" s="6"/>
      <c r="W821" s="6"/>
      <c r="X821" s="5"/>
      <c r="Y821" s="6"/>
      <c r="Z821" s="5"/>
      <c r="AA821" s="6"/>
      <c r="AB821" s="6"/>
      <c r="AC821" s="16"/>
    </row>
    <row r="822" spans="1:29" ht="50.1" customHeight="1" x14ac:dyDescent="0.25">
      <c r="A822" s="4"/>
      <c r="B822" s="4"/>
      <c r="C822" s="4"/>
      <c r="D822" s="5"/>
      <c r="E822" s="6"/>
      <c r="F822" s="5"/>
      <c r="G822" s="6"/>
      <c r="H822" s="5"/>
      <c r="I822" s="6"/>
      <c r="J822" s="5"/>
      <c r="K822" s="6"/>
      <c r="L822" s="5"/>
      <c r="M822" s="6"/>
      <c r="N822" s="5"/>
      <c r="O822" s="6"/>
      <c r="P822" s="5"/>
      <c r="Q822" s="6"/>
      <c r="R822" s="5"/>
      <c r="S822" s="6"/>
      <c r="T822" s="5"/>
      <c r="U822" s="6"/>
      <c r="V822" s="6"/>
      <c r="W822" s="6"/>
      <c r="X822" s="5"/>
      <c r="Y822" s="6"/>
      <c r="Z822" s="5"/>
      <c r="AA822" s="6"/>
      <c r="AB822" s="6"/>
      <c r="AC822" s="16"/>
    </row>
    <row r="823" spans="1:29" ht="50.1" customHeight="1" x14ac:dyDescent="0.25">
      <c r="A823" s="4"/>
      <c r="B823" s="4"/>
      <c r="C823" s="4"/>
      <c r="D823" s="5"/>
      <c r="E823" s="6"/>
      <c r="F823" s="5"/>
      <c r="G823" s="6"/>
      <c r="H823" s="5"/>
      <c r="I823" s="6"/>
      <c r="J823" s="5"/>
      <c r="K823" s="6"/>
      <c r="L823" s="5"/>
      <c r="M823" s="6"/>
      <c r="N823" s="5"/>
      <c r="O823" s="6"/>
      <c r="P823" s="5"/>
      <c r="Q823" s="6"/>
      <c r="R823" s="5"/>
      <c r="S823" s="6"/>
      <c r="T823" s="5"/>
      <c r="U823" s="6"/>
      <c r="V823" s="6"/>
      <c r="W823" s="6"/>
      <c r="X823" s="5"/>
      <c r="Y823" s="6"/>
      <c r="Z823" s="5"/>
      <c r="AA823" s="6"/>
      <c r="AB823" s="6"/>
      <c r="AC823" s="16"/>
    </row>
    <row r="824" spans="1:29" ht="50.1" customHeight="1" x14ac:dyDescent="0.25">
      <c r="A824" s="4"/>
      <c r="B824" s="4"/>
      <c r="C824" s="4"/>
      <c r="D824" s="5"/>
      <c r="E824" s="6"/>
      <c r="F824" s="5"/>
      <c r="G824" s="6"/>
      <c r="H824" s="5"/>
      <c r="I824" s="6"/>
      <c r="J824" s="5"/>
      <c r="K824" s="6"/>
      <c r="L824" s="5"/>
      <c r="M824" s="6"/>
      <c r="N824" s="5"/>
      <c r="O824" s="6"/>
      <c r="P824" s="5"/>
      <c r="Q824" s="6"/>
      <c r="R824" s="5"/>
      <c r="S824" s="6"/>
      <c r="T824" s="5"/>
      <c r="U824" s="6"/>
      <c r="V824" s="6"/>
      <c r="W824" s="6"/>
      <c r="X824" s="5"/>
      <c r="Y824" s="6"/>
      <c r="Z824" s="5"/>
      <c r="AA824" s="6"/>
      <c r="AB824" s="6"/>
      <c r="AC824" s="16"/>
    </row>
    <row r="825" spans="1:29" ht="50.1" customHeight="1" x14ac:dyDescent="0.25">
      <c r="A825" s="4"/>
      <c r="B825" s="4"/>
      <c r="C825" s="4"/>
      <c r="D825" s="5"/>
      <c r="E825" s="6"/>
      <c r="F825" s="5"/>
      <c r="G825" s="6"/>
      <c r="H825" s="5"/>
      <c r="I825" s="6"/>
      <c r="J825" s="5"/>
      <c r="K825" s="6"/>
      <c r="L825" s="5"/>
      <c r="M825" s="6"/>
      <c r="N825" s="5"/>
      <c r="O825" s="6"/>
      <c r="P825" s="5"/>
      <c r="Q825" s="6"/>
      <c r="R825" s="5"/>
      <c r="S825" s="6"/>
      <c r="T825" s="5"/>
      <c r="U825" s="6"/>
      <c r="V825" s="6"/>
      <c r="W825" s="6"/>
      <c r="X825" s="5"/>
      <c r="Y825" s="6"/>
      <c r="Z825" s="5"/>
      <c r="AA825" s="6"/>
      <c r="AB825" s="6"/>
      <c r="AC825" s="16"/>
    </row>
    <row r="826" spans="1:29" ht="50.1" customHeight="1" x14ac:dyDescent="0.25">
      <c r="A826" s="4"/>
      <c r="B826" s="4"/>
      <c r="C826" s="4"/>
      <c r="D826" s="5"/>
      <c r="E826" s="6"/>
      <c r="F826" s="5"/>
      <c r="G826" s="6"/>
      <c r="H826" s="5"/>
      <c r="I826" s="6"/>
      <c r="J826" s="5"/>
      <c r="K826" s="6"/>
      <c r="L826" s="5"/>
      <c r="M826" s="6"/>
      <c r="N826" s="5"/>
      <c r="O826" s="6"/>
      <c r="P826" s="5"/>
      <c r="Q826" s="6"/>
      <c r="R826" s="5"/>
      <c r="S826" s="6"/>
      <c r="T826" s="5"/>
      <c r="U826" s="6"/>
      <c r="V826" s="6"/>
      <c r="W826" s="6"/>
      <c r="X826" s="5"/>
      <c r="Y826" s="6"/>
      <c r="Z826" s="5"/>
      <c r="AA826" s="6"/>
      <c r="AB826" s="6"/>
      <c r="AC826" s="16"/>
    </row>
    <row r="827" spans="1:29" ht="50.1" customHeight="1" x14ac:dyDescent="0.25">
      <c r="A827" s="4"/>
      <c r="B827" s="4"/>
      <c r="C827" s="4"/>
      <c r="D827" s="5"/>
      <c r="E827" s="6"/>
      <c r="F827" s="5"/>
      <c r="G827" s="6"/>
      <c r="H827" s="5"/>
      <c r="I827" s="6"/>
      <c r="J827" s="5"/>
      <c r="K827" s="6"/>
      <c r="L827" s="5"/>
      <c r="M827" s="6"/>
      <c r="N827" s="5"/>
      <c r="O827" s="6"/>
      <c r="P827" s="5"/>
      <c r="Q827" s="6"/>
      <c r="R827" s="5"/>
      <c r="S827" s="6"/>
      <c r="T827" s="5"/>
      <c r="U827" s="6"/>
      <c r="V827" s="6"/>
      <c r="W827" s="6"/>
      <c r="X827" s="5"/>
      <c r="Y827" s="6"/>
      <c r="Z827" s="5"/>
      <c r="AA827" s="6"/>
      <c r="AB827" s="6"/>
      <c r="AC827" s="16"/>
    </row>
    <row r="828" spans="1:29" ht="50.1" customHeight="1" x14ac:dyDescent="0.25">
      <c r="A828" s="4"/>
      <c r="B828" s="4"/>
      <c r="C828" s="4"/>
      <c r="D828" s="5"/>
      <c r="E828" s="6"/>
      <c r="F828" s="5"/>
      <c r="G828" s="6"/>
      <c r="H828" s="5"/>
      <c r="I828" s="6"/>
      <c r="J828" s="5"/>
      <c r="K828" s="6"/>
      <c r="L828" s="5"/>
      <c r="M828" s="6"/>
      <c r="N828" s="5"/>
      <c r="O828" s="6"/>
      <c r="P828" s="5"/>
      <c r="Q828" s="6"/>
      <c r="R828" s="5"/>
      <c r="S828" s="6"/>
      <c r="T828" s="5"/>
      <c r="U828" s="6"/>
      <c r="V828" s="6"/>
      <c r="W828" s="6"/>
      <c r="X828" s="5"/>
      <c r="Y828" s="6"/>
      <c r="Z828" s="5"/>
      <c r="AA828" s="6"/>
      <c r="AB828" s="6"/>
      <c r="AC828" s="16"/>
    </row>
    <row r="829" spans="1:29" ht="50.1" customHeight="1" x14ac:dyDescent="0.25">
      <c r="A829" s="4"/>
      <c r="B829" s="4"/>
      <c r="C829" s="4"/>
      <c r="D829" s="5"/>
      <c r="E829" s="6"/>
      <c r="F829" s="5"/>
      <c r="G829" s="6"/>
      <c r="H829" s="5"/>
      <c r="I829" s="6"/>
      <c r="J829" s="5"/>
      <c r="K829" s="6"/>
      <c r="L829" s="5"/>
      <c r="M829" s="6"/>
      <c r="N829" s="5"/>
      <c r="O829" s="6"/>
      <c r="P829" s="5"/>
      <c r="Q829" s="6"/>
      <c r="R829" s="5"/>
      <c r="S829" s="6"/>
      <c r="T829" s="5"/>
      <c r="U829" s="6"/>
      <c r="V829" s="6"/>
      <c r="W829" s="6"/>
      <c r="X829" s="5"/>
      <c r="Y829" s="6"/>
      <c r="Z829" s="5"/>
      <c r="AA829" s="6"/>
      <c r="AB829" s="6"/>
      <c r="AC829" s="16"/>
    </row>
    <row r="830" spans="1:29" ht="50.1" customHeight="1" x14ac:dyDescent="0.25">
      <c r="A830" s="4"/>
      <c r="B830" s="4"/>
      <c r="C830" s="4"/>
      <c r="D830" s="5"/>
      <c r="E830" s="6"/>
      <c r="F830" s="5"/>
      <c r="G830" s="6"/>
      <c r="H830" s="5"/>
      <c r="I830" s="6"/>
      <c r="J830" s="5"/>
      <c r="K830" s="6"/>
      <c r="L830" s="5"/>
      <c r="M830" s="6"/>
      <c r="N830" s="5"/>
      <c r="O830" s="6"/>
      <c r="P830" s="5"/>
      <c r="Q830" s="6"/>
      <c r="R830" s="5"/>
      <c r="S830" s="6"/>
      <c r="T830" s="5"/>
      <c r="U830" s="6"/>
      <c r="V830" s="6"/>
      <c r="W830" s="6"/>
      <c r="X830" s="5"/>
      <c r="Y830" s="6"/>
      <c r="Z830" s="5"/>
      <c r="AA830" s="6"/>
      <c r="AB830" s="6"/>
      <c r="AC830" s="16"/>
    </row>
    <row r="831" spans="1:29" ht="50.1" customHeight="1" x14ac:dyDescent="0.25">
      <c r="A831" s="4"/>
      <c r="B831" s="4"/>
      <c r="C831" s="4"/>
      <c r="D831" s="5"/>
      <c r="E831" s="6"/>
      <c r="F831" s="5"/>
      <c r="G831" s="6"/>
      <c r="H831" s="5"/>
      <c r="I831" s="6"/>
      <c r="J831" s="5"/>
      <c r="K831" s="6"/>
      <c r="L831" s="5"/>
      <c r="M831" s="6"/>
      <c r="N831" s="5"/>
      <c r="O831" s="6"/>
      <c r="P831" s="5"/>
      <c r="Q831" s="6"/>
      <c r="R831" s="5"/>
      <c r="S831" s="6"/>
      <c r="T831" s="5"/>
      <c r="U831" s="6"/>
      <c r="V831" s="6"/>
      <c r="W831" s="6"/>
      <c r="X831" s="5"/>
      <c r="Y831" s="6"/>
      <c r="Z831" s="5"/>
      <c r="AA831" s="6"/>
      <c r="AB831" s="6"/>
      <c r="AC831" s="16"/>
    </row>
    <row r="832" spans="1:29" ht="50.1" customHeight="1" x14ac:dyDescent="0.25">
      <c r="A832" s="4"/>
      <c r="B832" s="4"/>
      <c r="C832" s="4"/>
      <c r="D832" s="5"/>
      <c r="E832" s="6"/>
      <c r="F832" s="5"/>
      <c r="G832" s="6"/>
      <c r="H832" s="5"/>
      <c r="I832" s="6"/>
      <c r="J832" s="5"/>
      <c r="K832" s="6"/>
      <c r="L832" s="5"/>
      <c r="M832" s="6"/>
      <c r="N832" s="5"/>
      <c r="O832" s="6"/>
      <c r="P832" s="5"/>
      <c r="Q832" s="6"/>
      <c r="R832" s="5"/>
      <c r="S832" s="6"/>
      <c r="T832" s="5"/>
      <c r="U832" s="6"/>
      <c r="V832" s="6"/>
      <c r="W832" s="6"/>
      <c r="X832" s="5"/>
      <c r="Y832" s="6"/>
      <c r="Z832" s="5"/>
      <c r="AA832" s="6"/>
      <c r="AB832" s="6"/>
      <c r="AC832" s="16"/>
    </row>
    <row r="833" spans="1:29" ht="50.1" customHeight="1" x14ac:dyDescent="0.25">
      <c r="A833" s="4"/>
      <c r="B833" s="4"/>
      <c r="C833" s="4"/>
      <c r="D833" s="5"/>
      <c r="E833" s="6"/>
      <c r="F833" s="5"/>
      <c r="G833" s="6"/>
      <c r="H833" s="5"/>
      <c r="I833" s="6"/>
      <c r="J833" s="5"/>
      <c r="K833" s="6"/>
      <c r="L833" s="5"/>
      <c r="M833" s="6"/>
      <c r="N833" s="5"/>
      <c r="O833" s="6"/>
      <c r="P833" s="5"/>
      <c r="Q833" s="6"/>
      <c r="R833" s="5"/>
      <c r="S833" s="6"/>
      <c r="T833" s="5"/>
      <c r="U833" s="6"/>
      <c r="V833" s="6"/>
      <c r="W833" s="6"/>
      <c r="X833" s="5"/>
      <c r="Y833" s="6"/>
      <c r="Z833" s="5"/>
      <c r="AA833" s="6"/>
      <c r="AB833" s="6"/>
      <c r="AC833" s="16"/>
    </row>
    <row r="834" spans="1:29" ht="50.1" customHeight="1" x14ac:dyDescent="0.25">
      <c r="A834" s="4"/>
      <c r="B834" s="4"/>
      <c r="C834" s="4"/>
      <c r="D834" s="5"/>
      <c r="E834" s="6"/>
      <c r="F834" s="5"/>
      <c r="G834" s="6"/>
      <c r="H834" s="5"/>
      <c r="I834" s="6"/>
      <c r="J834" s="5"/>
      <c r="K834" s="6"/>
      <c r="L834" s="5"/>
      <c r="M834" s="6"/>
      <c r="N834" s="5"/>
      <c r="O834" s="6"/>
      <c r="P834" s="5"/>
      <c r="Q834" s="6"/>
      <c r="R834" s="5"/>
      <c r="S834" s="6"/>
      <c r="T834" s="5"/>
      <c r="U834" s="6"/>
      <c r="V834" s="6"/>
      <c r="W834" s="6"/>
      <c r="X834" s="5"/>
      <c r="Y834" s="6"/>
      <c r="Z834" s="5"/>
      <c r="AA834" s="6"/>
      <c r="AB834" s="6"/>
      <c r="AC834" s="16"/>
    </row>
    <row r="835" spans="1:29" ht="50.1" customHeight="1" x14ac:dyDescent="0.25">
      <c r="A835" s="4"/>
      <c r="B835" s="4"/>
      <c r="C835" s="4"/>
      <c r="D835" s="5"/>
      <c r="E835" s="6"/>
      <c r="F835" s="5"/>
      <c r="G835" s="6"/>
      <c r="H835" s="5"/>
      <c r="I835" s="6"/>
      <c r="J835" s="5"/>
      <c r="K835" s="6"/>
      <c r="L835" s="5"/>
      <c r="M835" s="6"/>
      <c r="N835" s="5"/>
      <c r="O835" s="6"/>
      <c r="P835" s="5"/>
      <c r="Q835" s="6"/>
      <c r="R835" s="5"/>
      <c r="S835" s="6"/>
      <c r="T835" s="5"/>
      <c r="U835" s="6"/>
      <c r="V835" s="6"/>
      <c r="W835" s="6"/>
      <c r="X835" s="5"/>
      <c r="Y835" s="6"/>
      <c r="Z835" s="5"/>
      <c r="AA835" s="6"/>
      <c r="AB835" s="6"/>
      <c r="AC835" s="16"/>
    </row>
    <row r="836" spans="1:29" ht="50.1" customHeight="1" x14ac:dyDescent="0.25">
      <c r="A836" s="4"/>
      <c r="B836" s="4"/>
      <c r="C836" s="4"/>
      <c r="D836" s="5"/>
      <c r="E836" s="6"/>
      <c r="F836" s="5"/>
      <c r="G836" s="6"/>
      <c r="H836" s="5"/>
      <c r="I836" s="6"/>
      <c r="J836" s="5"/>
      <c r="K836" s="6"/>
      <c r="L836" s="5"/>
      <c r="M836" s="6"/>
      <c r="N836" s="5"/>
      <c r="O836" s="6"/>
      <c r="P836" s="5"/>
      <c r="Q836" s="6"/>
      <c r="R836" s="5"/>
      <c r="S836" s="6"/>
      <c r="T836" s="5"/>
      <c r="U836" s="6"/>
      <c r="V836" s="6"/>
      <c r="W836" s="6"/>
      <c r="X836" s="5"/>
      <c r="Y836" s="6"/>
      <c r="Z836" s="5"/>
      <c r="AA836" s="6"/>
      <c r="AB836" s="6"/>
      <c r="AC836" s="16"/>
    </row>
    <row r="837" spans="1:29" ht="50.1" customHeight="1" x14ac:dyDescent="0.25">
      <c r="A837" s="4"/>
      <c r="B837" s="4"/>
      <c r="C837" s="4"/>
      <c r="D837" s="5"/>
      <c r="E837" s="6"/>
      <c r="F837" s="5"/>
      <c r="G837" s="6"/>
      <c r="H837" s="5"/>
      <c r="I837" s="6"/>
      <c r="J837" s="5"/>
      <c r="K837" s="6"/>
      <c r="L837" s="5"/>
      <c r="M837" s="6"/>
      <c r="N837" s="5"/>
      <c r="O837" s="6"/>
      <c r="P837" s="5"/>
      <c r="Q837" s="6"/>
      <c r="R837" s="5"/>
      <c r="S837" s="6"/>
      <c r="T837" s="5"/>
      <c r="U837" s="6"/>
      <c r="V837" s="6"/>
      <c r="W837" s="6"/>
      <c r="X837" s="5"/>
      <c r="Y837" s="6"/>
      <c r="Z837" s="5"/>
      <c r="AA837" s="6"/>
      <c r="AB837" s="6"/>
      <c r="AC837" s="16"/>
    </row>
    <row r="838" spans="1:29" ht="50.1" customHeight="1" x14ac:dyDescent="0.25">
      <c r="A838" s="4"/>
      <c r="B838" s="4"/>
      <c r="C838" s="4"/>
      <c r="D838" s="5"/>
      <c r="E838" s="6"/>
      <c r="F838" s="5"/>
      <c r="G838" s="6"/>
      <c r="H838" s="5"/>
      <c r="I838" s="6"/>
      <c r="J838" s="5"/>
      <c r="K838" s="6"/>
      <c r="L838" s="5"/>
      <c r="M838" s="6"/>
      <c r="N838" s="5"/>
      <c r="O838" s="6"/>
      <c r="P838" s="5"/>
      <c r="Q838" s="6"/>
      <c r="R838" s="5"/>
      <c r="S838" s="6"/>
      <c r="T838" s="5"/>
      <c r="U838" s="6"/>
      <c r="V838" s="6"/>
      <c r="W838" s="6"/>
      <c r="X838" s="5"/>
      <c r="Y838" s="6"/>
      <c r="Z838" s="5"/>
      <c r="AA838" s="6"/>
      <c r="AB838" s="6"/>
      <c r="AC838" s="16"/>
    </row>
    <row r="839" spans="1:29" ht="50.1" customHeight="1" x14ac:dyDescent="0.25">
      <c r="A839" s="4"/>
      <c r="B839" s="4"/>
      <c r="C839" s="4"/>
      <c r="D839" s="5"/>
      <c r="E839" s="6"/>
      <c r="F839" s="5"/>
      <c r="G839" s="6"/>
      <c r="H839" s="5"/>
      <c r="I839" s="6"/>
      <c r="J839" s="5"/>
      <c r="K839" s="6"/>
      <c r="L839" s="5"/>
      <c r="M839" s="6"/>
      <c r="N839" s="5"/>
      <c r="O839" s="6"/>
      <c r="P839" s="5"/>
      <c r="Q839" s="6"/>
      <c r="R839" s="5"/>
      <c r="S839" s="6"/>
      <c r="T839" s="5"/>
      <c r="U839" s="6"/>
      <c r="V839" s="6"/>
      <c r="W839" s="6"/>
      <c r="X839" s="5"/>
      <c r="Y839" s="6"/>
      <c r="Z839" s="5"/>
      <c r="AA839" s="6"/>
      <c r="AB839" s="6"/>
      <c r="AC839" s="16"/>
    </row>
    <row r="840" spans="1:29" ht="50.1" customHeight="1" x14ac:dyDescent="0.25">
      <c r="A840" s="4"/>
      <c r="B840" s="4"/>
      <c r="C840" s="4"/>
      <c r="D840" s="5"/>
      <c r="E840" s="6"/>
      <c r="F840" s="5"/>
      <c r="G840" s="6"/>
      <c r="H840" s="5"/>
      <c r="I840" s="6"/>
      <c r="J840" s="5"/>
      <c r="K840" s="6"/>
      <c r="L840" s="5"/>
      <c r="M840" s="6"/>
      <c r="N840" s="5"/>
      <c r="O840" s="6"/>
      <c r="P840" s="5"/>
      <c r="Q840" s="6"/>
      <c r="R840" s="5"/>
      <c r="S840" s="6"/>
      <c r="T840" s="5"/>
      <c r="U840" s="6"/>
      <c r="V840" s="6"/>
      <c r="W840" s="6"/>
      <c r="X840" s="5"/>
      <c r="Y840" s="6"/>
      <c r="Z840" s="5"/>
      <c r="AA840" s="6"/>
      <c r="AB840" s="6"/>
      <c r="AC840" s="16"/>
    </row>
    <row r="841" spans="1:29" ht="50.1" customHeight="1" x14ac:dyDescent="0.25">
      <c r="A841" s="4"/>
      <c r="B841" s="4"/>
      <c r="C841" s="4"/>
      <c r="D841" s="5"/>
      <c r="E841" s="6"/>
      <c r="F841" s="5"/>
      <c r="G841" s="6"/>
      <c r="H841" s="5"/>
      <c r="I841" s="6"/>
      <c r="J841" s="5"/>
      <c r="K841" s="6"/>
      <c r="L841" s="5"/>
      <c r="M841" s="6"/>
      <c r="N841" s="5"/>
      <c r="O841" s="6"/>
      <c r="P841" s="5"/>
      <c r="Q841" s="6"/>
      <c r="R841" s="5"/>
      <c r="S841" s="6"/>
      <c r="T841" s="5"/>
      <c r="U841" s="6"/>
      <c r="V841" s="6"/>
      <c r="W841" s="6"/>
      <c r="X841" s="5"/>
      <c r="Y841" s="6"/>
      <c r="Z841" s="5"/>
      <c r="AA841" s="6"/>
      <c r="AB841" s="6"/>
      <c r="AC841" s="16"/>
    </row>
    <row r="842" spans="1:29" ht="50.1" customHeight="1" x14ac:dyDescent="0.25">
      <c r="A842" s="4"/>
      <c r="B842" s="4"/>
      <c r="C842" s="4"/>
      <c r="D842" s="5"/>
      <c r="E842" s="6"/>
      <c r="F842" s="5"/>
      <c r="G842" s="6"/>
      <c r="H842" s="5"/>
      <c r="I842" s="6"/>
      <c r="J842" s="5"/>
      <c r="K842" s="6"/>
      <c r="L842" s="5"/>
      <c r="M842" s="6"/>
      <c r="N842" s="5"/>
      <c r="O842" s="6"/>
      <c r="P842" s="5"/>
      <c r="Q842" s="6"/>
      <c r="R842" s="5"/>
      <c r="S842" s="6"/>
      <c r="T842" s="5"/>
      <c r="U842" s="6"/>
      <c r="V842" s="6"/>
      <c r="W842" s="6"/>
      <c r="X842" s="5"/>
      <c r="Y842" s="6"/>
      <c r="Z842" s="5"/>
      <c r="AA842" s="6"/>
      <c r="AB842" s="6"/>
      <c r="AC842" s="16"/>
    </row>
    <row r="843" spans="1:29" ht="50.1" customHeight="1" x14ac:dyDescent="0.25">
      <c r="A843" s="4"/>
      <c r="B843" s="4"/>
      <c r="C843" s="4"/>
      <c r="D843" s="5"/>
      <c r="E843" s="6"/>
      <c r="F843" s="5"/>
      <c r="G843" s="6"/>
      <c r="H843" s="5"/>
      <c r="I843" s="6"/>
      <c r="J843" s="5"/>
      <c r="K843" s="6"/>
      <c r="L843" s="5"/>
      <c r="M843" s="6"/>
      <c r="N843" s="5"/>
      <c r="O843" s="6"/>
      <c r="P843" s="5"/>
      <c r="Q843" s="6"/>
      <c r="R843" s="5"/>
      <c r="S843" s="6"/>
      <c r="T843" s="5"/>
      <c r="U843" s="6"/>
      <c r="V843" s="6"/>
      <c r="W843" s="6"/>
      <c r="X843" s="5"/>
      <c r="Y843" s="6"/>
      <c r="Z843" s="5"/>
      <c r="AA843" s="6"/>
      <c r="AB843" s="6"/>
      <c r="AC843" s="16"/>
    </row>
    <row r="844" spans="1:29" ht="50.1" customHeight="1" x14ac:dyDescent="0.25">
      <c r="A844" s="4"/>
      <c r="B844" s="4"/>
      <c r="C844" s="4"/>
      <c r="D844" s="5"/>
      <c r="E844" s="6"/>
      <c r="F844" s="5"/>
      <c r="G844" s="6"/>
      <c r="H844" s="5"/>
      <c r="I844" s="6"/>
      <c r="J844" s="5"/>
      <c r="K844" s="6"/>
      <c r="L844" s="5"/>
      <c r="M844" s="6"/>
      <c r="N844" s="5"/>
      <c r="O844" s="6"/>
      <c r="P844" s="5"/>
      <c r="Q844" s="6"/>
      <c r="R844" s="5"/>
      <c r="S844" s="6"/>
      <c r="T844" s="5"/>
      <c r="U844" s="6"/>
      <c r="V844" s="6"/>
      <c r="W844" s="6"/>
      <c r="X844" s="5"/>
      <c r="Y844" s="6"/>
      <c r="Z844" s="5"/>
      <c r="AA844" s="6"/>
      <c r="AB844" s="6"/>
      <c r="AC844" s="16"/>
    </row>
    <row r="845" spans="1:29" ht="50.1" customHeight="1" x14ac:dyDescent="0.25">
      <c r="A845" s="4"/>
      <c r="B845" s="4"/>
      <c r="C845" s="4"/>
      <c r="D845" s="5"/>
      <c r="E845" s="6"/>
      <c r="F845" s="5"/>
      <c r="G845" s="6"/>
      <c r="H845" s="5"/>
      <c r="I845" s="6"/>
      <c r="J845" s="5"/>
      <c r="K845" s="6"/>
      <c r="L845" s="5"/>
      <c r="M845" s="6"/>
      <c r="N845" s="5"/>
      <c r="O845" s="6"/>
      <c r="P845" s="5"/>
      <c r="Q845" s="6"/>
      <c r="R845" s="5"/>
      <c r="S845" s="6"/>
      <c r="T845" s="5"/>
      <c r="U845" s="6"/>
      <c r="V845" s="6"/>
      <c r="W845" s="6"/>
      <c r="X845" s="5"/>
      <c r="Y845" s="6"/>
      <c r="Z845" s="5"/>
      <c r="AA845" s="6"/>
      <c r="AB845" s="6"/>
      <c r="AC845" s="16"/>
    </row>
    <row r="846" spans="1:29" ht="50.1" customHeight="1" x14ac:dyDescent="0.25">
      <c r="A846" s="4"/>
      <c r="B846" s="4"/>
      <c r="C846" s="4"/>
      <c r="D846" s="5"/>
      <c r="E846" s="6"/>
      <c r="F846" s="5"/>
      <c r="G846" s="6"/>
      <c r="H846" s="5"/>
      <c r="I846" s="6"/>
      <c r="J846" s="5"/>
      <c r="K846" s="6"/>
      <c r="L846" s="5"/>
      <c r="M846" s="6"/>
      <c r="N846" s="5"/>
      <c r="O846" s="6"/>
      <c r="P846" s="5"/>
      <c r="Q846" s="6"/>
      <c r="R846" s="5"/>
      <c r="S846" s="6"/>
      <c r="T846" s="5"/>
      <c r="U846" s="6"/>
      <c r="V846" s="6"/>
      <c r="W846" s="6"/>
      <c r="X846" s="5"/>
      <c r="Y846" s="6"/>
      <c r="Z846" s="5"/>
      <c r="AA846" s="6"/>
      <c r="AB846" s="6"/>
      <c r="AC846" s="16"/>
    </row>
    <row r="847" spans="1:29" ht="50.1" customHeight="1" x14ac:dyDescent="0.25">
      <c r="A847" s="4"/>
      <c r="B847" s="4"/>
      <c r="C847" s="4"/>
      <c r="D847" s="5"/>
      <c r="E847" s="6"/>
      <c r="F847" s="5"/>
      <c r="G847" s="6"/>
      <c r="H847" s="5"/>
      <c r="I847" s="6"/>
      <c r="J847" s="5"/>
      <c r="K847" s="6"/>
      <c r="L847" s="5"/>
      <c r="M847" s="6"/>
      <c r="N847" s="5"/>
      <c r="O847" s="6"/>
      <c r="P847" s="5"/>
      <c r="Q847" s="6"/>
      <c r="R847" s="5"/>
      <c r="S847" s="6"/>
      <c r="T847" s="5"/>
      <c r="U847" s="6"/>
      <c r="V847" s="6"/>
      <c r="W847" s="6"/>
      <c r="X847" s="5"/>
      <c r="Y847" s="6"/>
      <c r="Z847" s="5"/>
      <c r="AA847" s="6"/>
      <c r="AB847" s="6"/>
      <c r="AC847" s="16"/>
    </row>
    <row r="848" spans="1:29" ht="50.1" customHeight="1" x14ac:dyDescent="0.25"/>
    <row r="849" ht="50.1" customHeight="1" x14ac:dyDescent="0.25"/>
    <row r="850" ht="50.1" customHeight="1" x14ac:dyDescent="0.25"/>
    <row r="851" ht="50.1" customHeight="1" x14ac:dyDescent="0.25"/>
    <row r="852" ht="50.1" customHeight="1" x14ac:dyDescent="0.25"/>
    <row r="853" ht="50.1" customHeight="1" x14ac:dyDescent="0.25"/>
    <row r="854" ht="50.1" customHeight="1" x14ac:dyDescent="0.25"/>
    <row r="855" ht="50.1" customHeight="1" x14ac:dyDescent="0.25"/>
    <row r="856" ht="50.1" customHeight="1" x14ac:dyDescent="0.25"/>
    <row r="857" ht="50.1" customHeight="1" x14ac:dyDescent="0.25"/>
    <row r="858" ht="50.1" customHeight="1" x14ac:dyDescent="0.25"/>
    <row r="859" ht="50.1" customHeight="1" x14ac:dyDescent="0.25"/>
    <row r="860" ht="50.1" customHeight="1" x14ac:dyDescent="0.25"/>
    <row r="861" ht="50.1" customHeight="1" x14ac:dyDescent="0.25"/>
    <row r="862" ht="50.1" customHeight="1" x14ac:dyDescent="0.25"/>
    <row r="863" ht="50.1" customHeight="1" x14ac:dyDescent="0.25"/>
    <row r="864" ht="50.1" customHeight="1" x14ac:dyDescent="0.25"/>
    <row r="865" ht="50.1" customHeight="1" x14ac:dyDescent="0.25"/>
    <row r="866" ht="50.1" customHeight="1" x14ac:dyDescent="0.25"/>
    <row r="867" ht="50.1" customHeight="1" x14ac:dyDescent="0.25"/>
    <row r="868" ht="50.1" customHeight="1" x14ac:dyDescent="0.25"/>
    <row r="869" ht="50.1" customHeight="1" x14ac:dyDescent="0.25"/>
    <row r="870" ht="50.1" customHeight="1" x14ac:dyDescent="0.25"/>
    <row r="871" ht="50.1" customHeight="1" x14ac:dyDescent="0.25"/>
    <row r="872" ht="50.1" customHeight="1" x14ac:dyDescent="0.25"/>
    <row r="873" ht="50.1" customHeight="1" x14ac:dyDescent="0.25"/>
    <row r="874" ht="50.1" customHeight="1" x14ac:dyDescent="0.25"/>
    <row r="875" ht="50.1" customHeight="1" x14ac:dyDescent="0.25"/>
    <row r="876" ht="50.1" customHeight="1" x14ac:dyDescent="0.25"/>
    <row r="877" ht="50.1" customHeight="1" x14ac:dyDescent="0.25"/>
    <row r="878" ht="50.1" customHeight="1" x14ac:dyDescent="0.25"/>
    <row r="879" ht="50.1" customHeight="1" x14ac:dyDescent="0.25"/>
    <row r="880" ht="50.1" customHeight="1" x14ac:dyDescent="0.25"/>
    <row r="881" ht="50.1" customHeight="1" x14ac:dyDescent="0.25"/>
    <row r="882" ht="50.1" customHeight="1" x14ac:dyDescent="0.25"/>
    <row r="883" ht="50.1" customHeight="1" x14ac:dyDescent="0.25"/>
    <row r="884" ht="50.1" customHeight="1" x14ac:dyDescent="0.25"/>
    <row r="885" ht="50.1" customHeight="1" x14ac:dyDescent="0.25"/>
    <row r="886" ht="50.1" customHeight="1" x14ac:dyDescent="0.25"/>
    <row r="887" ht="50.1" customHeight="1" x14ac:dyDescent="0.25"/>
    <row r="888" ht="50.1" customHeight="1" x14ac:dyDescent="0.25"/>
    <row r="889" ht="50.1" customHeight="1" x14ac:dyDescent="0.25"/>
    <row r="890" ht="50.1" customHeight="1" x14ac:dyDescent="0.25"/>
    <row r="891" ht="50.1" customHeight="1" x14ac:dyDescent="0.25"/>
    <row r="892" ht="50.1" customHeight="1" x14ac:dyDescent="0.25"/>
    <row r="893" ht="50.1" customHeight="1" x14ac:dyDescent="0.25"/>
    <row r="894" ht="50.1" customHeight="1" x14ac:dyDescent="0.25"/>
    <row r="895" ht="50.1" customHeight="1" x14ac:dyDescent="0.25"/>
    <row r="896" ht="50.1" customHeight="1" x14ac:dyDescent="0.25"/>
    <row r="897" ht="50.1" customHeight="1" x14ac:dyDescent="0.25"/>
    <row r="898" ht="50.1" customHeight="1" x14ac:dyDescent="0.25"/>
    <row r="899" ht="50.1" customHeight="1" x14ac:dyDescent="0.25"/>
    <row r="900" ht="50.1" customHeight="1" x14ac:dyDescent="0.25"/>
    <row r="901" ht="50.1" customHeight="1" x14ac:dyDescent="0.25"/>
    <row r="902" ht="50.1" customHeight="1" x14ac:dyDescent="0.25"/>
    <row r="903" ht="50.1" customHeight="1" x14ac:dyDescent="0.25"/>
    <row r="904" ht="50.1" customHeight="1" x14ac:dyDescent="0.25"/>
    <row r="905" ht="50.1" customHeight="1" x14ac:dyDescent="0.25"/>
    <row r="906" ht="50.1" customHeight="1" x14ac:dyDescent="0.25"/>
    <row r="907" ht="50.1" customHeight="1" x14ac:dyDescent="0.25"/>
    <row r="908" ht="50.1" customHeight="1" x14ac:dyDescent="0.25"/>
    <row r="909" ht="50.1" customHeight="1" x14ac:dyDescent="0.25"/>
    <row r="910" ht="50.1" customHeight="1" x14ac:dyDescent="0.25"/>
    <row r="911" ht="50.1" customHeight="1" x14ac:dyDescent="0.25"/>
    <row r="912" ht="50.1" customHeight="1" x14ac:dyDescent="0.25"/>
    <row r="913" ht="50.1" customHeight="1" x14ac:dyDescent="0.25"/>
    <row r="914" ht="50.1" customHeight="1" x14ac:dyDescent="0.25"/>
    <row r="915" ht="50.1" customHeight="1" x14ac:dyDescent="0.25"/>
    <row r="916" ht="50.1" customHeight="1" x14ac:dyDescent="0.25"/>
    <row r="917" ht="50.1" customHeight="1" x14ac:dyDescent="0.25"/>
    <row r="918" ht="50.1" customHeight="1" x14ac:dyDescent="0.25"/>
    <row r="919" ht="50.1" customHeight="1" x14ac:dyDescent="0.25"/>
    <row r="920" ht="50.1" customHeight="1" x14ac:dyDescent="0.25"/>
    <row r="921" ht="50.1" customHeight="1" x14ac:dyDescent="0.25"/>
    <row r="922" ht="50.1" customHeight="1" x14ac:dyDescent="0.25"/>
    <row r="923" ht="50.1" customHeight="1" x14ac:dyDescent="0.25"/>
    <row r="924" ht="50.1" customHeight="1" x14ac:dyDescent="0.25"/>
    <row r="925" ht="50.1" customHeight="1" x14ac:dyDescent="0.25"/>
    <row r="926" ht="50.1" customHeight="1" x14ac:dyDescent="0.25"/>
    <row r="927" ht="50.1" customHeight="1" x14ac:dyDescent="0.25"/>
    <row r="928" ht="50.1" customHeight="1" x14ac:dyDescent="0.25"/>
    <row r="929" ht="50.1" customHeight="1" x14ac:dyDescent="0.25"/>
    <row r="930" ht="50.1" customHeight="1" x14ac:dyDescent="0.25"/>
    <row r="931" ht="50.1" customHeight="1" x14ac:dyDescent="0.25"/>
    <row r="932" ht="50.1" customHeight="1" x14ac:dyDescent="0.25"/>
    <row r="933" ht="50.1" customHeight="1" x14ac:dyDescent="0.25"/>
    <row r="934" ht="50.1" customHeight="1" x14ac:dyDescent="0.25"/>
    <row r="935" ht="50.1" customHeight="1" x14ac:dyDescent="0.25"/>
    <row r="936" ht="50.1" customHeight="1" x14ac:dyDescent="0.25"/>
    <row r="937" ht="50.1" customHeight="1" x14ac:dyDescent="0.25"/>
    <row r="938" ht="50.1" customHeight="1" x14ac:dyDescent="0.25"/>
    <row r="939" ht="50.1" customHeight="1" x14ac:dyDescent="0.25"/>
    <row r="940" ht="50.1" customHeight="1" x14ac:dyDescent="0.25"/>
    <row r="941" ht="50.1" customHeight="1" x14ac:dyDescent="0.25"/>
    <row r="942" ht="50.1" customHeight="1" x14ac:dyDescent="0.25"/>
    <row r="943" ht="50.1" customHeight="1" x14ac:dyDescent="0.25"/>
    <row r="944" ht="50.1" customHeight="1" x14ac:dyDescent="0.25"/>
    <row r="945" ht="50.1" customHeight="1" x14ac:dyDescent="0.25"/>
    <row r="946" ht="50.1" customHeight="1" x14ac:dyDescent="0.25"/>
    <row r="947" ht="50.1" customHeight="1" x14ac:dyDescent="0.25"/>
    <row r="948" ht="50.1" customHeight="1" x14ac:dyDescent="0.25"/>
    <row r="949" ht="50.1" customHeight="1" x14ac:dyDescent="0.25"/>
    <row r="950" ht="50.1" customHeight="1" x14ac:dyDescent="0.25"/>
    <row r="951" ht="50.1" customHeight="1" x14ac:dyDescent="0.25"/>
    <row r="952" ht="50.1" customHeight="1" x14ac:dyDescent="0.25"/>
    <row r="953" ht="50.1" customHeight="1" x14ac:dyDescent="0.25"/>
    <row r="954" ht="50.1" customHeight="1" x14ac:dyDescent="0.25"/>
    <row r="955" ht="50.1" customHeight="1" x14ac:dyDescent="0.25"/>
    <row r="956" ht="50.1" customHeight="1" x14ac:dyDescent="0.25"/>
    <row r="957" ht="50.1" customHeight="1" x14ac:dyDescent="0.25"/>
    <row r="958" ht="50.1" customHeight="1" x14ac:dyDescent="0.25"/>
    <row r="959" ht="50.1" customHeight="1" x14ac:dyDescent="0.25"/>
    <row r="960" ht="50.1" customHeight="1" x14ac:dyDescent="0.25"/>
    <row r="961" ht="50.1" customHeight="1" x14ac:dyDescent="0.25"/>
    <row r="962" ht="50.1" customHeight="1" x14ac:dyDescent="0.25"/>
    <row r="963" ht="50.1" customHeight="1" x14ac:dyDescent="0.25"/>
    <row r="964" ht="50.1" customHeight="1" x14ac:dyDescent="0.25"/>
    <row r="965" ht="50.1" customHeight="1" x14ac:dyDescent="0.25"/>
    <row r="966" ht="50.1" customHeight="1" x14ac:dyDescent="0.25"/>
    <row r="967" ht="50.1" customHeight="1" x14ac:dyDescent="0.25"/>
    <row r="968" ht="50.1" customHeight="1" x14ac:dyDescent="0.25"/>
    <row r="969" ht="50.1" customHeight="1" x14ac:dyDescent="0.25"/>
    <row r="970" ht="50.1" customHeight="1" x14ac:dyDescent="0.25"/>
    <row r="971" ht="50.1" customHeight="1" x14ac:dyDescent="0.25"/>
    <row r="972" ht="50.1" customHeight="1" x14ac:dyDescent="0.25"/>
    <row r="973" ht="50.1" customHeight="1" x14ac:dyDescent="0.25"/>
    <row r="974" ht="50.1" customHeight="1" x14ac:dyDescent="0.25"/>
    <row r="975" ht="50.1" customHeight="1" x14ac:dyDescent="0.25"/>
    <row r="976" ht="50.1" customHeight="1" x14ac:dyDescent="0.25"/>
    <row r="977" ht="50.1" customHeight="1" x14ac:dyDescent="0.25"/>
    <row r="978" ht="50.1" customHeight="1" x14ac:dyDescent="0.25"/>
    <row r="979" ht="50.1" customHeight="1" x14ac:dyDescent="0.25"/>
    <row r="980" ht="50.1" customHeight="1" x14ac:dyDescent="0.25"/>
    <row r="981" ht="50.1" customHeight="1" x14ac:dyDescent="0.25"/>
    <row r="982" ht="50.1" customHeight="1" x14ac:dyDescent="0.25"/>
    <row r="983" ht="50.1" customHeight="1" x14ac:dyDescent="0.25"/>
    <row r="984" ht="50.1" customHeight="1" x14ac:dyDescent="0.25"/>
    <row r="985" ht="50.1" customHeight="1" x14ac:dyDescent="0.25"/>
    <row r="986" ht="50.1" customHeight="1" x14ac:dyDescent="0.25"/>
    <row r="987" ht="50.1" customHeight="1" x14ac:dyDescent="0.25"/>
    <row r="988" ht="50.1" customHeight="1" x14ac:dyDescent="0.25"/>
    <row r="989" ht="50.1" customHeight="1" x14ac:dyDescent="0.25"/>
    <row r="990" ht="50.1" customHeight="1" x14ac:dyDescent="0.25"/>
    <row r="991" ht="50.1" customHeight="1" x14ac:dyDescent="0.25"/>
    <row r="992" ht="50.1" customHeight="1" x14ac:dyDescent="0.25"/>
    <row r="993" ht="50.1" customHeight="1" x14ac:dyDescent="0.25"/>
    <row r="994" ht="50.1" customHeight="1" x14ac:dyDescent="0.25"/>
    <row r="995" ht="50.1" customHeight="1" x14ac:dyDescent="0.25"/>
    <row r="996" ht="50.1" customHeight="1" x14ac:dyDescent="0.25"/>
    <row r="997" ht="50.1" customHeight="1" x14ac:dyDescent="0.25"/>
    <row r="998" ht="50.1" customHeight="1" x14ac:dyDescent="0.25"/>
    <row r="999" ht="50.1" customHeight="1" x14ac:dyDescent="0.25"/>
    <row r="1000" ht="50.1" customHeight="1" x14ac:dyDescent="0.25"/>
    <row r="1001" ht="50.1" customHeight="1" x14ac:dyDescent="0.25"/>
    <row r="1002" ht="50.1" customHeight="1" x14ac:dyDescent="0.25"/>
    <row r="1003" ht="50.1" customHeight="1" x14ac:dyDescent="0.25"/>
    <row r="1004" ht="50.1" customHeight="1" x14ac:dyDescent="0.25"/>
    <row r="1005" ht="50.1" customHeight="1" x14ac:dyDescent="0.25"/>
    <row r="1006" ht="50.1" customHeight="1" x14ac:dyDescent="0.25"/>
    <row r="1007" ht="50.1" customHeight="1" x14ac:dyDescent="0.25"/>
    <row r="1008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AW227"/>
  <mergeCells count="26">
    <mergeCell ref="AI1:AI2"/>
    <mergeCell ref="AU1:AU2"/>
    <mergeCell ref="AV1:AV2"/>
    <mergeCell ref="W1:X1"/>
    <mergeCell ref="Y1:Z1"/>
    <mergeCell ref="AA1:AA2"/>
    <mergeCell ref="AB1:AB2"/>
    <mergeCell ref="AH1:AH2"/>
    <mergeCell ref="AC1:AC2"/>
    <mergeCell ref="AF1:AF2"/>
    <mergeCell ref="AD1:AD2"/>
    <mergeCell ref="AE1:AE2"/>
    <mergeCell ref="AG1:AG2"/>
    <mergeCell ref="U1:V1"/>
    <mergeCell ref="I1:J1"/>
    <mergeCell ref="A1:A2"/>
    <mergeCell ref="B1:B2"/>
    <mergeCell ref="C1:C2"/>
    <mergeCell ref="D1:D2"/>
    <mergeCell ref="E1:F1"/>
    <mergeCell ref="G1:H1"/>
    <mergeCell ref="K1:L1"/>
    <mergeCell ref="M1:N1"/>
    <mergeCell ref="O1:P1"/>
    <mergeCell ref="Q1:R1"/>
    <mergeCell ref="S1:T1"/>
  </mergeCells>
  <conditionalFormatting sqref="AI4:AV798 AD5:AG798">
    <cfRule type="cellIs" dxfId="38" priority="14" operator="equal">
      <formula>0</formula>
    </cfRule>
    <cfRule type="cellIs" dxfId="37" priority="15" operator="lessThan">
      <formula>0</formula>
    </cfRule>
    <cfRule type="cellIs" dxfId="36" priority="16" operator="greaterThan">
      <formula>0</formula>
    </cfRule>
  </conditionalFormatting>
  <conditionalFormatting sqref="C81:C1048576 C1:C4">
    <cfRule type="duplicateValues" dxfId="35" priority="13"/>
  </conditionalFormatting>
  <conditionalFormatting sqref="A1:A4 A81:A1048576">
    <cfRule type="containsText" dxfId="34" priority="12" operator="containsText" text="Медицинская организация">
      <formula>NOT(ISERROR(SEARCH("Медицинская организация",A1)))</formula>
    </cfRule>
  </conditionalFormatting>
  <conditionalFormatting sqref="D1:D4 D81:D1048576 E4:AB4">
    <cfRule type="containsBlanks" dxfId="33" priority="11">
      <formula>LEN(TRIM(D1))=0</formula>
    </cfRule>
  </conditionalFormatting>
  <conditionalFormatting sqref="AI1:AI2">
    <cfRule type="containsBlanks" dxfId="32" priority="10">
      <formula>LEN(TRIM(AI1))=0</formula>
    </cfRule>
  </conditionalFormatting>
  <conditionalFormatting sqref="C5:C80">
    <cfRule type="duplicateValues" dxfId="31" priority="3"/>
  </conditionalFormatting>
  <conditionalFormatting sqref="A5:A80">
    <cfRule type="containsText" dxfId="30" priority="2" operator="containsText" text="Медицинская организация">
      <formula>NOT(ISERROR(SEARCH("Медицинская организация",A5)))</formula>
    </cfRule>
  </conditionalFormatting>
  <conditionalFormatting sqref="D5:D80">
    <cfRule type="containsBlanks" dxfId="29" priority="1">
      <formula>LEN(TRIM(D5))=0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U1101"/>
  <sheetViews>
    <sheetView zoomScale="45" zoomScaleNormal="45" workbookViewId="0">
      <pane ySplit="4" topLeftCell="A5" activePane="bottomLeft" state="frozen"/>
      <selection activeCell="D1" sqref="D1"/>
      <selection pane="bottomLeft" sqref="A1:A2"/>
    </sheetView>
  </sheetViews>
  <sheetFormatPr defaultRowHeight="15.75" x14ac:dyDescent="0.25"/>
  <cols>
    <col min="1" max="1" width="30.5703125" style="33" bestFit="1" customWidth="1"/>
    <col min="2" max="2" width="21.5703125" style="33" bestFit="1" customWidth="1"/>
    <col min="3" max="3" width="57.140625" style="33" customWidth="1"/>
    <col min="4" max="25" width="12.28515625" style="33" customWidth="1"/>
    <col min="26" max="26" width="10.7109375" style="33" customWidth="1"/>
    <col min="27" max="27" width="14.28515625" style="33" customWidth="1"/>
    <col min="28" max="28" width="1.7109375" style="32" customWidth="1"/>
    <col min="29" max="32" width="12.7109375" style="37" customWidth="1"/>
    <col min="33" max="33" width="1.7109375" style="38" customWidth="1"/>
    <col min="34" max="46" width="8.7109375" style="37" customWidth="1"/>
    <col min="47" max="47" width="1.7109375" style="32" customWidth="1"/>
    <col min="48" max="234" width="9.140625" style="33" customWidth="1"/>
    <col min="235" max="235" width="25" style="33" customWidth="1"/>
    <col min="236" max="236" width="51.5703125" style="33" customWidth="1"/>
    <col min="237" max="237" width="15" style="33" bestFit="1" customWidth="1"/>
    <col min="238" max="238" width="14.140625" style="33" customWidth="1"/>
    <col min="239" max="239" width="13" style="33" customWidth="1"/>
    <col min="240" max="241" width="14.140625" style="33" customWidth="1"/>
    <col min="242" max="242" width="13" style="33" customWidth="1"/>
    <col min="243" max="243" width="14.140625" style="33" customWidth="1"/>
    <col min="244" max="263" width="13" style="33" customWidth="1"/>
    <col min="264" max="264" width="17.5703125" style="33" customWidth="1"/>
    <col min="265" max="265" width="13" style="33" customWidth="1"/>
    <col min="266" max="266" width="17.5703125" style="33" customWidth="1"/>
    <col min="267" max="267" width="21.140625" style="33" customWidth="1"/>
    <col min="268" max="268" width="13" style="33" customWidth="1"/>
    <col min="269" max="269" width="21.140625" style="33" customWidth="1"/>
    <col min="270" max="270" width="13" style="33" customWidth="1"/>
    <col min="271" max="271" width="21.140625" style="33" customWidth="1"/>
    <col min="272" max="490" width="9.140625" style="33" customWidth="1"/>
    <col min="491" max="491" width="25" style="33" customWidth="1"/>
    <col min="492" max="492" width="51.5703125" style="33" customWidth="1"/>
    <col min="493" max="493" width="15" style="33" bestFit="1" customWidth="1"/>
    <col min="494" max="494" width="14.140625" style="33" customWidth="1"/>
    <col min="495" max="495" width="13" style="33" customWidth="1"/>
    <col min="496" max="497" width="14.140625" style="33" customWidth="1"/>
    <col min="498" max="498" width="13" style="33" customWidth="1"/>
    <col min="499" max="499" width="14.140625" style="33" customWidth="1"/>
    <col min="500" max="519" width="13" style="33" customWidth="1"/>
    <col min="520" max="520" width="17.5703125" style="33" customWidth="1"/>
    <col min="521" max="521" width="13" style="33" customWidth="1"/>
    <col min="522" max="522" width="17.5703125" style="33" customWidth="1"/>
    <col min="523" max="523" width="21.140625" style="33" customWidth="1"/>
    <col min="524" max="524" width="13" style="33" customWidth="1"/>
    <col min="525" max="525" width="21.140625" style="33" customWidth="1"/>
    <col min="526" max="526" width="13" style="33" customWidth="1"/>
    <col min="527" max="527" width="21.140625" style="33" customWidth="1"/>
    <col min="528" max="746" width="9.140625" style="33" customWidth="1"/>
    <col min="747" max="747" width="25" style="33" customWidth="1"/>
    <col min="748" max="748" width="51.5703125" style="33" customWidth="1"/>
    <col min="749" max="749" width="15" style="33" bestFit="1" customWidth="1"/>
    <col min="750" max="750" width="14.140625" style="33" customWidth="1"/>
    <col min="751" max="751" width="13" style="33" customWidth="1"/>
    <col min="752" max="753" width="14.140625" style="33" customWidth="1"/>
    <col min="754" max="754" width="13" style="33" customWidth="1"/>
    <col min="755" max="755" width="14.140625" style="33" customWidth="1"/>
    <col min="756" max="775" width="13" style="33" customWidth="1"/>
    <col min="776" max="776" width="17.5703125" style="33" customWidth="1"/>
    <col min="777" max="777" width="13" style="33" customWidth="1"/>
    <col min="778" max="778" width="17.5703125" style="33" customWidth="1"/>
    <col min="779" max="779" width="21.140625" style="33" customWidth="1"/>
    <col min="780" max="780" width="13" style="33" customWidth="1"/>
    <col min="781" max="781" width="21.140625" style="33" customWidth="1"/>
    <col min="782" max="782" width="13" style="33" customWidth="1"/>
    <col min="783" max="783" width="21.140625" style="33" customWidth="1"/>
    <col min="784" max="1002" width="9.140625" style="33" customWidth="1"/>
    <col min="1003" max="1003" width="25" style="33" customWidth="1"/>
    <col min="1004" max="1004" width="51.5703125" style="33" customWidth="1"/>
    <col min="1005" max="1005" width="15" style="33" bestFit="1" customWidth="1"/>
    <col min="1006" max="1006" width="14.140625" style="33" customWidth="1"/>
    <col min="1007" max="1007" width="13" style="33" customWidth="1"/>
    <col min="1008" max="1009" width="14.140625" style="33" customWidth="1"/>
    <col min="1010" max="1010" width="13" style="33" customWidth="1"/>
    <col min="1011" max="1011" width="14.140625" style="33" customWidth="1"/>
    <col min="1012" max="1031" width="13" style="33" customWidth="1"/>
    <col min="1032" max="1032" width="17.5703125" style="33" customWidth="1"/>
    <col min="1033" max="1033" width="13" style="33" customWidth="1"/>
    <col min="1034" max="1034" width="17.5703125" style="33" customWidth="1"/>
    <col min="1035" max="1035" width="21.140625" style="33" customWidth="1"/>
    <col min="1036" max="1036" width="13" style="33" customWidth="1"/>
    <col min="1037" max="1037" width="21.140625" style="33" customWidth="1"/>
    <col min="1038" max="1038" width="13" style="33" customWidth="1"/>
    <col min="1039" max="1039" width="21.140625" style="33" customWidth="1"/>
    <col min="1040" max="1258" width="9.140625" style="33" customWidth="1"/>
    <col min="1259" max="1259" width="25" style="33" customWidth="1"/>
    <col min="1260" max="1260" width="51.5703125" style="33" customWidth="1"/>
    <col min="1261" max="1261" width="15" style="33" bestFit="1" customWidth="1"/>
    <col min="1262" max="1262" width="14.140625" style="33" customWidth="1"/>
    <col min="1263" max="1263" width="13" style="33" customWidth="1"/>
    <col min="1264" max="1265" width="14.140625" style="33" customWidth="1"/>
    <col min="1266" max="1266" width="13" style="33" customWidth="1"/>
    <col min="1267" max="1267" width="14.140625" style="33" customWidth="1"/>
    <col min="1268" max="1287" width="13" style="33" customWidth="1"/>
    <col min="1288" max="1288" width="17.5703125" style="33" customWidth="1"/>
    <col min="1289" max="1289" width="13" style="33" customWidth="1"/>
    <col min="1290" max="1290" width="17.5703125" style="33" customWidth="1"/>
    <col min="1291" max="1291" width="21.140625" style="33" customWidth="1"/>
    <col min="1292" max="1292" width="13" style="33" customWidth="1"/>
    <col min="1293" max="1293" width="21.140625" style="33" customWidth="1"/>
    <col min="1294" max="1294" width="13" style="33" customWidth="1"/>
    <col min="1295" max="1295" width="21.140625" style="33" customWidth="1"/>
    <col min="1296" max="1514" width="9.140625" style="33" customWidth="1"/>
    <col min="1515" max="1515" width="25" style="33" customWidth="1"/>
    <col min="1516" max="1516" width="51.5703125" style="33" customWidth="1"/>
    <col min="1517" max="1517" width="15" style="33" bestFit="1" customWidth="1"/>
    <col min="1518" max="1518" width="14.140625" style="33" customWidth="1"/>
    <col min="1519" max="1519" width="13" style="33" customWidth="1"/>
    <col min="1520" max="1521" width="14.140625" style="33" customWidth="1"/>
    <col min="1522" max="1522" width="13" style="33" customWidth="1"/>
    <col min="1523" max="1523" width="14.140625" style="33" customWidth="1"/>
    <col min="1524" max="1543" width="13" style="33" customWidth="1"/>
    <col min="1544" max="1544" width="17.5703125" style="33" customWidth="1"/>
    <col min="1545" max="1545" width="13" style="33" customWidth="1"/>
    <col min="1546" max="1546" width="17.5703125" style="33" customWidth="1"/>
    <col min="1547" max="1547" width="21.140625" style="33" customWidth="1"/>
    <col min="1548" max="1548" width="13" style="33" customWidth="1"/>
    <col min="1549" max="1549" width="21.140625" style="33" customWidth="1"/>
    <col min="1550" max="1550" width="13" style="33" customWidth="1"/>
    <col min="1551" max="1551" width="21.140625" style="33" customWidth="1"/>
    <col min="1552" max="1770" width="9.140625" style="33" customWidth="1"/>
    <col min="1771" max="1771" width="25" style="33" customWidth="1"/>
    <col min="1772" max="1772" width="51.5703125" style="33" customWidth="1"/>
    <col min="1773" max="1773" width="15" style="33" bestFit="1" customWidth="1"/>
    <col min="1774" max="1774" width="14.140625" style="33" customWidth="1"/>
    <col min="1775" max="1775" width="13" style="33" customWidth="1"/>
    <col min="1776" max="1777" width="14.140625" style="33" customWidth="1"/>
    <col min="1778" max="1778" width="13" style="33" customWidth="1"/>
    <col min="1779" max="1779" width="14.140625" style="33" customWidth="1"/>
    <col min="1780" max="1799" width="13" style="33" customWidth="1"/>
    <col min="1800" max="1800" width="17.5703125" style="33" customWidth="1"/>
    <col min="1801" max="1801" width="13" style="33" customWidth="1"/>
    <col min="1802" max="1802" width="17.5703125" style="33" customWidth="1"/>
    <col min="1803" max="1803" width="21.140625" style="33" customWidth="1"/>
    <col min="1804" max="1804" width="13" style="33" customWidth="1"/>
    <col min="1805" max="1805" width="21.140625" style="33" customWidth="1"/>
    <col min="1806" max="1806" width="13" style="33" customWidth="1"/>
    <col min="1807" max="1807" width="21.140625" style="33" customWidth="1"/>
    <col min="1808" max="2026" width="9.140625" style="33" customWidth="1"/>
    <col min="2027" max="2027" width="25" style="33" customWidth="1"/>
    <col min="2028" max="2028" width="51.5703125" style="33" customWidth="1"/>
    <col min="2029" max="2029" width="15" style="33" bestFit="1" customWidth="1"/>
    <col min="2030" max="2030" width="14.140625" style="33" customWidth="1"/>
    <col min="2031" max="2031" width="13" style="33" customWidth="1"/>
    <col min="2032" max="2033" width="14.140625" style="33" customWidth="1"/>
    <col min="2034" max="2034" width="13" style="33" customWidth="1"/>
    <col min="2035" max="2035" width="14.140625" style="33" customWidth="1"/>
    <col min="2036" max="2055" width="13" style="33" customWidth="1"/>
    <col min="2056" max="2056" width="17.5703125" style="33" customWidth="1"/>
    <col min="2057" max="2057" width="13" style="33" customWidth="1"/>
    <col min="2058" max="2058" width="17.5703125" style="33" customWidth="1"/>
    <col min="2059" max="2059" width="21.140625" style="33" customWidth="1"/>
    <col min="2060" max="2060" width="13" style="33" customWidth="1"/>
    <col min="2061" max="2061" width="21.140625" style="33" customWidth="1"/>
    <col min="2062" max="2062" width="13" style="33" customWidth="1"/>
    <col min="2063" max="2063" width="21.140625" style="33" customWidth="1"/>
    <col min="2064" max="2282" width="9.140625" style="33" customWidth="1"/>
    <col min="2283" max="2283" width="25" style="33" customWidth="1"/>
    <col min="2284" max="2284" width="51.5703125" style="33" customWidth="1"/>
    <col min="2285" max="2285" width="15" style="33" bestFit="1" customWidth="1"/>
    <col min="2286" max="2286" width="14.140625" style="33" customWidth="1"/>
    <col min="2287" max="2287" width="13" style="33" customWidth="1"/>
    <col min="2288" max="2289" width="14.140625" style="33" customWidth="1"/>
    <col min="2290" max="2290" width="13" style="33" customWidth="1"/>
    <col min="2291" max="2291" width="14.140625" style="33" customWidth="1"/>
    <col min="2292" max="2311" width="13" style="33" customWidth="1"/>
    <col min="2312" max="2312" width="17.5703125" style="33" customWidth="1"/>
    <col min="2313" max="2313" width="13" style="33" customWidth="1"/>
    <col min="2314" max="2314" width="17.5703125" style="33" customWidth="1"/>
    <col min="2315" max="2315" width="21.140625" style="33" customWidth="1"/>
    <col min="2316" max="2316" width="13" style="33" customWidth="1"/>
    <col min="2317" max="2317" width="21.140625" style="33" customWidth="1"/>
    <col min="2318" max="2318" width="13" style="33" customWidth="1"/>
    <col min="2319" max="2319" width="21.140625" style="33" customWidth="1"/>
    <col min="2320" max="2538" width="9.140625" style="33" customWidth="1"/>
    <col min="2539" max="2539" width="25" style="33" customWidth="1"/>
    <col min="2540" max="2540" width="51.5703125" style="33" customWidth="1"/>
    <col min="2541" max="2541" width="15" style="33" bestFit="1" customWidth="1"/>
    <col min="2542" max="2542" width="14.140625" style="33" customWidth="1"/>
    <col min="2543" max="2543" width="13" style="33" customWidth="1"/>
    <col min="2544" max="2545" width="14.140625" style="33" customWidth="1"/>
    <col min="2546" max="2546" width="13" style="33" customWidth="1"/>
    <col min="2547" max="2547" width="14.140625" style="33" customWidth="1"/>
    <col min="2548" max="2567" width="13" style="33" customWidth="1"/>
    <col min="2568" max="2568" width="17.5703125" style="33" customWidth="1"/>
    <col min="2569" max="2569" width="13" style="33" customWidth="1"/>
    <col min="2570" max="2570" width="17.5703125" style="33" customWidth="1"/>
    <col min="2571" max="2571" width="21.140625" style="33" customWidth="1"/>
    <col min="2572" max="2572" width="13" style="33" customWidth="1"/>
    <col min="2573" max="2573" width="21.140625" style="33" customWidth="1"/>
    <col min="2574" max="2574" width="13" style="33" customWidth="1"/>
    <col min="2575" max="2575" width="21.140625" style="33" customWidth="1"/>
    <col min="2576" max="2794" width="9.140625" style="33" customWidth="1"/>
    <col min="2795" max="2795" width="25" style="33" customWidth="1"/>
    <col min="2796" max="2796" width="51.5703125" style="33" customWidth="1"/>
    <col min="2797" max="2797" width="15" style="33" bestFit="1" customWidth="1"/>
    <col min="2798" max="2798" width="14.140625" style="33" customWidth="1"/>
    <col min="2799" max="2799" width="13" style="33" customWidth="1"/>
    <col min="2800" max="2801" width="14.140625" style="33" customWidth="1"/>
    <col min="2802" max="2802" width="13" style="33" customWidth="1"/>
    <col min="2803" max="2803" width="14.140625" style="33" customWidth="1"/>
    <col min="2804" max="2823" width="13" style="33" customWidth="1"/>
    <col min="2824" max="2824" width="17.5703125" style="33" customWidth="1"/>
    <col min="2825" max="2825" width="13" style="33" customWidth="1"/>
    <col min="2826" max="2826" width="17.5703125" style="33" customWidth="1"/>
    <col min="2827" max="2827" width="21.140625" style="33" customWidth="1"/>
    <col min="2828" max="2828" width="13" style="33" customWidth="1"/>
    <col min="2829" max="2829" width="21.140625" style="33" customWidth="1"/>
    <col min="2830" max="2830" width="13" style="33" customWidth="1"/>
    <col min="2831" max="2831" width="21.140625" style="33" customWidth="1"/>
    <col min="2832" max="3050" width="9.140625" style="33" customWidth="1"/>
    <col min="3051" max="3051" width="25" style="33" customWidth="1"/>
    <col min="3052" max="3052" width="51.5703125" style="33" customWidth="1"/>
    <col min="3053" max="3053" width="15" style="33" bestFit="1" customWidth="1"/>
    <col min="3054" max="3054" width="14.140625" style="33" customWidth="1"/>
    <col min="3055" max="3055" width="13" style="33" customWidth="1"/>
    <col min="3056" max="3057" width="14.140625" style="33" customWidth="1"/>
    <col min="3058" max="3058" width="13" style="33" customWidth="1"/>
    <col min="3059" max="3059" width="14.140625" style="33" customWidth="1"/>
    <col min="3060" max="3079" width="13" style="33" customWidth="1"/>
    <col min="3080" max="3080" width="17.5703125" style="33" customWidth="1"/>
    <col min="3081" max="3081" width="13" style="33" customWidth="1"/>
    <col min="3082" max="3082" width="17.5703125" style="33" customWidth="1"/>
    <col min="3083" max="3083" width="21.140625" style="33" customWidth="1"/>
    <col min="3084" max="3084" width="13" style="33" customWidth="1"/>
    <col min="3085" max="3085" width="21.140625" style="33" customWidth="1"/>
    <col min="3086" max="3086" width="13" style="33" customWidth="1"/>
    <col min="3087" max="3087" width="21.140625" style="33" customWidth="1"/>
    <col min="3088" max="3306" width="9.140625" style="33" customWidth="1"/>
    <col min="3307" max="3307" width="25" style="33" customWidth="1"/>
    <col min="3308" max="3308" width="51.5703125" style="33" customWidth="1"/>
    <col min="3309" max="3309" width="15" style="33" bestFit="1" customWidth="1"/>
    <col min="3310" max="3310" width="14.140625" style="33" customWidth="1"/>
    <col min="3311" max="3311" width="13" style="33" customWidth="1"/>
    <col min="3312" max="3313" width="14.140625" style="33" customWidth="1"/>
    <col min="3314" max="3314" width="13" style="33" customWidth="1"/>
    <col min="3315" max="3315" width="14.140625" style="33" customWidth="1"/>
    <col min="3316" max="3335" width="13" style="33" customWidth="1"/>
    <col min="3336" max="3336" width="17.5703125" style="33" customWidth="1"/>
    <col min="3337" max="3337" width="13" style="33" customWidth="1"/>
    <col min="3338" max="3338" width="17.5703125" style="33" customWidth="1"/>
    <col min="3339" max="3339" width="21.140625" style="33" customWidth="1"/>
    <col min="3340" max="3340" width="13" style="33" customWidth="1"/>
    <col min="3341" max="3341" width="21.140625" style="33" customWidth="1"/>
    <col min="3342" max="3342" width="13" style="33" customWidth="1"/>
    <col min="3343" max="3343" width="21.140625" style="33" customWidth="1"/>
    <col min="3344" max="3562" width="9.140625" style="33" customWidth="1"/>
    <col min="3563" max="3563" width="25" style="33" customWidth="1"/>
    <col min="3564" max="3564" width="51.5703125" style="33" customWidth="1"/>
    <col min="3565" max="3565" width="15" style="33" bestFit="1" customWidth="1"/>
    <col min="3566" max="3566" width="14.140625" style="33" customWidth="1"/>
    <col min="3567" max="3567" width="13" style="33" customWidth="1"/>
    <col min="3568" max="3569" width="14.140625" style="33" customWidth="1"/>
    <col min="3570" max="3570" width="13" style="33" customWidth="1"/>
    <col min="3571" max="3571" width="14.140625" style="33" customWidth="1"/>
    <col min="3572" max="3591" width="13" style="33" customWidth="1"/>
    <col min="3592" max="3592" width="17.5703125" style="33" customWidth="1"/>
    <col min="3593" max="3593" width="13" style="33" customWidth="1"/>
    <col min="3594" max="3594" width="17.5703125" style="33" customWidth="1"/>
    <col min="3595" max="3595" width="21.140625" style="33" customWidth="1"/>
    <col min="3596" max="3596" width="13" style="33" customWidth="1"/>
    <col min="3597" max="3597" width="21.140625" style="33" customWidth="1"/>
    <col min="3598" max="3598" width="13" style="33" customWidth="1"/>
    <col min="3599" max="3599" width="21.140625" style="33" customWidth="1"/>
    <col min="3600" max="3818" width="9.140625" style="33" customWidth="1"/>
    <col min="3819" max="3819" width="25" style="33" customWidth="1"/>
    <col min="3820" max="3820" width="51.5703125" style="33" customWidth="1"/>
    <col min="3821" max="3821" width="15" style="33" bestFit="1" customWidth="1"/>
    <col min="3822" max="3822" width="14.140625" style="33" customWidth="1"/>
    <col min="3823" max="3823" width="13" style="33" customWidth="1"/>
    <col min="3824" max="3825" width="14.140625" style="33" customWidth="1"/>
    <col min="3826" max="3826" width="13" style="33" customWidth="1"/>
    <col min="3827" max="3827" width="14.140625" style="33" customWidth="1"/>
    <col min="3828" max="3847" width="13" style="33" customWidth="1"/>
    <col min="3848" max="3848" width="17.5703125" style="33" customWidth="1"/>
    <col min="3849" max="3849" width="13" style="33" customWidth="1"/>
    <col min="3850" max="3850" width="17.5703125" style="33" customWidth="1"/>
    <col min="3851" max="3851" width="21.140625" style="33" customWidth="1"/>
    <col min="3852" max="3852" width="13" style="33" customWidth="1"/>
    <col min="3853" max="3853" width="21.140625" style="33" customWidth="1"/>
    <col min="3854" max="3854" width="13" style="33" customWidth="1"/>
    <col min="3855" max="3855" width="21.140625" style="33" customWidth="1"/>
    <col min="3856" max="4074" width="9.140625" style="33" customWidth="1"/>
    <col min="4075" max="4075" width="25" style="33" customWidth="1"/>
    <col min="4076" max="4076" width="51.5703125" style="33" customWidth="1"/>
    <col min="4077" max="4077" width="15" style="33" bestFit="1" customWidth="1"/>
    <col min="4078" max="4078" width="14.140625" style="33" customWidth="1"/>
    <col min="4079" max="4079" width="13" style="33" customWidth="1"/>
    <col min="4080" max="4081" width="14.140625" style="33" customWidth="1"/>
    <col min="4082" max="4082" width="13" style="33" customWidth="1"/>
    <col min="4083" max="4083" width="14.140625" style="33" customWidth="1"/>
    <col min="4084" max="4103" width="13" style="33" customWidth="1"/>
    <col min="4104" max="4104" width="17.5703125" style="33" customWidth="1"/>
    <col min="4105" max="4105" width="13" style="33" customWidth="1"/>
    <col min="4106" max="4106" width="17.5703125" style="33" customWidth="1"/>
    <col min="4107" max="4107" width="21.140625" style="33" customWidth="1"/>
    <col min="4108" max="4108" width="13" style="33" customWidth="1"/>
    <col min="4109" max="4109" width="21.140625" style="33" customWidth="1"/>
    <col min="4110" max="4110" width="13" style="33" customWidth="1"/>
    <col min="4111" max="4111" width="21.140625" style="33" customWidth="1"/>
    <col min="4112" max="4330" width="9.140625" style="33" customWidth="1"/>
    <col min="4331" max="4331" width="25" style="33" customWidth="1"/>
    <col min="4332" max="4332" width="51.5703125" style="33" customWidth="1"/>
    <col min="4333" max="4333" width="15" style="33" bestFit="1" customWidth="1"/>
    <col min="4334" max="4334" width="14.140625" style="33" customWidth="1"/>
    <col min="4335" max="4335" width="13" style="33" customWidth="1"/>
    <col min="4336" max="4337" width="14.140625" style="33" customWidth="1"/>
    <col min="4338" max="4338" width="13" style="33" customWidth="1"/>
    <col min="4339" max="4339" width="14.140625" style="33" customWidth="1"/>
    <col min="4340" max="4359" width="13" style="33" customWidth="1"/>
    <col min="4360" max="4360" width="17.5703125" style="33" customWidth="1"/>
    <col min="4361" max="4361" width="13" style="33" customWidth="1"/>
    <col min="4362" max="4362" width="17.5703125" style="33" customWidth="1"/>
    <col min="4363" max="4363" width="21.140625" style="33" customWidth="1"/>
    <col min="4364" max="4364" width="13" style="33" customWidth="1"/>
    <col min="4365" max="4365" width="21.140625" style="33" customWidth="1"/>
    <col min="4366" max="4366" width="13" style="33" customWidth="1"/>
    <col min="4367" max="4367" width="21.140625" style="33" customWidth="1"/>
    <col min="4368" max="4586" width="9.140625" style="33" customWidth="1"/>
    <col min="4587" max="4587" width="25" style="33" customWidth="1"/>
    <col min="4588" max="4588" width="51.5703125" style="33" customWidth="1"/>
    <col min="4589" max="4589" width="15" style="33" bestFit="1" customWidth="1"/>
    <col min="4590" max="4590" width="14.140625" style="33" customWidth="1"/>
    <col min="4591" max="4591" width="13" style="33" customWidth="1"/>
    <col min="4592" max="4593" width="14.140625" style="33" customWidth="1"/>
    <col min="4594" max="4594" width="13" style="33" customWidth="1"/>
    <col min="4595" max="4595" width="14.140625" style="33" customWidth="1"/>
    <col min="4596" max="4615" width="13" style="33" customWidth="1"/>
    <col min="4616" max="4616" width="17.5703125" style="33" customWidth="1"/>
    <col min="4617" max="4617" width="13" style="33" customWidth="1"/>
    <col min="4618" max="4618" width="17.5703125" style="33" customWidth="1"/>
    <col min="4619" max="4619" width="21.140625" style="33" customWidth="1"/>
    <col min="4620" max="4620" width="13" style="33" customWidth="1"/>
    <col min="4621" max="4621" width="21.140625" style="33" customWidth="1"/>
    <col min="4622" max="4622" width="13" style="33" customWidth="1"/>
    <col min="4623" max="4623" width="21.140625" style="33" customWidth="1"/>
    <col min="4624" max="4842" width="9.140625" style="33" customWidth="1"/>
    <col min="4843" max="4843" width="25" style="33" customWidth="1"/>
    <col min="4844" max="4844" width="51.5703125" style="33" customWidth="1"/>
    <col min="4845" max="4845" width="15" style="33" bestFit="1" customWidth="1"/>
    <col min="4846" max="4846" width="14.140625" style="33" customWidth="1"/>
    <col min="4847" max="4847" width="13" style="33" customWidth="1"/>
    <col min="4848" max="4849" width="14.140625" style="33" customWidth="1"/>
    <col min="4850" max="4850" width="13" style="33" customWidth="1"/>
    <col min="4851" max="4851" width="14.140625" style="33" customWidth="1"/>
    <col min="4852" max="4871" width="13" style="33" customWidth="1"/>
    <col min="4872" max="4872" width="17.5703125" style="33" customWidth="1"/>
    <col min="4873" max="4873" width="13" style="33" customWidth="1"/>
    <col min="4874" max="4874" width="17.5703125" style="33" customWidth="1"/>
    <col min="4875" max="4875" width="21.140625" style="33" customWidth="1"/>
    <col min="4876" max="4876" width="13" style="33" customWidth="1"/>
    <col min="4877" max="4877" width="21.140625" style="33" customWidth="1"/>
    <col min="4878" max="4878" width="13" style="33" customWidth="1"/>
    <col min="4879" max="4879" width="21.140625" style="33" customWidth="1"/>
    <col min="4880" max="5098" width="9.140625" style="33" customWidth="1"/>
    <col min="5099" max="5099" width="25" style="33" customWidth="1"/>
    <col min="5100" max="5100" width="51.5703125" style="33" customWidth="1"/>
    <col min="5101" max="5101" width="15" style="33" bestFit="1" customWidth="1"/>
    <col min="5102" max="5102" width="14.140625" style="33" customWidth="1"/>
    <col min="5103" max="5103" width="13" style="33" customWidth="1"/>
    <col min="5104" max="5105" width="14.140625" style="33" customWidth="1"/>
    <col min="5106" max="5106" width="13" style="33" customWidth="1"/>
    <col min="5107" max="5107" width="14.140625" style="33" customWidth="1"/>
    <col min="5108" max="5127" width="13" style="33" customWidth="1"/>
    <col min="5128" max="5128" width="17.5703125" style="33" customWidth="1"/>
    <col min="5129" max="5129" width="13" style="33" customWidth="1"/>
    <col min="5130" max="5130" width="17.5703125" style="33" customWidth="1"/>
    <col min="5131" max="5131" width="21.140625" style="33" customWidth="1"/>
    <col min="5132" max="5132" width="13" style="33" customWidth="1"/>
    <col min="5133" max="5133" width="21.140625" style="33" customWidth="1"/>
    <col min="5134" max="5134" width="13" style="33" customWidth="1"/>
    <col min="5135" max="5135" width="21.140625" style="33" customWidth="1"/>
    <col min="5136" max="5354" width="9.140625" style="33" customWidth="1"/>
    <col min="5355" max="5355" width="25" style="33" customWidth="1"/>
    <col min="5356" max="5356" width="51.5703125" style="33" customWidth="1"/>
    <col min="5357" max="5357" width="15" style="33" bestFit="1" customWidth="1"/>
    <col min="5358" max="5358" width="14.140625" style="33" customWidth="1"/>
    <col min="5359" max="5359" width="13" style="33" customWidth="1"/>
    <col min="5360" max="5361" width="14.140625" style="33" customWidth="1"/>
    <col min="5362" max="5362" width="13" style="33" customWidth="1"/>
    <col min="5363" max="5363" width="14.140625" style="33" customWidth="1"/>
    <col min="5364" max="5383" width="13" style="33" customWidth="1"/>
    <col min="5384" max="5384" width="17.5703125" style="33" customWidth="1"/>
    <col min="5385" max="5385" width="13" style="33" customWidth="1"/>
    <col min="5386" max="5386" width="17.5703125" style="33" customWidth="1"/>
    <col min="5387" max="5387" width="21.140625" style="33" customWidth="1"/>
    <col min="5388" max="5388" width="13" style="33" customWidth="1"/>
    <col min="5389" max="5389" width="21.140625" style="33" customWidth="1"/>
    <col min="5390" max="5390" width="13" style="33" customWidth="1"/>
    <col min="5391" max="5391" width="21.140625" style="33" customWidth="1"/>
    <col min="5392" max="5610" width="9.140625" style="33" customWidth="1"/>
    <col min="5611" max="5611" width="25" style="33" customWidth="1"/>
    <col min="5612" max="5612" width="51.5703125" style="33" customWidth="1"/>
    <col min="5613" max="5613" width="15" style="33" bestFit="1" customWidth="1"/>
    <col min="5614" max="5614" width="14.140625" style="33" customWidth="1"/>
    <col min="5615" max="5615" width="13" style="33" customWidth="1"/>
    <col min="5616" max="5617" width="14.140625" style="33" customWidth="1"/>
    <col min="5618" max="5618" width="13" style="33" customWidth="1"/>
    <col min="5619" max="5619" width="14.140625" style="33" customWidth="1"/>
    <col min="5620" max="5639" width="13" style="33" customWidth="1"/>
    <col min="5640" max="5640" width="17.5703125" style="33" customWidth="1"/>
    <col min="5641" max="5641" width="13" style="33" customWidth="1"/>
    <col min="5642" max="5642" width="17.5703125" style="33" customWidth="1"/>
    <col min="5643" max="5643" width="21.140625" style="33" customWidth="1"/>
    <col min="5644" max="5644" width="13" style="33" customWidth="1"/>
    <col min="5645" max="5645" width="21.140625" style="33" customWidth="1"/>
    <col min="5646" max="5646" width="13" style="33" customWidth="1"/>
    <col min="5647" max="5647" width="21.140625" style="33" customWidth="1"/>
    <col min="5648" max="5866" width="9.140625" style="33" customWidth="1"/>
    <col min="5867" max="5867" width="25" style="33" customWidth="1"/>
    <col min="5868" max="5868" width="51.5703125" style="33" customWidth="1"/>
    <col min="5869" max="5869" width="15" style="33" bestFit="1" customWidth="1"/>
    <col min="5870" max="5870" width="14.140625" style="33" customWidth="1"/>
    <col min="5871" max="5871" width="13" style="33" customWidth="1"/>
    <col min="5872" max="5873" width="14.140625" style="33" customWidth="1"/>
    <col min="5874" max="5874" width="13" style="33" customWidth="1"/>
    <col min="5875" max="5875" width="14.140625" style="33" customWidth="1"/>
    <col min="5876" max="5895" width="13" style="33" customWidth="1"/>
    <col min="5896" max="5896" width="17.5703125" style="33" customWidth="1"/>
    <col min="5897" max="5897" width="13" style="33" customWidth="1"/>
    <col min="5898" max="5898" width="17.5703125" style="33" customWidth="1"/>
    <col min="5899" max="5899" width="21.140625" style="33" customWidth="1"/>
    <col min="5900" max="5900" width="13" style="33" customWidth="1"/>
    <col min="5901" max="5901" width="21.140625" style="33" customWidth="1"/>
    <col min="5902" max="5902" width="13" style="33" customWidth="1"/>
    <col min="5903" max="5903" width="21.140625" style="33" customWidth="1"/>
    <col min="5904" max="6122" width="9.140625" style="33" customWidth="1"/>
    <col min="6123" max="6123" width="25" style="33" customWidth="1"/>
    <col min="6124" max="6124" width="51.5703125" style="33" customWidth="1"/>
    <col min="6125" max="6125" width="15" style="33" bestFit="1" customWidth="1"/>
    <col min="6126" max="6126" width="14.140625" style="33" customWidth="1"/>
    <col min="6127" max="6127" width="13" style="33" customWidth="1"/>
    <col min="6128" max="6129" width="14.140625" style="33" customWidth="1"/>
    <col min="6130" max="6130" width="13" style="33" customWidth="1"/>
    <col min="6131" max="6131" width="14.140625" style="33" customWidth="1"/>
    <col min="6132" max="6151" width="13" style="33" customWidth="1"/>
    <col min="6152" max="6152" width="17.5703125" style="33" customWidth="1"/>
    <col min="6153" max="6153" width="13" style="33" customWidth="1"/>
    <col min="6154" max="6154" width="17.5703125" style="33" customWidth="1"/>
    <col min="6155" max="6155" width="21.140625" style="33" customWidth="1"/>
    <col min="6156" max="6156" width="13" style="33" customWidth="1"/>
    <col min="6157" max="6157" width="21.140625" style="33" customWidth="1"/>
    <col min="6158" max="6158" width="13" style="33" customWidth="1"/>
    <col min="6159" max="6159" width="21.140625" style="33" customWidth="1"/>
    <col min="6160" max="6378" width="9.140625" style="33" customWidth="1"/>
    <col min="6379" max="6379" width="25" style="33" customWidth="1"/>
    <col min="6380" max="6380" width="51.5703125" style="33" customWidth="1"/>
    <col min="6381" max="6381" width="15" style="33" bestFit="1" customWidth="1"/>
    <col min="6382" max="6382" width="14.140625" style="33" customWidth="1"/>
    <col min="6383" max="6383" width="13" style="33" customWidth="1"/>
    <col min="6384" max="6385" width="14.140625" style="33" customWidth="1"/>
    <col min="6386" max="6386" width="13" style="33" customWidth="1"/>
    <col min="6387" max="6387" width="14.140625" style="33" customWidth="1"/>
    <col min="6388" max="6407" width="13" style="33" customWidth="1"/>
    <col min="6408" max="6408" width="17.5703125" style="33" customWidth="1"/>
    <col min="6409" max="6409" width="13" style="33" customWidth="1"/>
    <col min="6410" max="6410" width="17.5703125" style="33" customWidth="1"/>
    <col min="6411" max="6411" width="21.140625" style="33" customWidth="1"/>
    <col min="6412" max="6412" width="13" style="33" customWidth="1"/>
    <col min="6413" max="6413" width="21.140625" style="33" customWidth="1"/>
    <col min="6414" max="6414" width="13" style="33" customWidth="1"/>
    <col min="6415" max="6415" width="21.140625" style="33" customWidth="1"/>
    <col min="6416" max="6634" width="9.140625" style="33" customWidth="1"/>
    <col min="6635" max="6635" width="25" style="33" customWidth="1"/>
    <col min="6636" max="6636" width="51.5703125" style="33" customWidth="1"/>
    <col min="6637" max="6637" width="15" style="33" bestFit="1" customWidth="1"/>
    <col min="6638" max="6638" width="14.140625" style="33" customWidth="1"/>
    <col min="6639" max="6639" width="13" style="33" customWidth="1"/>
    <col min="6640" max="6641" width="14.140625" style="33" customWidth="1"/>
    <col min="6642" max="6642" width="13" style="33" customWidth="1"/>
    <col min="6643" max="6643" width="14.140625" style="33" customWidth="1"/>
    <col min="6644" max="6663" width="13" style="33" customWidth="1"/>
    <col min="6664" max="6664" width="17.5703125" style="33" customWidth="1"/>
    <col min="6665" max="6665" width="13" style="33" customWidth="1"/>
    <col min="6666" max="6666" width="17.5703125" style="33" customWidth="1"/>
    <col min="6667" max="6667" width="21.140625" style="33" customWidth="1"/>
    <col min="6668" max="6668" width="13" style="33" customWidth="1"/>
    <col min="6669" max="6669" width="21.140625" style="33" customWidth="1"/>
    <col min="6670" max="6670" width="13" style="33" customWidth="1"/>
    <col min="6671" max="6671" width="21.140625" style="33" customWidth="1"/>
    <col min="6672" max="6890" width="9.140625" style="33" customWidth="1"/>
    <col min="6891" max="6891" width="25" style="33" customWidth="1"/>
    <col min="6892" max="6892" width="51.5703125" style="33" customWidth="1"/>
    <col min="6893" max="6893" width="15" style="33" bestFit="1" customWidth="1"/>
    <col min="6894" max="6894" width="14.140625" style="33" customWidth="1"/>
    <col min="6895" max="6895" width="13" style="33" customWidth="1"/>
    <col min="6896" max="6897" width="14.140625" style="33" customWidth="1"/>
    <col min="6898" max="6898" width="13" style="33" customWidth="1"/>
    <col min="6899" max="6899" width="14.140625" style="33" customWidth="1"/>
    <col min="6900" max="6919" width="13" style="33" customWidth="1"/>
    <col min="6920" max="6920" width="17.5703125" style="33" customWidth="1"/>
    <col min="6921" max="6921" width="13" style="33" customWidth="1"/>
    <col min="6922" max="6922" width="17.5703125" style="33" customWidth="1"/>
    <col min="6923" max="6923" width="21.140625" style="33" customWidth="1"/>
    <col min="6924" max="6924" width="13" style="33" customWidth="1"/>
    <col min="6925" max="6925" width="21.140625" style="33" customWidth="1"/>
    <col min="6926" max="6926" width="13" style="33" customWidth="1"/>
    <col min="6927" max="6927" width="21.140625" style="33" customWidth="1"/>
    <col min="6928" max="7146" width="9.140625" style="33" customWidth="1"/>
    <col min="7147" max="7147" width="25" style="33" customWidth="1"/>
    <col min="7148" max="7148" width="51.5703125" style="33" customWidth="1"/>
    <col min="7149" max="7149" width="15" style="33" bestFit="1" customWidth="1"/>
    <col min="7150" max="7150" width="14.140625" style="33" customWidth="1"/>
    <col min="7151" max="7151" width="13" style="33" customWidth="1"/>
    <col min="7152" max="7153" width="14.140625" style="33" customWidth="1"/>
    <col min="7154" max="7154" width="13" style="33" customWidth="1"/>
    <col min="7155" max="7155" width="14.140625" style="33" customWidth="1"/>
    <col min="7156" max="7175" width="13" style="33" customWidth="1"/>
    <col min="7176" max="7176" width="17.5703125" style="33" customWidth="1"/>
    <col min="7177" max="7177" width="13" style="33" customWidth="1"/>
    <col min="7178" max="7178" width="17.5703125" style="33" customWidth="1"/>
    <col min="7179" max="7179" width="21.140625" style="33" customWidth="1"/>
    <col min="7180" max="7180" width="13" style="33" customWidth="1"/>
    <col min="7181" max="7181" width="21.140625" style="33" customWidth="1"/>
    <col min="7182" max="7182" width="13" style="33" customWidth="1"/>
    <col min="7183" max="7183" width="21.140625" style="33" customWidth="1"/>
    <col min="7184" max="7402" width="9.140625" style="33" customWidth="1"/>
    <col min="7403" max="7403" width="25" style="33" customWidth="1"/>
    <col min="7404" max="7404" width="51.5703125" style="33" customWidth="1"/>
    <col min="7405" max="7405" width="15" style="33" bestFit="1" customWidth="1"/>
    <col min="7406" max="7406" width="14.140625" style="33" customWidth="1"/>
    <col min="7407" max="7407" width="13" style="33" customWidth="1"/>
    <col min="7408" max="7409" width="14.140625" style="33" customWidth="1"/>
    <col min="7410" max="7410" width="13" style="33" customWidth="1"/>
    <col min="7411" max="7411" width="14.140625" style="33" customWidth="1"/>
    <col min="7412" max="7431" width="13" style="33" customWidth="1"/>
    <col min="7432" max="7432" width="17.5703125" style="33" customWidth="1"/>
    <col min="7433" max="7433" width="13" style="33" customWidth="1"/>
    <col min="7434" max="7434" width="17.5703125" style="33" customWidth="1"/>
    <col min="7435" max="7435" width="21.140625" style="33" customWidth="1"/>
    <col min="7436" max="7436" width="13" style="33" customWidth="1"/>
    <col min="7437" max="7437" width="21.140625" style="33" customWidth="1"/>
    <col min="7438" max="7438" width="13" style="33" customWidth="1"/>
    <col min="7439" max="7439" width="21.140625" style="33" customWidth="1"/>
    <col min="7440" max="7658" width="9.140625" style="33" customWidth="1"/>
    <col min="7659" max="7659" width="25" style="33" customWidth="1"/>
    <col min="7660" max="7660" width="51.5703125" style="33" customWidth="1"/>
    <col min="7661" max="7661" width="15" style="33" bestFit="1" customWidth="1"/>
    <col min="7662" max="7662" width="14.140625" style="33" customWidth="1"/>
    <col min="7663" max="7663" width="13" style="33" customWidth="1"/>
    <col min="7664" max="7665" width="14.140625" style="33" customWidth="1"/>
    <col min="7666" max="7666" width="13" style="33" customWidth="1"/>
    <col min="7667" max="7667" width="14.140625" style="33" customWidth="1"/>
    <col min="7668" max="7687" width="13" style="33" customWidth="1"/>
    <col min="7688" max="7688" width="17.5703125" style="33" customWidth="1"/>
    <col min="7689" max="7689" width="13" style="33" customWidth="1"/>
    <col min="7690" max="7690" width="17.5703125" style="33" customWidth="1"/>
    <col min="7691" max="7691" width="21.140625" style="33" customWidth="1"/>
    <col min="7692" max="7692" width="13" style="33" customWidth="1"/>
    <col min="7693" max="7693" width="21.140625" style="33" customWidth="1"/>
    <col min="7694" max="7694" width="13" style="33" customWidth="1"/>
    <col min="7695" max="7695" width="21.140625" style="33" customWidth="1"/>
    <col min="7696" max="7914" width="9.140625" style="33" customWidth="1"/>
    <col min="7915" max="7915" width="25" style="33" customWidth="1"/>
    <col min="7916" max="7916" width="51.5703125" style="33" customWidth="1"/>
    <col min="7917" max="7917" width="15" style="33" bestFit="1" customWidth="1"/>
    <col min="7918" max="7918" width="14.140625" style="33" customWidth="1"/>
    <col min="7919" max="7919" width="13" style="33" customWidth="1"/>
    <col min="7920" max="7921" width="14.140625" style="33" customWidth="1"/>
    <col min="7922" max="7922" width="13" style="33" customWidth="1"/>
    <col min="7923" max="7923" width="14.140625" style="33" customWidth="1"/>
    <col min="7924" max="7943" width="13" style="33" customWidth="1"/>
    <col min="7944" max="7944" width="17.5703125" style="33" customWidth="1"/>
    <col min="7945" max="7945" width="13" style="33" customWidth="1"/>
    <col min="7946" max="7946" width="17.5703125" style="33" customWidth="1"/>
    <col min="7947" max="7947" width="21.140625" style="33" customWidth="1"/>
    <col min="7948" max="7948" width="13" style="33" customWidth="1"/>
    <col min="7949" max="7949" width="21.140625" style="33" customWidth="1"/>
    <col min="7950" max="7950" width="13" style="33" customWidth="1"/>
    <col min="7951" max="7951" width="21.140625" style="33" customWidth="1"/>
    <col min="7952" max="8170" width="9.140625" style="33" customWidth="1"/>
    <col min="8171" max="8171" width="25" style="33" customWidth="1"/>
    <col min="8172" max="8172" width="51.5703125" style="33" customWidth="1"/>
    <col min="8173" max="8173" width="15" style="33" bestFit="1" customWidth="1"/>
    <col min="8174" max="8174" width="14.140625" style="33" customWidth="1"/>
    <col min="8175" max="8175" width="13" style="33" customWidth="1"/>
    <col min="8176" max="8177" width="14.140625" style="33" customWidth="1"/>
    <col min="8178" max="8178" width="13" style="33" customWidth="1"/>
    <col min="8179" max="8179" width="14.140625" style="33" customWidth="1"/>
    <col min="8180" max="8199" width="13" style="33" customWidth="1"/>
    <col min="8200" max="8200" width="17.5703125" style="33" customWidth="1"/>
    <col min="8201" max="8201" width="13" style="33" customWidth="1"/>
    <col min="8202" max="8202" width="17.5703125" style="33" customWidth="1"/>
    <col min="8203" max="8203" width="21.140625" style="33" customWidth="1"/>
    <col min="8204" max="8204" width="13" style="33" customWidth="1"/>
    <col min="8205" max="8205" width="21.140625" style="33" customWidth="1"/>
    <col min="8206" max="8206" width="13" style="33" customWidth="1"/>
    <col min="8207" max="8207" width="21.140625" style="33" customWidth="1"/>
    <col min="8208" max="8426" width="9.140625" style="33" customWidth="1"/>
    <col min="8427" max="8427" width="25" style="33" customWidth="1"/>
    <col min="8428" max="8428" width="51.5703125" style="33" customWidth="1"/>
    <col min="8429" max="8429" width="15" style="33" bestFit="1" customWidth="1"/>
    <col min="8430" max="8430" width="14.140625" style="33" customWidth="1"/>
    <col min="8431" max="8431" width="13" style="33" customWidth="1"/>
    <col min="8432" max="8433" width="14.140625" style="33" customWidth="1"/>
    <col min="8434" max="8434" width="13" style="33" customWidth="1"/>
    <col min="8435" max="8435" width="14.140625" style="33" customWidth="1"/>
    <col min="8436" max="8455" width="13" style="33" customWidth="1"/>
    <col min="8456" max="8456" width="17.5703125" style="33" customWidth="1"/>
    <col min="8457" max="8457" width="13" style="33" customWidth="1"/>
    <col min="8458" max="8458" width="17.5703125" style="33" customWidth="1"/>
    <col min="8459" max="8459" width="21.140625" style="33" customWidth="1"/>
    <col min="8460" max="8460" width="13" style="33" customWidth="1"/>
    <col min="8461" max="8461" width="21.140625" style="33" customWidth="1"/>
    <col min="8462" max="8462" width="13" style="33" customWidth="1"/>
    <col min="8463" max="8463" width="21.140625" style="33" customWidth="1"/>
    <col min="8464" max="8682" width="9.140625" style="33" customWidth="1"/>
    <col min="8683" max="8683" width="25" style="33" customWidth="1"/>
    <col min="8684" max="8684" width="51.5703125" style="33" customWidth="1"/>
    <col min="8685" max="8685" width="15" style="33" bestFit="1" customWidth="1"/>
    <col min="8686" max="8686" width="14.140625" style="33" customWidth="1"/>
    <col min="8687" max="8687" width="13" style="33" customWidth="1"/>
    <col min="8688" max="8689" width="14.140625" style="33" customWidth="1"/>
    <col min="8690" max="8690" width="13" style="33" customWidth="1"/>
    <col min="8691" max="8691" width="14.140625" style="33" customWidth="1"/>
    <col min="8692" max="8711" width="13" style="33" customWidth="1"/>
    <col min="8712" max="8712" width="17.5703125" style="33" customWidth="1"/>
    <col min="8713" max="8713" width="13" style="33" customWidth="1"/>
    <col min="8714" max="8714" width="17.5703125" style="33" customWidth="1"/>
    <col min="8715" max="8715" width="21.140625" style="33" customWidth="1"/>
    <col min="8716" max="8716" width="13" style="33" customWidth="1"/>
    <col min="8717" max="8717" width="21.140625" style="33" customWidth="1"/>
    <col min="8718" max="8718" width="13" style="33" customWidth="1"/>
    <col min="8719" max="8719" width="21.140625" style="33" customWidth="1"/>
    <col min="8720" max="8938" width="9.140625" style="33" customWidth="1"/>
    <col min="8939" max="8939" width="25" style="33" customWidth="1"/>
    <col min="8940" max="8940" width="51.5703125" style="33" customWidth="1"/>
    <col min="8941" max="8941" width="15" style="33" bestFit="1" customWidth="1"/>
    <col min="8942" max="8942" width="14.140625" style="33" customWidth="1"/>
    <col min="8943" max="8943" width="13" style="33" customWidth="1"/>
    <col min="8944" max="8945" width="14.140625" style="33" customWidth="1"/>
    <col min="8946" max="8946" width="13" style="33" customWidth="1"/>
    <col min="8947" max="8947" width="14.140625" style="33" customWidth="1"/>
    <col min="8948" max="8967" width="13" style="33" customWidth="1"/>
    <col min="8968" max="8968" width="17.5703125" style="33" customWidth="1"/>
    <col min="8969" max="8969" width="13" style="33" customWidth="1"/>
    <col min="8970" max="8970" width="17.5703125" style="33" customWidth="1"/>
    <col min="8971" max="8971" width="21.140625" style="33" customWidth="1"/>
    <col min="8972" max="8972" width="13" style="33" customWidth="1"/>
    <col min="8973" max="8973" width="21.140625" style="33" customWidth="1"/>
    <col min="8974" max="8974" width="13" style="33" customWidth="1"/>
    <col min="8975" max="8975" width="21.140625" style="33" customWidth="1"/>
    <col min="8976" max="9194" width="9.140625" style="33" customWidth="1"/>
    <col min="9195" max="9195" width="25" style="33" customWidth="1"/>
    <col min="9196" max="9196" width="51.5703125" style="33" customWidth="1"/>
    <col min="9197" max="9197" width="15" style="33" bestFit="1" customWidth="1"/>
    <col min="9198" max="9198" width="14.140625" style="33" customWidth="1"/>
    <col min="9199" max="9199" width="13" style="33" customWidth="1"/>
    <col min="9200" max="9201" width="14.140625" style="33" customWidth="1"/>
    <col min="9202" max="9202" width="13" style="33" customWidth="1"/>
    <col min="9203" max="9203" width="14.140625" style="33" customWidth="1"/>
    <col min="9204" max="9223" width="13" style="33" customWidth="1"/>
    <col min="9224" max="9224" width="17.5703125" style="33" customWidth="1"/>
    <col min="9225" max="9225" width="13" style="33" customWidth="1"/>
    <col min="9226" max="9226" width="17.5703125" style="33" customWidth="1"/>
    <col min="9227" max="9227" width="21.140625" style="33" customWidth="1"/>
    <col min="9228" max="9228" width="13" style="33" customWidth="1"/>
    <col min="9229" max="9229" width="21.140625" style="33" customWidth="1"/>
    <col min="9230" max="9230" width="13" style="33" customWidth="1"/>
    <col min="9231" max="9231" width="21.140625" style="33" customWidth="1"/>
    <col min="9232" max="9450" width="9.140625" style="33" customWidth="1"/>
    <col min="9451" max="9451" width="25" style="33" customWidth="1"/>
    <col min="9452" max="9452" width="51.5703125" style="33" customWidth="1"/>
    <col min="9453" max="9453" width="15" style="33" bestFit="1" customWidth="1"/>
    <col min="9454" max="9454" width="14.140625" style="33" customWidth="1"/>
    <col min="9455" max="9455" width="13" style="33" customWidth="1"/>
    <col min="9456" max="9457" width="14.140625" style="33" customWidth="1"/>
    <col min="9458" max="9458" width="13" style="33" customWidth="1"/>
    <col min="9459" max="9459" width="14.140625" style="33" customWidth="1"/>
    <col min="9460" max="9479" width="13" style="33" customWidth="1"/>
    <col min="9480" max="9480" width="17.5703125" style="33" customWidth="1"/>
    <col min="9481" max="9481" width="13" style="33" customWidth="1"/>
    <col min="9482" max="9482" width="17.5703125" style="33" customWidth="1"/>
    <col min="9483" max="9483" width="21.140625" style="33" customWidth="1"/>
    <col min="9484" max="9484" width="13" style="33" customWidth="1"/>
    <col min="9485" max="9485" width="21.140625" style="33" customWidth="1"/>
    <col min="9486" max="9486" width="13" style="33" customWidth="1"/>
    <col min="9487" max="9487" width="21.140625" style="33" customWidth="1"/>
    <col min="9488" max="9706" width="9.140625" style="33" customWidth="1"/>
    <col min="9707" max="9707" width="25" style="33" customWidth="1"/>
    <col min="9708" max="9708" width="51.5703125" style="33" customWidth="1"/>
    <col min="9709" max="9709" width="15" style="33" bestFit="1" customWidth="1"/>
    <col min="9710" max="9710" width="14.140625" style="33" customWidth="1"/>
    <col min="9711" max="9711" width="13" style="33" customWidth="1"/>
    <col min="9712" max="9713" width="14.140625" style="33" customWidth="1"/>
    <col min="9714" max="9714" width="13" style="33" customWidth="1"/>
    <col min="9715" max="9715" width="14.140625" style="33" customWidth="1"/>
    <col min="9716" max="9735" width="13" style="33" customWidth="1"/>
    <col min="9736" max="9736" width="17.5703125" style="33" customWidth="1"/>
    <col min="9737" max="9737" width="13" style="33" customWidth="1"/>
    <col min="9738" max="9738" width="17.5703125" style="33" customWidth="1"/>
    <col min="9739" max="9739" width="21.140625" style="33" customWidth="1"/>
    <col min="9740" max="9740" width="13" style="33" customWidth="1"/>
    <col min="9741" max="9741" width="21.140625" style="33" customWidth="1"/>
    <col min="9742" max="9742" width="13" style="33" customWidth="1"/>
    <col min="9743" max="9743" width="21.140625" style="33" customWidth="1"/>
    <col min="9744" max="9962" width="9.140625" style="33" customWidth="1"/>
    <col min="9963" max="9963" width="25" style="33" customWidth="1"/>
    <col min="9964" max="9964" width="51.5703125" style="33" customWidth="1"/>
    <col min="9965" max="9965" width="15" style="33" bestFit="1" customWidth="1"/>
    <col min="9966" max="9966" width="14.140625" style="33" customWidth="1"/>
    <col min="9967" max="9967" width="13" style="33" customWidth="1"/>
    <col min="9968" max="9969" width="14.140625" style="33" customWidth="1"/>
    <col min="9970" max="9970" width="13" style="33" customWidth="1"/>
    <col min="9971" max="9971" width="14.140625" style="33" customWidth="1"/>
    <col min="9972" max="9991" width="13" style="33" customWidth="1"/>
    <col min="9992" max="9992" width="17.5703125" style="33" customWidth="1"/>
    <col min="9993" max="9993" width="13" style="33" customWidth="1"/>
    <col min="9994" max="9994" width="17.5703125" style="33" customWidth="1"/>
    <col min="9995" max="9995" width="21.140625" style="33" customWidth="1"/>
    <col min="9996" max="9996" width="13" style="33" customWidth="1"/>
    <col min="9997" max="9997" width="21.140625" style="33" customWidth="1"/>
    <col min="9998" max="9998" width="13" style="33" customWidth="1"/>
    <col min="9999" max="9999" width="21.140625" style="33" customWidth="1"/>
    <col min="10000" max="10218" width="9.140625" style="33" customWidth="1"/>
    <col min="10219" max="10219" width="25" style="33" customWidth="1"/>
    <col min="10220" max="10220" width="51.5703125" style="33" customWidth="1"/>
    <col min="10221" max="10221" width="15" style="33" bestFit="1" customWidth="1"/>
    <col min="10222" max="10222" width="14.140625" style="33" customWidth="1"/>
    <col min="10223" max="10223" width="13" style="33" customWidth="1"/>
    <col min="10224" max="10225" width="14.140625" style="33" customWidth="1"/>
    <col min="10226" max="10226" width="13" style="33" customWidth="1"/>
    <col min="10227" max="10227" width="14.140625" style="33" customWidth="1"/>
    <col min="10228" max="10247" width="13" style="33" customWidth="1"/>
    <col min="10248" max="10248" width="17.5703125" style="33" customWidth="1"/>
    <col min="10249" max="10249" width="13" style="33" customWidth="1"/>
    <col min="10250" max="10250" width="17.5703125" style="33" customWidth="1"/>
    <col min="10251" max="10251" width="21.140625" style="33" customWidth="1"/>
    <col min="10252" max="10252" width="13" style="33" customWidth="1"/>
    <col min="10253" max="10253" width="21.140625" style="33" customWidth="1"/>
    <col min="10254" max="10254" width="13" style="33" customWidth="1"/>
    <col min="10255" max="10255" width="21.140625" style="33" customWidth="1"/>
    <col min="10256" max="10474" width="9.140625" style="33" customWidth="1"/>
    <col min="10475" max="10475" width="25" style="33" customWidth="1"/>
    <col min="10476" max="10476" width="51.5703125" style="33" customWidth="1"/>
    <col min="10477" max="10477" width="15" style="33" bestFit="1" customWidth="1"/>
    <col min="10478" max="10478" width="14.140625" style="33" customWidth="1"/>
    <col min="10479" max="10479" width="13" style="33" customWidth="1"/>
    <col min="10480" max="10481" width="14.140625" style="33" customWidth="1"/>
    <col min="10482" max="10482" width="13" style="33" customWidth="1"/>
    <col min="10483" max="10483" width="14.140625" style="33" customWidth="1"/>
    <col min="10484" max="10503" width="13" style="33" customWidth="1"/>
    <col min="10504" max="10504" width="17.5703125" style="33" customWidth="1"/>
    <col min="10505" max="10505" width="13" style="33" customWidth="1"/>
    <col min="10506" max="10506" width="17.5703125" style="33" customWidth="1"/>
    <col min="10507" max="10507" width="21.140625" style="33" customWidth="1"/>
    <col min="10508" max="10508" width="13" style="33" customWidth="1"/>
    <col min="10509" max="10509" width="21.140625" style="33" customWidth="1"/>
    <col min="10510" max="10510" width="13" style="33" customWidth="1"/>
    <col min="10511" max="10511" width="21.140625" style="33" customWidth="1"/>
    <col min="10512" max="10730" width="9.140625" style="33" customWidth="1"/>
    <col min="10731" max="10731" width="25" style="33" customWidth="1"/>
    <col min="10732" max="10732" width="51.5703125" style="33" customWidth="1"/>
    <col min="10733" max="10733" width="15" style="33" bestFit="1" customWidth="1"/>
    <col min="10734" max="10734" width="14.140625" style="33" customWidth="1"/>
    <col min="10735" max="10735" width="13" style="33" customWidth="1"/>
    <col min="10736" max="10737" width="14.140625" style="33" customWidth="1"/>
    <col min="10738" max="10738" width="13" style="33" customWidth="1"/>
    <col min="10739" max="10739" width="14.140625" style="33" customWidth="1"/>
    <col min="10740" max="10759" width="13" style="33" customWidth="1"/>
    <col min="10760" max="10760" width="17.5703125" style="33" customWidth="1"/>
    <col min="10761" max="10761" width="13" style="33" customWidth="1"/>
    <col min="10762" max="10762" width="17.5703125" style="33" customWidth="1"/>
    <col min="10763" max="10763" width="21.140625" style="33" customWidth="1"/>
    <col min="10764" max="10764" width="13" style="33" customWidth="1"/>
    <col min="10765" max="10765" width="21.140625" style="33" customWidth="1"/>
    <col min="10766" max="10766" width="13" style="33" customWidth="1"/>
    <col min="10767" max="10767" width="21.140625" style="33" customWidth="1"/>
    <col min="10768" max="10986" width="9.140625" style="33" customWidth="1"/>
    <col min="10987" max="10987" width="25" style="33" customWidth="1"/>
    <col min="10988" max="10988" width="51.5703125" style="33" customWidth="1"/>
    <col min="10989" max="10989" width="15" style="33" bestFit="1" customWidth="1"/>
    <col min="10990" max="10990" width="14.140625" style="33" customWidth="1"/>
    <col min="10991" max="10991" width="13" style="33" customWidth="1"/>
    <col min="10992" max="10993" width="14.140625" style="33" customWidth="1"/>
    <col min="10994" max="10994" width="13" style="33" customWidth="1"/>
    <col min="10995" max="10995" width="14.140625" style="33" customWidth="1"/>
    <col min="10996" max="11015" width="13" style="33" customWidth="1"/>
    <col min="11016" max="11016" width="17.5703125" style="33" customWidth="1"/>
    <col min="11017" max="11017" width="13" style="33" customWidth="1"/>
    <col min="11018" max="11018" width="17.5703125" style="33" customWidth="1"/>
    <col min="11019" max="11019" width="21.140625" style="33" customWidth="1"/>
    <col min="11020" max="11020" width="13" style="33" customWidth="1"/>
    <col min="11021" max="11021" width="21.140625" style="33" customWidth="1"/>
    <col min="11022" max="11022" width="13" style="33" customWidth="1"/>
    <col min="11023" max="11023" width="21.140625" style="33" customWidth="1"/>
    <col min="11024" max="11242" width="9.140625" style="33" customWidth="1"/>
    <col min="11243" max="11243" width="25" style="33" customWidth="1"/>
    <col min="11244" max="11244" width="51.5703125" style="33" customWidth="1"/>
    <col min="11245" max="11245" width="15" style="33" bestFit="1" customWidth="1"/>
    <col min="11246" max="11246" width="14.140625" style="33" customWidth="1"/>
    <col min="11247" max="11247" width="13" style="33" customWidth="1"/>
    <col min="11248" max="11249" width="14.140625" style="33" customWidth="1"/>
    <col min="11250" max="11250" width="13" style="33" customWidth="1"/>
    <col min="11251" max="11251" width="14.140625" style="33" customWidth="1"/>
    <col min="11252" max="11271" width="13" style="33" customWidth="1"/>
    <col min="11272" max="11272" width="17.5703125" style="33" customWidth="1"/>
    <col min="11273" max="11273" width="13" style="33" customWidth="1"/>
    <col min="11274" max="11274" width="17.5703125" style="33" customWidth="1"/>
    <col min="11275" max="11275" width="21.140625" style="33" customWidth="1"/>
    <col min="11276" max="11276" width="13" style="33" customWidth="1"/>
    <col min="11277" max="11277" width="21.140625" style="33" customWidth="1"/>
    <col min="11278" max="11278" width="13" style="33" customWidth="1"/>
    <col min="11279" max="11279" width="21.140625" style="33" customWidth="1"/>
    <col min="11280" max="11498" width="9.140625" style="33" customWidth="1"/>
    <col min="11499" max="11499" width="25" style="33" customWidth="1"/>
    <col min="11500" max="11500" width="51.5703125" style="33" customWidth="1"/>
    <col min="11501" max="11501" width="15" style="33" bestFit="1" customWidth="1"/>
    <col min="11502" max="11502" width="14.140625" style="33" customWidth="1"/>
    <col min="11503" max="11503" width="13" style="33" customWidth="1"/>
    <col min="11504" max="11505" width="14.140625" style="33" customWidth="1"/>
    <col min="11506" max="11506" width="13" style="33" customWidth="1"/>
    <col min="11507" max="11507" width="14.140625" style="33" customWidth="1"/>
    <col min="11508" max="11527" width="13" style="33" customWidth="1"/>
    <col min="11528" max="11528" width="17.5703125" style="33" customWidth="1"/>
    <col min="11529" max="11529" width="13" style="33" customWidth="1"/>
    <col min="11530" max="11530" width="17.5703125" style="33" customWidth="1"/>
    <col min="11531" max="11531" width="21.140625" style="33" customWidth="1"/>
    <col min="11532" max="11532" width="13" style="33" customWidth="1"/>
    <col min="11533" max="11533" width="21.140625" style="33" customWidth="1"/>
    <col min="11534" max="11534" width="13" style="33" customWidth="1"/>
    <col min="11535" max="11535" width="21.140625" style="33" customWidth="1"/>
    <col min="11536" max="11754" width="9.140625" style="33" customWidth="1"/>
    <col min="11755" max="11755" width="25" style="33" customWidth="1"/>
    <col min="11756" max="11756" width="51.5703125" style="33" customWidth="1"/>
    <col min="11757" max="11757" width="15" style="33" bestFit="1" customWidth="1"/>
    <col min="11758" max="11758" width="14.140625" style="33" customWidth="1"/>
    <col min="11759" max="11759" width="13" style="33" customWidth="1"/>
    <col min="11760" max="11761" width="14.140625" style="33" customWidth="1"/>
    <col min="11762" max="11762" width="13" style="33" customWidth="1"/>
    <col min="11763" max="11763" width="14.140625" style="33" customWidth="1"/>
    <col min="11764" max="11783" width="13" style="33" customWidth="1"/>
    <col min="11784" max="11784" width="17.5703125" style="33" customWidth="1"/>
    <col min="11785" max="11785" width="13" style="33" customWidth="1"/>
    <col min="11786" max="11786" width="17.5703125" style="33" customWidth="1"/>
    <col min="11787" max="11787" width="21.140625" style="33" customWidth="1"/>
    <col min="11788" max="11788" width="13" style="33" customWidth="1"/>
    <col min="11789" max="11789" width="21.140625" style="33" customWidth="1"/>
    <col min="11790" max="11790" width="13" style="33" customWidth="1"/>
    <col min="11791" max="11791" width="21.140625" style="33" customWidth="1"/>
    <col min="11792" max="12010" width="9.140625" style="33" customWidth="1"/>
    <col min="12011" max="12011" width="25" style="33" customWidth="1"/>
    <col min="12012" max="12012" width="51.5703125" style="33" customWidth="1"/>
    <col min="12013" max="12013" width="15" style="33" bestFit="1" customWidth="1"/>
    <col min="12014" max="12014" width="14.140625" style="33" customWidth="1"/>
    <col min="12015" max="12015" width="13" style="33" customWidth="1"/>
    <col min="12016" max="12017" width="14.140625" style="33" customWidth="1"/>
    <col min="12018" max="12018" width="13" style="33" customWidth="1"/>
    <col min="12019" max="12019" width="14.140625" style="33" customWidth="1"/>
    <col min="12020" max="12039" width="13" style="33" customWidth="1"/>
    <col min="12040" max="12040" width="17.5703125" style="33" customWidth="1"/>
    <col min="12041" max="12041" width="13" style="33" customWidth="1"/>
    <col min="12042" max="12042" width="17.5703125" style="33" customWidth="1"/>
    <col min="12043" max="12043" width="21.140625" style="33" customWidth="1"/>
    <col min="12044" max="12044" width="13" style="33" customWidth="1"/>
    <col min="12045" max="12045" width="21.140625" style="33" customWidth="1"/>
    <col min="12046" max="12046" width="13" style="33" customWidth="1"/>
    <col min="12047" max="12047" width="21.140625" style="33" customWidth="1"/>
    <col min="12048" max="12266" width="9.140625" style="33" customWidth="1"/>
    <col min="12267" max="12267" width="25" style="33" customWidth="1"/>
    <col min="12268" max="12268" width="51.5703125" style="33" customWidth="1"/>
    <col min="12269" max="12269" width="15" style="33" bestFit="1" customWidth="1"/>
    <col min="12270" max="12270" width="14.140625" style="33" customWidth="1"/>
    <col min="12271" max="12271" width="13" style="33" customWidth="1"/>
    <col min="12272" max="12273" width="14.140625" style="33" customWidth="1"/>
    <col min="12274" max="12274" width="13" style="33" customWidth="1"/>
    <col min="12275" max="12275" width="14.140625" style="33" customWidth="1"/>
    <col min="12276" max="12295" width="13" style="33" customWidth="1"/>
    <col min="12296" max="12296" width="17.5703125" style="33" customWidth="1"/>
    <col min="12297" max="12297" width="13" style="33" customWidth="1"/>
    <col min="12298" max="12298" width="17.5703125" style="33" customWidth="1"/>
    <col min="12299" max="12299" width="21.140625" style="33" customWidth="1"/>
    <col min="12300" max="12300" width="13" style="33" customWidth="1"/>
    <col min="12301" max="12301" width="21.140625" style="33" customWidth="1"/>
    <col min="12302" max="12302" width="13" style="33" customWidth="1"/>
    <col min="12303" max="12303" width="21.140625" style="33" customWidth="1"/>
    <col min="12304" max="12522" width="9.140625" style="33" customWidth="1"/>
    <col min="12523" max="12523" width="25" style="33" customWidth="1"/>
    <col min="12524" max="12524" width="51.5703125" style="33" customWidth="1"/>
    <col min="12525" max="12525" width="15" style="33" bestFit="1" customWidth="1"/>
    <col min="12526" max="12526" width="14.140625" style="33" customWidth="1"/>
    <col min="12527" max="12527" width="13" style="33" customWidth="1"/>
    <col min="12528" max="12529" width="14.140625" style="33" customWidth="1"/>
    <col min="12530" max="12530" width="13" style="33" customWidth="1"/>
    <col min="12531" max="12531" width="14.140625" style="33" customWidth="1"/>
    <col min="12532" max="12551" width="13" style="33" customWidth="1"/>
    <col min="12552" max="12552" width="17.5703125" style="33" customWidth="1"/>
    <col min="12553" max="12553" width="13" style="33" customWidth="1"/>
    <col min="12554" max="12554" width="17.5703125" style="33" customWidth="1"/>
    <col min="12555" max="12555" width="21.140625" style="33" customWidth="1"/>
    <col min="12556" max="12556" width="13" style="33" customWidth="1"/>
    <col min="12557" max="12557" width="21.140625" style="33" customWidth="1"/>
    <col min="12558" max="12558" width="13" style="33" customWidth="1"/>
    <col min="12559" max="12559" width="21.140625" style="33" customWidth="1"/>
    <col min="12560" max="12778" width="9.140625" style="33" customWidth="1"/>
    <col min="12779" max="12779" width="25" style="33" customWidth="1"/>
    <col min="12780" max="12780" width="51.5703125" style="33" customWidth="1"/>
    <col min="12781" max="12781" width="15" style="33" bestFit="1" customWidth="1"/>
    <col min="12782" max="12782" width="14.140625" style="33" customWidth="1"/>
    <col min="12783" max="12783" width="13" style="33" customWidth="1"/>
    <col min="12784" max="12785" width="14.140625" style="33" customWidth="1"/>
    <col min="12786" max="12786" width="13" style="33" customWidth="1"/>
    <col min="12787" max="12787" width="14.140625" style="33" customWidth="1"/>
    <col min="12788" max="12807" width="13" style="33" customWidth="1"/>
    <col min="12808" max="12808" width="17.5703125" style="33" customWidth="1"/>
    <col min="12809" max="12809" width="13" style="33" customWidth="1"/>
    <col min="12810" max="12810" width="17.5703125" style="33" customWidth="1"/>
    <col min="12811" max="12811" width="21.140625" style="33" customWidth="1"/>
    <col min="12812" max="12812" width="13" style="33" customWidth="1"/>
    <col min="12813" max="12813" width="21.140625" style="33" customWidth="1"/>
    <col min="12814" max="12814" width="13" style="33" customWidth="1"/>
    <col min="12815" max="12815" width="21.140625" style="33" customWidth="1"/>
    <col min="12816" max="13034" width="9.140625" style="33" customWidth="1"/>
    <col min="13035" max="13035" width="25" style="33" customWidth="1"/>
    <col min="13036" max="13036" width="51.5703125" style="33" customWidth="1"/>
    <col min="13037" max="13037" width="15" style="33" bestFit="1" customWidth="1"/>
    <col min="13038" max="13038" width="14.140625" style="33" customWidth="1"/>
    <col min="13039" max="13039" width="13" style="33" customWidth="1"/>
    <col min="13040" max="13041" width="14.140625" style="33" customWidth="1"/>
    <col min="13042" max="13042" width="13" style="33" customWidth="1"/>
    <col min="13043" max="13043" width="14.140625" style="33" customWidth="1"/>
    <col min="13044" max="13063" width="13" style="33" customWidth="1"/>
    <col min="13064" max="13064" width="17.5703125" style="33" customWidth="1"/>
    <col min="13065" max="13065" width="13" style="33" customWidth="1"/>
    <col min="13066" max="13066" width="17.5703125" style="33" customWidth="1"/>
    <col min="13067" max="13067" width="21.140625" style="33" customWidth="1"/>
    <col min="13068" max="13068" width="13" style="33" customWidth="1"/>
    <col min="13069" max="13069" width="21.140625" style="33" customWidth="1"/>
    <col min="13070" max="13070" width="13" style="33" customWidth="1"/>
    <col min="13071" max="13071" width="21.140625" style="33" customWidth="1"/>
    <col min="13072" max="13290" width="9.140625" style="33" customWidth="1"/>
    <col min="13291" max="13291" width="25" style="33" customWidth="1"/>
    <col min="13292" max="13292" width="51.5703125" style="33" customWidth="1"/>
    <col min="13293" max="13293" width="15" style="33" bestFit="1" customWidth="1"/>
    <col min="13294" max="13294" width="14.140625" style="33" customWidth="1"/>
    <col min="13295" max="13295" width="13" style="33" customWidth="1"/>
    <col min="13296" max="13297" width="14.140625" style="33" customWidth="1"/>
    <col min="13298" max="13298" width="13" style="33" customWidth="1"/>
    <col min="13299" max="13299" width="14.140625" style="33" customWidth="1"/>
    <col min="13300" max="13319" width="13" style="33" customWidth="1"/>
    <col min="13320" max="13320" width="17.5703125" style="33" customWidth="1"/>
    <col min="13321" max="13321" width="13" style="33" customWidth="1"/>
    <col min="13322" max="13322" width="17.5703125" style="33" customWidth="1"/>
    <col min="13323" max="13323" width="21.140625" style="33" customWidth="1"/>
    <col min="13324" max="13324" width="13" style="33" customWidth="1"/>
    <col min="13325" max="13325" width="21.140625" style="33" customWidth="1"/>
    <col min="13326" max="13326" width="13" style="33" customWidth="1"/>
    <col min="13327" max="13327" width="21.140625" style="33" customWidth="1"/>
    <col min="13328" max="13546" width="9.140625" style="33" customWidth="1"/>
    <col min="13547" max="13547" width="25" style="33" customWidth="1"/>
    <col min="13548" max="13548" width="51.5703125" style="33" customWidth="1"/>
    <col min="13549" max="13549" width="15" style="33" bestFit="1" customWidth="1"/>
    <col min="13550" max="13550" width="14.140625" style="33" customWidth="1"/>
    <col min="13551" max="13551" width="13" style="33" customWidth="1"/>
    <col min="13552" max="13553" width="14.140625" style="33" customWidth="1"/>
    <col min="13554" max="13554" width="13" style="33" customWidth="1"/>
    <col min="13555" max="13555" width="14.140625" style="33" customWidth="1"/>
    <col min="13556" max="13575" width="13" style="33" customWidth="1"/>
    <col min="13576" max="13576" width="17.5703125" style="33" customWidth="1"/>
    <col min="13577" max="13577" width="13" style="33" customWidth="1"/>
    <col min="13578" max="13578" width="17.5703125" style="33" customWidth="1"/>
    <col min="13579" max="13579" width="21.140625" style="33" customWidth="1"/>
    <col min="13580" max="13580" width="13" style="33" customWidth="1"/>
    <col min="13581" max="13581" width="21.140625" style="33" customWidth="1"/>
    <col min="13582" max="13582" width="13" style="33" customWidth="1"/>
    <col min="13583" max="13583" width="21.140625" style="33" customWidth="1"/>
    <col min="13584" max="13802" width="9.140625" style="33" customWidth="1"/>
    <col min="13803" max="13803" width="25" style="33" customWidth="1"/>
    <col min="13804" max="13804" width="51.5703125" style="33" customWidth="1"/>
    <col min="13805" max="13805" width="15" style="33" bestFit="1" customWidth="1"/>
    <col min="13806" max="13806" width="14.140625" style="33" customWidth="1"/>
    <col min="13807" max="13807" width="13" style="33" customWidth="1"/>
    <col min="13808" max="13809" width="14.140625" style="33" customWidth="1"/>
    <col min="13810" max="13810" width="13" style="33" customWidth="1"/>
    <col min="13811" max="13811" width="14.140625" style="33" customWidth="1"/>
    <col min="13812" max="13831" width="13" style="33" customWidth="1"/>
    <col min="13832" max="13832" width="17.5703125" style="33" customWidth="1"/>
    <col min="13833" max="13833" width="13" style="33" customWidth="1"/>
    <col min="13834" max="13834" width="17.5703125" style="33" customWidth="1"/>
    <col min="13835" max="13835" width="21.140625" style="33" customWidth="1"/>
    <col min="13836" max="13836" width="13" style="33" customWidth="1"/>
    <col min="13837" max="13837" width="21.140625" style="33" customWidth="1"/>
    <col min="13838" max="13838" width="13" style="33" customWidth="1"/>
    <col min="13839" max="13839" width="21.140625" style="33" customWidth="1"/>
    <col min="13840" max="14058" width="9.140625" style="33" customWidth="1"/>
    <col min="14059" max="14059" width="25" style="33" customWidth="1"/>
    <col min="14060" max="14060" width="51.5703125" style="33" customWidth="1"/>
    <col min="14061" max="14061" width="15" style="33" bestFit="1" customWidth="1"/>
    <col min="14062" max="14062" width="14.140625" style="33" customWidth="1"/>
    <col min="14063" max="14063" width="13" style="33" customWidth="1"/>
    <col min="14064" max="14065" width="14.140625" style="33" customWidth="1"/>
    <col min="14066" max="14066" width="13" style="33" customWidth="1"/>
    <col min="14067" max="14067" width="14.140625" style="33" customWidth="1"/>
    <col min="14068" max="14087" width="13" style="33" customWidth="1"/>
    <col min="14088" max="14088" width="17.5703125" style="33" customWidth="1"/>
    <col min="14089" max="14089" width="13" style="33" customWidth="1"/>
    <col min="14090" max="14090" width="17.5703125" style="33" customWidth="1"/>
    <col min="14091" max="14091" width="21.140625" style="33" customWidth="1"/>
    <col min="14092" max="14092" width="13" style="33" customWidth="1"/>
    <col min="14093" max="14093" width="21.140625" style="33" customWidth="1"/>
    <col min="14094" max="14094" width="13" style="33" customWidth="1"/>
    <col min="14095" max="14095" width="21.140625" style="33" customWidth="1"/>
    <col min="14096" max="14314" width="9.140625" style="33" customWidth="1"/>
    <col min="14315" max="14315" width="25" style="33" customWidth="1"/>
    <col min="14316" max="14316" width="51.5703125" style="33" customWidth="1"/>
    <col min="14317" max="14317" width="15" style="33" bestFit="1" customWidth="1"/>
    <col min="14318" max="14318" width="14.140625" style="33" customWidth="1"/>
    <col min="14319" max="14319" width="13" style="33" customWidth="1"/>
    <col min="14320" max="14321" width="14.140625" style="33" customWidth="1"/>
    <col min="14322" max="14322" width="13" style="33" customWidth="1"/>
    <col min="14323" max="14323" width="14.140625" style="33" customWidth="1"/>
    <col min="14324" max="14343" width="13" style="33" customWidth="1"/>
    <col min="14344" max="14344" width="17.5703125" style="33" customWidth="1"/>
    <col min="14345" max="14345" width="13" style="33" customWidth="1"/>
    <col min="14346" max="14346" width="17.5703125" style="33" customWidth="1"/>
    <col min="14347" max="14347" width="21.140625" style="33" customWidth="1"/>
    <col min="14348" max="14348" width="13" style="33" customWidth="1"/>
    <col min="14349" max="14349" width="21.140625" style="33" customWidth="1"/>
    <col min="14350" max="14350" width="13" style="33" customWidth="1"/>
    <col min="14351" max="14351" width="21.140625" style="33" customWidth="1"/>
    <col min="14352" max="14570" width="9.140625" style="33" customWidth="1"/>
    <col min="14571" max="14571" width="25" style="33" customWidth="1"/>
    <col min="14572" max="14572" width="51.5703125" style="33" customWidth="1"/>
    <col min="14573" max="14573" width="15" style="33" bestFit="1" customWidth="1"/>
    <col min="14574" max="14574" width="14.140625" style="33" customWidth="1"/>
    <col min="14575" max="14575" width="13" style="33" customWidth="1"/>
    <col min="14576" max="14577" width="14.140625" style="33" customWidth="1"/>
    <col min="14578" max="14578" width="13" style="33" customWidth="1"/>
    <col min="14579" max="14579" width="14.140625" style="33" customWidth="1"/>
    <col min="14580" max="14599" width="13" style="33" customWidth="1"/>
    <col min="14600" max="14600" width="17.5703125" style="33" customWidth="1"/>
    <col min="14601" max="14601" width="13" style="33" customWidth="1"/>
    <col min="14602" max="14602" width="17.5703125" style="33" customWidth="1"/>
    <col min="14603" max="14603" width="21.140625" style="33" customWidth="1"/>
    <col min="14604" max="14604" width="13" style="33" customWidth="1"/>
    <col min="14605" max="14605" width="21.140625" style="33" customWidth="1"/>
    <col min="14606" max="14606" width="13" style="33" customWidth="1"/>
    <col min="14607" max="14607" width="21.140625" style="33" customWidth="1"/>
    <col min="14608" max="14826" width="9.140625" style="33" customWidth="1"/>
    <col min="14827" max="14827" width="25" style="33" customWidth="1"/>
    <col min="14828" max="14828" width="51.5703125" style="33" customWidth="1"/>
    <col min="14829" max="14829" width="15" style="33" bestFit="1" customWidth="1"/>
    <col min="14830" max="14830" width="14.140625" style="33" customWidth="1"/>
    <col min="14831" max="14831" width="13" style="33" customWidth="1"/>
    <col min="14832" max="14833" width="14.140625" style="33" customWidth="1"/>
    <col min="14834" max="14834" width="13" style="33" customWidth="1"/>
    <col min="14835" max="14835" width="14.140625" style="33" customWidth="1"/>
    <col min="14836" max="14855" width="13" style="33" customWidth="1"/>
    <col min="14856" max="14856" width="17.5703125" style="33" customWidth="1"/>
    <col min="14857" max="14857" width="13" style="33" customWidth="1"/>
    <col min="14858" max="14858" width="17.5703125" style="33" customWidth="1"/>
    <col min="14859" max="14859" width="21.140625" style="33" customWidth="1"/>
    <col min="14860" max="14860" width="13" style="33" customWidth="1"/>
    <col min="14861" max="14861" width="21.140625" style="33" customWidth="1"/>
    <col min="14862" max="14862" width="13" style="33" customWidth="1"/>
    <col min="14863" max="14863" width="21.140625" style="33" customWidth="1"/>
    <col min="14864" max="15082" width="9.140625" style="33" customWidth="1"/>
    <col min="15083" max="15083" width="25" style="33" customWidth="1"/>
    <col min="15084" max="15084" width="51.5703125" style="33" customWidth="1"/>
    <col min="15085" max="15085" width="15" style="33" bestFit="1" customWidth="1"/>
    <col min="15086" max="15086" width="14.140625" style="33" customWidth="1"/>
    <col min="15087" max="15087" width="13" style="33" customWidth="1"/>
    <col min="15088" max="15089" width="14.140625" style="33" customWidth="1"/>
    <col min="15090" max="15090" width="13" style="33" customWidth="1"/>
    <col min="15091" max="15091" width="14.140625" style="33" customWidth="1"/>
    <col min="15092" max="15111" width="13" style="33" customWidth="1"/>
    <col min="15112" max="15112" width="17.5703125" style="33" customWidth="1"/>
    <col min="15113" max="15113" width="13" style="33" customWidth="1"/>
    <col min="15114" max="15114" width="17.5703125" style="33" customWidth="1"/>
    <col min="15115" max="15115" width="21.140625" style="33" customWidth="1"/>
    <col min="15116" max="15116" width="13" style="33" customWidth="1"/>
    <col min="15117" max="15117" width="21.140625" style="33" customWidth="1"/>
    <col min="15118" max="15118" width="13" style="33" customWidth="1"/>
    <col min="15119" max="15119" width="21.140625" style="33" customWidth="1"/>
    <col min="15120" max="15338" width="9.140625" style="33" customWidth="1"/>
    <col min="15339" max="15339" width="25" style="33" customWidth="1"/>
    <col min="15340" max="15340" width="51.5703125" style="33" customWidth="1"/>
    <col min="15341" max="15341" width="15" style="33" bestFit="1" customWidth="1"/>
    <col min="15342" max="15342" width="14.140625" style="33" customWidth="1"/>
    <col min="15343" max="15343" width="13" style="33" customWidth="1"/>
    <col min="15344" max="15345" width="14.140625" style="33" customWidth="1"/>
    <col min="15346" max="15346" width="13" style="33" customWidth="1"/>
    <col min="15347" max="15347" width="14.140625" style="33" customWidth="1"/>
    <col min="15348" max="15367" width="13" style="33" customWidth="1"/>
    <col min="15368" max="15368" width="17.5703125" style="33" customWidth="1"/>
    <col min="15369" max="15369" width="13" style="33" customWidth="1"/>
    <col min="15370" max="15370" width="17.5703125" style="33" customWidth="1"/>
    <col min="15371" max="15371" width="21.140625" style="33" customWidth="1"/>
    <col min="15372" max="15372" width="13" style="33" customWidth="1"/>
    <col min="15373" max="15373" width="21.140625" style="33" customWidth="1"/>
    <col min="15374" max="15374" width="13" style="33" customWidth="1"/>
    <col min="15375" max="15375" width="21.140625" style="33" customWidth="1"/>
    <col min="15376" max="15594" width="9.140625" style="33" customWidth="1"/>
    <col min="15595" max="15595" width="25" style="33" customWidth="1"/>
    <col min="15596" max="15596" width="51.5703125" style="33" customWidth="1"/>
    <col min="15597" max="15597" width="15" style="33" bestFit="1" customWidth="1"/>
    <col min="15598" max="15598" width="14.140625" style="33" customWidth="1"/>
    <col min="15599" max="15599" width="13" style="33" customWidth="1"/>
    <col min="15600" max="15601" width="14.140625" style="33" customWidth="1"/>
    <col min="15602" max="15602" width="13" style="33" customWidth="1"/>
    <col min="15603" max="15603" width="14.140625" style="33" customWidth="1"/>
    <col min="15604" max="15623" width="13" style="33" customWidth="1"/>
    <col min="15624" max="15624" width="17.5703125" style="33" customWidth="1"/>
    <col min="15625" max="15625" width="13" style="33" customWidth="1"/>
    <col min="15626" max="15626" width="17.5703125" style="33" customWidth="1"/>
    <col min="15627" max="15627" width="21.140625" style="33" customWidth="1"/>
    <col min="15628" max="15628" width="13" style="33" customWidth="1"/>
    <col min="15629" max="15629" width="21.140625" style="33" customWidth="1"/>
    <col min="15630" max="15630" width="13" style="33" customWidth="1"/>
    <col min="15631" max="15631" width="21.140625" style="33" customWidth="1"/>
    <col min="15632" max="15850" width="9.140625" style="33" customWidth="1"/>
    <col min="15851" max="15851" width="25" style="33" customWidth="1"/>
    <col min="15852" max="15852" width="51.5703125" style="33" customWidth="1"/>
    <col min="15853" max="15853" width="15" style="33" bestFit="1" customWidth="1"/>
    <col min="15854" max="15854" width="14.140625" style="33" customWidth="1"/>
    <col min="15855" max="15855" width="13" style="33" customWidth="1"/>
    <col min="15856" max="15857" width="14.140625" style="33" customWidth="1"/>
    <col min="15858" max="15858" width="13" style="33" customWidth="1"/>
    <col min="15859" max="15859" width="14.140625" style="33" customWidth="1"/>
    <col min="15860" max="15879" width="13" style="33" customWidth="1"/>
    <col min="15880" max="15880" width="17.5703125" style="33" customWidth="1"/>
    <col min="15881" max="15881" width="13" style="33" customWidth="1"/>
    <col min="15882" max="15882" width="17.5703125" style="33" customWidth="1"/>
    <col min="15883" max="15883" width="21.140625" style="33" customWidth="1"/>
    <col min="15884" max="15884" width="13" style="33" customWidth="1"/>
    <col min="15885" max="15885" width="21.140625" style="33" customWidth="1"/>
    <col min="15886" max="15886" width="13" style="33" customWidth="1"/>
    <col min="15887" max="15887" width="21.140625" style="33" customWidth="1"/>
    <col min="15888" max="16106" width="9.140625" style="33" customWidth="1"/>
    <col min="16107" max="16107" width="25" style="33" customWidth="1"/>
    <col min="16108" max="16108" width="51.5703125" style="33" customWidth="1"/>
    <col min="16109" max="16109" width="15" style="33" bestFit="1" customWidth="1"/>
    <col min="16110" max="16110" width="14.140625" style="33" customWidth="1"/>
    <col min="16111" max="16111" width="13" style="33" customWidth="1"/>
    <col min="16112" max="16113" width="14.140625" style="33" customWidth="1"/>
    <col min="16114" max="16114" width="13" style="33" customWidth="1"/>
    <col min="16115" max="16115" width="14.140625" style="33" customWidth="1"/>
    <col min="16116" max="16135" width="13" style="33" customWidth="1"/>
    <col min="16136" max="16136" width="17.5703125" style="33" customWidth="1"/>
    <col min="16137" max="16137" width="13" style="33" customWidth="1"/>
    <col min="16138" max="16138" width="17.5703125" style="33" customWidth="1"/>
    <col min="16139" max="16139" width="21.140625" style="33" customWidth="1"/>
    <col min="16140" max="16140" width="13" style="33" customWidth="1"/>
    <col min="16141" max="16141" width="21.140625" style="33" customWidth="1"/>
    <col min="16142" max="16142" width="13" style="33" customWidth="1"/>
    <col min="16143" max="16143" width="21.140625" style="33" customWidth="1"/>
    <col min="16144" max="16379" width="9.140625" style="33" customWidth="1"/>
    <col min="16380" max="16384" width="9.140625" style="33"/>
  </cols>
  <sheetData>
    <row r="1" spans="1:46" ht="63" customHeight="1" x14ac:dyDescent="0.25">
      <c r="A1" s="68" t="s">
        <v>0</v>
      </c>
      <c r="B1" s="68" t="s">
        <v>1</v>
      </c>
      <c r="C1" s="68" t="s">
        <v>2</v>
      </c>
      <c r="D1" s="68" t="s">
        <v>42</v>
      </c>
      <c r="E1" s="70"/>
      <c r="F1" s="68" t="s">
        <v>5</v>
      </c>
      <c r="G1" s="70"/>
      <c r="H1" s="68" t="s">
        <v>6</v>
      </c>
      <c r="I1" s="70"/>
      <c r="J1" s="68" t="s">
        <v>7</v>
      </c>
      <c r="K1" s="70"/>
      <c r="L1" s="68" t="s">
        <v>8</v>
      </c>
      <c r="M1" s="70"/>
      <c r="N1" s="68" t="s">
        <v>9</v>
      </c>
      <c r="O1" s="70"/>
      <c r="P1" s="68" t="s">
        <v>10</v>
      </c>
      <c r="Q1" s="70"/>
      <c r="R1" s="68" t="s">
        <v>11</v>
      </c>
      <c r="S1" s="70"/>
      <c r="T1" s="69" t="s">
        <v>28</v>
      </c>
      <c r="U1" s="70"/>
      <c r="V1" s="65" t="s">
        <v>29</v>
      </c>
      <c r="W1" s="70"/>
      <c r="X1" s="65" t="s">
        <v>30</v>
      </c>
      <c r="Y1" s="70"/>
      <c r="Z1" s="65" t="s">
        <v>15</v>
      </c>
      <c r="AA1" s="65" t="s">
        <v>40</v>
      </c>
      <c r="AB1" s="76"/>
      <c r="AC1" s="77" t="s">
        <v>19</v>
      </c>
      <c r="AD1" s="77" t="s">
        <v>20</v>
      </c>
      <c r="AE1" s="77" t="s">
        <v>21</v>
      </c>
      <c r="AF1" s="77" t="s">
        <v>22</v>
      </c>
      <c r="AG1" s="75"/>
      <c r="AH1" s="40" t="s">
        <v>4</v>
      </c>
      <c r="AI1" s="40" t="s">
        <v>5</v>
      </c>
      <c r="AJ1" s="40" t="s">
        <v>6</v>
      </c>
      <c r="AK1" s="40" t="s">
        <v>7</v>
      </c>
      <c r="AL1" s="40" t="s">
        <v>8</v>
      </c>
      <c r="AM1" s="40" t="s">
        <v>9</v>
      </c>
      <c r="AN1" s="40" t="s">
        <v>10</v>
      </c>
      <c r="AO1" s="40" t="s">
        <v>11</v>
      </c>
      <c r="AP1" s="40" t="s">
        <v>41</v>
      </c>
      <c r="AQ1" s="41" t="s">
        <v>29</v>
      </c>
      <c r="AR1" s="41" t="s">
        <v>30</v>
      </c>
      <c r="AS1" s="74" t="s">
        <v>15</v>
      </c>
      <c r="AT1" s="74" t="s">
        <v>40</v>
      </c>
    </row>
    <row r="2" spans="1:46" ht="43.5" customHeight="1" x14ac:dyDescent="0.25">
      <c r="A2" s="71"/>
      <c r="B2" s="71"/>
      <c r="C2" s="71"/>
      <c r="D2" s="39" t="s">
        <v>17</v>
      </c>
      <c r="E2" s="39" t="s">
        <v>18</v>
      </c>
      <c r="F2" s="39" t="s">
        <v>17</v>
      </c>
      <c r="G2" s="39" t="s">
        <v>18</v>
      </c>
      <c r="H2" s="39" t="s">
        <v>17</v>
      </c>
      <c r="I2" s="39" t="s">
        <v>18</v>
      </c>
      <c r="J2" s="39" t="s">
        <v>17</v>
      </c>
      <c r="K2" s="39" t="s">
        <v>18</v>
      </c>
      <c r="L2" s="39" t="s">
        <v>17</v>
      </c>
      <c r="M2" s="39" t="s">
        <v>18</v>
      </c>
      <c r="N2" s="39" t="s">
        <v>17</v>
      </c>
      <c r="O2" s="39" t="s">
        <v>18</v>
      </c>
      <c r="P2" s="39" t="s">
        <v>17</v>
      </c>
      <c r="Q2" s="39" t="s">
        <v>18</v>
      </c>
      <c r="R2" s="39" t="s">
        <v>17</v>
      </c>
      <c r="S2" s="39" t="s">
        <v>18</v>
      </c>
      <c r="T2" s="39" t="s">
        <v>17</v>
      </c>
      <c r="U2" s="39" t="s">
        <v>18</v>
      </c>
      <c r="V2" s="39" t="s">
        <v>17</v>
      </c>
      <c r="W2" s="39" t="s">
        <v>18</v>
      </c>
      <c r="X2" s="39" t="s">
        <v>17</v>
      </c>
      <c r="Y2" s="39" t="s">
        <v>18</v>
      </c>
      <c r="Z2" s="71"/>
      <c r="AA2" s="71"/>
      <c r="AB2" s="71"/>
      <c r="AC2" s="73"/>
      <c r="AD2" s="73"/>
      <c r="AE2" s="73"/>
      <c r="AF2" s="73"/>
      <c r="AG2" s="73"/>
      <c r="AH2" s="40" t="s">
        <v>17</v>
      </c>
      <c r="AI2" s="40" t="s">
        <v>17</v>
      </c>
      <c r="AJ2" s="40" t="s">
        <v>17</v>
      </c>
      <c r="AK2" s="40" t="s">
        <v>17</v>
      </c>
      <c r="AL2" s="40" t="s">
        <v>17</v>
      </c>
      <c r="AM2" s="40" t="s">
        <v>17</v>
      </c>
      <c r="AN2" s="40" t="s">
        <v>17</v>
      </c>
      <c r="AO2" s="40" t="s">
        <v>17</v>
      </c>
      <c r="AP2" s="40" t="s">
        <v>17</v>
      </c>
      <c r="AQ2" s="40" t="s">
        <v>17</v>
      </c>
      <c r="AR2" s="40" t="s">
        <v>17</v>
      </c>
      <c r="AS2" s="73"/>
      <c r="AT2" s="73"/>
    </row>
    <row r="3" spans="1:46" ht="27" customHeight="1" x14ac:dyDescent="0.25">
      <c r="A3" s="39">
        <v>0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7</v>
      </c>
      <c r="I3" s="39">
        <v>8</v>
      </c>
      <c r="J3" s="39">
        <v>9</v>
      </c>
      <c r="K3" s="39">
        <v>10</v>
      </c>
      <c r="L3" s="39">
        <v>11</v>
      </c>
      <c r="M3" s="39">
        <v>12</v>
      </c>
      <c r="N3" s="39">
        <v>13</v>
      </c>
      <c r="O3" s="39">
        <v>14</v>
      </c>
      <c r="P3" s="39">
        <v>15</v>
      </c>
      <c r="Q3" s="39">
        <v>16</v>
      </c>
      <c r="R3" s="39">
        <v>17</v>
      </c>
      <c r="S3" s="39">
        <v>18</v>
      </c>
      <c r="T3" s="39">
        <v>19</v>
      </c>
      <c r="U3" s="39">
        <v>20</v>
      </c>
      <c r="V3" s="39">
        <v>21</v>
      </c>
      <c r="W3" s="39">
        <v>22</v>
      </c>
      <c r="X3" s="39">
        <v>23</v>
      </c>
      <c r="Y3" s="39">
        <v>24</v>
      </c>
      <c r="Z3" s="39">
        <v>25</v>
      </c>
      <c r="AA3" s="39">
        <v>26</v>
      </c>
      <c r="AB3" s="15"/>
      <c r="AC3" s="40" t="s">
        <v>27</v>
      </c>
      <c r="AD3" s="40" t="s">
        <v>27</v>
      </c>
      <c r="AE3" s="40" t="s">
        <v>27</v>
      </c>
      <c r="AF3" s="40" t="s">
        <v>27</v>
      </c>
      <c r="AG3" s="15"/>
      <c r="AH3" s="40" t="s">
        <v>27</v>
      </c>
      <c r="AI3" s="40" t="s">
        <v>27</v>
      </c>
      <c r="AJ3" s="40" t="s">
        <v>27</v>
      </c>
      <c r="AK3" s="40" t="s">
        <v>27</v>
      </c>
      <c r="AL3" s="40" t="s">
        <v>27</v>
      </c>
      <c r="AM3" s="40" t="s">
        <v>27</v>
      </c>
      <c r="AN3" s="40" t="s">
        <v>27</v>
      </c>
      <c r="AO3" s="40" t="s">
        <v>27</v>
      </c>
      <c r="AP3" s="40" t="s">
        <v>27</v>
      </c>
      <c r="AQ3" s="40" t="s">
        <v>27</v>
      </c>
      <c r="AR3" s="40" t="s">
        <v>27</v>
      </c>
      <c r="AS3" s="40" t="s">
        <v>27</v>
      </c>
      <c r="AT3" s="40" t="s">
        <v>27</v>
      </c>
    </row>
    <row r="4" spans="1:46" ht="27" customHeight="1" x14ac:dyDescent="0.25">
      <c r="A4" s="15" t="s">
        <v>23</v>
      </c>
      <c r="B4" s="15">
        <f>COUNTIF($A$5:$A$798, "пункт вакцинации")</f>
        <v>0</v>
      </c>
      <c r="C4" s="15" t="s">
        <v>24</v>
      </c>
      <c r="D4" s="31">
        <f t="shared" ref="D4:AA4" si="0">SUMIF($A$5:$A$798, "медицинская организация", D5:D798)</f>
        <v>0</v>
      </c>
      <c r="E4" s="31">
        <f t="shared" si="0"/>
        <v>0</v>
      </c>
      <c r="F4" s="31">
        <f t="shared" si="0"/>
        <v>0</v>
      </c>
      <c r="G4" s="31">
        <f t="shared" si="0"/>
        <v>0</v>
      </c>
      <c r="H4" s="31">
        <f t="shared" si="0"/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  <c r="Q4" s="31">
        <f t="shared" si="0"/>
        <v>0</v>
      </c>
      <c r="R4" s="31">
        <f t="shared" si="0"/>
        <v>0</v>
      </c>
      <c r="S4" s="31">
        <f t="shared" si="0"/>
        <v>0</v>
      </c>
      <c r="T4" s="31">
        <f t="shared" si="0"/>
        <v>0</v>
      </c>
      <c r="U4" s="31">
        <f t="shared" si="0"/>
        <v>0</v>
      </c>
      <c r="V4" s="31">
        <f t="shared" si="0"/>
        <v>0</v>
      </c>
      <c r="W4" s="31">
        <f t="shared" si="0"/>
        <v>0</v>
      </c>
      <c r="X4" s="31">
        <f t="shared" si="0"/>
        <v>0</v>
      </c>
      <c r="Y4" s="31">
        <f t="shared" si="0"/>
        <v>0</v>
      </c>
      <c r="Z4" s="31">
        <f t="shared" si="0"/>
        <v>0</v>
      </c>
      <c r="AA4" s="31">
        <f t="shared" si="0"/>
        <v>0</v>
      </c>
      <c r="AB4" s="15"/>
      <c r="AC4" s="34">
        <f t="shared" ref="AC4:AC68" si="1">D4-T4-X4</f>
        <v>0</v>
      </c>
      <c r="AD4" s="34">
        <f t="shared" ref="AD4:AD68" si="2">D4-V4</f>
        <v>0</v>
      </c>
      <c r="AE4" s="40"/>
      <c r="AF4" s="40">
        <f>B4-Вчера_ЭпиВак!B4</f>
        <v>0</v>
      </c>
      <c r="AG4" s="15"/>
      <c r="AH4" s="36">
        <f>D4-E4-Вчера_ЭпиВак!D4</f>
        <v>0</v>
      </c>
      <c r="AI4" s="36">
        <f>F4-G4-Вчера_ЭпиВак!F4</f>
        <v>0</v>
      </c>
      <c r="AJ4" s="36">
        <f>H4-I4-Вчера_ЭпиВак!H4</f>
        <v>0</v>
      </c>
      <c r="AK4" s="36">
        <f>J4-K4-Вчера_ЭпиВак!J4</f>
        <v>0</v>
      </c>
      <c r="AL4" s="36">
        <f>L4-M4-Вчера_ЭпиВак!L4</f>
        <v>0</v>
      </c>
      <c r="AM4" s="36">
        <f>N4-O4-Вчера_ЭпиВак!N4</f>
        <v>0</v>
      </c>
      <c r="AN4" s="36">
        <f>P4-Q4-Вчера_ЭпиВак!P4</f>
        <v>0</v>
      </c>
      <c r="AO4" s="36">
        <f>R4-S4-Вчера_ЭпиВак!R4</f>
        <v>0</v>
      </c>
      <c r="AP4" s="36">
        <f>T4-U4-Вчера_ЭпиВак!T4</f>
        <v>0</v>
      </c>
      <c r="AQ4" s="36">
        <f>V4-W4-Вчера_ЭпиВак!V4</f>
        <v>0</v>
      </c>
      <c r="AR4" s="36">
        <f>X4-Y4-Вчера_ЭпиВак!X4</f>
        <v>0</v>
      </c>
      <c r="AS4" s="36" t="e">
        <f>Z4-Вчера_ЭпиВак!#REF!</f>
        <v>#REF!</v>
      </c>
      <c r="AT4" s="36">
        <f>AA4-Вчера_ЭпиВак!Z4</f>
        <v>0</v>
      </c>
    </row>
    <row r="5" spans="1:46" ht="50.1" customHeight="1" x14ac:dyDescent="0.25">
      <c r="A5" s="23"/>
      <c r="B5" s="23"/>
      <c r="C5" s="23"/>
      <c r="D5" s="25"/>
      <c r="E5" s="46"/>
      <c r="F5" s="25"/>
      <c r="G5" s="24"/>
      <c r="H5" s="25"/>
      <c r="I5" s="24"/>
      <c r="J5" s="25"/>
      <c r="K5" s="24"/>
      <c r="L5" s="25"/>
      <c r="M5" s="24"/>
      <c r="N5" s="25"/>
      <c r="O5" s="24"/>
      <c r="P5" s="25"/>
      <c r="Q5" s="24"/>
      <c r="R5" s="25"/>
      <c r="S5" s="24"/>
      <c r="T5" s="25"/>
      <c r="U5" s="25"/>
      <c r="V5" s="25"/>
      <c r="W5" s="24"/>
      <c r="X5" s="25"/>
      <c r="Y5" s="24"/>
      <c r="Z5" s="25"/>
      <c r="AA5" s="25"/>
      <c r="AB5" s="15"/>
      <c r="AC5" s="34">
        <f t="shared" si="1"/>
        <v>0</v>
      </c>
      <c r="AD5" s="34">
        <f t="shared" si="2"/>
        <v>0</v>
      </c>
      <c r="AE5" s="34"/>
      <c r="AF5" s="34"/>
      <c r="AG5" s="35"/>
      <c r="AH5" s="34" t="e">
        <f>D5-E5-VLOOKUP(C5, Вчера_ЭпиВак!C:BG, 2, FALSE)</f>
        <v>#N/A</v>
      </c>
      <c r="AI5" s="34" t="e">
        <f>F5-G5-VLOOKUP(C5, Вчера_ЭпиВак!C:BG, 4, FALSE)</f>
        <v>#N/A</v>
      </c>
      <c r="AJ5" s="34" t="e">
        <f>H5-I5-VLOOKUP(C5, Вчера_ЭпиВак!C:BG, 6, FALSE)</f>
        <v>#N/A</v>
      </c>
      <c r="AK5" s="34" t="e">
        <f>J5-K5-VLOOKUP(C5, Вчера_ЭпиВак!C:BG, 8, FALSE)</f>
        <v>#N/A</v>
      </c>
      <c r="AL5" s="34" t="e">
        <f>L5-M5-VLOOKUP(C5, Вчера_ЭпиВак!C:BG, 10, FALSE)</f>
        <v>#N/A</v>
      </c>
      <c r="AM5" s="34" t="e">
        <f>N5-O5-VLOOKUP(C5, Вчера_ЭпиВак!C:BG, 12, FALSE)</f>
        <v>#N/A</v>
      </c>
      <c r="AN5" s="34" t="e">
        <f>P5-Q5-VLOOKUP(C5, Вчера_ЭпиВак!C:BG, 14, FALSE)</f>
        <v>#N/A</v>
      </c>
      <c r="AO5" s="34" t="e">
        <f>R5-S5-VLOOKUP(C5, Вчера_ЭпиВак!C:BG, 16, FALSE)</f>
        <v>#N/A</v>
      </c>
      <c r="AP5" s="34" t="e">
        <f>T5-U5-VLOOKUP(C5, Вчера_ЭпиВак!C:BG, 18, FALSE)</f>
        <v>#N/A</v>
      </c>
      <c r="AQ5" s="34" t="e">
        <f>V5-W5-VLOOKUP(C5, Вчера_ЭпиВак!C:BG, 20, FALSE)</f>
        <v>#N/A</v>
      </c>
      <c r="AR5" s="34" t="e">
        <f>X5-Y5-VLOOKUP(C5, Вчера_ЭпиВак!C:BG, 22, FALSE)</f>
        <v>#N/A</v>
      </c>
      <c r="AS5" s="34" t="e">
        <f>Z5-VLOOKUP(C5, Вчера_ЭпиВак!C:BG, 24, FALSE)</f>
        <v>#N/A</v>
      </c>
      <c r="AT5" s="34" t="e">
        <f>AA5-VLOOKUP(C5, Вчера_ЭпиВак!C:BG, 25, FALSE)</f>
        <v>#N/A</v>
      </c>
    </row>
    <row r="6" spans="1:46" ht="50.1" customHeight="1" x14ac:dyDescent="0.25">
      <c r="A6" s="1"/>
      <c r="B6" s="1"/>
      <c r="C6" s="1"/>
      <c r="D6" s="3"/>
      <c r="E6" s="48"/>
      <c r="F6" s="3"/>
      <c r="G6" s="2"/>
      <c r="H6" s="3"/>
      <c r="I6" s="2"/>
      <c r="J6" s="3"/>
      <c r="K6" s="2"/>
      <c r="L6" s="3"/>
      <c r="M6" s="2"/>
      <c r="N6" s="3"/>
      <c r="O6" s="2"/>
      <c r="P6" s="3"/>
      <c r="Q6" s="2"/>
      <c r="R6" s="3"/>
      <c r="S6" s="2"/>
      <c r="T6" s="3"/>
      <c r="U6" s="3"/>
      <c r="V6" s="3"/>
      <c r="W6" s="2"/>
      <c r="X6" s="3"/>
      <c r="Y6" s="2"/>
      <c r="Z6" s="3"/>
      <c r="AA6" s="3"/>
      <c r="AB6" s="15"/>
      <c r="AC6" s="34">
        <f t="shared" si="1"/>
        <v>0</v>
      </c>
      <c r="AD6" s="34">
        <f t="shared" si="2"/>
        <v>0</v>
      </c>
      <c r="AE6" s="34"/>
      <c r="AF6" s="34"/>
      <c r="AG6" s="35"/>
      <c r="AH6" s="34" t="e">
        <f>D6-E6-VLOOKUP(C6, Вчера_ЭпиВак!C:BG, 2, FALSE)</f>
        <v>#N/A</v>
      </c>
      <c r="AI6" s="34" t="e">
        <f>F6-G6-VLOOKUP(C6, Вчера_ЭпиВак!C:BG, 4, FALSE)</f>
        <v>#N/A</v>
      </c>
      <c r="AJ6" s="34" t="e">
        <f>H6-I6-VLOOKUP(C6, Вчера_ЭпиВак!C:BG, 6, FALSE)</f>
        <v>#N/A</v>
      </c>
      <c r="AK6" s="34" t="e">
        <f>J6-K6-VLOOKUP(C6, Вчера_ЭпиВак!C:BG, 8, FALSE)</f>
        <v>#N/A</v>
      </c>
      <c r="AL6" s="34" t="e">
        <f>L6-M6-VLOOKUP(C6, Вчера_ЭпиВак!C:BG, 10, FALSE)</f>
        <v>#N/A</v>
      </c>
      <c r="AM6" s="34" t="e">
        <f>N6-O6-VLOOKUP(C6, Вчера_ЭпиВак!C:BG, 12, FALSE)</f>
        <v>#N/A</v>
      </c>
      <c r="AN6" s="34" t="e">
        <f>P6-Q6-VLOOKUP(C6, Вчера_ЭпиВак!C:BG, 14, FALSE)</f>
        <v>#N/A</v>
      </c>
      <c r="AO6" s="34" t="e">
        <f>R6-S6-VLOOKUP(C6, Вчера_ЭпиВак!C:BG, 16, FALSE)</f>
        <v>#N/A</v>
      </c>
      <c r="AP6" s="34" t="e">
        <f>T6-U6-VLOOKUP(C6, Вчера_ЭпиВак!C:BG, 18, FALSE)</f>
        <v>#N/A</v>
      </c>
      <c r="AQ6" s="34" t="e">
        <f>V6-W6-VLOOKUP(C6, Вчера_ЭпиВак!C:BG, 20, FALSE)</f>
        <v>#N/A</v>
      </c>
      <c r="AR6" s="34" t="e">
        <f>X6-Y6-VLOOKUP(C6, Вчера_ЭпиВак!C:BG, 22, FALSE)</f>
        <v>#N/A</v>
      </c>
      <c r="AS6" s="34" t="e">
        <f>Z6-VLOOKUP(C6, Вчера_ЭпиВак!C:BG, 24, FALSE)</f>
        <v>#N/A</v>
      </c>
      <c r="AT6" s="34" t="e">
        <f>AA6-VLOOKUP(C6, Вчера_ЭпиВак!C:BG, 25, FALSE)</f>
        <v>#N/A</v>
      </c>
    </row>
    <row r="7" spans="1:46" ht="50.1" customHeight="1" x14ac:dyDescent="0.25">
      <c r="A7" s="1"/>
      <c r="B7" s="1"/>
      <c r="C7" s="1"/>
      <c r="D7" s="3"/>
      <c r="E7" s="48"/>
      <c r="F7" s="3"/>
      <c r="G7" s="2"/>
      <c r="H7" s="3"/>
      <c r="I7" s="2"/>
      <c r="J7" s="3"/>
      <c r="K7" s="2"/>
      <c r="L7" s="3"/>
      <c r="M7" s="2"/>
      <c r="N7" s="3"/>
      <c r="O7" s="2"/>
      <c r="P7" s="3"/>
      <c r="Q7" s="2"/>
      <c r="R7" s="3"/>
      <c r="S7" s="2"/>
      <c r="T7" s="3"/>
      <c r="U7" s="3"/>
      <c r="V7" s="3"/>
      <c r="W7" s="2"/>
      <c r="X7" s="3"/>
      <c r="Y7" s="2"/>
      <c r="Z7" s="3"/>
      <c r="AA7" s="3"/>
      <c r="AB7" s="15"/>
      <c r="AC7" s="34">
        <f t="shared" si="1"/>
        <v>0</v>
      </c>
      <c r="AD7" s="34">
        <f t="shared" si="2"/>
        <v>0</v>
      </c>
      <c r="AE7" s="34"/>
      <c r="AF7" s="34"/>
      <c r="AG7" s="35"/>
      <c r="AH7" s="34" t="e">
        <f>D7-E7-VLOOKUP(C7, Вчера_ЭпиВак!C:BG, 2, FALSE)</f>
        <v>#N/A</v>
      </c>
      <c r="AI7" s="34" t="e">
        <f>F7-G7-VLOOKUP(C7, Вчера_ЭпиВак!C:BG, 4, FALSE)</f>
        <v>#N/A</v>
      </c>
      <c r="AJ7" s="34" t="e">
        <f>H7-I7-VLOOKUP(C7, Вчера_ЭпиВак!C:BG, 6, FALSE)</f>
        <v>#N/A</v>
      </c>
      <c r="AK7" s="34" t="e">
        <f>J7-K7-VLOOKUP(C7, Вчера_ЭпиВак!C:BG, 8, FALSE)</f>
        <v>#N/A</v>
      </c>
      <c r="AL7" s="34" t="e">
        <f>L7-M7-VLOOKUP(C7, Вчера_ЭпиВак!C:BG, 10, FALSE)</f>
        <v>#N/A</v>
      </c>
      <c r="AM7" s="34" t="e">
        <f>N7-O7-VLOOKUP(C7, Вчера_ЭпиВак!C:BG, 12, FALSE)</f>
        <v>#N/A</v>
      </c>
      <c r="AN7" s="34" t="e">
        <f>P7-Q7-VLOOKUP(C7, Вчера_ЭпиВак!C:BG, 14, FALSE)</f>
        <v>#N/A</v>
      </c>
      <c r="AO7" s="34" t="e">
        <f>R7-S7-VLOOKUP(C7, Вчера_ЭпиВак!C:BG, 16, FALSE)</f>
        <v>#N/A</v>
      </c>
      <c r="AP7" s="34" t="e">
        <f>T7-U7-VLOOKUP(C7, Вчера_ЭпиВак!C:BG, 18, FALSE)</f>
        <v>#N/A</v>
      </c>
      <c r="AQ7" s="34" t="e">
        <f>V7-W7-VLOOKUP(C7, Вчера_ЭпиВак!C:BG, 20, FALSE)</f>
        <v>#N/A</v>
      </c>
      <c r="AR7" s="34" t="e">
        <f>X7-Y7-VLOOKUP(C7, Вчера_ЭпиВак!C:BG, 22, FALSE)</f>
        <v>#N/A</v>
      </c>
      <c r="AS7" s="34" t="e">
        <f>Z7-VLOOKUP(C7, Вчера_ЭпиВак!C:BG, 24, FALSE)</f>
        <v>#N/A</v>
      </c>
      <c r="AT7" s="34" t="e">
        <f>AA7-VLOOKUP(C7, Вчера_ЭпиВак!C:BG, 25, FALSE)</f>
        <v>#N/A</v>
      </c>
    </row>
    <row r="8" spans="1:46" ht="50.1" customHeight="1" x14ac:dyDescent="0.25">
      <c r="A8" s="1"/>
      <c r="B8" s="1"/>
      <c r="C8" s="1"/>
      <c r="D8" s="3"/>
      <c r="E8" s="48"/>
      <c r="F8" s="3"/>
      <c r="G8" s="2"/>
      <c r="H8" s="3"/>
      <c r="I8" s="2"/>
      <c r="J8" s="3"/>
      <c r="K8" s="2"/>
      <c r="L8" s="3"/>
      <c r="M8" s="2"/>
      <c r="N8" s="3"/>
      <c r="O8" s="2"/>
      <c r="P8" s="3"/>
      <c r="Q8" s="2"/>
      <c r="R8" s="3"/>
      <c r="S8" s="2"/>
      <c r="T8" s="3"/>
      <c r="U8" s="3"/>
      <c r="V8" s="3"/>
      <c r="W8" s="2"/>
      <c r="X8" s="3"/>
      <c r="Y8" s="2"/>
      <c r="Z8" s="3"/>
      <c r="AA8" s="3"/>
      <c r="AB8" s="15"/>
      <c r="AC8" s="34">
        <f t="shared" si="1"/>
        <v>0</v>
      </c>
      <c r="AD8" s="34">
        <f t="shared" si="2"/>
        <v>0</v>
      </c>
      <c r="AE8" s="34"/>
      <c r="AF8" s="34"/>
      <c r="AG8" s="35"/>
      <c r="AH8" s="34" t="e">
        <f>D8-E8-VLOOKUP(C8, Вчера_ЭпиВак!C:BG, 2, FALSE)</f>
        <v>#N/A</v>
      </c>
      <c r="AI8" s="34" t="e">
        <f>F8-G8-VLOOKUP(C8, Вчера_ЭпиВак!C:BG, 4, FALSE)</f>
        <v>#N/A</v>
      </c>
      <c r="AJ8" s="34" t="e">
        <f>H8-I8-VLOOKUP(C8, Вчера_ЭпиВак!C:BG, 6, FALSE)</f>
        <v>#N/A</v>
      </c>
      <c r="AK8" s="34" t="e">
        <f>J8-K8-VLOOKUP(C8, Вчера_ЭпиВак!C:BG, 8, FALSE)</f>
        <v>#N/A</v>
      </c>
      <c r="AL8" s="34" t="e">
        <f>L8-M8-VLOOKUP(C8, Вчера_ЭпиВак!C:BG, 10, FALSE)</f>
        <v>#N/A</v>
      </c>
      <c r="AM8" s="34" t="e">
        <f>N8-O8-VLOOKUP(C8, Вчера_ЭпиВак!C:BG, 12, FALSE)</f>
        <v>#N/A</v>
      </c>
      <c r="AN8" s="34" t="e">
        <f>P8-Q8-VLOOKUP(C8, Вчера_ЭпиВак!C:BG, 14, FALSE)</f>
        <v>#N/A</v>
      </c>
      <c r="AO8" s="34" t="e">
        <f>R8-S8-VLOOKUP(C8, Вчера_ЭпиВак!C:BG, 16, FALSE)</f>
        <v>#N/A</v>
      </c>
      <c r="AP8" s="34" t="e">
        <f>T8-U8-VLOOKUP(C8, Вчера_ЭпиВак!C:BG, 18, FALSE)</f>
        <v>#N/A</v>
      </c>
      <c r="AQ8" s="34" t="e">
        <f>V8-W8-VLOOKUP(C8, Вчера_ЭпиВак!C:BG, 20, FALSE)</f>
        <v>#N/A</v>
      </c>
      <c r="AR8" s="34" t="e">
        <f>X8-Y8-VLOOKUP(C8, Вчера_ЭпиВак!C:BG, 22, FALSE)</f>
        <v>#N/A</v>
      </c>
      <c r="AS8" s="34" t="e">
        <f>Z8-VLOOKUP(C8, Вчера_ЭпиВак!C:BG, 24, FALSE)</f>
        <v>#N/A</v>
      </c>
      <c r="AT8" s="34" t="e">
        <f>AA8-VLOOKUP(C8, Вчера_ЭпиВак!C:BG, 25, FALSE)</f>
        <v>#N/A</v>
      </c>
    </row>
    <row r="9" spans="1:46" ht="50.1" customHeight="1" x14ac:dyDescent="0.25">
      <c r="A9" s="1"/>
      <c r="B9" s="1"/>
      <c r="C9" s="1"/>
      <c r="D9" s="3"/>
      <c r="E9" s="48"/>
      <c r="F9" s="3"/>
      <c r="G9" s="2"/>
      <c r="H9" s="3"/>
      <c r="I9" s="2"/>
      <c r="J9" s="3"/>
      <c r="K9" s="2"/>
      <c r="L9" s="3"/>
      <c r="M9" s="2"/>
      <c r="N9" s="3"/>
      <c r="O9" s="2"/>
      <c r="P9" s="3"/>
      <c r="Q9" s="2"/>
      <c r="R9" s="3"/>
      <c r="S9" s="2"/>
      <c r="T9" s="3"/>
      <c r="U9" s="3"/>
      <c r="V9" s="3"/>
      <c r="W9" s="2"/>
      <c r="X9" s="3"/>
      <c r="Y9" s="2"/>
      <c r="Z9" s="3"/>
      <c r="AA9" s="3"/>
      <c r="AB9" s="15"/>
      <c r="AC9" s="34">
        <f t="shared" si="1"/>
        <v>0</v>
      </c>
      <c r="AD9" s="34">
        <f t="shared" si="2"/>
        <v>0</v>
      </c>
      <c r="AE9" s="34"/>
      <c r="AF9" s="34"/>
      <c r="AG9" s="35"/>
      <c r="AH9" s="34" t="e">
        <f>D9-E9-VLOOKUP(C9, Вчера_ЭпиВак!C:BG, 2, FALSE)</f>
        <v>#N/A</v>
      </c>
      <c r="AI9" s="34" t="e">
        <f>F9-G9-VLOOKUP(C9, Вчера_ЭпиВак!C:BG, 4, FALSE)</f>
        <v>#N/A</v>
      </c>
      <c r="AJ9" s="34" t="e">
        <f>H9-I9-VLOOKUP(C9, Вчера_ЭпиВак!C:BG, 6, FALSE)</f>
        <v>#N/A</v>
      </c>
      <c r="AK9" s="34" t="e">
        <f>J9-K9-VLOOKUP(C9, Вчера_ЭпиВак!C:BG, 8, FALSE)</f>
        <v>#N/A</v>
      </c>
      <c r="AL9" s="34" t="e">
        <f>L9-M9-VLOOKUP(C9, Вчера_ЭпиВак!C:BG, 10, FALSE)</f>
        <v>#N/A</v>
      </c>
      <c r="AM9" s="34" t="e">
        <f>N9-O9-VLOOKUP(C9, Вчера_ЭпиВак!C:BG, 12, FALSE)</f>
        <v>#N/A</v>
      </c>
      <c r="AN9" s="34" t="e">
        <f>P9-Q9-VLOOKUP(C9, Вчера_ЭпиВак!C:BG, 14, FALSE)</f>
        <v>#N/A</v>
      </c>
      <c r="AO9" s="34" t="e">
        <f>R9-S9-VLOOKUP(C9, Вчера_ЭпиВак!C:BG, 16, FALSE)</f>
        <v>#N/A</v>
      </c>
      <c r="AP9" s="34" t="e">
        <f>T9-U9-VLOOKUP(C9, Вчера_ЭпиВак!C:BG, 18, FALSE)</f>
        <v>#N/A</v>
      </c>
      <c r="AQ9" s="34" t="e">
        <f>V9-W9-VLOOKUP(C9, Вчера_ЭпиВак!C:BG, 20, FALSE)</f>
        <v>#N/A</v>
      </c>
      <c r="AR9" s="34" t="e">
        <f>X9-Y9-VLOOKUP(C9, Вчера_ЭпиВак!C:BG, 22, FALSE)</f>
        <v>#N/A</v>
      </c>
      <c r="AS9" s="34" t="e">
        <f>Z9-VLOOKUP(C9, Вчера_ЭпиВак!C:BG, 24, FALSE)</f>
        <v>#N/A</v>
      </c>
      <c r="AT9" s="34" t="e">
        <f>AA9-VLOOKUP(C9, Вчера_ЭпиВак!C:BG, 25, FALSE)</f>
        <v>#N/A</v>
      </c>
    </row>
    <row r="10" spans="1:46" ht="50.1" customHeight="1" x14ac:dyDescent="0.25">
      <c r="A10" s="1"/>
      <c r="B10" s="1"/>
      <c r="C10" s="1"/>
      <c r="D10" s="3"/>
      <c r="E10" s="48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  <c r="Q10" s="2"/>
      <c r="R10" s="3"/>
      <c r="S10" s="2"/>
      <c r="T10" s="3"/>
      <c r="U10" s="3"/>
      <c r="V10" s="3"/>
      <c r="W10" s="2"/>
      <c r="X10" s="3"/>
      <c r="Y10" s="2"/>
      <c r="Z10" s="3"/>
      <c r="AA10" s="3"/>
      <c r="AB10" s="15"/>
      <c r="AC10" s="34">
        <f t="shared" si="1"/>
        <v>0</v>
      </c>
      <c r="AD10" s="34">
        <f t="shared" si="2"/>
        <v>0</v>
      </c>
      <c r="AE10" s="34"/>
      <c r="AF10" s="34"/>
      <c r="AG10" s="35"/>
      <c r="AH10" s="34" t="e">
        <f>D10-E10-VLOOKUP(C10, Вчера_ЭпиВак!C:BG, 2, FALSE)</f>
        <v>#N/A</v>
      </c>
      <c r="AI10" s="34" t="e">
        <f>F10-G10-VLOOKUP(C10, Вчера_ЭпиВак!C:BG, 4, FALSE)</f>
        <v>#N/A</v>
      </c>
      <c r="AJ10" s="34" t="e">
        <f>H10-I10-VLOOKUP(C10, Вчера_ЭпиВак!C:BG, 6, FALSE)</f>
        <v>#N/A</v>
      </c>
      <c r="AK10" s="34" t="e">
        <f>J10-K10-VLOOKUP(C10, Вчера_ЭпиВак!C:BG, 8, FALSE)</f>
        <v>#N/A</v>
      </c>
      <c r="AL10" s="34" t="e">
        <f>L10-M10-VLOOKUP(C10, Вчера_ЭпиВак!C:BG, 10, FALSE)</f>
        <v>#N/A</v>
      </c>
      <c r="AM10" s="34" t="e">
        <f>N10-O10-VLOOKUP(C10, Вчера_ЭпиВак!C:BG, 12, FALSE)</f>
        <v>#N/A</v>
      </c>
      <c r="AN10" s="34" t="e">
        <f>P10-Q10-VLOOKUP(C10, Вчера_ЭпиВак!C:BG, 14, FALSE)</f>
        <v>#N/A</v>
      </c>
      <c r="AO10" s="34" t="e">
        <f>R10-S10-VLOOKUP(C10, Вчера_ЭпиВак!C:BG, 16, FALSE)</f>
        <v>#N/A</v>
      </c>
      <c r="AP10" s="34" t="e">
        <f>T10-U10-VLOOKUP(C10, Вчера_ЭпиВак!C:BG, 18, FALSE)</f>
        <v>#N/A</v>
      </c>
      <c r="AQ10" s="34" t="e">
        <f>V10-W10-VLOOKUP(C10, Вчера_ЭпиВак!C:BG, 20, FALSE)</f>
        <v>#N/A</v>
      </c>
      <c r="AR10" s="34" t="e">
        <f>X10-Y10-VLOOKUP(C10, Вчера_ЭпиВак!C:BG, 22, FALSE)</f>
        <v>#N/A</v>
      </c>
      <c r="AS10" s="34" t="e">
        <f>Z10-VLOOKUP(C10, Вчера_ЭпиВак!C:BG, 24, FALSE)</f>
        <v>#N/A</v>
      </c>
      <c r="AT10" s="34" t="e">
        <f>AA10-VLOOKUP(C10, Вчера_ЭпиВак!C:BG, 25, FALSE)</f>
        <v>#N/A</v>
      </c>
    </row>
    <row r="11" spans="1:46" ht="50.1" customHeight="1" x14ac:dyDescent="0.25">
      <c r="A11" s="1"/>
      <c r="B11" s="1"/>
      <c r="C11" s="1"/>
      <c r="D11" s="3"/>
      <c r="E11" s="48"/>
      <c r="F11" s="3"/>
      <c r="G11" s="2"/>
      <c r="H11" s="3"/>
      <c r="I11" s="2"/>
      <c r="J11" s="3"/>
      <c r="K11" s="2"/>
      <c r="L11" s="3"/>
      <c r="M11" s="2"/>
      <c r="N11" s="3"/>
      <c r="O11" s="2"/>
      <c r="P11" s="3"/>
      <c r="Q11" s="2"/>
      <c r="R11" s="3"/>
      <c r="S11" s="2"/>
      <c r="T11" s="3"/>
      <c r="U11" s="3"/>
      <c r="V11" s="3"/>
      <c r="W11" s="2"/>
      <c r="X11" s="3"/>
      <c r="Y11" s="2"/>
      <c r="Z11" s="3"/>
      <c r="AA11" s="3"/>
      <c r="AB11" s="15"/>
      <c r="AC11" s="34">
        <f t="shared" si="1"/>
        <v>0</v>
      </c>
      <c r="AD11" s="34">
        <f t="shared" si="2"/>
        <v>0</v>
      </c>
      <c r="AE11" s="34"/>
      <c r="AF11" s="34"/>
      <c r="AG11" s="35"/>
      <c r="AH11" s="34" t="e">
        <f>D11-E11-VLOOKUP(C11, Вчера_ЭпиВак!C:BG, 2, FALSE)</f>
        <v>#N/A</v>
      </c>
      <c r="AI11" s="34" t="e">
        <f>F11-G11-VLOOKUP(C11, Вчера_ЭпиВак!C:BG, 4, FALSE)</f>
        <v>#N/A</v>
      </c>
      <c r="AJ11" s="34" t="e">
        <f>H11-I11-VLOOKUP(C11, Вчера_ЭпиВак!C:BG, 6, FALSE)</f>
        <v>#N/A</v>
      </c>
      <c r="AK11" s="34" t="e">
        <f>J11-K11-VLOOKUP(C11, Вчера_ЭпиВак!C:BG, 8, FALSE)</f>
        <v>#N/A</v>
      </c>
      <c r="AL11" s="34" t="e">
        <f>L11-M11-VLOOKUP(C11, Вчера_ЭпиВак!C:BG, 10, FALSE)</f>
        <v>#N/A</v>
      </c>
      <c r="AM11" s="34" t="e">
        <f>N11-O11-VLOOKUP(C11, Вчера_ЭпиВак!C:BG, 12, FALSE)</f>
        <v>#N/A</v>
      </c>
      <c r="AN11" s="34" t="e">
        <f>P11-Q11-VLOOKUP(C11, Вчера_ЭпиВак!C:BG, 14, FALSE)</f>
        <v>#N/A</v>
      </c>
      <c r="AO11" s="34" t="e">
        <f>R11-S11-VLOOKUP(C11, Вчера_ЭпиВак!C:BG, 16, FALSE)</f>
        <v>#N/A</v>
      </c>
      <c r="AP11" s="34" t="e">
        <f>T11-U11-VLOOKUP(C11, Вчера_ЭпиВак!C:BG, 18, FALSE)</f>
        <v>#N/A</v>
      </c>
      <c r="AQ11" s="34" t="e">
        <f>V11-W11-VLOOKUP(C11, Вчера_ЭпиВак!C:BG, 20, FALSE)</f>
        <v>#N/A</v>
      </c>
      <c r="AR11" s="34" t="e">
        <f>X11-Y11-VLOOKUP(C11, Вчера_ЭпиВак!C:BG, 22, FALSE)</f>
        <v>#N/A</v>
      </c>
      <c r="AS11" s="34" t="e">
        <f>Z11-VLOOKUP(C11, Вчера_ЭпиВак!C:BG, 24, FALSE)</f>
        <v>#N/A</v>
      </c>
      <c r="AT11" s="34" t="e">
        <f>AA11-VLOOKUP(C11, Вчера_ЭпиВак!C:BG, 25, FALSE)</f>
        <v>#N/A</v>
      </c>
    </row>
    <row r="12" spans="1:46" ht="50.1" customHeight="1" x14ac:dyDescent="0.25">
      <c r="A12" s="1"/>
      <c r="B12" s="1"/>
      <c r="C12" s="1"/>
      <c r="D12" s="3"/>
      <c r="E12" s="48"/>
      <c r="F12" s="3"/>
      <c r="G12" s="2"/>
      <c r="H12" s="3"/>
      <c r="I12" s="2"/>
      <c r="J12" s="3"/>
      <c r="K12" s="2"/>
      <c r="L12" s="3"/>
      <c r="M12" s="2"/>
      <c r="N12" s="3"/>
      <c r="O12" s="2"/>
      <c r="P12" s="3"/>
      <c r="Q12" s="2"/>
      <c r="R12" s="3"/>
      <c r="S12" s="2"/>
      <c r="T12" s="3"/>
      <c r="U12" s="3"/>
      <c r="V12" s="3"/>
      <c r="W12" s="2"/>
      <c r="X12" s="3"/>
      <c r="Y12" s="2"/>
      <c r="Z12" s="3"/>
      <c r="AA12" s="3"/>
      <c r="AB12" s="15"/>
      <c r="AC12" s="34">
        <f t="shared" si="1"/>
        <v>0</v>
      </c>
      <c r="AD12" s="34">
        <f t="shared" si="2"/>
        <v>0</v>
      </c>
      <c r="AE12" s="34"/>
      <c r="AF12" s="34"/>
      <c r="AG12" s="35"/>
      <c r="AH12" s="34" t="e">
        <f>D12-E12-VLOOKUP(C12, Вчера_ЭпиВак!C:BG, 2, FALSE)</f>
        <v>#N/A</v>
      </c>
      <c r="AI12" s="34" t="e">
        <f>F12-G12-VLOOKUP(C12, Вчера_ЭпиВак!C:BG, 4, FALSE)</f>
        <v>#N/A</v>
      </c>
      <c r="AJ12" s="34" t="e">
        <f>H12-I12-VLOOKUP(C12, Вчера_ЭпиВак!C:BG, 6, FALSE)</f>
        <v>#N/A</v>
      </c>
      <c r="AK12" s="34" t="e">
        <f>J12-K12-VLOOKUP(C12, Вчера_ЭпиВак!C:BG, 8, FALSE)</f>
        <v>#N/A</v>
      </c>
      <c r="AL12" s="34" t="e">
        <f>L12-M12-VLOOKUP(C12, Вчера_ЭпиВак!C:BG, 10, FALSE)</f>
        <v>#N/A</v>
      </c>
      <c r="AM12" s="34" t="e">
        <f>N12-O12-VLOOKUP(C12, Вчера_ЭпиВак!C:BG, 12, FALSE)</f>
        <v>#N/A</v>
      </c>
      <c r="AN12" s="34" t="e">
        <f>P12-Q12-VLOOKUP(C12, Вчера_ЭпиВак!C:BG, 14, FALSE)</f>
        <v>#N/A</v>
      </c>
      <c r="AO12" s="34" t="e">
        <f>R12-S12-VLOOKUP(C12, Вчера_ЭпиВак!C:BG, 16, FALSE)</f>
        <v>#N/A</v>
      </c>
      <c r="AP12" s="34" t="e">
        <f>T12-U12-VLOOKUP(C12, Вчера_ЭпиВак!C:BG, 18, FALSE)</f>
        <v>#N/A</v>
      </c>
      <c r="AQ12" s="34" t="e">
        <f>V12-W12-VLOOKUP(C12, Вчера_ЭпиВак!C:BG, 20, FALSE)</f>
        <v>#N/A</v>
      </c>
      <c r="AR12" s="34" t="e">
        <f>X12-Y12-VLOOKUP(C12, Вчера_ЭпиВак!C:BG, 22, FALSE)</f>
        <v>#N/A</v>
      </c>
      <c r="AS12" s="34" t="e">
        <f>Z12-VLOOKUP(C12, Вчера_ЭпиВак!C:BG, 24, FALSE)</f>
        <v>#N/A</v>
      </c>
      <c r="AT12" s="34" t="e">
        <f>AA12-VLOOKUP(C12, Вчера_ЭпиВак!C:BG, 25, FALSE)</f>
        <v>#N/A</v>
      </c>
    </row>
    <row r="13" spans="1:46" ht="50.1" customHeight="1" x14ac:dyDescent="0.25">
      <c r="A13" s="1"/>
      <c r="B13" s="1"/>
      <c r="C13" s="1"/>
      <c r="D13" s="3"/>
      <c r="E13" s="48"/>
      <c r="F13" s="3"/>
      <c r="G13" s="2"/>
      <c r="H13" s="3"/>
      <c r="I13" s="2"/>
      <c r="J13" s="3"/>
      <c r="K13" s="2"/>
      <c r="L13" s="3"/>
      <c r="M13" s="2"/>
      <c r="N13" s="3"/>
      <c r="O13" s="2"/>
      <c r="P13" s="3"/>
      <c r="Q13" s="2"/>
      <c r="R13" s="3"/>
      <c r="S13" s="2"/>
      <c r="T13" s="3"/>
      <c r="U13" s="3"/>
      <c r="V13" s="3"/>
      <c r="W13" s="2"/>
      <c r="X13" s="3"/>
      <c r="Y13" s="2"/>
      <c r="Z13" s="3"/>
      <c r="AA13" s="3"/>
      <c r="AB13" s="15"/>
      <c r="AC13" s="34">
        <f t="shared" si="1"/>
        <v>0</v>
      </c>
      <c r="AD13" s="34">
        <f t="shared" si="2"/>
        <v>0</v>
      </c>
      <c r="AE13" s="34"/>
      <c r="AF13" s="34"/>
      <c r="AG13" s="35"/>
      <c r="AH13" s="34" t="e">
        <f>D13-E13-VLOOKUP(C13, Вчера_ЭпиВак!C:BG, 2, FALSE)</f>
        <v>#N/A</v>
      </c>
      <c r="AI13" s="34" t="e">
        <f>F13-G13-VLOOKUP(C13, Вчера_ЭпиВак!C:BG, 4, FALSE)</f>
        <v>#N/A</v>
      </c>
      <c r="AJ13" s="34" t="e">
        <f>H13-I13-VLOOKUP(C13, Вчера_ЭпиВак!C:BG, 6, FALSE)</f>
        <v>#N/A</v>
      </c>
      <c r="AK13" s="34" t="e">
        <f>J13-K13-VLOOKUP(C13, Вчера_ЭпиВак!C:BG, 8, FALSE)</f>
        <v>#N/A</v>
      </c>
      <c r="AL13" s="34" t="e">
        <f>L13-M13-VLOOKUP(C13, Вчера_ЭпиВак!C:BG, 10, FALSE)</f>
        <v>#N/A</v>
      </c>
      <c r="AM13" s="34" t="e">
        <f>N13-O13-VLOOKUP(C13, Вчера_ЭпиВак!C:BG, 12, FALSE)</f>
        <v>#N/A</v>
      </c>
      <c r="AN13" s="34" t="e">
        <f>P13-Q13-VLOOKUP(C13, Вчера_ЭпиВак!C:BG, 14, FALSE)</f>
        <v>#N/A</v>
      </c>
      <c r="AO13" s="34" t="e">
        <f>R13-S13-VLOOKUP(C13, Вчера_ЭпиВак!C:BG, 16, FALSE)</f>
        <v>#N/A</v>
      </c>
      <c r="AP13" s="34" t="e">
        <f>T13-U13-VLOOKUP(C13, Вчера_ЭпиВак!C:BG, 18, FALSE)</f>
        <v>#N/A</v>
      </c>
      <c r="AQ13" s="34" t="e">
        <f>V13-W13-VLOOKUP(C13, Вчера_ЭпиВак!C:BG, 20, FALSE)</f>
        <v>#N/A</v>
      </c>
      <c r="AR13" s="34" t="e">
        <f>X13-Y13-VLOOKUP(C13, Вчера_ЭпиВак!C:BG, 22, FALSE)</f>
        <v>#N/A</v>
      </c>
      <c r="AS13" s="34" t="e">
        <f>Z13-VLOOKUP(C13, Вчера_ЭпиВак!C:BG, 24, FALSE)</f>
        <v>#N/A</v>
      </c>
      <c r="AT13" s="34" t="e">
        <f>AA13-VLOOKUP(C13, Вчера_ЭпиВак!C:BG, 25, FALSE)</f>
        <v>#N/A</v>
      </c>
    </row>
    <row r="14" spans="1:46" ht="50.1" customHeight="1" x14ac:dyDescent="0.25">
      <c r="A14" s="1"/>
      <c r="B14" s="1"/>
      <c r="C14" s="1"/>
      <c r="D14" s="3"/>
      <c r="E14" s="48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  <c r="Q14" s="2"/>
      <c r="R14" s="3"/>
      <c r="S14" s="2"/>
      <c r="T14" s="3"/>
      <c r="U14" s="3"/>
      <c r="V14" s="3"/>
      <c r="W14" s="2"/>
      <c r="X14" s="3"/>
      <c r="Y14" s="2"/>
      <c r="Z14" s="3"/>
      <c r="AA14" s="3"/>
      <c r="AB14" s="15"/>
      <c r="AC14" s="34">
        <f t="shared" si="1"/>
        <v>0</v>
      </c>
      <c r="AD14" s="34">
        <f t="shared" si="2"/>
        <v>0</v>
      </c>
      <c r="AE14" s="34"/>
      <c r="AF14" s="34"/>
      <c r="AG14" s="35"/>
      <c r="AH14" s="34" t="e">
        <f>D14-E14-VLOOKUP(C14, Вчера_ЭпиВак!C:BG, 2, FALSE)</f>
        <v>#N/A</v>
      </c>
      <c r="AI14" s="34" t="e">
        <f>F14-G14-VLOOKUP(C14, Вчера_ЭпиВак!C:BG, 4, FALSE)</f>
        <v>#N/A</v>
      </c>
      <c r="AJ14" s="34" t="e">
        <f>H14-I14-VLOOKUP(C14, Вчера_ЭпиВак!C:BG, 6, FALSE)</f>
        <v>#N/A</v>
      </c>
      <c r="AK14" s="34" t="e">
        <f>J14-K14-VLOOKUP(C14, Вчера_ЭпиВак!C:BG, 8, FALSE)</f>
        <v>#N/A</v>
      </c>
      <c r="AL14" s="34" t="e">
        <f>L14-M14-VLOOKUP(C14, Вчера_ЭпиВак!C:BG, 10, FALSE)</f>
        <v>#N/A</v>
      </c>
      <c r="AM14" s="34" t="e">
        <f>N14-O14-VLOOKUP(C14, Вчера_ЭпиВак!C:BG, 12, FALSE)</f>
        <v>#N/A</v>
      </c>
      <c r="AN14" s="34" t="e">
        <f>P14-Q14-VLOOKUP(C14, Вчера_ЭпиВак!C:BG, 14, FALSE)</f>
        <v>#N/A</v>
      </c>
      <c r="AO14" s="34" t="e">
        <f>R14-S14-VLOOKUP(C14, Вчера_ЭпиВак!C:BG, 16, FALSE)</f>
        <v>#N/A</v>
      </c>
      <c r="AP14" s="34" t="e">
        <f>T14-U14-VLOOKUP(C14, Вчера_ЭпиВак!C:BG, 18, FALSE)</f>
        <v>#N/A</v>
      </c>
      <c r="AQ14" s="34" t="e">
        <f>V14-W14-VLOOKUP(C14, Вчера_ЭпиВак!C:BG, 20, FALSE)</f>
        <v>#N/A</v>
      </c>
      <c r="AR14" s="34" t="e">
        <f>X14-Y14-VLOOKUP(C14, Вчера_ЭпиВак!C:BG, 22, FALSE)</f>
        <v>#N/A</v>
      </c>
      <c r="AS14" s="34" t="e">
        <f>Z14-VLOOKUP(C14, Вчера_ЭпиВак!C:BG, 24, FALSE)</f>
        <v>#N/A</v>
      </c>
      <c r="AT14" s="34" t="e">
        <f>AA14-VLOOKUP(C14, Вчера_ЭпиВак!C:BG, 25, FALSE)</f>
        <v>#N/A</v>
      </c>
    </row>
    <row r="15" spans="1:46" ht="50.1" customHeight="1" x14ac:dyDescent="0.25">
      <c r="A15" s="1"/>
      <c r="B15" s="1"/>
      <c r="C15" s="1"/>
      <c r="D15" s="3"/>
      <c r="E15" s="48"/>
      <c r="F15" s="3"/>
      <c r="G15" s="2"/>
      <c r="H15" s="3"/>
      <c r="I15" s="2"/>
      <c r="J15" s="3"/>
      <c r="K15" s="2"/>
      <c r="L15" s="3"/>
      <c r="M15" s="2"/>
      <c r="N15" s="3"/>
      <c r="O15" s="2"/>
      <c r="P15" s="3"/>
      <c r="Q15" s="2"/>
      <c r="R15" s="3"/>
      <c r="S15" s="2"/>
      <c r="T15" s="3"/>
      <c r="U15" s="3"/>
      <c r="V15" s="3"/>
      <c r="W15" s="2"/>
      <c r="X15" s="3"/>
      <c r="Y15" s="2"/>
      <c r="Z15" s="3"/>
      <c r="AA15" s="3"/>
      <c r="AB15" s="15"/>
      <c r="AC15" s="34">
        <f t="shared" si="1"/>
        <v>0</v>
      </c>
      <c r="AD15" s="34">
        <f t="shared" si="2"/>
        <v>0</v>
      </c>
      <c r="AE15" s="34"/>
      <c r="AF15" s="34"/>
      <c r="AG15" s="35"/>
      <c r="AH15" s="34" t="e">
        <f>D15-E15-VLOOKUP(C15, Вчера_ЭпиВак!C:BG, 2, FALSE)</f>
        <v>#N/A</v>
      </c>
      <c r="AI15" s="34" t="e">
        <f>F15-G15-VLOOKUP(C15, Вчера_ЭпиВак!C:BG, 4, FALSE)</f>
        <v>#N/A</v>
      </c>
      <c r="AJ15" s="34" t="e">
        <f>H15-I15-VLOOKUP(C15, Вчера_ЭпиВак!C:BG, 6, FALSE)</f>
        <v>#N/A</v>
      </c>
      <c r="AK15" s="34" t="e">
        <f>J15-K15-VLOOKUP(C15, Вчера_ЭпиВак!C:BG, 8, FALSE)</f>
        <v>#N/A</v>
      </c>
      <c r="AL15" s="34" t="e">
        <f>L15-M15-VLOOKUP(C15, Вчера_ЭпиВак!C:BG, 10, FALSE)</f>
        <v>#N/A</v>
      </c>
      <c r="AM15" s="34" t="e">
        <f>N15-O15-VLOOKUP(C15, Вчера_ЭпиВак!C:BG, 12, FALSE)</f>
        <v>#N/A</v>
      </c>
      <c r="AN15" s="34" t="e">
        <f>P15-Q15-VLOOKUP(C15, Вчера_ЭпиВак!C:BG, 14, FALSE)</f>
        <v>#N/A</v>
      </c>
      <c r="AO15" s="34" t="e">
        <f>R15-S15-VLOOKUP(C15, Вчера_ЭпиВак!C:BG, 16, FALSE)</f>
        <v>#N/A</v>
      </c>
      <c r="AP15" s="34" t="e">
        <f>T15-U15-VLOOKUP(C15, Вчера_ЭпиВак!C:BG, 18, FALSE)</f>
        <v>#N/A</v>
      </c>
      <c r="AQ15" s="34" t="e">
        <f>V15-W15-VLOOKUP(C15, Вчера_ЭпиВак!C:BG, 20, FALSE)</f>
        <v>#N/A</v>
      </c>
      <c r="AR15" s="34" t="e">
        <f>X15-Y15-VLOOKUP(C15, Вчера_ЭпиВак!C:BG, 22, FALSE)</f>
        <v>#N/A</v>
      </c>
      <c r="AS15" s="34" t="e">
        <f>Z15-VLOOKUP(C15, Вчера_ЭпиВак!C:BG, 24, FALSE)</f>
        <v>#N/A</v>
      </c>
      <c r="AT15" s="34" t="e">
        <f>AA15-VLOOKUP(C15, Вчера_ЭпиВак!C:BG, 25, FALSE)</f>
        <v>#N/A</v>
      </c>
    </row>
    <row r="16" spans="1:46" ht="50.1" customHeight="1" x14ac:dyDescent="0.25">
      <c r="A16" s="1"/>
      <c r="B16" s="1"/>
      <c r="C16" s="1"/>
      <c r="D16" s="3"/>
      <c r="E16" s="48"/>
      <c r="F16" s="3"/>
      <c r="G16" s="2"/>
      <c r="H16" s="3"/>
      <c r="I16" s="2"/>
      <c r="J16" s="3"/>
      <c r="K16" s="2"/>
      <c r="L16" s="3"/>
      <c r="M16" s="2"/>
      <c r="N16" s="3"/>
      <c r="O16" s="2"/>
      <c r="P16" s="3"/>
      <c r="Q16" s="2"/>
      <c r="R16" s="3"/>
      <c r="S16" s="2"/>
      <c r="T16" s="3"/>
      <c r="U16" s="3"/>
      <c r="V16" s="3"/>
      <c r="W16" s="2"/>
      <c r="X16" s="3"/>
      <c r="Y16" s="2"/>
      <c r="Z16" s="3"/>
      <c r="AA16" s="3"/>
      <c r="AB16" s="15"/>
      <c r="AC16" s="34">
        <f t="shared" si="1"/>
        <v>0</v>
      </c>
      <c r="AD16" s="34">
        <f t="shared" si="2"/>
        <v>0</v>
      </c>
      <c r="AE16" s="34"/>
      <c r="AF16" s="34"/>
      <c r="AG16" s="35"/>
      <c r="AH16" s="34" t="e">
        <f>D16-E16-VLOOKUP(C16, Вчера_ЭпиВак!C:BG, 2, FALSE)</f>
        <v>#N/A</v>
      </c>
      <c r="AI16" s="34" t="e">
        <f>F16-G16-VLOOKUP(C16, Вчера_ЭпиВак!C:BG, 4, FALSE)</f>
        <v>#N/A</v>
      </c>
      <c r="AJ16" s="34" t="e">
        <f>H16-I16-VLOOKUP(C16, Вчера_ЭпиВак!C:BG, 6, FALSE)</f>
        <v>#N/A</v>
      </c>
      <c r="AK16" s="34" t="e">
        <f>J16-K16-VLOOKUP(C16, Вчера_ЭпиВак!C:BG, 8, FALSE)</f>
        <v>#N/A</v>
      </c>
      <c r="AL16" s="34" t="e">
        <f>L16-M16-VLOOKUP(C16, Вчера_ЭпиВак!C:BG, 10, FALSE)</f>
        <v>#N/A</v>
      </c>
      <c r="AM16" s="34" t="e">
        <f>N16-O16-VLOOKUP(C16, Вчера_ЭпиВак!C:BG, 12, FALSE)</f>
        <v>#N/A</v>
      </c>
      <c r="AN16" s="34" t="e">
        <f>P16-Q16-VLOOKUP(C16, Вчера_ЭпиВак!C:BG, 14, FALSE)</f>
        <v>#N/A</v>
      </c>
      <c r="AO16" s="34" t="e">
        <f>R16-S16-VLOOKUP(C16, Вчера_ЭпиВак!C:BG, 16, FALSE)</f>
        <v>#N/A</v>
      </c>
      <c r="AP16" s="34" t="e">
        <f>T16-U16-VLOOKUP(C16, Вчера_ЭпиВак!C:BG, 18, FALSE)</f>
        <v>#N/A</v>
      </c>
      <c r="AQ16" s="34" t="e">
        <f>V16-W16-VLOOKUP(C16, Вчера_ЭпиВак!C:BG, 20, FALSE)</f>
        <v>#N/A</v>
      </c>
      <c r="AR16" s="34" t="e">
        <f>X16-Y16-VLOOKUP(C16, Вчера_ЭпиВак!C:BG, 22, FALSE)</f>
        <v>#N/A</v>
      </c>
      <c r="AS16" s="34" t="e">
        <f>Z16-VLOOKUP(C16, Вчера_ЭпиВак!C:BG, 24, FALSE)</f>
        <v>#N/A</v>
      </c>
      <c r="AT16" s="34" t="e">
        <f>AA16-VLOOKUP(C16, Вчера_ЭпиВак!C:BG, 25, FALSE)</f>
        <v>#N/A</v>
      </c>
    </row>
    <row r="17" spans="1:46" ht="50.1" customHeight="1" x14ac:dyDescent="0.25">
      <c r="A17" s="1"/>
      <c r="B17" s="1"/>
      <c r="C17" s="1"/>
      <c r="D17" s="3"/>
      <c r="E17" s="48"/>
      <c r="F17" s="3"/>
      <c r="G17" s="2"/>
      <c r="H17" s="3"/>
      <c r="I17" s="2"/>
      <c r="J17" s="3"/>
      <c r="K17" s="2"/>
      <c r="L17" s="3"/>
      <c r="M17" s="2"/>
      <c r="N17" s="3"/>
      <c r="O17" s="2"/>
      <c r="P17" s="3"/>
      <c r="Q17" s="2"/>
      <c r="R17" s="3"/>
      <c r="S17" s="2"/>
      <c r="T17" s="3"/>
      <c r="U17" s="3"/>
      <c r="V17" s="3"/>
      <c r="W17" s="2"/>
      <c r="X17" s="3"/>
      <c r="Y17" s="2"/>
      <c r="Z17" s="3"/>
      <c r="AA17" s="3"/>
      <c r="AB17" s="15"/>
      <c r="AC17" s="34">
        <f t="shared" si="1"/>
        <v>0</v>
      </c>
      <c r="AD17" s="34">
        <f t="shared" si="2"/>
        <v>0</v>
      </c>
      <c r="AE17" s="34"/>
      <c r="AF17" s="34"/>
      <c r="AG17" s="35"/>
      <c r="AH17" s="34" t="e">
        <f>D17-E17-VLOOKUP(C17, Вчера_ЭпиВак!C:BG, 2, FALSE)</f>
        <v>#N/A</v>
      </c>
      <c r="AI17" s="34" t="e">
        <f>F17-G17-VLOOKUP(C17, Вчера_ЭпиВак!C:BG, 4, FALSE)</f>
        <v>#N/A</v>
      </c>
      <c r="AJ17" s="34" t="e">
        <f>H17-I17-VLOOKUP(C17, Вчера_ЭпиВак!C:BG, 6, FALSE)</f>
        <v>#N/A</v>
      </c>
      <c r="AK17" s="34" t="e">
        <f>J17-K17-VLOOKUP(C17, Вчера_ЭпиВак!C:BG, 8, FALSE)</f>
        <v>#N/A</v>
      </c>
      <c r="AL17" s="34" t="e">
        <f>L17-M17-VLOOKUP(C17, Вчера_ЭпиВак!C:BG, 10, FALSE)</f>
        <v>#N/A</v>
      </c>
      <c r="AM17" s="34" t="e">
        <f>N17-O17-VLOOKUP(C17, Вчера_ЭпиВак!C:BG, 12, FALSE)</f>
        <v>#N/A</v>
      </c>
      <c r="AN17" s="34" t="e">
        <f>P17-Q17-VLOOKUP(C17, Вчера_ЭпиВак!C:BG, 14, FALSE)</f>
        <v>#N/A</v>
      </c>
      <c r="AO17" s="34" t="e">
        <f>R17-S17-VLOOKUP(C17, Вчера_ЭпиВак!C:BG, 16, FALSE)</f>
        <v>#N/A</v>
      </c>
      <c r="AP17" s="34" t="e">
        <f>T17-U17-VLOOKUP(C17, Вчера_ЭпиВак!C:BG, 18, FALSE)</f>
        <v>#N/A</v>
      </c>
      <c r="AQ17" s="34" t="e">
        <f>V17-W17-VLOOKUP(C17, Вчера_ЭпиВак!C:BG, 20, FALSE)</f>
        <v>#N/A</v>
      </c>
      <c r="AR17" s="34" t="e">
        <f>X17-Y17-VLOOKUP(C17, Вчера_ЭпиВак!C:BG, 22, FALSE)</f>
        <v>#N/A</v>
      </c>
      <c r="AS17" s="34" t="e">
        <f>Z17-VLOOKUP(C17, Вчера_ЭпиВак!C:BG, 24, FALSE)</f>
        <v>#N/A</v>
      </c>
      <c r="AT17" s="34" t="e">
        <f>AA17-VLOOKUP(C17, Вчера_ЭпиВак!C:BG, 25, FALSE)</f>
        <v>#N/A</v>
      </c>
    </row>
    <row r="18" spans="1:46" ht="50.1" customHeight="1" x14ac:dyDescent="0.25">
      <c r="A18" s="1"/>
      <c r="B18" s="1"/>
      <c r="C18" s="1"/>
      <c r="D18" s="3"/>
      <c r="E18" s="48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  <c r="Q18" s="2"/>
      <c r="R18" s="3"/>
      <c r="S18" s="2"/>
      <c r="T18" s="3"/>
      <c r="U18" s="3"/>
      <c r="V18" s="3"/>
      <c r="W18" s="2"/>
      <c r="X18" s="3"/>
      <c r="Y18" s="2"/>
      <c r="Z18" s="3"/>
      <c r="AA18" s="3"/>
      <c r="AB18" s="15"/>
      <c r="AC18" s="34">
        <f t="shared" si="1"/>
        <v>0</v>
      </c>
      <c r="AD18" s="34">
        <f t="shared" si="2"/>
        <v>0</v>
      </c>
      <c r="AE18" s="34"/>
      <c r="AF18" s="34"/>
      <c r="AG18" s="35"/>
      <c r="AH18" s="34" t="e">
        <f>D18-E18-VLOOKUP(C18, Вчера_ЭпиВак!C:BG, 2, FALSE)</f>
        <v>#N/A</v>
      </c>
      <c r="AI18" s="34" t="e">
        <f>F18-G18-VLOOKUP(C18, Вчера_ЭпиВак!C:BG, 4, FALSE)</f>
        <v>#N/A</v>
      </c>
      <c r="AJ18" s="34" t="e">
        <f>H18-I18-VLOOKUP(C18, Вчера_ЭпиВак!C:BG, 6, FALSE)</f>
        <v>#N/A</v>
      </c>
      <c r="AK18" s="34" t="e">
        <f>J18-K18-VLOOKUP(C18, Вчера_ЭпиВак!C:BG, 8, FALSE)</f>
        <v>#N/A</v>
      </c>
      <c r="AL18" s="34" t="e">
        <f>L18-M18-VLOOKUP(C18, Вчера_ЭпиВак!C:BG, 10, FALSE)</f>
        <v>#N/A</v>
      </c>
      <c r="AM18" s="34" t="e">
        <f>N18-O18-VLOOKUP(C18, Вчера_ЭпиВак!C:BG, 12, FALSE)</f>
        <v>#N/A</v>
      </c>
      <c r="AN18" s="34" t="e">
        <f>P18-Q18-VLOOKUP(C18, Вчера_ЭпиВак!C:BG, 14, FALSE)</f>
        <v>#N/A</v>
      </c>
      <c r="AO18" s="34" t="e">
        <f>R18-S18-VLOOKUP(C18, Вчера_ЭпиВак!C:BG, 16, FALSE)</f>
        <v>#N/A</v>
      </c>
      <c r="AP18" s="34" t="e">
        <f>T18-U18-VLOOKUP(C18, Вчера_ЭпиВак!C:BG, 18, FALSE)</f>
        <v>#N/A</v>
      </c>
      <c r="AQ18" s="34" t="e">
        <f>V18-W18-VLOOKUP(C18, Вчера_ЭпиВак!C:BG, 20, FALSE)</f>
        <v>#N/A</v>
      </c>
      <c r="AR18" s="34" t="e">
        <f>X18-Y18-VLOOKUP(C18, Вчера_ЭпиВак!C:BG, 22, FALSE)</f>
        <v>#N/A</v>
      </c>
      <c r="AS18" s="34" t="e">
        <f>Z18-VLOOKUP(C18, Вчера_ЭпиВак!C:BG, 24, FALSE)</f>
        <v>#N/A</v>
      </c>
      <c r="AT18" s="34" t="e">
        <f>AA18-VLOOKUP(C18, Вчера_ЭпиВак!C:BG, 25, FALSE)</f>
        <v>#N/A</v>
      </c>
    </row>
    <row r="19" spans="1:46" ht="50.1" customHeight="1" x14ac:dyDescent="0.25">
      <c r="A19" s="1"/>
      <c r="B19" s="1"/>
      <c r="C19" s="1"/>
      <c r="D19" s="3"/>
      <c r="E19" s="48"/>
      <c r="F19" s="3"/>
      <c r="G19" s="2"/>
      <c r="H19" s="3"/>
      <c r="I19" s="2"/>
      <c r="J19" s="3"/>
      <c r="K19" s="2"/>
      <c r="L19" s="3"/>
      <c r="M19" s="2"/>
      <c r="N19" s="3"/>
      <c r="O19" s="2"/>
      <c r="P19" s="3"/>
      <c r="Q19" s="2"/>
      <c r="R19" s="3"/>
      <c r="S19" s="2"/>
      <c r="T19" s="3"/>
      <c r="U19" s="3"/>
      <c r="V19" s="3"/>
      <c r="W19" s="2"/>
      <c r="X19" s="3"/>
      <c r="Y19" s="2"/>
      <c r="Z19" s="3"/>
      <c r="AA19" s="3"/>
      <c r="AB19" s="15"/>
      <c r="AC19" s="34">
        <f t="shared" si="1"/>
        <v>0</v>
      </c>
      <c r="AD19" s="34">
        <f t="shared" si="2"/>
        <v>0</v>
      </c>
      <c r="AE19" s="34"/>
      <c r="AF19" s="34"/>
      <c r="AG19" s="35"/>
      <c r="AH19" s="34" t="e">
        <f>D19-E19-VLOOKUP(C19, Вчера_ЭпиВак!C:BG, 2, FALSE)</f>
        <v>#N/A</v>
      </c>
      <c r="AI19" s="34" t="e">
        <f>F19-G19-VLOOKUP(C19, Вчера_ЭпиВак!C:BG, 4, FALSE)</f>
        <v>#N/A</v>
      </c>
      <c r="AJ19" s="34" t="e">
        <f>H19-I19-VLOOKUP(C19, Вчера_ЭпиВак!C:BG, 6, FALSE)</f>
        <v>#N/A</v>
      </c>
      <c r="AK19" s="34" t="e">
        <f>J19-K19-VLOOKUP(C19, Вчера_ЭпиВак!C:BG, 8, FALSE)</f>
        <v>#N/A</v>
      </c>
      <c r="AL19" s="34" t="e">
        <f>L19-M19-VLOOKUP(C19, Вчера_ЭпиВак!C:BG, 10, FALSE)</f>
        <v>#N/A</v>
      </c>
      <c r="AM19" s="34" t="e">
        <f>N19-O19-VLOOKUP(C19, Вчера_ЭпиВак!C:BG, 12, FALSE)</f>
        <v>#N/A</v>
      </c>
      <c r="AN19" s="34" t="e">
        <f>P19-Q19-VLOOKUP(C19, Вчера_ЭпиВак!C:BG, 14, FALSE)</f>
        <v>#N/A</v>
      </c>
      <c r="AO19" s="34" t="e">
        <f>R19-S19-VLOOKUP(C19, Вчера_ЭпиВак!C:BG, 16, FALSE)</f>
        <v>#N/A</v>
      </c>
      <c r="AP19" s="34" t="e">
        <f>T19-U19-VLOOKUP(C19, Вчера_ЭпиВак!C:BG, 18, FALSE)</f>
        <v>#N/A</v>
      </c>
      <c r="AQ19" s="34" t="e">
        <f>V19-W19-VLOOKUP(C19, Вчера_ЭпиВак!C:BG, 20, FALSE)</f>
        <v>#N/A</v>
      </c>
      <c r="AR19" s="34" t="e">
        <f>X19-Y19-VLOOKUP(C19, Вчера_ЭпиВак!C:BG, 22, FALSE)</f>
        <v>#N/A</v>
      </c>
      <c r="AS19" s="34" t="e">
        <f>Z19-VLOOKUP(C19, Вчера_ЭпиВак!C:BG, 24, FALSE)</f>
        <v>#N/A</v>
      </c>
      <c r="AT19" s="34" t="e">
        <f>AA19-VLOOKUP(C19, Вчера_ЭпиВак!C:BG, 25, FALSE)</f>
        <v>#N/A</v>
      </c>
    </row>
    <row r="20" spans="1:46" ht="50.1" customHeight="1" x14ac:dyDescent="0.25">
      <c r="A20" s="1"/>
      <c r="B20" s="1"/>
      <c r="C20" s="1"/>
      <c r="D20" s="3"/>
      <c r="E20" s="48"/>
      <c r="F20" s="3"/>
      <c r="G20" s="2"/>
      <c r="H20" s="3"/>
      <c r="I20" s="2"/>
      <c r="J20" s="3"/>
      <c r="K20" s="2"/>
      <c r="L20" s="3"/>
      <c r="M20" s="2"/>
      <c r="N20" s="3"/>
      <c r="O20" s="2"/>
      <c r="P20" s="3"/>
      <c r="Q20" s="2"/>
      <c r="R20" s="3"/>
      <c r="S20" s="2"/>
      <c r="T20" s="3"/>
      <c r="U20" s="3"/>
      <c r="V20" s="3"/>
      <c r="W20" s="2"/>
      <c r="X20" s="3"/>
      <c r="Y20" s="2"/>
      <c r="Z20" s="3"/>
      <c r="AA20" s="3"/>
      <c r="AB20" s="15"/>
      <c r="AC20" s="34">
        <f t="shared" si="1"/>
        <v>0</v>
      </c>
      <c r="AD20" s="34">
        <f t="shared" si="2"/>
        <v>0</v>
      </c>
      <c r="AE20" s="34"/>
      <c r="AF20" s="34"/>
      <c r="AG20" s="35"/>
      <c r="AH20" s="34" t="e">
        <f>D20-E20-VLOOKUP(C20, Вчера_ЭпиВак!C:BG, 2, FALSE)</f>
        <v>#N/A</v>
      </c>
      <c r="AI20" s="34" t="e">
        <f>F20-G20-VLOOKUP(C20, Вчера_ЭпиВак!C:BG, 4, FALSE)</f>
        <v>#N/A</v>
      </c>
      <c r="AJ20" s="34" t="e">
        <f>H20-I20-VLOOKUP(C20, Вчера_ЭпиВак!C:BG, 6, FALSE)</f>
        <v>#N/A</v>
      </c>
      <c r="AK20" s="34" t="e">
        <f>J20-K20-VLOOKUP(C20, Вчера_ЭпиВак!C:BG, 8, FALSE)</f>
        <v>#N/A</v>
      </c>
      <c r="AL20" s="34" t="e">
        <f>L20-M20-VLOOKUP(C20, Вчера_ЭпиВак!C:BG, 10, FALSE)</f>
        <v>#N/A</v>
      </c>
      <c r="AM20" s="34" t="e">
        <f>N20-O20-VLOOKUP(C20, Вчера_ЭпиВак!C:BG, 12, FALSE)</f>
        <v>#N/A</v>
      </c>
      <c r="AN20" s="34" t="e">
        <f>P20-Q20-VLOOKUP(C20, Вчера_ЭпиВак!C:BG, 14, FALSE)</f>
        <v>#N/A</v>
      </c>
      <c r="AO20" s="34" t="e">
        <f>R20-S20-VLOOKUP(C20, Вчера_ЭпиВак!C:BG, 16, FALSE)</f>
        <v>#N/A</v>
      </c>
      <c r="AP20" s="34" t="e">
        <f>T20-U20-VLOOKUP(C20, Вчера_ЭпиВак!C:BG, 18, FALSE)</f>
        <v>#N/A</v>
      </c>
      <c r="AQ20" s="34" t="e">
        <f>V20-W20-VLOOKUP(C20, Вчера_ЭпиВак!C:BG, 20, FALSE)</f>
        <v>#N/A</v>
      </c>
      <c r="AR20" s="34" t="e">
        <f>X20-Y20-VLOOKUP(C20, Вчера_ЭпиВак!C:BG, 22, FALSE)</f>
        <v>#N/A</v>
      </c>
      <c r="AS20" s="34" t="e">
        <f>Z20-VLOOKUP(C20, Вчера_ЭпиВак!C:BG, 24, FALSE)</f>
        <v>#N/A</v>
      </c>
      <c r="AT20" s="34" t="e">
        <f>AA20-VLOOKUP(C20, Вчера_ЭпиВак!C:BG, 25, FALSE)</f>
        <v>#N/A</v>
      </c>
    </row>
    <row r="21" spans="1:46" ht="50.1" customHeight="1" x14ac:dyDescent="0.25">
      <c r="A21" s="1"/>
      <c r="B21" s="1"/>
      <c r="C21" s="1"/>
      <c r="D21" s="3"/>
      <c r="E21" s="48"/>
      <c r="F21" s="3"/>
      <c r="G21" s="2"/>
      <c r="H21" s="3"/>
      <c r="I21" s="2"/>
      <c r="J21" s="3"/>
      <c r="K21" s="2"/>
      <c r="L21" s="3"/>
      <c r="M21" s="2"/>
      <c r="N21" s="3"/>
      <c r="O21" s="2"/>
      <c r="P21" s="3"/>
      <c r="Q21" s="2"/>
      <c r="R21" s="3"/>
      <c r="S21" s="2"/>
      <c r="T21" s="3"/>
      <c r="U21" s="3"/>
      <c r="V21" s="3"/>
      <c r="W21" s="2"/>
      <c r="X21" s="3"/>
      <c r="Y21" s="2"/>
      <c r="Z21" s="3"/>
      <c r="AA21" s="3"/>
      <c r="AB21" s="15"/>
      <c r="AC21" s="34">
        <f t="shared" si="1"/>
        <v>0</v>
      </c>
      <c r="AD21" s="34">
        <f t="shared" si="2"/>
        <v>0</v>
      </c>
      <c r="AE21" s="34"/>
      <c r="AF21" s="34"/>
      <c r="AG21" s="35"/>
      <c r="AH21" s="34" t="e">
        <f>D21-E21-VLOOKUP(C21, Вчера_ЭпиВак!C:BG, 2, FALSE)</f>
        <v>#N/A</v>
      </c>
      <c r="AI21" s="34" t="e">
        <f>F21-G21-VLOOKUP(C21, Вчера_ЭпиВак!C:BG, 4, FALSE)</f>
        <v>#N/A</v>
      </c>
      <c r="AJ21" s="34" t="e">
        <f>H21-I21-VLOOKUP(C21, Вчера_ЭпиВак!C:BG, 6, FALSE)</f>
        <v>#N/A</v>
      </c>
      <c r="AK21" s="34" t="e">
        <f>J21-K21-VLOOKUP(C21, Вчера_ЭпиВак!C:BG, 8, FALSE)</f>
        <v>#N/A</v>
      </c>
      <c r="AL21" s="34" t="e">
        <f>L21-M21-VLOOKUP(C21, Вчера_ЭпиВак!C:BG, 10, FALSE)</f>
        <v>#N/A</v>
      </c>
      <c r="AM21" s="34" t="e">
        <f>N21-O21-VLOOKUP(C21, Вчера_ЭпиВак!C:BG, 12, FALSE)</f>
        <v>#N/A</v>
      </c>
      <c r="AN21" s="34" t="e">
        <f>P21-Q21-VLOOKUP(C21, Вчера_ЭпиВак!C:BG, 14, FALSE)</f>
        <v>#N/A</v>
      </c>
      <c r="AO21" s="34" t="e">
        <f>R21-S21-VLOOKUP(C21, Вчера_ЭпиВак!C:BG, 16, FALSE)</f>
        <v>#N/A</v>
      </c>
      <c r="AP21" s="34" t="e">
        <f>T21-U21-VLOOKUP(C21, Вчера_ЭпиВак!C:BG, 18, FALSE)</f>
        <v>#N/A</v>
      </c>
      <c r="AQ21" s="34" t="e">
        <f>V21-W21-VLOOKUP(C21, Вчера_ЭпиВак!C:BG, 20, FALSE)</f>
        <v>#N/A</v>
      </c>
      <c r="AR21" s="34" t="e">
        <f>X21-Y21-VLOOKUP(C21, Вчера_ЭпиВак!C:BG, 22, FALSE)</f>
        <v>#N/A</v>
      </c>
      <c r="AS21" s="34" t="e">
        <f>Z21-VLOOKUP(C21, Вчера_ЭпиВак!C:BG, 24, FALSE)</f>
        <v>#N/A</v>
      </c>
      <c r="AT21" s="34" t="e">
        <f>AA21-VLOOKUP(C21, Вчера_ЭпиВак!C:BG, 25, FALSE)</f>
        <v>#N/A</v>
      </c>
    </row>
    <row r="22" spans="1:46" ht="50.1" customHeight="1" x14ac:dyDescent="0.25">
      <c r="A22" s="1"/>
      <c r="B22" s="1"/>
      <c r="C22" s="1"/>
      <c r="D22" s="3"/>
      <c r="E22" s="48"/>
      <c r="F22" s="3"/>
      <c r="G22" s="2"/>
      <c r="H22" s="3"/>
      <c r="I22" s="2"/>
      <c r="J22" s="3"/>
      <c r="K22" s="2"/>
      <c r="L22" s="3"/>
      <c r="M22" s="2"/>
      <c r="N22" s="3"/>
      <c r="O22" s="2"/>
      <c r="P22" s="3"/>
      <c r="Q22" s="2"/>
      <c r="R22" s="3"/>
      <c r="S22" s="2"/>
      <c r="T22" s="3"/>
      <c r="U22" s="3"/>
      <c r="V22" s="3"/>
      <c r="W22" s="2"/>
      <c r="X22" s="3"/>
      <c r="Y22" s="2"/>
      <c r="Z22" s="3"/>
      <c r="AA22" s="3"/>
      <c r="AB22" s="15"/>
      <c r="AC22" s="34">
        <f t="shared" si="1"/>
        <v>0</v>
      </c>
      <c r="AD22" s="34">
        <f t="shared" si="2"/>
        <v>0</v>
      </c>
      <c r="AE22" s="34"/>
      <c r="AF22" s="34"/>
      <c r="AG22" s="35"/>
      <c r="AH22" s="34" t="e">
        <f>D22-E22-VLOOKUP(C22, Вчера_ЭпиВак!C:BG, 2, FALSE)</f>
        <v>#N/A</v>
      </c>
      <c r="AI22" s="34" t="e">
        <f>F22-G22-VLOOKUP(C22, Вчера_ЭпиВак!C:BG, 4, FALSE)</f>
        <v>#N/A</v>
      </c>
      <c r="AJ22" s="34" t="e">
        <f>H22-I22-VLOOKUP(C22, Вчера_ЭпиВак!C:BG, 6, FALSE)</f>
        <v>#N/A</v>
      </c>
      <c r="AK22" s="34" t="e">
        <f>J22-K22-VLOOKUP(C22, Вчера_ЭпиВак!C:BG, 8, FALSE)</f>
        <v>#N/A</v>
      </c>
      <c r="AL22" s="34" t="e">
        <f>L22-M22-VLOOKUP(C22, Вчера_ЭпиВак!C:BG, 10, FALSE)</f>
        <v>#N/A</v>
      </c>
      <c r="AM22" s="34" t="e">
        <f>N22-O22-VLOOKUP(C22, Вчера_ЭпиВак!C:BG, 12, FALSE)</f>
        <v>#N/A</v>
      </c>
      <c r="AN22" s="34" t="e">
        <f>P22-Q22-VLOOKUP(C22, Вчера_ЭпиВак!C:BG, 14, FALSE)</f>
        <v>#N/A</v>
      </c>
      <c r="AO22" s="34" t="e">
        <f>R22-S22-VLOOKUP(C22, Вчера_ЭпиВак!C:BG, 16, FALSE)</f>
        <v>#N/A</v>
      </c>
      <c r="AP22" s="34" t="e">
        <f>T22-U22-VLOOKUP(C22, Вчера_ЭпиВак!C:BG, 18, FALSE)</f>
        <v>#N/A</v>
      </c>
      <c r="AQ22" s="34" t="e">
        <f>V22-W22-VLOOKUP(C22, Вчера_ЭпиВак!C:BG, 20, FALSE)</f>
        <v>#N/A</v>
      </c>
      <c r="AR22" s="34" t="e">
        <f>X22-Y22-VLOOKUP(C22, Вчера_ЭпиВак!C:BG, 22, FALSE)</f>
        <v>#N/A</v>
      </c>
      <c r="AS22" s="34" t="e">
        <f>Z22-VLOOKUP(C22, Вчера_ЭпиВак!C:BG, 24, FALSE)</f>
        <v>#N/A</v>
      </c>
      <c r="AT22" s="34" t="e">
        <f>AA22-VLOOKUP(C22, Вчера_ЭпиВак!C:BG, 25, FALSE)</f>
        <v>#N/A</v>
      </c>
    </row>
    <row r="23" spans="1:46" ht="50.1" customHeight="1" x14ac:dyDescent="0.25">
      <c r="A23" s="1"/>
      <c r="B23" s="1"/>
      <c r="C23" s="1"/>
      <c r="D23" s="3"/>
      <c r="E23" s="48"/>
      <c r="F23" s="3"/>
      <c r="G23" s="2"/>
      <c r="H23" s="3"/>
      <c r="I23" s="2"/>
      <c r="J23" s="3"/>
      <c r="K23" s="2"/>
      <c r="L23" s="3"/>
      <c r="M23" s="2"/>
      <c r="N23" s="3"/>
      <c r="O23" s="2"/>
      <c r="P23" s="3"/>
      <c r="Q23" s="2"/>
      <c r="R23" s="3"/>
      <c r="S23" s="2"/>
      <c r="T23" s="3"/>
      <c r="U23" s="3"/>
      <c r="V23" s="3"/>
      <c r="W23" s="2"/>
      <c r="X23" s="3"/>
      <c r="Y23" s="2"/>
      <c r="Z23" s="3"/>
      <c r="AA23" s="3"/>
      <c r="AB23" s="15"/>
      <c r="AC23" s="34">
        <f t="shared" si="1"/>
        <v>0</v>
      </c>
      <c r="AD23" s="34">
        <f t="shared" si="2"/>
        <v>0</v>
      </c>
      <c r="AE23" s="34"/>
      <c r="AF23" s="34"/>
      <c r="AG23" s="35"/>
      <c r="AH23" s="34" t="e">
        <f>D23-E23-VLOOKUP(C23, Вчера_ЭпиВак!C:BG, 2, FALSE)</f>
        <v>#N/A</v>
      </c>
      <c r="AI23" s="34" t="e">
        <f>F23-G23-VLOOKUP(C23, Вчера_ЭпиВак!C:BG, 4, FALSE)</f>
        <v>#N/A</v>
      </c>
      <c r="AJ23" s="34" t="e">
        <f>H23-I23-VLOOKUP(C23, Вчера_ЭпиВак!C:BG, 6, FALSE)</f>
        <v>#N/A</v>
      </c>
      <c r="AK23" s="34" t="e">
        <f>J23-K23-VLOOKUP(C23, Вчера_ЭпиВак!C:BG, 8, FALSE)</f>
        <v>#N/A</v>
      </c>
      <c r="AL23" s="34" t="e">
        <f>L23-M23-VLOOKUP(C23, Вчера_ЭпиВак!C:BG, 10, FALSE)</f>
        <v>#N/A</v>
      </c>
      <c r="AM23" s="34" t="e">
        <f>N23-O23-VLOOKUP(C23, Вчера_ЭпиВак!C:BG, 12, FALSE)</f>
        <v>#N/A</v>
      </c>
      <c r="AN23" s="34" t="e">
        <f>P23-Q23-VLOOKUP(C23, Вчера_ЭпиВак!C:BG, 14, FALSE)</f>
        <v>#N/A</v>
      </c>
      <c r="AO23" s="34" t="e">
        <f>R23-S23-VLOOKUP(C23, Вчера_ЭпиВак!C:BG, 16, FALSE)</f>
        <v>#N/A</v>
      </c>
      <c r="AP23" s="34" t="e">
        <f>T23-U23-VLOOKUP(C23, Вчера_ЭпиВак!C:BG, 18, FALSE)</f>
        <v>#N/A</v>
      </c>
      <c r="AQ23" s="34" t="e">
        <f>V23-W23-VLOOKUP(C23, Вчера_ЭпиВак!C:BG, 20, FALSE)</f>
        <v>#N/A</v>
      </c>
      <c r="AR23" s="34" t="e">
        <f>X23-Y23-VLOOKUP(C23, Вчера_ЭпиВак!C:BG, 22, FALSE)</f>
        <v>#N/A</v>
      </c>
      <c r="AS23" s="34" t="e">
        <f>Z23-VLOOKUP(C23, Вчера_ЭпиВак!C:BG, 24, FALSE)</f>
        <v>#N/A</v>
      </c>
      <c r="AT23" s="34" t="e">
        <f>AA23-VLOOKUP(C23, Вчера_ЭпиВак!C:BG, 25, FALSE)</f>
        <v>#N/A</v>
      </c>
    </row>
    <row r="24" spans="1:46" ht="50.1" customHeight="1" x14ac:dyDescent="0.25">
      <c r="A24" s="1"/>
      <c r="B24" s="1"/>
      <c r="C24" s="1"/>
      <c r="D24" s="3"/>
      <c r="E24" s="48"/>
      <c r="F24" s="3"/>
      <c r="G24" s="2"/>
      <c r="H24" s="3"/>
      <c r="I24" s="2"/>
      <c r="J24" s="3"/>
      <c r="K24" s="2"/>
      <c r="L24" s="3"/>
      <c r="M24" s="2"/>
      <c r="N24" s="3"/>
      <c r="O24" s="2"/>
      <c r="P24" s="3"/>
      <c r="Q24" s="2"/>
      <c r="R24" s="3"/>
      <c r="S24" s="2"/>
      <c r="T24" s="3"/>
      <c r="U24" s="3"/>
      <c r="V24" s="3"/>
      <c r="W24" s="2"/>
      <c r="X24" s="3"/>
      <c r="Y24" s="2"/>
      <c r="Z24" s="3"/>
      <c r="AA24" s="3"/>
      <c r="AB24" s="15"/>
      <c r="AC24" s="34">
        <f t="shared" si="1"/>
        <v>0</v>
      </c>
      <c r="AD24" s="34">
        <f t="shared" si="2"/>
        <v>0</v>
      </c>
      <c r="AE24" s="34"/>
      <c r="AF24" s="34"/>
      <c r="AG24" s="35"/>
      <c r="AH24" s="34" t="e">
        <f>D24-E24-VLOOKUP(C24, Вчера_ЭпиВак!C:BG, 2, FALSE)</f>
        <v>#N/A</v>
      </c>
      <c r="AI24" s="34" t="e">
        <f>F24-G24-VLOOKUP(C24, Вчера_ЭпиВак!C:BG, 4, FALSE)</f>
        <v>#N/A</v>
      </c>
      <c r="AJ24" s="34" t="e">
        <f>H24-I24-VLOOKUP(C24, Вчера_ЭпиВак!C:BG, 6, FALSE)</f>
        <v>#N/A</v>
      </c>
      <c r="AK24" s="34" t="e">
        <f>J24-K24-VLOOKUP(C24, Вчера_ЭпиВак!C:BG, 8, FALSE)</f>
        <v>#N/A</v>
      </c>
      <c r="AL24" s="34" t="e">
        <f>L24-M24-VLOOKUP(C24, Вчера_ЭпиВак!C:BG, 10, FALSE)</f>
        <v>#N/A</v>
      </c>
      <c r="AM24" s="34" t="e">
        <f>N24-O24-VLOOKUP(C24, Вчера_ЭпиВак!C:BG, 12, FALSE)</f>
        <v>#N/A</v>
      </c>
      <c r="AN24" s="34" t="e">
        <f>P24-Q24-VLOOKUP(C24, Вчера_ЭпиВак!C:BG, 14, FALSE)</f>
        <v>#N/A</v>
      </c>
      <c r="AO24" s="34" t="e">
        <f>R24-S24-VLOOKUP(C24, Вчера_ЭпиВак!C:BG, 16, FALSE)</f>
        <v>#N/A</v>
      </c>
      <c r="AP24" s="34" t="e">
        <f>T24-U24-VLOOKUP(C24, Вчера_ЭпиВак!C:BG, 18, FALSE)</f>
        <v>#N/A</v>
      </c>
      <c r="AQ24" s="34" t="e">
        <f>V24-W24-VLOOKUP(C24, Вчера_ЭпиВак!C:BG, 20, FALSE)</f>
        <v>#N/A</v>
      </c>
      <c r="AR24" s="34" t="e">
        <f>X24-Y24-VLOOKUP(C24, Вчера_ЭпиВак!C:BG, 22, FALSE)</f>
        <v>#N/A</v>
      </c>
      <c r="AS24" s="34" t="e">
        <f>Z24-VLOOKUP(C24, Вчера_ЭпиВак!C:BG, 24, FALSE)</f>
        <v>#N/A</v>
      </c>
      <c r="AT24" s="34" t="e">
        <f>AA24-VLOOKUP(C24, Вчера_ЭпиВак!C:BG, 25, FALSE)</f>
        <v>#N/A</v>
      </c>
    </row>
    <row r="25" spans="1:46" ht="50.1" customHeight="1" x14ac:dyDescent="0.25">
      <c r="A25" s="1"/>
      <c r="B25" s="1"/>
      <c r="C25" s="1"/>
      <c r="D25" s="3"/>
      <c r="E25" s="48"/>
      <c r="F25" s="3"/>
      <c r="G25" s="2"/>
      <c r="H25" s="3"/>
      <c r="I25" s="2"/>
      <c r="J25" s="3"/>
      <c r="K25" s="2"/>
      <c r="L25" s="3"/>
      <c r="M25" s="2"/>
      <c r="N25" s="3"/>
      <c r="O25" s="2"/>
      <c r="P25" s="3"/>
      <c r="Q25" s="2"/>
      <c r="R25" s="3"/>
      <c r="S25" s="2"/>
      <c r="T25" s="3"/>
      <c r="U25" s="3"/>
      <c r="V25" s="3"/>
      <c r="W25" s="2"/>
      <c r="X25" s="3"/>
      <c r="Y25" s="2"/>
      <c r="Z25" s="3"/>
      <c r="AA25" s="3"/>
      <c r="AB25" s="15"/>
      <c r="AC25" s="34">
        <f t="shared" si="1"/>
        <v>0</v>
      </c>
      <c r="AD25" s="34">
        <f t="shared" si="2"/>
        <v>0</v>
      </c>
      <c r="AE25" s="34"/>
      <c r="AF25" s="34"/>
      <c r="AG25" s="35"/>
      <c r="AH25" s="34" t="e">
        <f>D25-E25-VLOOKUP(C25, Вчера_ЭпиВак!C:BG, 2, FALSE)</f>
        <v>#N/A</v>
      </c>
      <c r="AI25" s="34" t="e">
        <f>F25-G25-VLOOKUP(C25, Вчера_ЭпиВак!C:BG, 4, FALSE)</f>
        <v>#N/A</v>
      </c>
      <c r="AJ25" s="34" t="e">
        <f>H25-I25-VLOOKUP(C25, Вчера_ЭпиВак!C:BG, 6, FALSE)</f>
        <v>#N/A</v>
      </c>
      <c r="AK25" s="34" t="e">
        <f>J25-K25-VLOOKUP(C25, Вчера_ЭпиВак!C:BG, 8, FALSE)</f>
        <v>#N/A</v>
      </c>
      <c r="AL25" s="34" t="e">
        <f>L25-M25-VLOOKUP(C25, Вчера_ЭпиВак!C:BG, 10, FALSE)</f>
        <v>#N/A</v>
      </c>
      <c r="AM25" s="34" t="e">
        <f>N25-O25-VLOOKUP(C25, Вчера_ЭпиВак!C:BG, 12, FALSE)</f>
        <v>#N/A</v>
      </c>
      <c r="AN25" s="34" t="e">
        <f>P25-Q25-VLOOKUP(C25, Вчера_ЭпиВак!C:BG, 14, FALSE)</f>
        <v>#N/A</v>
      </c>
      <c r="AO25" s="34" t="e">
        <f>R25-S25-VLOOKUP(C25, Вчера_ЭпиВак!C:BG, 16, FALSE)</f>
        <v>#N/A</v>
      </c>
      <c r="AP25" s="34" t="e">
        <f>T25-U25-VLOOKUP(C25, Вчера_ЭпиВак!C:BG, 18, FALSE)</f>
        <v>#N/A</v>
      </c>
      <c r="AQ25" s="34" t="e">
        <f>V25-W25-VLOOKUP(C25, Вчера_ЭпиВак!C:BG, 20, FALSE)</f>
        <v>#N/A</v>
      </c>
      <c r="AR25" s="34" t="e">
        <f>X25-Y25-VLOOKUP(C25, Вчера_ЭпиВак!C:BG, 22, FALSE)</f>
        <v>#N/A</v>
      </c>
      <c r="AS25" s="34" t="e">
        <f>Z25-VLOOKUP(C25, Вчера_ЭпиВак!C:BG, 24, FALSE)</f>
        <v>#N/A</v>
      </c>
      <c r="AT25" s="34" t="e">
        <f>AA25-VLOOKUP(C25, Вчера_ЭпиВак!C:BG, 25, FALSE)</f>
        <v>#N/A</v>
      </c>
    </row>
    <row r="26" spans="1:46" ht="50.1" customHeight="1" x14ac:dyDescent="0.25">
      <c r="A26" s="1"/>
      <c r="B26" s="1"/>
      <c r="C26" s="1"/>
      <c r="D26" s="3"/>
      <c r="E26" s="48"/>
      <c r="F26" s="3"/>
      <c r="G26" s="2"/>
      <c r="H26" s="3"/>
      <c r="I26" s="2"/>
      <c r="J26" s="3"/>
      <c r="K26" s="2"/>
      <c r="L26" s="3"/>
      <c r="M26" s="2"/>
      <c r="N26" s="3"/>
      <c r="O26" s="2"/>
      <c r="P26" s="3"/>
      <c r="Q26" s="2"/>
      <c r="R26" s="3"/>
      <c r="S26" s="2"/>
      <c r="T26" s="3"/>
      <c r="U26" s="3"/>
      <c r="V26" s="3"/>
      <c r="W26" s="2"/>
      <c r="X26" s="3"/>
      <c r="Y26" s="2"/>
      <c r="Z26" s="3"/>
      <c r="AA26" s="3"/>
      <c r="AB26" s="15"/>
      <c r="AC26" s="34">
        <f t="shared" si="1"/>
        <v>0</v>
      </c>
      <c r="AD26" s="34">
        <f t="shared" si="2"/>
        <v>0</v>
      </c>
      <c r="AE26" s="34"/>
      <c r="AF26" s="34"/>
      <c r="AG26" s="35"/>
      <c r="AH26" s="34" t="e">
        <f>D26-E26-VLOOKUP(C26, Вчера_ЭпиВак!C:BG, 2, FALSE)</f>
        <v>#N/A</v>
      </c>
      <c r="AI26" s="34" t="e">
        <f>F26-G26-VLOOKUP(C26, Вчера_ЭпиВак!C:BG, 4, FALSE)</f>
        <v>#N/A</v>
      </c>
      <c r="AJ26" s="34" t="e">
        <f>H26-I26-VLOOKUP(C26, Вчера_ЭпиВак!C:BG, 6, FALSE)</f>
        <v>#N/A</v>
      </c>
      <c r="AK26" s="34" t="e">
        <f>J26-K26-VLOOKUP(C26, Вчера_ЭпиВак!C:BG, 8, FALSE)</f>
        <v>#N/A</v>
      </c>
      <c r="AL26" s="34" t="e">
        <f>L26-M26-VLOOKUP(C26, Вчера_ЭпиВак!C:BG, 10, FALSE)</f>
        <v>#N/A</v>
      </c>
      <c r="AM26" s="34" t="e">
        <f>N26-O26-VLOOKUP(C26, Вчера_ЭпиВак!C:BG, 12, FALSE)</f>
        <v>#N/A</v>
      </c>
      <c r="AN26" s="34" t="e">
        <f>P26-Q26-VLOOKUP(C26, Вчера_ЭпиВак!C:BG, 14, FALSE)</f>
        <v>#N/A</v>
      </c>
      <c r="AO26" s="34" t="e">
        <f>R26-S26-VLOOKUP(C26, Вчера_ЭпиВак!C:BG, 16, FALSE)</f>
        <v>#N/A</v>
      </c>
      <c r="AP26" s="34" t="e">
        <f>T26-U26-VLOOKUP(C26, Вчера_ЭпиВак!C:BG, 18, FALSE)</f>
        <v>#N/A</v>
      </c>
      <c r="AQ26" s="34" t="e">
        <f>V26-W26-VLOOKUP(C26, Вчера_ЭпиВак!C:BG, 20, FALSE)</f>
        <v>#N/A</v>
      </c>
      <c r="AR26" s="34" t="e">
        <f>X26-Y26-VLOOKUP(C26, Вчера_ЭпиВак!C:BG, 22, FALSE)</f>
        <v>#N/A</v>
      </c>
      <c r="AS26" s="34" t="e">
        <f>Z26-VLOOKUP(C26, Вчера_ЭпиВак!C:BG, 24, FALSE)</f>
        <v>#N/A</v>
      </c>
      <c r="AT26" s="34" t="e">
        <f>AA26-VLOOKUP(C26, Вчера_ЭпиВак!C:BG, 25, FALSE)</f>
        <v>#N/A</v>
      </c>
    </row>
    <row r="27" spans="1:46" ht="50.1" customHeight="1" x14ac:dyDescent="0.25">
      <c r="A27" s="1"/>
      <c r="B27" s="1"/>
      <c r="C27" s="1"/>
      <c r="D27" s="3"/>
      <c r="E27" s="48"/>
      <c r="F27" s="3"/>
      <c r="G27" s="2"/>
      <c r="H27" s="3"/>
      <c r="I27" s="2"/>
      <c r="J27" s="3"/>
      <c r="K27" s="2"/>
      <c r="L27" s="3"/>
      <c r="M27" s="2"/>
      <c r="N27" s="3"/>
      <c r="O27" s="2"/>
      <c r="P27" s="3"/>
      <c r="Q27" s="2"/>
      <c r="R27" s="3"/>
      <c r="S27" s="2"/>
      <c r="T27" s="3"/>
      <c r="U27" s="3"/>
      <c r="V27" s="3"/>
      <c r="W27" s="2"/>
      <c r="X27" s="3"/>
      <c r="Y27" s="2"/>
      <c r="Z27" s="3"/>
      <c r="AA27" s="3"/>
      <c r="AB27" s="15"/>
      <c r="AC27" s="34">
        <f t="shared" si="1"/>
        <v>0</v>
      </c>
      <c r="AD27" s="34">
        <f t="shared" si="2"/>
        <v>0</v>
      </c>
      <c r="AE27" s="34"/>
      <c r="AF27" s="34"/>
      <c r="AG27" s="35"/>
      <c r="AH27" s="34" t="e">
        <f>D27-E27-VLOOKUP(C27, Вчера_ЭпиВак!C:BG, 2, FALSE)</f>
        <v>#N/A</v>
      </c>
      <c r="AI27" s="34" t="e">
        <f>F27-G27-VLOOKUP(C27, Вчера_ЭпиВак!C:BG, 4, FALSE)</f>
        <v>#N/A</v>
      </c>
      <c r="AJ27" s="34" t="e">
        <f>H27-I27-VLOOKUP(C27, Вчера_ЭпиВак!C:BG, 6, FALSE)</f>
        <v>#N/A</v>
      </c>
      <c r="AK27" s="34" t="e">
        <f>J27-K27-VLOOKUP(C27, Вчера_ЭпиВак!C:BG, 8, FALSE)</f>
        <v>#N/A</v>
      </c>
      <c r="AL27" s="34" t="e">
        <f>L27-M27-VLOOKUP(C27, Вчера_ЭпиВак!C:BG, 10, FALSE)</f>
        <v>#N/A</v>
      </c>
      <c r="AM27" s="34" t="e">
        <f>N27-O27-VLOOKUP(C27, Вчера_ЭпиВак!C:BG, 12, FALSE)</f>
        <v>#N/A</v>
      </c>
      <c r="AN27" s="34" t="e">
        <f>P27-Q27-VLOOKUP(C27, Вчера_ЭпиВак!C:BG, 14, FALSE)</f>
        <v>#N/A</v>
      </c>
      <c r="AO27" s="34" t="e">
        <f>R27-S27-VLOOKUP(C27, Вчера_ЭпиВак!C:BG, 16, FALSE)</f>
        <v>#N/A</v>
      </c>
      <c r="AP27" s="34" t="e">
        <f>T27-U27-VLOOKUP(C27, Вчера_ЭпиВак!C:BG, 18, FALSE)</f>
        <v>#N/A</v>
      </c>
      <c r="AQ27" s="34" t="e">
        <f>V27-W27-VLOOKUP(C27, Вчера_ЭпиВак!C:BG, 20, FALSE)</f>
        <v>#N/A</v>
      </c>
      <c r="AR27" s="34" t="e">
        <f>X27-Y27-VLOOKUP(C27, Вчера_ЭпиВак!C:BG, 22, FALSE)</f>
        <v>#N/A</v>
      </c>
      <c r="AS27" s="34" t="e">
        <f>Z27-VLOOKUP(C27, Вчера_ЭпиВак!C:BG, 24, FALSE)</f>
        <v>#N/A</v>
      </c>
      <c r="AT27" s="34" t="e">
        <f>AA27-VLOOKUP(C27, Вчера_ЭпиВак!C:BG, 25, FALSE)</f>
        <v>#N/A</v>
      </c>
    </row>
    <row r="28" spans="1:46" ht="50.1" customHeight="1" x14ac:dyDescent="0.25">
      <c r="A28" s="1"/>
      <c r="B28" s="1"/>
      <c r="C28" s="1"/>
      <c r="D28" s="3"/>
      <c r="E28" s="48"/>
      <c r="F28" s="3"/>
      <c r="G28" s="2"/>
      <c r="H28" s="3"/>
      <c r="I28" s="2"/>
      <c r="J28" s="3"/>
      <c r="K28" s="2"/>
      <c r="L28" s="3"/>
      <c r="M28" s="2"/>
      <c r="N28" s="3"/>
      <c r="O28" s="2"/>
      <c r="P28" s="3"/>
      <c r="Q28" s="2"/>
      <c r="R28" s="3"/>
      <c r="S28" s="2"/>
      <c r="T28" s="3"/>
      <c r="U28" s="3"/>
      <c r="V28" s="3"/>
      <c r="W28" s="2"/>
      <c r="X28" s="3"/>
      <c r="Y28" s="2"/>
      <c r="Z28" s="3"/>
      <c r="AA28" s="3"/>
      <c r="AB28" s="15"/>
      <c r="AC28" s="34">
        <f t="shared" si="1"/>
        <v>0</v>
      </c>
      <c r="AD28" s="34">
        <f t="shared" si="2"/>
        <v>0</v>
      </c>
      <c r="AE28" s="34"/>
      <c r="AF28" s="34"/>
      <c r="AG28" s="35"/>
      <c r="AH28" s="34" t="e">
        <f>D28-E28-VLOOKUP(C28, Вчера_ЭпиВак!C:BG, 2, FALSE)</f>
        <v>#N/A</v>
      </c>
      <c r="AI28" s="34" t="e">
        <f>F28-G28-VLOOKUP(C28, Вчера_ЭпиВак!C:BG, 4, FALSE)</f>
        <v>#N/A</v>
      </c>
      <c r="AJ28" s="34" t="e">
        <f>H28-I28-VLOOKUP(C28, Вчера_ЭпиВак!C:BG, 6, FALSE)</f>
        <v>#N/A</v>
      </c>
      <c r="AK28" s="34" t="e">
        <f>J28-K28-VLOOKUP(C28, Вчера_ЭпиВак!C:BG, 8, FALSE)</f>
        <v>#N/A</v>
      </c>
      <c r="AL28" s="34" t="e">
        <f>L28-M28-VLOOKUP(C28, Вчера_ЭпиВак!C:BG, 10, FALSE)</f>
        <v>#N/A</v>
      </c>
      <c r="AM28" s="34" t="e">
        <f>N28-O28-VLOOKUP(C28, Вчера_ЭпиВак!C:BG, 12, FALSE)</f>
        <v>#N/A</v>
      </c>
      <c r="AN28" s="34" t="e">
        <f>P28-Q28-VLOOKUP(C28, Вчера_ЭпиВак!C:BG, 14, FALSE)</f>
        <v>#N/A</v>
      </c>
      <c r="AO28" s="34" t="e">
        <f>R28-S28-VLOOKUP(C28, Вчера_ЭпиВак!C:BG, 16, FALSE)</f>
        <v>#N/A</v>
      </c>
      <c r="AP28" s="34" t="e">
        <f>T28-U28-VLOOKUP(C28, Вчера_ЭпиВак!C:BG, 18, FALSE)</f>
        <v>#N/A</v>
      </c>
      <c r="AQ28" s="34" t="e">
        <f>V28-W28-VLOOKUP(C28, Вчера_ЭпиВак!C:BG, 20, FALSE)</f>
        <v>#N/A</v>
      </c>
      <c r="AR28" s="34" t="e">
        <f>X28-Y28-VLOOKUP(C28, Вчера_ЭпиВак!C:BG, 22, FALSE)</f>
        <v>#N/A</v>
      </c>
      <c r="AS28" s="34" t="e">
        <f>Z28-VLOOKUP(C28, Вчера_ЭпиВак!C:BG, 24, FALSE)</f>
        <v>#N/A</v>
      </c>
      <c r="AT28" s="34" t="e">
        <f>AA28-VLOOKUP(C28, Вчера_ЭпиВак!C:BG, 25, FALSE)</f>
        <v>#N/A</v>
      </c>
    </row>
    <row r="29" spans="1:46" ht="50.1" customHeight="1" x14ac:dyDescent="0.25">
      <c r="A29" s="1"/>
      <c r="B29" s="1"/>
      <c r="C29" s="1"/>
      <c r="D29" s="3"/>
      <c r="E29" s="48"/>
      <c r="F29" s="3"/>
      <c r="G29" s="2"/>
      <c r="H29" s="3"/>
      <c r="I29" s="2"/>
      <c r="J29" s="3"/>
      <c r="K29" s="2"/>
      <c r="L29" s="3"/>
      <c r="M29" s="2"/>
      <c r="N29" s="3"/>
      <c r="O29" s="2"/>
      <c r="P29" s="3"/>
      <c r="Q29" s="2"/>
      <c r="R29" s="3"/>
      <c r="S29" s="2"/>
      <c r="T29" s="3"/>
      <c r="U29" s="3"/>
      <c r="V29" s="3"/>
      <c r="W29" s="2"/>
      <c r="X29" s="3"/>
      <c r="Y29" s="2"/>
      <c r="Z29" s="3"/>
      <c r="AA29" s="3"/>
      <c r="AB29" s="15"/>
      <c r="AC29" s="34">
        <f t="shared" si="1"/>
        <v>0</v>
      </c>
      <c r="AD29" s="34">
        <f t="shared" si="2"/>
        <v>0</v>
      </c>
      <c r="AE29" s="34"/>
      <c r="AF29" s="34"/>
      <c r="AG29" s="35"/>
      <c r="AH29" s="34" t="e">
        <f>D29-E29-VLOOKUP(C29, Вчера_ЭпиВак!C:BG, 2, FALSE)</f>
        <v>#N/A</v>
      </c>
      <c r="AI29" s="34" t="e">
        <f>F29-G29-VLOOKUP(C29, Вчера_ЭпиВак!C:BG, 4, FALSE)</f>
        <v>#N/A</v>
      </c>
      <c r="AJ29" s="34" t="e">
        <f>H29-I29-VLOOKUP(C29, Вчера_ЭпиВак!C:BG, 6, FALSE)</f>
        <v>#N/A</v>
      </c>
      <c r="AK29" s="34" t="e">
        <f>J29-K29-VLOOKUP(C29, Вчера_ЭпиВак!C:BG, 8, FALSE)</f>
        <v>#N/A</v>
      </c>
      <c r="AL29" s="34" t="e">
        <f>L29-M29-VLOOKUP(C29, Вчера_ЭпиВак!C:BG, 10, FALSE)</f>
        <v>#N/A</v>
      </c>
      <c r="AM29" s="34" t="e">
        <f>N29-O29-VLOOKUP(C29, Вчера_ЭпиВак!C:BG, 12, FALSE)</f>
        <v>#N/A</v>
      </c>
      <c r="AN29" s="34" t="e">
        <f>P29-Q29-VLOOKUP(C29, Вчера_ЭпиВак!C:BG, 14, FALSE)</f>
        <v>#N/A</v>
      </c>
      <c r="AO29" s="34" t="e">
        <f>R29-S29-VLOOKUP(C29, Вчера_ЭпиВак!C:BG, 16, FALSE)</f>
        <v>#N/A</v>
      </c>
      <c r="AP29" s="34" t="e">
        <f>T29-U29-VLOOKUP(C29, Вчера_ЭпиВак!C:BG, 18, FALSE)</f>
        <v>#N/A</v>
      </c>
      <c r="AQ29" s="34" t="e">
        <f>V29-W29-VLOOKUP(C29, Вчера_ЭпиВак!C:BG, 20, FALSE)</f>
        <v>#N/A</v>
      </c>
      <c r="AR29" s="34" t="e">
        <f>X29-Y29-VLOOKUP(C29, Вчера_ЭпиВак!C:BG, 22, FALSE)</f>
        <v>#N/A</v>
      </c>
      <c r="AS29" s="34" t="e">
        <f>Z29-VLOOKUP(C29, Вчера_ЭпиВак!C:BG, 24, FALSE)</f>
        <v>#N/A</v>
      </c>
      <c r="AT29" s="34" t="e">
        <f>AA29-VLOOKUP(C29, Вчера_ЭпиВак!C:BG, 25, FALSE)</f>
        <v>#N/A</v>
      </c>
    </row>
    <row r="30" spans="1:46" ht="50.1" customHeight="1" x14ac:dyDescent="0.25">
      <c r="A30" s="1"/>
      <c r="B30" s="1"/>
      <c r="C30" s="1"/>
      <c r="D30" s="3"/>
      <c r="E30" s="48"/>
      <c r="F30" s="3"/>
      <c r="G30" s="2"/>
      <c r="H30" s="3"/>
      <c r="I30" s="2"/>
      <c r="J30" s="3"/>
      <c r="K30" s="2"/>
      <c r="L30" s="3"/>
      <c r="M30" s="2"/>
      <c r="N30" s="3"/>
      <c r="O30" s="2"/>
      <c r="P30" s="3"/>
      <c r="Q30" s="2"/>
      <c r="R30" s="3"/>
      <c r="S30" s="2"/>
      <c r="T30" s="3"/>
      <c r="U30" s="3"/>
      <c r="V30" s="3"/>
      <c r="W30" s="2"/>
      <c r="X30" s="3"/>
      <c r="Y30" s="2"/>
      <c r="Z30" s="3"/>
      <c r="AA30" s="3"/>
      <c r="AB30" s="15"/>
      <c r="AC30" s="34">
        <f t="shared" si="1"/>
        <v>0</v>
      </c>
      <c r="AD30" s="34">
        <f t="shared" si="2"/>
        <v>0</v>
      </c>
      <c r="AE30" s="34"/>
      <c r="AF30" s="34"/>
      <c r="AG30" s="35"/>
      <c r="AH30" s="34" t="e">
        <f>D30-E30-VLOOKUP(C30, Вчера_ЭпиВак!C:BG, 2, FALSE)</f>
        <v>#N/A</v>
      </c>
      <c r="AI30" s="34" t="e">
        <f>F30-G30-VLOOKUP(C30, Вчера_ЭпиВак!C:BG, 4, FALSE)</f>
        <v>#N/A</v>
      </c>
      <c r="AJ30" s="34" t="e">
        <f>H30-I30-VLOOKUP(C30, Вчера_ЭпиВак!C:BG, 6, FALSE)</f>
        <v>#N/A</v>
      </c>
      <c r="AK30" s="34" t="e">
        <f>J30-K30-VLOOKUP(C30, Вчера_ЭпиВак!C:BG, 8, FALSE)</f>
        <v>#N/A</v>
      </c>
      <c r="AL30" s="34" t="e">
        <f>L30-M30-VLOOKUP(C30, Вчера_ЭпиВак!C:BG, 10, FALSE)</f>
        <v>#N/A</v>
      </c>
      <c r="AM30" s="34" t="e">
        <f>N30-O30-VLOOKUP(C30, Вчера_ЭпиВак!C:BG, 12, FALSE)</f>
        <v>#N/A</v>
      </c>
      <c r="AN30" s="34" t="e">
        <f>P30-Q30-VLOOKUP(C30, Вчера_ЭпиВак!C:BG, 14, FALSE)</f>
        <v>#N/A</v>
      </c>
      <c r="AO30" s="34" t="e">
        <f>R30-S30-VLOOKUP(C30, Вчера_ЭпиВак!C:BG, 16, FALSE)</f>
        <v>#N/A</v>
      </c>
      <c r="AP30" s="34" t="e">
        <f>T30-U30-VLOOKUP(C30, Вчера_ЭпиВак!C:BG, 18, FALSE)</f>
        <v>#N/A</v>
      </c>
      <c r="AQ30" s="34" t="e">
        <f>V30-W30-VLOOKUP(C30, Вчера_ЭпиВак!C:BG, 20, FALSE)</f>
        <v>#N/A</v>
      </c>
      <c r="AR30" s="34" t="e">
        <f>X30-Y30-VLOOKUP(C30, Вчера_ЭпиВак!C:BG, 22, FALSE)</f>
        <v>#N/A</v>
      </c>
      <c r="AS30" s="34" t="e">
        <f>Z30-VLOOKUP(C30, Вчера_ЭпиВак!C:BG, 24, FALSE)</f>
        <v>#N/A</v>
      </c>
      <c r="AT30" s="34" t="e">
        <f>AA30-VLOOKUP(C30, Вчера_ЭпиВак!C:BG, 25, FALSE)</f>
        <v>#N/A</v>
      </c>
    </row>
    <row r="31" spans="1:46" ht="50.1" customHeight="1" x14ac:dyDescent="0.25">
      <c r="A31" s="1"/>
      <c r="B31" s="1"/>
      <c r="C31" s="1"/>
      <c r="D31" s="3"/>
      <c r="E31" s="48"/>
      <c r="F31" s="3"/>
      <c r="G31" s="2"/>
      <c r="H31" s="3"/>
      <c r="I31" s="2"/>
      <c r="J31" s="3"/>
      <c r="K31" s="2"/>
      <c r="L31" s="3"/>
      <c r="M31" s="2"/>
      <c r="N31" s="3"/>
      <c r="O31" s="2"/>
      <c r="P31" s="3"/>
      <c r="Q31" s="2"/>
      <c r="R31" s="3"/>
      <c r="S31" s="2"/>
      <c r="T31" s="3"/>
      <c r="U31" s="3"/>
      <c r="V31" s="3"/>
      <c r="W31" s="2"/>
      <c r="X31" s="3"/>
      <c r="Y31" s="2"/>
      <c r="Z31" s="3"/>
      <c r="AA31" s="3"/>
      <c r="AB31" s="15"/>
      <c r="AC31" s="34">
        <f t="shared" si="1"/>
        <v>0</v>
      </c>
      <c r="AD31" s="34">
        <f t="shared" si="2"/>
        <v>0</v>
      </c>
      <c r="AE31" s="34"/>
      <c r="AF31" s="34"/>
      <c r="AG31" s="35"/>
      <c r="AH31" s="34" t="e">
        <f>D31-E31-VLOOKUP(C31, Вчера_ЭпиВак!C:BG, 2, FALSE)</f>
        <v>#N/A</v>
      </c>
      <c r="AI31" s="34" t="e">
        <f>F31-G31-VLOOKUP(C31, Вчера_ЭпиВак!C:BG, 4, FALSE)</f>
        <v>#N/A</v>
      </c>
      <c r="AJ31" s="34" t="e">
        <f>H31-I31-VLOOKUP(C31, Вчера_ЭпиВак!C:BG, 6, FALSE)</f>
        <v>#N/A</v>
      </c>
      <c r="AK31" s="34" t="e">
        <f>J31-K31-VLOOKUP(C31, Вчера_ЭпиВак!C:BG, 8, FALSE)</f>
        <v>#N/A</v>
      </c>
      <c r="AL31" s="34" t="e">
        <f>L31-M31-VLOOKUP(C31, Вчера_ЭпиВак!C:BG, 10, FALSE)</f>
        <v>#N/A</v>
      </c>
      <c r="AM31" s="34" t="e">
        <f>N31-O31-VLOOKUP(C31, Вчера_ЭпиВак!C:BG, 12, FALSE)</f>
        <v>#N/A</v>
      </c>
      <c r="AN31" s="34" t="e">
        <f>P31-Q31-VLOOKUP(C31, Вчера_ЭпиВак!C:BG, 14, FALSE)</f>
        <v>#N/A</v>
      </c>
      <c r="AO31" s="34" t="e">
        <f>R31-S31-VLOOKUP(C31, Вчера_ЭпиВак!C:BG, 16, FALSE)</f>
        <v>#N/A</v>
      </c>
      <c r="AP31" s="34" t="e">
        <f>T31-U31-VLOOKUP(C31, Вчера_ЭпиВак!C:BG, 18, FALSE)</f>
        <v>#N/A</v>
      </c>
      <c r="AQ31" s="34" t="e">
        <f>V31-W31-VLOOKUP(C31, Вчера_ЭпиВак!C:BG, 20, FALSE)</f>
        <v>#N/A</v>
      </c>
      <c r="AR31" s="34" t="e">
        <f>X31-Y31-VLOOKUP(C31, Вчера_ЭпиВак!C:BG, 22, FALSE)</f>
        <v>#N/A</v>
      </c>
      <c r="AS31" s="34" t="e">
        <f>Z31-VLOOKUP(C31, Вчера_ЭпиВак!C:BG, 24, FALSE)</f>
        <v>#N/A</v>
      </c>
      <c r="AT31" s="34" t="e">
        <f>AA31-VLOOKUP(C31, Вчера_ЭпиВак!C:BG, 25, FALSE)</f>
        <v>#N/A</v>
      </c>
    </row>
    <row r="32" spans="1:46" ht="50.1" customHeight="1" x14ac:dyDescent="0.25">
      <c r="A32" s="1"/>
      <c r="B32" s="1"/>
      <c r="C32" s="1"/>
      <c r="D32" s="3"/>
      <c r="E32" s="48"/>
      <c r="F32" s="3"/>
      <c r="G32" s="2"/>
      <c r="H32" s="3"/>
      <c r="I32" s="2"/>
      <c r="J32" s="3"/>
      <c r="K32" s="2"/>
      <c r="L32" s="3"/>
      <c r="M32" s="2"/>
      <c r="N32" s="3"/>
      <c r="O32" s="2"/>
      <c r="P32" s="3"/>
      <c r="Q32" s="2"/>
      <c r="R32" s="3"/>
      <c r="S32" s="2"/>
      <c r="T32" s="3"/>
      <c r="U32" s="3"/>
      <c r="V32" s="3"/>
      <c r="W32" s="2"/>
      <c r="X32" s="3"/>
      <c r="Y32" s="2"/>
      <c r="Z32" s="3"/>
      <c r="AA32" s="3"/>
      <c r="AB32" s="15"/>
      <c r="AC32" s="34">
        <f t="shared" si="1"/>
        <v>0</v>
      </c>
      <c r="AD32" s="34">
        <f t="shared" si="2"/>
        <v>0</v>
      </c>
      <c r="AE32" s="34"/>
      <c r="AF32" s="34"/>
      <c r="AG32" s="35"/>
      <c r="AH32" s="34" t="e">
        <f>D32-E32-VLOOKUP(C32, Вчера_ЭпиВак!C:BG, 2, FALSE)</f>
        <v>#N/A</v>
      </c>
      <c r="AI32" s="34" t="e">
        <f>F32-G32-VLOOKUP(C32, Вчера_ЭпиВак!C:BG, 4, FALSE)</f>
        <v>#N/A</v>
      </c>
      <c r="AJ32" s="34" t="e">
        <f>H32-I32-VLOOKUP(C32, Вчера_ЭпиВак!C:BG, 6, FALSE)</f>
        <v>#N/A</v>
      </c>
      <c r="AK32" s="34" t="e">
        <f>J32-K32-VLOOKUP(C32, Вчера_ЭпиВак!C:BG, 8, FALSE)</f>
        <v>#N/A</v>
      </c>
      <c r="AL32" s="34" t="e">
        <f>L32-M32-VLOOKUP(C32, Вчера_ЭпиВак!C:BG, 10, FALSE)</f>
        <v>#N/A</v>
      </c>
      <c r="AM32" s="34" t="e">
        <f>N32-O32-VLOOKUP(C32, Вчера_ЭпиВак!C:BG, 12, FALSE)</f>
        <v>#N/A</v>
      </c>
      <c r="AN32" s="34" t="e">
        <f>P32-Q32-VLOOKUP(C32, Вчера_ЭпиВак!C:BG, 14, FALSE)</f>
        <v>#N/A</v>
      </c>
      <c r="AO32" s="34" t="e">
        <f>R32-S32-VLOOKUP(C32, Вчера_ЭпиВак!C:BG, 16, FALSE)</f>
        <v>#N/A</v>
      </c>
      <c r="AP32" s="34" t="e">
        <f>T32-U32-VLOOKUP(C32, Вчера_ЭпиВак!C:BG, 18, FALSE)</f>
        <v>#N/A</v>
      </c>
      <c r="AQ32" s="34" t="e">
        <f>V32-W32-VLOOKUP(C32, Вчера_ЭпиВак!C:BG, 20, FALSE)</f>
        <v>#N/A</v>
      </c>
      <c r="AR32" s="34" t="e">
        <f>X32-Y32-VLOOKUP(C32, Вчера_ЭпиВак!C:BG, 22, FALSE)</f>
        <v>#N/A</v>
      </c>
      <c r="AS32" s="34" t="e">
        <f>Z32-VLOOKUP(C32, Вчера_ЭпиВак!C:BG, 24, FALSE)</f>
        <v>#N/A</v>
      </c>
      <c r="AT32" s="34" t="e">
        <f>AA32-VLOOKUP(C32, Вчера_ЭпиВак!C:BG, 25, FALSE)</f>
        <v>#N/A</v>
      </c>
    </row>
    <row r="33" spans="1:46" ht="50.1" customHeight="1" x14ac:dyDescent="0.25">
      <c r="A33" s="1"/>
      <c r="B33" s="1"/>
      <c r="C33" s="1"/>
      <c r="D33" s="3"/>
      <c r="E33" s="48"/>
      <c r="F33" s="3"/>
      <c r="G33" s="2"/>
      <c r="H33" s="3"/>
      <c r="I33" s="2"/>
      <c r="J33" s="3"/>
      <c r="K33" s="2"/>
      <c r="L33" s="3"/>
      <c r="M33" s="2"/>
      <c r="N33" s="3"/>
      <c r="O33" s="2"/>
      <c r="P33" s="3"/>
      <c r="Q33" s="2"/>
      <c r="R33" s="3"/>
      <c r="S33" s="2"/>
      <c r="T33" s="3"/>
      <c r="U33" s="3"/>
      <c r="V33" s="3"/>
      <c r="W33" s="2"/>
      <c r="X33" s="3"/>
      <c r="Y33" s="2"/>
      <c r="Z33" s="3"/>
      <c r="AA33" s="3"/>
      <c r="AB33" s="15"/>
      <c r="AC33" s="34">
        <f t="shared" si="1"/>
        <v>0</v>
      </c>
      <c r="AD33" s="34">
        <f t="shared" si="2"/>
        <v>0</v>
      </c>
      <c r="AE33" s="34"/>
      <c r="AF33" s="34"/>
      <c r="AG33" s="35"/>
      <c r="AH33" s="34" t="e">
        <f>D33-E33-VLOOKUP(C33, Вчера_ЭпиВак!C:BG, 2, FALSE)</f>
        <v>#N/A</v>
      </c>
      <c r="AI33" s="34" t="e">
        <f>F33-G33-VLOOKUP(C33, Вчера_ЭпиВак!C:BG, 4, FALSE)</f>
        <v>#N/A</v>
      </c>
      <c r="AJ33" s="34" t="e">
        <f>H33-I33-VLOOKUP(C33, Вчера_ЭпиВак!C:BG, 6, FALSE)</f>
        <v>#N/A</v>
      </c>
      <c r="AK33" s="34" t="e">
        <f>J33-K33-VLOOKUP(C33, Вчера_ЭпиВак!C:BG, 8, FALSE)</f>
        <v>#N/A</v>
      </c>
      <c r="AL33" s="34" t="e">
        <f>L33-M33-VLOOKUP(C33, Вчера_ЭпиВак!C:BG, 10, FALSE)</f>
        <v>#N/A</v>
      </c>
      <c r="AM33" s="34" t="e">
        <f>N33-O33-VLOOKUP(C33, Вчера_ЭпиВак!C:BG, 12, FALSE)</f>
        <v>#N/A</v>
      </c>
      <c r="AN33" s="34" t="e">
        <f>P33-Q33-VLOOKUP(C33, Вчера_ЭпиВак!C:BG, 14, FALSE)</f>
        <v>#N/A</v>
      </c>
      <c r="AO33" s="34" t="e">
        <f>R33-S33-VLOOKUP(C33, Вчера_ЭпиВак!C:BG, 16, FALSE)</f>
        <v>#N/A</v>
      </c>
      <c r="AP33" s="34" t="e">
        <f>T33-U33-VLOOKUP(C33, Вчера_ЭпиВак!C:BG, 18, FALSE)</f>
        <v>#N/A</v>
      </c>
      <c r="AQ33" s="34" t="e">
        <f>V33-W33-VLOOKUP(C33, Вчера_ЭпиВак!C:BG, 20, FALSE)</f>
        <v>#N/A</v>
      </c>
      <c r="AR33" s="34" t="e">
        <f>X33-Y33-VLOOKUP(C33, Вчера_ЭпиВак!C:BG, 22, FALSE)</f>
        <v>#N/A</v>
      </c>
      <c r="AS33" s="34" t="e">
        <f>Z33-VLOOKUP(C33, Вчера_ЭпиВак!C:BG, 24, FALSE)</f>
        <v>#N/A</v>
      </c>
      <c r="AT33" s="34" t="e">
        <f>AA33-VLOOKUP(C33, Вчера_ЭпиВак!C:BG, 25, FALSE)</f>
        <v>#N/A</v>
      </c>
    </row>
    <row r="34" spans="1:46" ht="50.1" customHeight="1" x14ac:dyDescent="0.25">
      <c r="A34" s="1"/>
      <c r="B34" s="1"/>
      <c r="C34" s="1"/>
      <c r="D34" s="3"/>
      <c r="E34" s="48"/>
      <c r="F34" s="3"/>
      <c r="G34" s="2"/>
      <c r="H34" s="3"/>
      <c r="I34" s="2"/>
      <c r="J34" s="3"/>
      <c r="K34" s="2"/>
      <c r="L34" s="3"/>
      <c r="M34" s="2"/>
      <c r="N34" s="3"/>
      <c r="O34" s="2"/>
      <c r="P34" s="3"/>
      <c r="Q34" s="2"/>
      <c r="R34" s="3"/>
      <c r="S34" s="2"/>
      <c r="T34" s="3"/>
      <c r="U34" s="3"/>
      <c r="V34" s="3"/>
      <c r="W34" s="2"/>
      <c r="X34" s="3"/>
      <c r="Y34" s="2"/>
      <c r="Z34" s="3"/>
      <c r="AA34" s="3"/>
      <c r="AB34" s="15"/>
      <c r="AC34" s="34">
        <f t="shared" si="1"/>
        <v>0</v>
      </c>
      <c r="AD34" s="34">
        <f t="shared" si="2"/>
        <v>0</v>
      </c>
      <c r="AE34" s="34"/>
      <c r="AF34" s="34"/>
      <c r="AG34" s="35"/>
      <c r="AH34" s="34" t="e">
        <f>D34-E34-VLOOKUP(C34, Вчера_ЭпиВак!C:BG, 2, FALSE)</f>
        <v>#N/A</v>
      </c>
      <c r="AI34" s="34" t="e">
        <f>F34-G34-VLOOKUP(C34, Вчера_ЭпиВак!C:BG, 4, FALSE)</f>
        <v>#N/A</v>
      </c>
      <c r="AJ34" s="34" t="e">
        <f>H34-I34-VLOOKUP(C34, Вчера_ЭпиВак!C:BG, 6, FALSE)</f>
        <v>#N/A</v>
      </c>
      <c r="AK34" s="34" t="e">
        <f>J34-K34-VLOOKUP(C34, Вчера_ЭпиВак!C:BG, 8, FALSE)</f>
        <v>#N/A</v>
      </c>
      <c r="AL34" s="34" t="e">
        <f>L34-M34-VLOOKUP(C34, Вчера_ЭпиВак!C:BG, 10, FALSE)</f>
        <v>#N/A</v>
      </c>
      <c r="AM34" s="34" t="e">
        <f>N34-O34-VLOOKUP(C34, Вчера_ЭпиВак!C:BG, 12, FALSE)</f>
        <v>#N/A</v>
      </c>
      <c r="AN34" s="34" t="e">
        <f>P34-Q34-VLOOKUP(C34, Вчера_ЭпиВак!C:BG, 14, FALSE)</f>
        <v>#N/A</v>
      </c>
      <c r="AO34" s="34" t="e">
        <f>R34-S34-VLOOKUP(C34, Вчера_ЭпиВак!C:BG, 16, FALSE)</f>
        <v>#N/A</v>
      </c>
      <c r="AP34" s="34" t="e">
        <f>T34-U34-VLOOKUP(C34, Вчера_ЭпиВак!C:BG, 18, FALSE)</f>
        <v>#N/A</v>
      </c>
      <c r="AQ34" s="34" t="e">
        <f>V34-W34-VLOOKUP(C34, Вчера_ЭпиВак!C:BG, 20, FALSE)</f>
        <v>#N/A</v>
      </c>
      <c r="AR34" s="34" t="e">
        <f>X34-Y34-VLOOKUP(C34, Вчера_ЭпиВак!C:BG, 22, FALSE)</f>
        <v>#N/A</v>
      </c>
      <c r="AS34" s="34" t="e">
        <f>Z34-VLOOKUP(C34, Вчера_ЭпиВак!C:BG, 24, FALSE)</f>
        <v>#N/A</v>
      </c>
      <c r="AT34" s="34" t="e">
        <f>AA34-VLOOKUP(C34, Вчера_ЭпиВак!C:BG, 25, FALSE)</f>
        <v>#N/A</v>
      </c>
    </row>
    <row r="35" spans="1:46" ht="50.1" customHeight="1" x14ac:dyDescent="0.25">
      <c r="A35" s="1"/>
      <c r="B35" s="1"/>
      <c r="C35" s="1"/>
      <c r="D35" s="3"/>
      <c r="E35" s="48"/>
      <c r="F35" s="3"/>
      <c r="G35" s="2"/>
      <c r="H35" s="3"/>
      <c r="I35" s="2"/>
      <c r="J35" s="3"/>
      <c r="K35" s="2"/>
      <c r="L35" s="3"/>
      <c r="M35" s="2"/>
      <c r="N35" s="3"/>
      <c r="O35" s="2"/>
      <c r="P35" s="3"/>
      <c r="Q35" s="2"/>
      <c r="R35" s="3"/>
      <c r="S35" s="2"/>
      <c r="T35" s="3"/>
      <c r="U35" s="3"/>
      <c r="V35" s="3"/>
      <c r="W35" s="2"/>
      <c r="X35" s="3"/>
      <c r="Y35" s="2"/>
      <c r="Z35" s="3"/>
      <c r="AA35" s="3"/>
      <c r="AB35" s="15"/>
      <c r="AC35" s="34">
        <f t="shared" si="1"/>
        <v>0</v>
      </c>
      <c r="AD35" s="34">
        <f t="shared" si="2"/>
        <v>0</v>
      </c>
      <c r="AE35" s="34"/>
      <c r="AF35" s="34"/>
      <c r="AG35" s="35"/>
      <c r="AH35" s="34" t="e">
        <f>D35-E35-VLOOKUP(C35, Вчера_ЭпиВак!C:BG, 2, FALSE)</f>
        <v>#N/A</v>
      </c>
      <c r="AI35" s="34" t="e">
        <f>F35-G35-VLOOKUP(C35, Вчера_ЭпиВак!C:BG, 4, FALSE)</f>
        <v>#N/A</v>
      </c>
      <c r="AJ35" s="34" t="e">
        <f>H35-I35-VLOOKUP(C35, Вчера_ЭпиВак!C:BG, 6, FALSE)</f>
        <v>#N/A</v>
      </c>
      <c r="AK35" s="34" t="e">
        <f>J35-K35-VLOOKUP(C35, Вчера_ЭпиВак!C:BG, 8, FALSE)</f>
        <v>#N/A</v>
      </c>
      <c r="AL35" s="34" t="e">
        <f>L35-M35-VLOOKUP(C35, Вчера_ЭпиВак!C:BG, 10, FALSE)</f>
        <v>#N/A</v>
      </c>
      <c r="AM35" s="34" t="e">
        <f>N35-O35-VLOOKUP(C35, Вчера_ЭпиВак!C:BG, 12, FALSE)</f>
        <v>#N/A</v>
      </c>
      <c r="AN35" s="34" t="e">
        <f>P35-Q35-VLOOKUP(C35, Вчера_ЭпиВак!C:BG, 14, FALSE)</f>
        <v>#N/A</v>
      </c>
      <c r="AO35" s="34" t="e">
        <f>R35-S35-VLOOKUP(C35, Вчера_ЭпиВак!C:BG, 16, FALSE)</f>
        <v>#N/A</v>
      </c>
      <c r="AP35" s="34" t="e">
        <f>T35-U35-VLOOKUP(C35, Вчера_ЭпиВак!C:BG, 18, FALSE)</f>
        <v>#N/A</v>
      </c>
      <c r="AQ35" s="34" t="e">
        <f>V35-W35-VLOOKUP(C35, Вчера_ЭпиВак!C:BG, 20, FALSE)</f>
        <v>#N/A</v>
      </c>
      <c r="AR35" s="34" t="e">
        <f>X35-Y35-VLOOKUP(C35, Вчера_ЭпиВак!C:BG, 22, FALSE)</f>
        <v>#N/A</v>
      </c>
      <c r="AS35" s="34" t="e">
        <f>Z35-VLOOKUP(C35, Вчера_ЭпиВак!C:BG, 24, FALSE)</f>
        <v>#N/A</v>
      </c>
      <c r="AT35" s="34" t="e">
        <f>AA35-VLOOKUP(C35, Вчера_ЭпиВак!C:BG, 25, FALSE)</f>
        <v>#N/A</v>
      </c>
    </row>
    <row r="36" spans="1:46" ht="50.1" customHeight="1" x14ac:dyDescent="0.25">
      <c r="A36" s="1"/>
      <c r="B36" s="1"/>
      <c r="C36" s="1"/>
      <c r="D36" s="3"/>
      <c r="E36" s="48"/>
      <c r="F36" s="3"/>
      <c r="G36" s="2"/>
      <c r="H36" s="3"/>
      <c r="I36" s="2"/>
      <c r="J36" s="3"/>
      <c r="K36" s="2"/>
      <c r="L36" s="3"/>
      <c r="M36" s="2"/>
      <c r="N36" s="3"/>
      <c r="O36" s="2"/>
      <c r="P36" s="3"/>
      <c r="Q36" s="2"/>
      <c r="R36" s="3"/>
      <c r="S36" s="2"/>
      <c r="T36" s="3"/>
      <c r="U36" s="3"/>
      <c r="V36" s="3"/>
      <c r="W36" s="2"/>
      <c r="X36" s="3"/>
      <c r="Y36" s="2"/>
      <c r="Z36" s="3"/>
      <c r="AA36" s="3"/>
      <c r="AB36" s="15"/>
      <c r="AC36" s="34">
        <f t="shared" si="1"/>
        <v>0</v>
      </c>
      <c r="AD36" s="34">
        <f t="shared" si="2"/>
        <v>0</v>
      </c>
      <c r="AE36" s="34"/>
      <c r="AF36" s="34"/>
      <c r="AG36" s="35"/>
      <c r="AH36" s="34" t="e">
        <f>D36-E36-VLOOKUP(C36, Вчера_ЭпиВак!C:BG, 2, FALSE)</f>
        <v>#N/A</v>
      </c>
      <c r="AI36" s="34" t="e">
        <f>F36-G36-VLOOKUP(C36, Вчера_ЭпиВак!C:BG, 4, FALSE)</f>
        <v>#N/A</v>
      </c>
      <c r="AJ36" s="34" t="e">
        <f>H36-I36-VLOOKUP(C36, Вчера_ЭпиВак!C:BG, 6, FALSE)</f>
        <v>#N/A</v>
      </c>
      <c r="AK36" s="34" t="e">
        <f>J36-K36-VLOOKUP(C36, Вчера_ЭпиВак!C:BG, 8, FALSE)</f>
        <v>#N/A</v>
      </c>
      <c r="AL36" s="34" t="e">
        <f>L36-M36-VLOOKUP(C36, Вчера_ЭпиВак!C:BG, 10, FALSE)</f>
        <v>#N/A</v>
      </c>
      <c r="AM36" s="34" t="e">
        <f>N36-O36-VLOOKUP(C36, Вчера_ЭпиВак!C:BG, 12, FALSE)</f>
        <v>#N/A</v>
      </c>
      <c r="AN36" s="34" t="e">
        <f>P36-Q36-VLOOKUP(C36, Вчера_ЭпиВак!C:BG, 14, FALSE)</f>
        <v>#N/A</v>
      </c>
      <c r="AO36" s="34" t="e">
        <f>R36-S36-VLOOKUP(C36, Вчера_ЭпиВак!C:BG, 16, FALSE)</f>
        <v>#N/A</v>
      </c>
      <c r="AP36" s="34" t="e">
        <f>T36-U36-VLOOKUP(C36, Вчера_ЭпиВак!C:BG, 18, FALSE)</f>
        <v>#N/A</v>
      </c>
      <c r="AQ36" s="34" t="e">
        <f>V36-W36-VLOOKUP(C36, Вчера_ЭпиВак!C:BG, 20, FALSE)</f>
        <v>#N/A</v>
      </c>
      <c r="AR36" s="34" t="e">
        <f>X36-Y36-VLOOKUP(C36, Вчера_ЭпиВак!C:BG, 22, FALSE)</f>
        <v>#N/A</v>
      </c>
      <c r="AS36" s="34" t="e">
        <f>Z36-VLOOKUP(C36, Вчера_ЭпиВак!C:BG, 24, FALSE)</f>
        <v>#N/A</v>
      </c>
      <c r="AT36" s="34" t="e">
        <f>AA36-VLOOKUP(C36, Вчера_ЭпиВак!C:BG, 25, FALSE)</f>
        <v>#N/A</v>
      </c>
    </row>
    <row r="37" spans="1:46" ht="50.1" customHeight="1" x14ac:dyDescent="0.25">
      <c r="A37" s="1"/>
      <c r="B37" s="1"/>
      <c r="C37" s="1"/>
      <c r="D37" s="3"/>
      <c r="E37" s="48"/>
      <c r="F37" s="3"/>
      <c r="G37" s="2"/>
      <c r="H37" s="3"/>
      <c r="I37" s="2"/>
      <c r="J37" s="3"/>
      <c r="K37" s="2"/>
      <c r="L37" s="3"/>
      <c r="M37" s="2"/>
      <c r="N37" s="3"/>
      <c r="O37" s="2"/>
      <c r="P37" s="3"/>
      <c r="Q37" s="2"/>
      <c r="R37" s="3"/>
      <c r="S37" s="2"/>
      <c r="T37" s="3"/>
      <c r="U37" s="3"/>
      <c r="V37" s="3"/>
      <c r="W37" s="2"/>
      <c r="X37" s="3"/>
      <c r="Y37" s="2"/>
      <c r="Z37" s="3"/>
      <c r="AA37" s="3"/>
      <c r="AB37" s="15"/>
      <c r="AC37" s="34">
        <f t="shared" si="1"/>
        <v>0</v>
      </c>
      <c r="AD37" s="34">
        <f t="shared" si="2"/>
        <v>0</v>
      </c>
      <c r="AE37" s="34"/>
      <c r="AF37" s="34"/>
      <c r="AG37" s="35"/>
      <c r="AH37" s="34" t="e">
        <f>D37-E37-VLOOKUP(C37, Вчера_ЭпиВак!C:BG, 2, FALSE)</f>
        <v>#N/A</v>
      </c>
      <c r="AI37" s="34" t="e">
        <f>F37-G37-VLOOKUP(C37, Вчера_ЭпиВак!C:BG, 4, FALSE)</f>
        <v>#N/A</v>
      </c>
      <c r="AJ37" s="34" t="e">
        <f>H37-I37-VLOOKUP(C37, Вчера_ЭпиВак!C:BG, 6, FALSE)</f>
        <v>#N/A</v>
      </c>
      <c r="AK37" s="34" t="e">
        <f>J37-K37-VLOOKUP(C37, Вчера_ЭпиВак!C:BG, 8, FALSE)</f>
        <v>#N/A</v>
      </c>
      <c r="AL37" s="34" t="e">
        <f>L37-M37-VLOOKUP(C37, Вчера_ЭпиВак!C:BG, 10, FALSE)</f>
        <v>#N/A</v>
      </c>
      <c r="AM37" s="34" t="e">
        <f>N37-O37-VLOOKUP(C37, Вчера_ЭпиВак!C:BG, 12, FALSE)</f>
        <v>#N/A</v>
      </c>
      <c r="AN37" s="34" t="e">
        <f>P37-Q37-VLOOKUP(C37, Вчера_ЭпиВак!C:BG, 14, FALSE)</f>
        <v>#N/A</v>
      </c>
      <c r="AO37" s="34" t="e">
        <f>R37-S37-VLOOKUP(C37, Вчера_ЭпиВак!C:BG, 16, FALSE)</f>
        <v>#N/A</v>
      </c>
      <c r="AP37" s="34" t="e">
        <f>T37-U37-VLOOKUP(C37, Вчера_ЭпиВак!C:BG, 18, FALSE)</f>
        <v>#N/A</v>
      </c>
      <c r="AQ37" s="34" t="e">
        <f>V37-W37-VLOOKUP(C37, Вчера_ЭпиВак!C:BG, 20, FALSE)</f>
        <v>#N/A</v>
      </c>
      <c r="AR37" s="34" t="e">
        <f>X37-Y37-VLOOKUP(C37, Вчера_ЭпиВак!C:BG, 22, FALSE)</f>
        <v>#N/A</v>
      </c>
      <c r="AS37" s="34" t="e">
        <f>Z37-VLOOKUP(C37, Вчера_ЭпиВак!C:BG, 24, FALSE)</f>
        <v>#N/A</v>
      </c>
      <c r="AT37" s="34" t="e">
        <f>AA37-VLOOKUP(C37, Вчера_ЭпиВак!C:BG, 25, FALSE)</f>
        <v>#N/A</v>
      </c>
    </row>
    <row r="38" spans="1:46" ht="50.1" customHeight="1" x14ac:dyDescent="0.25">
      <c r="A38" s="1"/>
      <c r="B38" s="1"/>
      <c r="C38" s="1"/>
      <c r="D38" s="3"/>
      <c r="E38" s="48"/>
      <c r="F38" s="3"/>
      <c r="G38" s="2"/>
      <c r="H38" s="3"/>
      <c r="I38" s="2"/>
      <c r="J38" s="3"/>
      <c r="K38" s="2"/>
      <c r="L38" s="3"/>
      <c r="M38" s="2"/>
      <c r="N38" s="3"/>
      <c r="O38" s="2"/>
      <c r="P38" s="3"/>
      <c r="Q38" s="2"/>
      <c r="R38" s="3"/>
      <c r="S38" s="2"/>
      <c r="T38" s="3"/>
      <c r="U38" s="3"/>
      <c r="V38" s="3"/>
      <c r="W38" s="2"/>
      <c r="X38" s="3"/>
      <c r="Y38" s="2"/>
      <c r="Z38" s="3"/>
      <c r="AA38" s="3"/>
      <c r="AB38" s="15"/>
      <c r="AC38" s="34">
        <f t="shared" si="1"/>
        <v>0</v>
      </c>
      <c r="AD38" s="34">
        <f t="shared" si="2"/>
        <v>0</v>
      </c>
      <c r="AE38" s="34"/>
      <c r="AF38" s="34"/>
      <c r="AG38" s="35"/>
      <c r="AH38" s="34" t="e">
        <f>D38-E38-VLOOKUP(C38, Вчера_ЭпиВак!C:BG, 2, FALSE)</f>
        <v>#N/A</v>
      </c>
      <c r="AI38" s="34" t="e">
        <f>F38-G38-VLOOKUP(C38, Вчера_ЭпиВак!C:BG, 4, FALSE)</f>
        <v>#N/A</v>
      </c>
      <c r="AJ38" s="34" t="e">
        <f>H38-I38-VLOOKUP(C38, Вчера_ЭпиВак!C:BG, 6, FALSE)</f>
        <v>#N/A</v>
      </c>
      <c r="AK38" s="34" t="e">
        <f>J38-K38-VLOOKUP(C38, Вчера_ЭпиВак!C:BG, 8, FALSE)</f>
        <v>#N/A</v>
      </c>
      <c r="AL38" s="34" t="e">
        <f>L38-M38-VLOOKUP(C38, Вчера_ЭпиВак!C:BG, 10, FALSE)</f>
        <v>#N/A</v>
      </c>
      <c r="AM38" s="34" t="e">
        <f>N38-O38-VLOOKUP(C38, Вчера_ЭпиВак!C:BG, 12, FALSE)</f>
        <v>#N/A</v>
      </c>
      <c r="AN38" s="34" t="e">
        <f>P38-Q38-VLOOKUP(C38, Вчера_ЭпиВак!C:BG, 14, FALSE)</f>
        <v>#N/A</v>
      </c>
      <c r="AO38" s="34" t="e">
        <f>R38-S38-VLOOKUP(C38, Вчера_ЭпиВак!C:BG, 16, FALSE)</f>
        <v>#N/A</v>
      </c>
      <c r="AP38" s="34" t="e">
        <f>T38-U38-VLOOKUP(C38, Вчера_ЭпиВак!C:BG, 18, FALSE)</f>
        <v>#N/A</v>
      </c>
      <c r="AQ38" s="34" t="e">
        <f>V38-W38-VLOOKUP(C38, Вчера_ЭпиВак!C:BG, 20, FALSE)</f>
        <v>#N/A</v>
      </c>
      <c r="AR38" s="34" t="e">
        <f>X38-Y38-VLOOKUP(C38, Вчера_ЭпиВак!C:BG, 22, FALSE)</f>
        <v>#N/A</v>
      </c>
      <c r="AS38" s="34" t="e">
        <f>Z38-VLOOKUP(C38, Вчера_ЭпиВак!C:BG, 24, FALSE)</f>
        <v>#N/A</v>
      </c>
      <c r="AT38" s="34" t="e">
        <f>AA38-VLOOKUP(C38, Вчера_ЭпиВак!C:BG, 25, FALSE)</f>
        <v>#N/A</v>
      </c>
    </row>
    <row r="39" spans="1:46" ht="50.1" customHeight="1" x14ac:dyDescent="0.25">
      <c r="A39" s="1"/>
      <c r="B39" s="1"/>
      <c r="C39" s="1"/>
      <c r="D39" s="3"/>
      <c r="E39" s="48"/>
      <c r="F39" s="3"/>
      <c r="G39" s="2"/>
      <c r="H39" s="3"/>
      <c r="I39" s="2"/>
      <c r="J39" s="3"/>
      <c r="K39" s="2"/>
      <c r="L39" s="3"/>
      <c r="M39" s="2"/>
      <c r="N39" s="3"/>
      <c r="O39" s="2"/>
      <c r="P39" s="3"/>
      <c r="Q39" s="2"/>
      <c r="R39" s="3"/>
      <c r="S39" s="2"/>
      <c r="T39" s="3"/>
      <c r="U39" s="3"/>
      <c r="V39" s="3"/>
      <c r="W39" s="2"/>
      <c r="X39" s="3"/>
      <c r="Y39" s="2"/>
      <c r="Z39" s="3"/>
      <c r="AA39" s="3"/>
      <c r="AB39" s="15"/>
      <c r="AC39" s="34">
        <f t="shared" si="1"/>
        <v>0</v>
      </c>
      <c r="AD39" s="34">
        <f t="shared" si="2"/>
        <v>0</v>
      </c>
      <c r="AE39" s="34"/>
      <c r="AF39" s="34"/>
      <c r="AG39" s="35"/>
      <c r="AH39" s="34" t="e">
        <f>D39-E39-VLOOKUP(C39, Вчера_ЭпиВак!C:BG, 2, FALSE)</f>
        <v>#N/A</v>
      </c>
      <c r="AI39" s="34" t="e">
        <f>F39-G39-VLOOKUP(C39, Вчера_ЭпиВак!C:BG, 4, FALSE)</f>
        <v>#N/A</v>
      </c>
      <c r="AJ39" s="34" t="e">
        <f>H39-I39-VLOOKUP(C39, Вчера_ЭпиВак!C:BG, 6, FALSE)</f>
        <v>#N/A</v>
      </c>
      <c r="AK39" s="34" t="e">
        <f>J39-K39-VLOOKUP(C39, Вчера_ЭпиВак!C:BG, 8, FALSE)</f>
        <v>#N/A</v>
      </c>
      <c r="AL39" s="34" t="e">
        <f>L39-M39-VLOOKUP(C39, Вчера_ЭпиВак!C:BG, 10, FALSE)</f>
        <v>#N/A</v>
      </c>
      <c r="AM39" s="34" t="e">
        <f>N39-O39-VLOOKUP(C39, Вчера_ЭпиВак!C:BG, 12, FALSE)</f>
        <v>#N/A</v>
      </c>
      <c r="AN39" s="34" t="e">
        <f>P39-Q39-VLOOKUP(C39, Вчера_ЭпиВак!C:BG, 14, FALSE)</f>
        <v>#N/A</v>
      </c>
      <c r="AO39" s="34" t="e">
        <f>R39-S39-VLOOKUP(C39, Вчера_ЭпиВак!C:BG, 16, FALSE)</f>
        <v>#N/A</v>
      </c>
      <c r="AP39" s="34" t="e">
        <f>T39-U39-VLOOKUP(C39, Вчера_ЭпиВак!C:BG, 18, FALSE)</f>
        <v>#N/A</v>
      </c>
      <c r="AQ39" s="34" t="e">
        <f>V39-W39-VLOOKUP(C39, Вчера_ЭпиВак!C:BG, 20, FALSE)</f>
        <v>#N/A</v>
      </c>
      <c r="AR39" s="34" t="e">
        <f>X39-Y39-VLOOKUP(C39, Вчера_ЭпиВак!C:BG, 22, FALSE)</f>
        <v>#N/A</v>
      </c>
      <c r="AS39" s="34" t="e">
        <f>Z39-VLOOKUP(C39, Вчера_ЭпиВак!C:BG, 24, FALSE)</f>
        <v>#N/A</v>
      </c>
      <c r="AT39" s="34" t="e">
        <f>AA39-VLOOKUP(C39, Вчера_ЭпиВак!C:BG, 25, FALSE)</f>
        <v>#N/A</v>
      </c>
    </row>
    <row r="40" spans="1:46" ht="50.1" customHeight="1" x14ac:dyDescent="0.25">
      <c r="A40" s="1"/>
      <c r="B40" s="1"/>
      <c r="C40" s="1"/>
      <c r="D40" s="3"/>
      <c r="E40" s="48"/>
      <c r="F40" s="3"/>
      <c r="G40" s="2"/>
      <c r="H40" s="3"/>
      <c r="I40" s="2"/>
      <c r="J40" s="3"/>
      <c r="K40" s="2"/>
      <c r="L40" s="3"/>
      <c r="M40" s="2"/>
      <c r="N40" s="3"/>
      <c r="O40" s="2"/>
      <c r="P40" s="3"/>
      <c r="Q40" s="2"/>
      <c r="R40" s="3"/>
      <c r="S40" s="2"/>
      <c r="T40" s="3"/>
      <c r="U40" s="3"/>
      <c r="V40" s="3"/>
      <c r="W40" s="2"/>
      <c r="X40" s="3"/>
      <c r="Y40" s="2"/>
      <c r="Z40" s="3"/>
      <c r="AA40" s="3"/>
      <c r="AB40" s="15"/>
      <c r="AC40" s="34">
        <f t="shared" si="1"/>
        <v>0</v>
      </c>
      <c r="AD40" s="34">
        <f t="shared" si="2"/>
        <v>0</v>
      </c>
      <c r="AE40" s="34"/>
      <c r="AF40" s="34"/>
      <c r="AG40" s="35"/>
      <c r="AH40" s="34" t="e">
        <f>D40-E40-VLOOKUP(C40, Вчера_ЭпиВак!C:BG, 2, FALSE)</f>
        <v>#N/A</v>
      </c>
      <c r="AI40" s="34" t="e">
        <f>F40-G40-VLOOKUP(C40, Вчера_ЭпиВак!C:BG, 4, FALSE)</f>
        <v>#N/A</v>
      </c>
      <c r="AJ40" s="34" t="e">
        <f>H40-I40-VLOOKUP(C40, Вчера_ЭпиВак!C:BG, 6, FALSE)</f>
        <v>#N/A</v>
      </c>
      <c r="AK40" s="34" t="e">
        <f>J40-K40-VLOOKUP(C40, Вчера_ЭпиВак!C:BG, 8, FALSE)</f>
        <v>#N/A</v>
      </c>
      <c r="AL40" s="34" t="e">
        <f>L40-M40-VLOOKUP(C40, Вчера_ЭпиВак!C:BG, 10, FALSE)</f>
        <v>#N/A</v>
      </c>
      <c r="AM40" s="34" t="e">
        <f>N40-O40-VLOOKUP(C40, Вчера_ЭпиВак!C:BG, 12, FALSE)</f>
        <v>#N/A</v>
      </c>
      <c r="AN40" s="34" t="e">
        <f>P40-Q40-VLOOKUP(C40, Вчера_ЭпиВак!C:BG, 14, FALSE)</f>
        <v>#N/A</v>
      </c>
      <c r="AO40" s="34" t="e">
        <f>R40-S40-VLOOKUP(C40, Вчера_ЭпиВак!C:BG, 16, FALSE)</f>
        <v>#N/A</v>
      </c>
      <c r="AP40" s="34" t="e">
        <f>T40-U40-VLOOKUP(C40, Вчера_ЭпиВак!C:BG, 18, FALSE)</f>
        <v>#N/A</v>
      </c>
      <c r="AQ40" s="34" t="e">
        <f>V40-W40-VLOOKUP(C40, Вчера_ЭпиВак!C:BG, 20, FALSE)</f>
        <v>#N/A</v>
      </c>
      <c r="AR40" s="34" t="e">
        <f>X40-Y40-VLOOKUP(C40, Вчера_ЭпиВак!C:BG, 22, FALSE)</f>
        <v>#N/A</v>
      </c>
      <c r="AS40" s="34" t="e">
        <f>Z40-VLOOKUP(C40, Вчера_ЭпиВак!C:BG, 24, FALSE)</f>
        <v>#N/A</v>
      </c>
      <c r="AT40" s="34" t="e">
        <f>AA40-VLOOKUP(C40, Вчера_ЭпиВак!C:BG, 25, FALSE)</f>
        <v>#N/A</v>
      </c>
    </row>
    <row r="41" spans="1:46" ht="50.1" customHeight="1" x14ac:dyDescent="0.25">
      <c r="A41" s="1"/>
      <c r="B41" s="1"/>
      <c r="C41" s="1"/>
      <c r="D41" s="3"/>
      <c r="E41" s="48"/>
      <c r="F41" s="3"/>
      <c r="G41" s="2"/>
      <c r="H41" s="3"/>
      <c r="I41" s="2"/>
      <c r="J41" s="3"/>
      <c r="K41" s="2"/>
      <c r="L41" s="3"/>
      <c r="M41" s="2"/>
      <c r="N41" s="3"/>
      <c r="O41" s="2"/>
      <c r="P41" s="3"/>
      <c r="Q41" s="2"/>
      <c r="R41" s="3"/>
      <c r="S41" s="2"/>
      <c r="T41" s="3"/>
      <c r="U41" s="3"/>
      <c r="V41" s="3"/>
      <c r="W41" s="2"/>
      <c r="X41" s="3"/>
      <c r="Y41" s="2"/>
      <c r="Z41" s="3"/>
      <c r="AA41" s="3"/>
      <c r="AB41" s="15"/>
      <c r="AC41" s="34">
        <f t="shared" si="1"/>
        <v>0</v>
      </c>
      <c r="AD41" s="34">
        <f t="shared" si="2"/>
        <v>0</v>
      </c>
      <c r="AE41" s="34"/>
      <c r="AF41" s="34"/>
      <c r="AG41" s="35"/>
      <c r="AH41" s="34" t="e">
        <f>D41-E41-VLOOKUP(C41, Вчера_ЭпиВак!C:BG, 2, FALSE)</f>
        <v>#N/A</v>
      </c>
      <c r="AI41" s="34" t="e">
        <f>F41-G41-VLOOKUP(C41, Вчера_ЭпиВак!C:BG, 4, FALSE)</f>
        <v>#N/A</v>
      </c>
      <c r="AJ41" s="34" t="e">
        <f>H41-I41-VLOOKUP(C41, Вчера_ЭпиВак!C:BG, 6, FALSE)</f>
        <v>#N/A</v>
      </c>
      <c r="AK41" s="34" t="e">
        <f>J41-K41-VLOOKUP(C41, Вчера_ЭпиВак!C:BG, 8, FALSE)</f>
        <v>#N/A</v>
      </c>
      <c r="AL41" s="34" t="e">
        <f>L41-M41-VLOOKUP(C41, Вчера_ЭпиВак!C:BG, 10, FALSE)</f>
        <v>#N/A</v>
      </c>
      <c r="AM41" s="34" t="e">
        <f>N41-O41-VLOOKUP(C41, Вчера_ЭпиВак!C:BG, 12, FALSE)</f>
        <v>#N/A</v>
      </c>
      <c r="AN41" s="34" t="e">
        <f>P41-Q41-VLOOKUP(C41, Вчера_ЭпиВак!C:BG, 14, FALSE)</f>
        <v>#N/A</v>
      </c>
      <c r="AO41" s="34" t="e">
        <f>R41-S41-VLOOKUP(C41, Вчера_ЭпиВак!C:BG, 16, FALSE)</f>
        <v>#N/A</v>
      </c>
      <c r="AP41" s="34" t="e">
        <f>T41-U41-VLOOKUP(C41, Вчера_ЭпиВак!C:BG, 18, FALSE)</f>
        <v>#N/A</v>
      </c>
      <c r="AQ41" s="34" t="e">
        <f>V41-W41-VLOOKUP(C41, Вчера_ЭпиВак!C:BG, 20, FALSE)</f>
        <v>#N/A</v>
      </c>
      <c r="AR41" s="34" t="e">
        <f>X41-Y41-VLOOKUP(C41, Вчера_ЭпиВак!C:BG, 22, FALSE)</f>
        <v>#N/A</v>
      </c>
      <c r="AS41" s="34" t="e">
        <f>Z41-VLOOKUP(C41, Вчера_ЭпиВак!C:BG, 24, FALSE)</f>
        <v>#N/A</v>
      </c>
      <c r="AT41" s="34" t="e">
        <f>AA41-VLOOKUP(C41, Вчера_ЭпиВак!C:BG, 25, FALSE)</f>
        <v>#N/A</v>
      </c>
    </row>
    <row r="42" spans="1:46" ht="50.1" customHeight="1" x14ac:dyDescent="0.25">
      <c r="A42" s="1"/>
      <c r="B42" s="1"/>
      <c r="C42" s="1"/>
      <c r="D42" s="3"/>
      <c r="E42" s="48"/>
      <c r="F42" s="3"/>
      <c r="G42" s="2"/>
      <c r="H42" s="3"/>
      <c r="I42" s="2"/>
      <c r="J42" s="3"/>
      <c r="K42" s="2"/>
      <c r="L42" s="3"/>
      <c r="M42" s="2"/>
      <c r="N42" s="3"/>
      <c r="O42" s="2"/>
      <c r="P42" s="3"/>
      <c r="Q42" s="2"/>
      <c r="R42" s="3"/>
      <c r="S42" s="2"/>
      <c r="T42" s="3"/>
      <c r="U42" s="3"/>
      <c r="V42" s="3"/>
      <c r="W42" s="2"/>
      <c r="X42" s="3"/>
      <c r="Y42" s="2"/>
      <c r="Z42" s="3"/>
      <c r="AA42" s="3"/>
      <c r="AB42" s="15"/>
      <c r="AC42" s="34">
        <f t="shared" si="1"/>
        <v>0</v>
      </c>
      <c r="AD42" s="34">
        <f t="shared" si="2"/>
        <v>0</v>
      </c>
      <c r="AE42" s="34"/>
      <c r="AF42" s="34"/>
      <c r="AG42" s="35"/>
      <c r="AH42" s="34" t="e">
        <f>D42-E42-VLOOKUP(C42, Вчера_ЭпиВак!C:BG, 2, FALSE)</f>
        <v>#N/A</v>
      </c>
      <c r="AI42" s="34" t="e">
        <f>F42-G42-VLOOKUP(C42, Вчера_ЭпиВак!C:BG, 4, FALSE)</f>
        <v>#N/A</v>
      </c>
      <c r="AJ42" s="34" t="e">
        <f>H42-I42-VLOOKUP(C42, Вчера_ЭпиВак!C:BG, 6, FALSE)</f>
        <v>#N/A</v>
      </c>
      <c r="AK42" s="34" t="e">
        <f>J42-K42-VLOOKUP(C42, Вчера_ЭпиВак!C:BG, 8, FALSE)</f>
        <v>#N/A</v>
      </c>
      <c r="AL42" s="34" t="e">
        <f>L42-M42-VLOOKUP(C42, Вчера_ЭпиВак!C:BG, 10, FALSE)</f>
        <v>#N/A</v>
      </c>
      <c r="AM42" s="34" t="e">
        <f>N42-O42-VLOOKUP(C42, Вчера_ЭпиВак!C:BG, 12, FALSE)</f>
        <v>#N/A</v>
      </c>
      <c r="AN42" s="34" t="e">
        <f>P42-Q42-VLOOKUP(C42, Вчера_ЭпиВак!C:BG, 14, FALSE)</f>
        <v>#N/A</v>
      </c>
      <c r="AO42" s="34" t="e">
        <f>R42-S42-VLOOKUP(C42, Вчера_ЭпиВак!C:BG, 16, FALSE)</f>
        <v>#N/A</v>
      </c>
      <c r="AP42" s="34" t="e">
        <f>T42-U42-VLOOKUP(C42, Вчера_ЭпиВак!C:BG, 18, FALSE)</f>
        <v>#N/A</v>
      </c>
      <c r="AQ42" s="34" t="e">
        <f>V42-W42-VLOOKUP(C42, Вчера_ЭпиВак!C:BG, 20, FALSE)</f>
        <v>#N/A</v>
      </c>
      <c r="AR42" s="34" t="e">
        <f>X42-Y42-VLOOKUP(C42, Вчера_ЭпиВак!C:BG, 22, FALSE)</f>
        <v>#N/A</v>
      </c>
      <c r="AS42" s="34" t="e">
        <f>Z42-VLOOKUP(C42, Вчера_ЭпиВак!C:BG, 24, FALSE)</f>
        <v>#N/A</v>
      </c>
      <c r="AT42" s="34" t="e">
        <f>AA42-VLOOKUP(C42, Вчера_ЭпиВак!C:BG, 25, FALSE)</f>
        <v>#N/A</v>
      </c>
    </row>
    <row r="43" spans="1:46" ht="50.1" customHeight="1" x14ac:dyDescent="0.25">
      <c r="A43" s="1"/>
      <c r="B43" s="1"/>
      <c r="C43" s="1"/>
      <c r="D43" s="3"/>
      <c r="E43" s="48"/>
      <c r="F43" s="3"/>
      <c r="G43" s="2"/>
      <c r="H43" s="3"/>
      <c r="I43" s="2"/>
      <c r="J43" s="3"/>
      <c r="K43" s="2"/>
      <c r="L43" s="3"/>
      <c r="M43" s="2"/>
      <c r="N43" s="3"/>
      <c r="O43" s="2"/>
      <c r="P43" s="3"/>
      <c r="Q43" s="2"/>
      <c r="R43" s="3"/>
      <c r="S43" s="2"/>
      <c r="T43" s="3"/>
      <c r="U43" s="3"/>
      <c r="V43" s="3"/>
      <c r="W43" s="2"/>
      <c r="X43" s="3"/>
      <c r="Y43" s="2"/>
      <c r="Z43" s="3"/>
      <c r="AA43" s="3"/>
      <c r="AB43" s="15"/>
      <c r="AC43" s="34">
        <f t="shared" si="1"/>
        <v>0</v>
      </c>
      <c r="AD43" s="34">
        <f t="shared" si="2"/>
        <v>0</v>
      </c>
      <c r="AE43" s="34"/>
      <c r="AF43" s="34"/>
      <c r="AG43" s="35"/>
      <c r="AH43" s="34" t="e">
        <f>D43-E43-VLOOKUP(C43, Вчера_ЭпиВак!C:BG, 2, FALSE)</f>
        <v>#N/A</v>
      </c>
      <c r="AI43" s="34" t="e">
        <f>F43-G43-VLOOKUP(C43, Вчера_ЭпиВак!C:BG, 4, FALSE)</f>
        <v>#N/A</v>
      </c>
      <c r="AJ43" s="34" t="e">
        <f>H43-I43-VLOOKUP(C43, Вчера_ЭпиВак!C:BG, 6, FALSE)</f>
        <v>#N/A</v>
      </c>
      <c r="AK43" s="34" t="e">
        <f>J43-K43-VLOOKUP(C43, Вчера_ЭпиВак!C:BG, 8, FALSE)</f>
        <v>#N/A</v>
      </c>
      <c r="AL43" s="34" t="e">
        <f>L43-M43-VLOOKUP(C43, Вчера_ЭпиВак!C:BG, 10, FALSE)</f>
        <v>#N/A</v>
      </c>
      <c r="AM43" s="34" t="e">
        <f>N43-O43-VLOOKUP(C43, Вчера_ЭпиВак!C:BG, 12, FALSE)</f>
        <v>#N/A</v>
      </c>
      <c r="AN43" s="34" t="e">
        <f>P43-Q43-VLOOKUP(C43, Вчера_ЭпиВак!C:BG, 14, FALSE)</f>
        <v>#N/A</v>
      </c>
      <c r="AO43" s="34" t="e">
        <f>R43-S43-VLOOKUP(C43, Вчера_ЭпиВак!C:BG, 16, FALSE)</f>
        <v>#N/A</v>
      </c>
      <c r="AP43" s="34" t="e">
        <f>T43-U43-VLOOKUP(C43, Вчера_ЭпиВак!C:BG, 18, FALSE)</f>
        <v>#N/A</v>
      </c>
      <c r="AQ43" s="34" t="e">
        <f>V43-W43-VLOOKUP(C43, Вчера_ЭпиВак!C:BG, 20, FALSE)</f>
        <v>#N/A</v>
      </c>
      <c r="AR43" s="34" t="e">
        <f>X43-Y43-VLOOKUP(C43, Вчера_ЭпиВак!C:BG, 22, FALSE)</f>
        <v>#N/A</v>
      </c>
      <c r="AS43" s="34" t="e">
        <f>Z43-VLOOKUP(C43, Вчера_ЭпиВак!C:BG, 24, FALSE)</f>
        <v>#N/A</v>
      </c>
      <c r="AT43" s="34" t="e">
        <f>AA43-VLOOKUP(C43, Вчера_ЭпиВак!C:BG, 25, FALSE)</f>
        <v>#N/A</v>
      </c>
    </row>
    <row r="44" spans="1:46" ht="50.1" customHeight="1" x14ac:dyDescent="0.25">
      <c r="A44" s="1"/>
      <c r="B44" s="1"/>
      <c r="C44" s="1"/>
      <c r="D44" s="3"/>
      <c r="E44" s="48"/>
      <c r="F44" s="3"/>
      <c r="G44" s="2"/>
      <c r="H44" s="3"/>
      <c r="I44" s="2"/>
      <c r="J44" s="3"/>
      <c r="K44" s="2"/>
      <c r="L44" s="3"/>
      <c r="M44" s="2"/>
      <c r="N44" s="3"/>
      <c r="O44" s="2"/>
      <c r="P44" s="3"/>
      <c r="Q44" s="2"/>
      <c r="R44" s="3"/>
      <c r="S44" s="2"/>
      <c r="T44" s="3"/>
      <c r="U44" s="3"/>
      <c r="V44" s="3"/>
      <c r="W44" s="2"/>
      <c r="X44" s="3"/>
      <c r="Y44" s="2"/>
      <c r="Z44" s="3"/>
      <c r="AA44" s="3"/>
      <c r="AB44" s="15"/>
      <c r="AC44" s="34">
        <f t="shared" si="1"/>
        <v>0</v>
      </c>
      <c r="AD44" s="34">
        <f t="shared" si="2"/>
        <v>0</v>
      </c>
      <c r="AE44" s="34"/>
      <c r="AF44" s="34"/>
      <c r="AG44" s="35"/>
      <c r="AH44" s="34" t="e">
        <f>D44-E44-VLOOKUP(C44, Вчера_ЭпиВак!C:BG, 2, FALSE)</f>
        <v>#N/A</v>
      </c>
      <c r="AI44" s="34" t="e">
        <f>F44-G44-VLOOKUP(C44, Вчера_ЭпиВак!C:BG, 4, FALSE)</f>
        <v>#N/A</v>
      </c>
      <c r="AJ44" s="34" t="e">
        <f>H44-I44-VLOOKUP(C44, Вчера_ЭпиВак!C:BG, 6, FALSE)</f>
        <v>#N/A</v>
      </c>
      <c r="AK44" s="34" t="e">
        <f>J44-K44-VLOOKUP(C44, Вчера_ЭпиВак!C:BG, 8, FALSE)</f>
        <v>#N/A</v>
      </c>
      <c r="AL44" s="34" t="e">
        <f>L44-M44-VLOOKUP(C44, Вчера_ЭпиВак!C:BG, 10, FALSE)</f>
        <v>#N/A</v>
      </c>
      <c r="AM44" s="34" t="e">
        <f>N44-O44-VLOOKUP(C44, Вчера_ЭпиВак!C:BG, 12, FALSE)</f>
        <v>#N/A</v>
      </c>
      <c r="AN44" s="34" t="e">
        <f>P44-Q44-VLOOKUP(C44, Вчера_ЭпиВак!C:BG, 14, FALSE)</f>
        <v>#N/A</v>
      </c>
      <c r="AO44" s="34" t="e">
        <f>R44-S44-VLOOKUP(C44, Вчера_ЭпиВак!C:BG, 16, FALSE)</f>
        <v>#N/A</v>
      </c>
      <c r="AP44" s="34" t="e">
        <f>T44-U44-VLOOKUP(C44, Вчера_ЭпиВак!C:BG, 18, FALSE)</f>
        <v>#N/A</v>
      </c>
      <c r="AQ44" s="34" t="e">
        <f>V44-W44-VLOOKUP(C44, Вчера_ЭпиВак!C:BG, 20, FALSE)</f>
        <v>#N/A</v>
      </c>
      <c r="AR44" s="34" t="e">
        <f>X44-Y44-VLOOKUP(C44, Вчера_ЭпиВак!C:BG, 22, FALSE)</f>
        <v>#N/A</v>
      </c>
      <c r="AS44" s="34" t="e">
        <f>Z44-VLOOKUP(C44, Вчера_ЭпиВак!C:BG, 24, FALSE)</f>
        <v>#N/A</v>
      </c>
      <c r="AT44" s="34" t="e">
        <f>AA44-VLOOKUP(C44, Вчера_ЭпиВак!C:BG, 25, FALSE)</f>
        <v>#N/A</v>
      </c>
    </row>
    <row r="45" spans="1:46" ht="50.1" customHeight="1" x14ac:dyDescent="0.25">
      <c r="A45" s="1"/>
      <c r="B45" s="1"/>
      <c r="C45" s="1"/>
      <c r="D45" s="3"/>
      <c r="E45" s="48"/>
      <c r="F45" s="3"/>
      <c r="G45" s="2"/>
      <c r="H45" s="3"/>
      <c r="I45" s="2"/>
      <c r="J45" s="3"/>
      <c r="K45" s="2"/>
      <c r="L45" s="3"/>
      <c r="M45" s="2"/>
      <c r="N45" s="3"/>
      <c r="O45" s="2"/>
      <c r="P45" s="3"/>
      <c r="Q45" s="2"/>
      <c r="R45" s="3"/>
      <c r="S45" s="2"/>
      <c r="T45" s="3"/>
      <c r="U45" s="3"/>
      <c r="V45" s="3"/>
      <c r="W45" s="2"/>
      <c r="X45" s="3"/>
      <c r="Y45" s="2"/>
      <c r="Z45" s="3"/>
      <c r="AA45" s="3"/>
      <c r="AB45" s="15"/>
      <c r="AC45" s="34">
        <f t="shared" si="1"/>
        <v>0</v>
      </c>
      <c r="AD45" s="34">
        <f t="shared" si="2"/>
        <v>0</v>
      </c>
      <c r="AE45" s="34"/>
      <c r="AF45" s="34"/>
      <c r="AG45" s="35"/>
      <c r="AH45" s="34" t="e">
        <f>D45-E45-VLOOKUP(C45, Вчера_ЭпиВак!C:BG, 2, FALSE)</f>
        <v>#N/A</v>
      </c>
      <c r="AI45" s="34" t="e">
        <f>F45-G45-VLOOKUP(C45, Вчера_ЭпиВак!C:BG, 4, FALSE)</f>
        <v>#N/A</v>
      </c>
      <c r="AJ45" s="34" t="e">
        <f>H45-I45-VLOOKUP(C45, Вчера_ЭпиВак!C:BG, 6, FALSE)</f>
        <v>#N/A</v>
      </c>
      <c r="AK45" s="34" t="e">
        <f>J45-K45-VLOOKUP(C45, Вчера_ЭпиВак!C:BG, 8, FALSE)</f>
        <v>#N/A</v>
      </c>
      <c r="AL45" s="34" t="e">
        <f>L45-M45-VLOOKUP(C45, Вчера_ЭпиВак!C:BG, 10, FALSE)</f>
        <v>#N/A</v>
      </c>
      <c r="AM45" s="34" t="e">
        <f>N45-O45-VLOOKUP(C45, Вчера_ЭпиВак!C:BG, 12, FALSE)</f>
        <v>#N/A</v>
      </c>
      <c r="AN45" s="34" t="e">
        <f>P45-Q45-VLOOKUP(C45, Вчера_ЭпиВак!C:BG, 14, FALSE)</f>
        <v>#N/A</v>
      </c>
      <c r="AO45" s="34" t="e">
        <f>R45-S45-VLOOKUP(C45, Вчера_ЭпиВак!C:BG, 16, FALSE)</f>
        <v>#N/A</v>
      </c>
      <c r="AP45" s="34" t="e">
        <f>T45-U45-VLOOKUP(C45, Вчера_ЭпиВак!C:BG, 18, FALSE)</f>
        <v>#N/A</v>
      </c>
      <c r="AQ45" s="34" t="e">
        <f>V45-W45-VLOOKUP(C45, Вчера_ЭпиВак!C:BG, 20, FALSE)</f>
        <v>#N/A</v>
      </c>
      <c r="AR45" s="34" t="e">
        <f>X45-Y45-VLOOKUP(C45, Вчера_ЭпиВак!C:BG, 22, FALSE)</f>
        <v>#N/A</v>
      </c>
      <c r="AS45" s="34" t="e">
        <f>Z45-VLOOKUP(C45, Вчера_ЭпиВак!C:BG, 24, FALSE)</f>
        <v>#N/A</v>
      </c>
      <c r="AT45" s="34" t="e">
        <f>AA45-VLOOKUP(C45, Вчера_ЭпиВак!C:BG, 25, FALSE)</f>
        <v>#N/A</v>
      </c>
    </row>
    <row r="46" spans="1:46" ht="50.1" customHeight="1" x14ac:dyDescent="0.25">
      <c r="A46" s="1"/>
      <c r="B46" s="1"/>
      <c r="C46" s="1"/>
      <c r="D46" s="3"/>
      <c r="E46" s="48"/>
      <c r="F46" s="3"/>
      <c r="G46" s="2"/>
      <c r="H46" s="3"/>
      <c r="I46" s="2"/>
      <c r="J46" s="3"/>
      <c r="K46" s="2"/>
      <c r="L46" s="3"/>
      <c r="M46" s="2"/>
      <c r="N46" s="3"/>
      <c r="O46" s="2"/>
      <c r="P46" s="3"/>
      <c r="Q46" s="2"/>
      <c r="R46" s="3"/>
      <c r="S46" s="2"/>
      <c r="T46" s="3"/>
      <c r="U46" s="3"/>
      <c r="V46" s="3"/>
      <c r="W46" s="2"/>
      <c r="X46" s="3"/>
      <c r="Y46" s="2"/>
      <c r="Z46" s="3"/>
      <c r="AA46" s="3"/>
      <c r="AB46" s="15"/>
      <c r="AC46" s="34">
        <f t="shared" si="1"/>
        <v>0</v>
      </c>
      <c r="AD46" s="34">
        <f t="shared" si="2"/>
        <v>0</v>
      </c>
      <c r="AE46" s="34"/>
      <c r="AF46" s="34"/>
      <c r="AG46" s="35"/>
      <c r="AH46" s="34" t="e">
        <f>D46-E46-VLOOKUP(C46, Вчера_ЭпиВак!C:BG, 2, FALSE)</f>
        <v>#N/A</v>
      </c>
      <c r="AI46" s="34" t="e">
        <f>F46-G46-VLOOKUP(C46, Вчера_ЭпиВак!C:BG, 4, FALSE)</f>
        <v>#N/A</v>
      </c>
      <c r="AJ46" s="34" t="e">
        <f>H46-I46-VLOOKUP(C46, Вчера_ЭпиВак!C:BG, 6, FALSE)</f>
        <v>#N/A</v>
      </c>
      <c r="AK46" s="34" t="e">
        <f>J46-K46-VLOOKUP(C46, Вчера_ЭпиВак!C:BG, 8, FALSE)</f>
        <v>#N/A</v>
      </c>
      <c r="AL46" s="34" t="e">
        <f>L46-M46-VLOOKUP(C46, Вчера_ЭпиВак!C:BG, 10, FALSE)</f>
        <v>#N/A</v>
      </c>
      <c r="AM46" s="34" t="e">
        <f>N46-O46-VLOOKUP(C46, Вчера_ЭпиВак!C:BG, 12, FALSE)</f>
        <v>#N/A</v>
      </c>
      <c r="AN46" s="34" t="e">
        <f>P46-Q46-VLOOKUP(C46, Вчера_ЭпиВак!C:BG, 14, FALSE)</f>
        <v>#N/A</v>
      </c>
      <c r="AO46" s="34" t="e">
        <f>R46-S46-VLOOKUP(C46, Вчера_ЭпиВак!C:BG, 16, FALSE)</f>
        <v>#N/A</v>
      </c>
      <c r="AP46" s="34" t="e">
        <f>T46-U46-VLOOKUP(C46, Вчера_ЭпиВак!C:BG, 18, FALSE)</f>
        <v>#N/A</v>
      </c>
      <c r="AQ46" s="34" t="e">
        <f>V46-W46-VLOOKUP(C46, Вчера_ЭпиВак!C:BG, 20, FALSE)</f>
        <v>#N/A</v>
      </c>
      <c r="AR46" s="34" t="e">
        <f>X46-Y46-VLOOKUP(C46, Вчера_ЭпиВак!C:BG, 22, FALSE)</f>
        <v>#N/A</v>
      </c>
      <c r="AS46" s="34" t="e">
        <f>Z46-VLOOKUP(C46, Вчера_ЭпиВак!C:BG, 24, FALSE)</f>
        <v>#N/A</v>
      </c>
      <c r="AT46" s="34" t="e">
        <f>AA46-VLOOKUP(C46, Вчера_ЭпиВак!C:BG, 25, FALSE)</f>
        <v>#N/A</v>
      </c>
    </row>
    <row r="47" spans="1:46" ht="50.1" customHeight="1" x14ac:dyDescent="0.25">
      <c r="A47" s="1"/>
      <c r="B47" s="1"/>
      <c r="C47" s="1"/>
      <c r="D47" s="3"/>
      <c r="E47" s="48"/>
      <c r="F47" s="3"/>
      <c r="G47" s="2"/>
      <c r="H47" s="3"/>
      <c r="I47" s="2"/>
      <c r="J47" s="3"/>
      <c r="K47" s="2"/>
      <c r="L47" s="3"/>
      <c r="M47" s="2"/>
      <c r="N47" s="3"/>
      <c r="O47" s="2"/>
      <c r="P47" s="3"/>
      <c r="Q47" s="2"/>
      <c r="R47" s="3"/>
      <c r="S47" s="2"/>
      <c r="T47" s="3"/>
      <c r="U47" s="3"/>
      <c r="V47" s="3"/>
      <c r="W47" s="2"/>
      <c r="X47" s="3"/>
      <c r="Y47" s="2"/>
      <c r="Z47" s="3"/>
      <c r="AA47" s="3"/>
      <c r="AB47" s="15"/>
      <c r="AC47" s="34">
        <f t="shared" si="1"/>
        <v>0</v>
      </c>
      <c r="AD47" s="34">
        <f t="shared" si="2"/>
        <v>0</v>
      </c>
      <c r="AE47" s="34"/>
      <c r="AF47" s="34"/>
      <c r="AG47" s="35"/>
      <c r="AH47" s="34" t="e">
        <f>D47-E47-VLOOKUP(C47, Вчера_ЭпиВак!C:BG, 2, FALSE)</f>
        <v>#N/A</v>
      </c>
      <c r="AI47" s="34" t="e">
        <f>F47-G47-VLOOKUP(C47, Вчера_ЭпиВак!C:BG, 4, FALSE)</f>
        <v>#N/A</v>
      </c>
      <c r="AJ47" s="34" t="e">
        <f>H47-I47-VLOOKUP(C47, Вчера_ЭпиВак!C:BG, 6, FALSE)</f>
        <v>#N/A</v>
      </c>
      <c r="AK47" s="34" t="e">
        <f>J47-K47-VLOOKUP(C47, Вчера_ЭпиВак!C:BG, 8, FALSE)</f>
        <v>#N/A</v>
      </c>
      <c r="AL47" s="34" t="e">
        <f>L47-M47-VLOOKUP(C47, Вчера_ЭпиВак!C:BG, 10, FALSE)</f>
        <v>#N/A</v>
      </c>
      <c r="AM47" s="34" t="e">
        <f>N47-O47-VLOOKUP(C47, Вчера_ЭпиВак!C:BG, 12, FALSE)</f>
        <v>#N/A</v>
      </c>
      <c r="AN47" s="34" t="e">
        <f>P47-Q47-VLOOKUP(C47, Вчера_ЭпиВак!C:BG, 14, FALSE)</f>
        <v>#N/A</v>
      </c>
      <c r="AO47" s="34" t="e">
        <f>R47-S47-VLOOKUP(C47, Вчера_ЭпиВак!C:BG, 16, FALSE)</f>
        <v>#N/A</v>
      </c>
      <c r="AP47" s="34" t="e">
        <f>T47-U47-VLOOKUP(C47, Вчера_ЭпиВак!C:BG, 18, FALSE)</f>
        <v>#N/A</v>
      </c>
      <c r="AQ47" s="34" t="e">
        <f>V47-W47-VLOOKUP(C47, Вчера_ЭпиВак!C:BG, 20, FALSE)</f>
        <v>#N/A</v>
      </c>
      <c r="AR47" s="34" t="e">
        <f>X47-Y47-VLOOKUP(C47, Вчера_ЭпиВак!C:BG, 22, FALSE)</f>
        <v>#N/A</v>
      </c>
      <c r="AS47" s="34" t="e">
        <f>Z47-VLOOKUP(C47, Вчера_ЭпиВак!C:BG, 24, FALSE)</f>
        <v>#N/A</v>
      </c>
      <c r="AT47" s="34" t="e">
        <f>AA47-VLOOKUP(C47, Вчера_ЭпиВак!C:BG, 25, FALSE)</f>
        <v>#N/A</v>
      </c>
    </row>
    <row r="48" spans="1:46" ht="50.1" customHeight="1" x14ac:dyDescent="0.25">
      <c r="A48" s="1"/>
      <c r="B48" s="1"/>
      <c r="C48" s="1"/>
      <c r="D48" s="3"/>
      <c r="E48" s="48"/>
      <c r="F48" s="3"/>
      <c r="G48" s="2"/>
      <c r="H48" s="3"/>
      <c r="I48" s="2"/>
      <c r="J48" s="3"/>
      <c r="K48" s="2"/>
      <c r="L48" s="3"/>
      <c r="M48" s="2"/>
      <c r="N48" s="3"/>
      <c r="O48" s="2"/>
      <c r="P48" s="3"/>
      <c r="Q48" s="2"/>
      <c r="R48" s="3"/>
      <c r="S48" s="2"/>
      <c r="T48" s="3"/>
      <c r="U48" s="3"/>
      <c r="V48" s="3"/>
      <c r="W48" s="2"/>
      <c r="X48" s="3"/>
      <c r="Y48" s="2"/>
      <c r="Z48" s="3"/>
      <c r="AA48" s="3"/>
      <c r="AB48" s="15"/>
      <c r="AC48" s="34">
        <f t="shared" si="1"/>
        <v>0</v>
      </c>
      <c r="AD48" s="34">
        <f t="shared" si="2"/>
        <v>0</v>
      </c>
      <c r="AE48" s="34"/>
      <c r="AF48" s="34"/>
      <c r="AG48" s="35"/>
      <c r="AH48" s="34" t="e">
        <f>D48-E48-VLOOKUP(C48, Вчера_ЭпиВак!C:BG, 2, FALSE)</f>
        <v>#N/A</v>
      </c>
      <c r="AI48" s="34" t="e">
        <f>F48-G48-VLOOKUP(C48, Вчера_ЭпиВак!C:BG, 4, FALSE)</f>
        <v>#N/A</v>
      </c>
      <c r="AJ48" s="34" t="e">
        <f>H48-I48-VLOOKUP(C48, Вчера_ЭпиВак!C:BG, 6, FALSE)</f>
        <v>#N/A</v>
      </c>
      <c r="AK48" s="34" t="e">
        <f>J48-K48-VLOOKUP(C48, Вчера_ЭпиВак!C:BG, 8, FALSE)</f>
        <v>#N/A</v>
      </c>
      <c r="AL48" s="34" t="e">
        <f>L48-M48-VLOOKUP(C48, Вчера_ЭпиВак!C:BG, 10, FALSE)</f>
        <v>#N/A</v>
      </c>
      <c r="AM48" s="34" t="e">
        <f>N48-O48-VLOOKUP(C48, Вчера_ЭпиВак!C:BG, 12, FALSE)</f>
        <v>#N/A</v>
      </c>
      <c r="AN48" s="34" t="e">
        <f>P48-Q48-VLOOKUP(C48, Вчера_ЭпиВак!C:BG, 14, FALSE)</f>
        <v>#N/A</v>
      </c>
      <c r="AO48" s="34" t="e">
        <f>R48-S48-VLOOKUP(C48, Вчера_ЭпиВак!C:BG, 16, FALSE)</f>
        <v>#N/A</v>
      </c>
      <c r="AP48" s="34" t="e">
        <f>T48-U48-VLOOKUP(C48, Вчера_ЭпиВак!C:BG, 18, FALSE)</f>
        <v>#N/A</v>
      </c>
      <c r="AQ48" s="34" t="e">
        <f>V48-W48-VLOOKUP(C48, Вчера_ЭпиВак!C:BG, 20, FALSE)</f>
        <v>#N/A</v>
      </c>
      <c r="AR48" s="34" t="e">
        <f>X48-Y48-VLOOKUP(C48, Вчера_ЭпиВак!C:BG, 22, FALSE)</f>
        <v>#N/A</v>
      </c>
      <c r="AS48" s="34" t="e">
        <f>Z48-VLOOKUP(C48, Вчера_ЭпиВак!C:BG, 24, FALSE)</f>
        <v>#N/A</v>
      </c>
      <c r="AT48" s="34" t="e">
        <f>AA48-VLOOKUP(C48, Вчера_ЭпиВак!C:BG, 25, FALSE)</f>
        <v>#N/A</v>
      </c>
    </row>
    <row r="49" spans="1:46" ht="50.1" customHeight="1" x14ac:dyDescent="0.25">
      <c r="A49" s="1"/>
      <c r="B49" s="1"/>
      <c r="C49" s="1"/>
      <c r="D49" s="3"/>
      <c r="E49" s="48"/>
      <c r="F49" s="3"/>
      <c r="G49" s="2"/>
      <c r="H49" s="3"/>
      <c r="I49" s="2"/>
      <c r="J49" s="3"/>
      <c r="K49" s="2"/>
      <c r="L49" s="3"/>
      <c r="M49" s="2"/>
      <c r="N49" s="3"/>
      <c r="O49" s="2"/>
      <c r="P49" s="3"/>
      <c r="Q49" s="2"/>
      <c r="R49" s="3"/>
      <c r="S49" s="2"/>
      <c r="T49" s="3"/>
      <c r="U49" s="3"/>
      <c r="V49" s="3"/>
      <c r="W49" s="2"/>
      <c r="X49" s="3"/>
      <c r="Y49" s="2"/>
      <c r="Z49" s="3"/>
      <c r="AA49" s="3"/>
      <c r="AB49" s="15"/>
      <c r="AC49" s="34">
        <f t="shared" si="1"/>
        <v>0</v>
      </c>
      <c r="AD49" s="34">
        <f t="shared" si="2"/>
        <v>0</v>
      </c>
      <c r="AE49" s="34"/>
      <c r="AF49" s="34"/>
      <c r="AG49" s="35"/>
      <c r="AH49" s="34" t="e">
        <f>D49-E49-VLOOKUP(C49, Вчера_ЭпиВак!C:BG, 2, FALSE)</f>
        <v>#N/A</v>
      </c>
      <c r="AI49" s="34" t="e">
        <f>F49-G49-VLOOKUP(C49, Вчера_ЭпиВак!C:BG, 4, FALSE)</f>
        <v>#N/A</v>
      </c>
      <c r="AJ49" s="34" t="e">
        <f>H49-I49-VLOOKUP(C49, Вчера_ЭпиВак!C:BG, 6, FALSE)</f>
        <v>#N/A</v>
      </c>
      <c r="AK49" s="34" t="e">
        <f>J49-K49-VLOOKUP(C49, Вчера_ЭпиВак!C:BG, 8, FALSE)</f>
        <v>#N/A</v>
      </c>
      <c r="AL49" s="34" t="e">
        <f>L49-M49-VLOOKUP(C49, Вчера_ЭпиВак!C:BG, 10, FALSE)</f>
        <v>#N/A</v>
      </c>
      <c r="AM49" s="34" t="e">
        <f>N49-O49-VLOOKUP(C49, Вчера_ЭпиВак!C:BG, 12, FALSE)</f>
        <v>#N/A</v>
      </c>
      <c r="AN49" s="34" t="e">
        <f>P49-Q49-VLOOKUP(C49, Вчера_ЭпиВак!C:BG, 14, FALSE)</f>
        <v>#N/A</v>
      </c>
      <c r="AO49" s="34" t="e">
        <f>R49-S49-VLOOKUP(C49, Вчера_ЭпиВак!C:BG, 16, FALSE)</f>
        <v>#N/A</v>
      </c>
      <c r="AP49" s="34" t="e">
        <f>T49-U49-VLOOKUP(C49, Вчера_ЭпиВак!C:BG, 18, FALSE)</f>
        <v>#N/A</v>
      </c>
      <c r="AQ49" s="34" t="e">
        <f>V49-W49-VLOOKUP(C49, Вчера_ЭпиВак!C:BG, 20, FALSE)</f>
        <v>#N/A</v>
      </c>
      <c r="AR49" s="34" t="e">
        <f>X49-Y49-VLOOKUP(C49, Вчера_ЭпиВак!C:BG, 22, FALSE)</f>
        <v>#N/A</v>
      </c>
      <c r="AS49" s="34" t="e">
        <f>Z49-VLOOKUP(C49, Вчера_ЭпиВак!C:BG, 24, FALSE)</f>
        <v>#N/A</v>
      </c>
      <c r="AT49" s="34" t="e">
        <f>AA49-VLOOKUP(C49, Вчера_ЭпиВак!C:BG, 25, FALSE)</f>
        <v>#N/A</v>
      </c>
    </row>
    <row r="50" spans="1:46" ht="50.1" customHeight="1" x14ac:dyDescent="0.25">
      <c r="A50" s="1"/>
      <c r="B50" s="1"/>
      <c r="C50" s="1"/>
      <c r="D50" s="3"/>
      <c r="E50" s="48"/>
      <c r="F50" s="3"/>
      <c r="G50" s="2"/>
      <c r="H50" s="3"/>
      <c r="I50" s="2"/>
      <c r="J50" s="3"/>
      <c r="K50" s="2"/>
      <c r="L50" s="3"/>
      <c r="M50" s="2"/>
      <c r="N50" s="3"/>
      <c r="O50" s="2"/>
      <c r="P50" s="3"/>
      <c r="Q50" s="2"/>
      <c r="R50" s="3"/>
      <c r="S50" s="2"/>
      <c r="T50" s="3"/>
      <c r="U50" s="3"/>
      <c r="V50" s="3"/>
      <c r="W50" s="2"/>
      <c r="X50" s="3"/>
      <c r="Y50" s="2"/>
      <c r="Z50" s="3"/>
      <c r="AA50" s="3"/>
      <c r="AB50" s="15"/>
      <c r="AC50" s="34">
        <f t="shared" si="1"/>
        <v>0</v>
      </c>
      <c r="AD50" s="34">
        <f t="shared" si="2"/>
        <v>0</v>
      </c>
      <c r="AE50" s="34"/>
      <c r="AF50" s="34"/>
      <c r="AG50" s="35"/>
      <c r="AH50" s="34" t="e">
        <f>D50-E50-VLOOKUP(C50, Вчера_ЭпиВак!C:BG, 2, FALSE)</f>
        <v>#N/A</v>
      </c>
      <c r="AI50" s="34" t="e">
        <f>F50-G50-VLOOKUP(C50, Вчера_ЭпиВак!C:BG, 4, FALSE)</f>
        <v>#N/A</v>
      </c>
      <c r="AJ50" s="34" t="e">
        <f>H50-I50-VLOOKUP(C50, Вчера_ЭпиВак!C:BG, 6, FALSE)</f>
        <v>#N/A</v>
      </c>
      <c r="AK50" s="34" t="e">
        <f>J50-K50-VLOOKUP(C50, Вчера_ЭпиВак!C:BG, 8, FALSE)</f>
        <v>#N/A</v>
      </c>
      <c r="AL50" s="34" t="e">
        <f>L50-M50-VLOOKUP(C50, Вчера_ЭпиВак!C:BG, 10, FALSE)</f>
        <v>#N/A</v>
      </c>
      <c r="AM50" s="34" t="e">
        <f>N50-O50-VLOOKUP(C50, Вчера_ЭпиВак!C:BG, 12, FALSE)</f>
        <v>#N/A</v>
      </c>
      <c r="AN50" s="34" t="e">
        <f>P50-Q50-VLOOKUP(C50, Вчера_ЭпиВак!C:BG, 14, FALSE)</f>
        <v>#N/A</v>
      </c>
      <c r="AO50" s="34" t="e">
        <f>R50-S50-VLOOKUP(C50, Вчера_ЭпиВак!C:BG, 16, FALSE)</f>
        <v>#N/A</v>
      </c>
      <c r="AP50" s="34" t="e">
        <f>T50-U50-VLOOKUP(C50, Вчера_ЭпиВак!C:BG, 18, FALSE)</f>
        <v>#N/A</v>
      </c>
      <c r="AQ50" s="34" t="e">
        <f>V50-W50-VLOOKUP(C50, Вчера_ЭпиВак!C:BG, 20, FALSE)</f>
        <v>#N/A</v>
      </c>
      <c r="AR50" s="34" t="e">
        <f>X50-Y50-VLOOKUP(C50, Вчера_ЭпиВак!C:BG, 22, FALSE)</f>
        <v>#N/A</v>
      </c>
      <c r="AS50" s="34" t="e">
        <f>Z50-VLOOKUP(C50, Вчера_ЭпиВак!C:BG, 24, FALSE)</f>
        <v>#N/A</v>
      </c>
      <c r="AT50" s="34" t="e">
        <f>AA50-VLOOKUP(C50, Вчера_ЭпиВак!C:BG, 25, FALSE)</f>
        <v>#N/A</v>
      </c>
    </row>
    <row r="51" spans="1:46" ht="50.1" customHeight="1" x14ac:dyDescent="0.25">
      <c r="A51" s="1"/>
      <c r="B51" s="1"/>
      <c r="C51" s="1"/>
      <c r="D51" s="3"/>
      <c r="E51" s="48"/>
      <c r="F51" s="3"/>
      <c r="G51" s="2"/>
      <c r="H51" s="3"/>
      <c r="I51" s="2"/>
      <c r="J51" s="3"/>
      <c r="K51" s="2"/>
      <c r="L51" s="3"/>
      <c r="M51" s="2"/>
      <c r="N51" s="3"/>
      <c r="O51" s="2"/>
      <c r="P51" s="3"/>
      <c r="Q51" s="2"/>
      <c r="R51" s="3"/>
      <c r="S51" s="2"/>
      <c r="T51" s="3"/>
      <c r="U51" s="3"/>
      <c r="V51" s="3"/>
      <c r="W51" s="2"/>
      <c r="X51" s="3"/>
      <c r="Y51" s="2"/>
      <c r="Z51" s="3"/>
      <c r="AA51" s="3"/>
      <c r="AB51" s="15"/>
      <c r="AC51" s="34">
        <f t="shared" si="1"/>
        <v>0</v>
      </c>
      <c r="AD51" s="34">
        <f t="shared" si="2"/>
        <v>0</v>
      </c>
      <c r="AE51" s="34"/>
      <c r="AF51" s="34"/>
      <c r="AG51" s="35"/>
      <c r="AH51" s="34" t="e">
        <f>D51-E51-VLOOKUP(C51, Вчера_ЭпиВак!C:BG, 2, FALSE)</f>
        <v>#N/A</v>
      </c>
      <c r="AI51" s="34" t="e">
        <f>F51-G51-VLOOKUP(C51, Вчера_ЭпиВак!C:BG, 4, FALSE)</f>
        <v>#N/A</v>
      </c>
      <c r="AJ51" s="34" t="e">
        <f>H51-I51-VLOOKUP(C51, Вчера_ЭпиВак!C:BG, 6, FALSE)</f>
        <v>#N/A</v>
      </c>
      <c r="AK51" s="34" t="e">
        <f>J51-K51-VLOOKUP(C51, Вчера_ЭпиВак!C:BG, 8, FALSE)</f>
        <v>#N/A</v>
      </c>
      <c r="AL51" s="34" t="e">
        <f>L51-M51-VLOOKUP(C51, Вчера_ЭпиВак!C:BG, 10, FALSE)</f>
        <v>#N/A</v>
      </c>
      <c r="AM51" s="34" t="e">
        <f>N51-O51-VLOOKUP(C51, Вчера_ЭпиВак!C:BG, 12, FALSE)</f>
        <v>#N/A</v>
      </c>
      <c r="AN51" s="34" t="e">
        <f>P51-Q51-VLOOKUP(C51, Вчера_ЭпиВак!C:BG, 14, FALSE)</f>
        <v>#N/A</v>
      </c>
      <c r="AO51" s="34" t="e">
        <f>R51-S51-VLOOKUP(C51, Вчера_ЭпиВак!C:BG, 16, FALSE)</f>
        <v>#N/A</v>
      </c>
      <c r="AP51" s="34" t="e">
        <f>T51-U51-VLOOKUP(C51, Вчера_ЭпиВак!C:BG, 18, FALSE)</f>
        <v>#N/A</v>
      </c>
      <c r="AQ51" s="34" t="e">
        <f>V51-W51-VLOOKUP(C51, Вчера_ЭпиВак!C:BG, 20, FALSE)</f>
        <v>#N/A</v>
      </c>
      <c r="AR51" s="34" t="e">
        <f>X51-Y51-VLOOKUP(C51, Вчера_ЭпиВак!C:BG, 22, FALSE)</f>
        <v>#N/A</v>
      </c>
      <c r="AS51" s="34" t="e">
        <f>Z51-VLOOKUP(C51, Вчера_ЭпиВак!C:BG, 24, FALSE)</f>
        <v>#N/A</v>
      </c>
      <c r="AT51" s="34" t="e">
        <f>AA51-VLOOKUP(C51, Вчера_ЭпиВак!C:BG, 25, FALSE)</f>
        <v>#N/A</v>
      </c>
    </row>
    <row r="52" spans="1:46" ht="50.1" customHeight="1" x14ac:dyDescent="0.25">
      <c r="A52" s="1"/>
      <c r="B52" s="1"/>
      <c r="C52" s="1"/>
      <c r="D52" s="3"/>
      <c r="E52" s="48"/>
      <c r="F52" s="3"/>
      <c r="G52" s="2"/>
      <c r="H52" s="3"/>
      <c r="I52" s="2"/>
      <c r="J52" s="3"/>
      <c r="K52" s="2"/>
      <c r="L52" s="3"/>
      <c r="M52" s="2"/>
      <c r="N52" s="3"/>
      <c r="O52" s="2"/>
      <c r="P52" s="3"/>
      <c r="Q52" s="2"/>
      <c r="R52" s="3"/>
      <c r="S52" s="2"/>
      <c r="T52" s="3"/>
      <c r="U52" s="3"/>
      <c r="V52" s="3"/>
      <c r="W52" s="2"/>
      <c r="X52" s="3"/>
      <c r="Y52" s="2"/>
      <c r="Z52" s="3"/>
      <c r="AA52" s="3"/>
      <c r="AB52" s="15"/>
      <c r="AC52" s="34">
        <f t="shared" si="1"/>
        <v>0</v>
      </c>
      <c r="AD52" s="34">
        <f t="shared" si="2"/>
        <v>0</v>
      </c>
      <c r="AE52" s="34"/>
      <c r="AF52" s="34"/>
      <c r="AG52" s="35"/>
      <c r="AH52" s="34" t="e">
        <f>D52-E52-VLOOKUP(C52, Вчера_ЭпиВак!C:BG, 2, FALSE)</f>
        <v>#N/A</v>
      </c>
      <c r="AI52" s="34" t="e">
        <f>F52-G52-VLOOKUP(C52, Вчера_ЭпиВак!C:BG, 4, FALSE)</f>
        <v>#N/A</v>
      </c>
      <c r="AJ52" s="34" t="e">
        <f>H52-I52-VLOOKUP(C52, Вчера_ЭпиВак!C:BG, 6, FALSE)</f>
        <v>#N/A</v>
      </c>
      <c r="AK52" s="34" t="e">
        <f>J52-K52-VLOOKUP(C52, Вчера_ЭпиВак!C:BG, 8, FALSE)</f>
        <v>#N/A</v>
      </c>
      <c r="AL52" s="34" t="e">
        <f>L52-M52-VLOOKUP(C52, Вчера_ЭпиВак!C:BG, 10, FALSE)</f>
        <v>#N/A</v>
      </c>
      <c r="AM52" s="34" t="e">
        <f>N52-O52-VLOOKUP(C52, Вчера_ЭпиВак!C:BG, 12, FALSE)</f>
        <v>#N/A</v>
      </c>
      <c r="AN52" s="34" t="e">
        <f>P52-Q52-VLOOKUP(C52, Вчера_ЭпиВак!C:BG, 14, FALSE)</f>
        <v>#N/A</v>
      </c>
      <c r="AO52" s="34" t="e">
        <f>R52-S52-VLOOKUP(C52, Вчера_ЭпиВак!C:BG, 16, FALSE)</f>
        <v>#N/A</v>
      </c>
      <c r="AP52" s="34" t="e">
        <f>T52-U52-VLOOKUP(C52, Вчера_ЭпиВак!C:BG, 18, FALSE)</f>
        <v>#N/A</v>
      </c>
      <c r="AQ52" s="34" t="e">
        <f>V52-W52-VLOOKUP(C52, Вчера_ЭпиВак!C:BG, 20, FALSE)</f>
        <v>#N/A</v>
      </c>
      <c r="AR52" s="34" t="e">
        <f>X52-Y52-VLOOKUP(C52, Вчера_ЭпиВак!C:BG, 22, FALSE)</f>
        <v>#N/A</v>
      </c>
      <c r="AS52" s="34" t="e">
        <f>Z52-VLOOKUP(C52, Вчера_ЭпиВак!C:BG, 24, FALSE)</f>
        <v>#N/A</v>
      </c>
      <c r="AT52" s="34" t="e">
        <f>AA52-VLOOKUP(C52, Вчера_ЭпиВак!C:BG, 25, FALSE)</f>
        <v>#N/A</v>
      </c>
    </row>
    <row r="53" spans="1:46" ht="50.1" customHeight="1" x14ac:dyDescent="0.25">
      <c r="A53" s="1"/>
      <c r="B53" s="1"/>
      <c r="C53" s="1"/>
      <c r="D53" s="3"/>
      <c r="E53" s="48"/>
      <c r="F53" s="3"/>
      <c r="G53" s="2"/>
      <c r="H53" s="3"/>
      <c r="I53" s="2"/>
      <c r="J53" s="3"/>
      <c r="K53" s="2"/>
      <c r="L53" s="3"/>
      <c r="M53" s="2"/>
      <c r="N53" s="3"/>
      <c r="O53" s="2"/>
      <c r="P53" s="3"/>
      <c r="Q53" s="2"/>
      <c r="R53" s="3"/>
      <c r="S53" s="2"/>
      <c r="T53" s="3"/>
      <c r="U53" s="3"/>
      <c r="V53" s="3"/>
      <c r="W53" s="2"/>
      <c r="X53" s="3"/>
      <c r="Y53" s="2"/>
      <c r="Z53" s="3"/>
      <c r="AA53" s="3"/>
      <c r="AB53" s="15"/>
      <c r="AC53" s="34">
        <f t="shared" si="1"/>
        <v>0</v>
      </c>
      <c r="AD53" s="34">
        <f t="shared" si="2"/>
        <v>0</v>
      </c>
      <c r="AE53" s="34"/>
      <c r="AF53" s="34"/>
      <c r="AG53" s="35"/>
      <c r="AH53" s="34" t="e">
        <f>D53-E53-VLOOKUP(C53, Вчера_ЭпиВак!C:BG, 2, FALSE)</f>
        <v>#N/A</v>
      </c>
      <c r="AI53" s="34" t="e">
        <f>F53-G53-VLOOKUP(C53, Вчера_ЭпиВак!C:BG, 4, FALSE)</f>
        <v>#N/A</v>
      </c>
      <c r="AJ53" s="34" t="e">
        <f>H53-I53-VLOOKUP(C53, Вчера_ЭпиВак!C:BG, 6, FALSE)</f>
        <v>#N/A</v>
      </c>
      <c r="AK53" s="34" t="e">
        <f>J53-K53-VLOOKUP(C53, Вчера_ЭпиВак!C:BG, 8, FALSE)</f>
        <v>#N/A</v>
      </c>
      <c r="AL53" s="34" t="e">
        <f>L53-M53-VLOOKUP(C53, Вчера_ЭпиВак!C:BG, 10, FALSE)</f>
        <v>#N/A</v>
      </c>
      <c r="AM53" s="34" t="e">
        <f>N53-O53-VLOOKUP(C53, Вчера_ЭпиВак!C:BG, 12, FALSE)</f>
        <v>#N/A</v>
      </c>
      <c r="AN53" s="34" t="e">
        <f>P53-Q53-VLOOKUP(C53, Вчера_ЭпиВак!C:BG, 14, FALSE)</f>
        <v>#N/A</v>
      </c>
      <c r="AO53" s="34" t="e">
        <f>R53-S53-VLOOKUP(C53, Вчера_ЭпиВак!C:BG, 16, FALSE)</f>
        <v>#N/A</v>
      </c>
      <c r="AP53" s="34" t="e">
        <f>T53-U53-VLOOKUP(C53, Вчера_ЭпиВак!C:BG, 18, FALSE)</f>
        <v>#N/A</v>
      </c>
      <c r="AQ53" s="34" t="e">
        <f>V53-W53-VLOOKUP(C53, Вчера_ЭпиВак!C:BG, 20, FALSE)</f>
        <v>#N/A</v>
      </c>
      <c r="AR53" s="34" t="e">
        <f>X53-Y53-VLOOKUP(C53, Вчера_ЭпиВак!C:BG, 22, FALSE)</f>
        <v>#N/A</v>
      </c>
      <c r="AS53" s="34" t="e">
        <f>Z53-VLOOKUP(C53, Вчера_ЭпиВак!C:BG, 24, FALSE)</f>
        <v>#N/A</v>
      </c>
      <c r="AT53" s="34" t="e">
        <f>AA53-VLOOKUP(C53, Вчера_ЭпиВак!C:BG, 25, FALSE)</f>
        <v>#N/A</v>
      </c>
    </row>
    <row r="54" spans="1:46" ht="50.1" customHeight="1" x14ac:dyDescent="0.25">
      <c r="A54" s="1"/>
      <c r="B54" s="1"/>
      <c r="C54" s="1"/>
      <c r="D54" s="3"/>
      <c r="E54" s="48"/>
      <c r="F54" s="3"/>
      <c r="G54" s="2"/>
      <c r="H54" s="3"/>
      <c r="I54" s="2"/>
      <c r="J54" s="3"/>
      <c r="K54" s="2"/>
      <c r="L54" s="3"/>
      <c r="M54" s="2"/>
      <c r="N54" s="3"/>
      <c r="O54" s="2"/>
      <c r="P54" s="3"/>
      <c r="Q54" s="2"/>
      <c r="R54" s="3"/>
      <c r="S54" s="2"/>
      <c r="T54" s="3"/>
      <c r="U54" s="3"/>
      <c r="V54" s="3"/>
      <c r="W54" s="2"/>
      <c r="X54" s="3"/>
      <c r="Y54" s="2"/>
      <c r="Z54" s="3"/>
      <c r="AA54" s="3"/>
      <c r="AB54" s="15"/>
      <c r="AC54" s="34">
        <f t="shared" si="1"/>
        <v>0</v>
      </c>
      <c r="AD54" s="34">
        <f t="shared" si="2"/>
        <v>0</v>
      </c>
      <c r="AE54" s="34"/>
      <c r="AF54" s="34"/>
      <c r="AG54" s="35"/>
      <c r="AH54" s="34" t="e">
        <f>D54-E54-VLOOKUP(C54, Вчера_ЭпиВак!C:BG, 2, FALSE)</f>
        <v>#N/A</v>
      </c>
      <c r="AI54" s="34" t="e">
        <f>F54-G54-VLOOKUP(C54, Вчера_ЭпиВак!C:BG, 4, FALSE)</f>
        <v>#N/A</v>
      </c>
      <c r="AJ54" s="34" t="e">
        <f>H54-I54-VLOOKUP(C54, Вчера_ЭпиВак!C:BG, 6, FALSE)</f>
        <v>#N/A</v>
      </c>
      <c r="AK54" s="34" t="e">
        <f>J54-K54-VLOOKUP(C54, Вчера_ЭпиВак!C:BG, 8, FALSE)</f>
        <v>#N/A</v>
      </c>
      <c r="AL54" s="34" t="e">
        <f>L54-M54-VLOOKUP(C54, Вчера_ЭпиВак!C:BG, 10, FALSE)</f>
        <v>#N/A</v>
      </c>
      <c r="AM54" s="34" t="e">
        <f>N54-O54-VLOOKUP(C54, Вчера_ЭпиВак!C:BG, 12, FALSE)</f>
        <v>#N/A</v>
      </c>
      <c r="AN54" s="34" t="e">
        <f>P54-Q54-VLOOKUP(C54, Вчера_ЭпиВак!C:BG, 14, FALSE)</f>
        <v>#N/A</v>
      </c>
      <c r="AO54" s="34" t="e">
        <f>R54-S54-VLOOKUP(C54, Вчера_ЭпиВак!C:BG, 16, FALSE)</f>
        <v>#N/A</v>
      </c>
      <c r="AP54" s="34" t="e">
        <f>T54-U54-VLOOKUP(C54, Вчера_ЭпиВак!C:BG, 18, FALSE)</f>
        <v>#N/A</v>
      </c>
      <c r="AQ54" s="34" t="e">
        <f>V54-W54-VLOOKUP(C54, Вчера_ЭпиВак!C:BG, 20, FALSE)</f>
        <v>#N/A</v>
      </c>
      <c r="AR54" s="34" t="e">
        <f>X54-Y54-VLOOKUP(C54, Вчера_ЭпиВак!C:BG, 22, FALSE)</f>
        <v>#N/A</v>
      </c>
      <c r="AS54" s="34" t="e">
        <f>Z54-VLOOKUP(C54, Вчера_ЭпиВак!C:BG, 24, FALSE)</f>
        <v>#N/A</v>
      </c>
      <c r="AT54" s="34" t="e">
        <f>AA54-VLOOKUP(C54, Вчера_ЭпиВак!C:BG, 25, FALSE)</f>
        <v>#N/A</v>
      </c>
    </row>
    <row r="55" spans="1:46" ht="50.1" customHeight="1" x14ac:dyDescent="0.25">
      <c r="A55" s="1"/>
      <c r="B55" s="1"/>
      <c r="C55" s="1"/>
      <c r="D55" s="3"/>
      <c r="E55" s="48"/>
      <c r="F55" s="3"/>
      <c r="G55" s="2"/>
      <c r="H55" s="3"/>
      <c r="I55" s="2"/>
      <c r="J55" s="3"/>
      <c r="K55" s="2"/>
      <c r="L55" s="3"/>
      <c r="M55" s="2"/>
      <c r="N55" s="3"/>
      <c r="O55" s="2"/>
      <c r="P55" s="3"/>
      <c r="Q55" s="2"/>
      <c r="R55" s="3"/>
      <c r="S55" s="2"/>
      <c r="T55" s="3"/>
      <c r="U55" s="3"/>
      <c r="V55" s="3"/>
      <c r="W55" s="2"/>
      <c r="X55" s="3"/>
      <c r="Y55" s="2"/>
      <c r="Z55" s="3"/>
      <c r="AA55" s="3"/>
      <c r="AB55" s="15"/>
      <c r="AC55" s="34">
        <f t="shared" si="1"/>
        <v>0</v>
      </c>
      <c r="AD55" s="34">
        <f t="shared" si="2"/>
        <v>0</v>
      </c>
      <c r="AE55" s="34"/>
      <c r="AF55" s="34"/>
      <c r="AG55" s="35"/>
      <c r="AH55" s="34" t="e">
        <f>D55-E55-VLOOKUP(C55, Вчера_ЭпиВак!C:BG, 2, FALSE)</f>
        <v>#N/A</v>
      </c>
      <c r="AI55" s="34" t="e">
        <f>F55-G55-VLOOKUP(C55, Вчера_ЭпиВак!C:BG, 4, FALSE)</f>
        <v>#N/A</v>
      </c>
      <c r="AJ55" s="34" t="e">
        <f>H55-I55-VLOOKUP(C55, Вчера_ЭпиВак!C:BG, 6, FALSE)</f>
        <v>#N/A</v>
      </c>
      <c r="AK55" s="34" t="e">
        <f>J55-K55-VLOOKUP(C55, Вчера_ЭпиВак!C:BG, 8, FALSE)</f>
        <v>#N/A</v>
      </c>
      <c r="AL55" s="34" t="e">
        <f>L55-M55-VLOOKUP(C55, Вчера_ЭпиВак!C:BG, 10, FALSE)</f>
        <v>#N/A</v>
      </c>
      <c r="AM55" s="34" t="e">
        <f>N55-O55-VLOOKUP(C55, Вчера_ЭпиВак!C:BG, 12, FALSE)</f>
        <v>#N/A</v>
      </c>
      <c r="AN55" s="34" t="e">
        <f>P55-Q55-VLOOKUP(C55, Вчера_ЭпиВак!C:BG, 14, FALSE)</f>
        <v>#N/A</v>
      </c>
      <c r="AO55" s="34" t="e">
        <f>R55-S55-VLOOKUP(C55, Вчера_ЭпиВак!C:BG, 16, FALSE)</f>
        <v>#N/A</v>
      </c>
      <c r="AP55" s="34" t="e">
        <f>T55-U55-VLOOKUP(C55, Вчера_ЭпиВак!C:BG, 18, FALSE)</f>
        <v>#N/A</v>
      </c>
      <c r="AQ55" s="34" t="e">
        <f>V55-W55-VLOOKUP(C55, Вчера_ЭпиВак!C:BG, 20, FALSE)</f>
        <v>#N/A</v>
      </c>
      <c r="AR55" s="34" t="e">
        <f>X55-Y55-VLOOKUP(C55, Вчера_ЭпиВак!C:BG, 22, FALSE)</f>
        <v>#N/A</v>
      </c>
      <c r="AS55" s="34" t="e">
        <f>Z55-VLOOKUP(C55, Вчера_ЭпиВак!C:BG, 24, FALSE)</f>
        <v>#N/A</v>
      </c>
      <c r="AT55" s="34" t="e">
        <f>AA55-VLOOKUP(C55, Вчера_ЭпиВак!C:BG, 25, FALSE)</f>
        <v>#N/A</v>
      </c>
    </row>
    <row r="56" spans="1:46" ht="50.1" customHeight="1" x14ac:dyDescent="0.25">
      <c r="A56" s="1"/>
      <c r="B56" s="1"/>
      <c r="C56" s="1"/>
      <c r="D56" s="3"/>
      <c r="E56" s="48"/>
      <c r="F56" s="3"/>
      <c r="G56" s="2"/>
      <c r="H56" s="3"/>
      <c r="I56" s="2"/>
      <c r="J56" s="3"/>
      <c r="K56" s="2"/>
      <c r="L56" s="3"/>
      <c r="M56" s="2"/>
      <c r="N56" s="3"/>
      <c r="O56" s="2"/>
      <c r="P56" s="3"/>
      <c r="Q56" s="2"/>
      <c r="R56" s="3"/>
      <c r="S56" s="2"/>
      <c r="T56" s="3"/>
      <c r="U56" s="3"/>
      <c r="V56" s="3"/>
      <c r="W56" s="2"/>
      <c r="X56" s="3"/>
      <c r="Y56" s="2"/>
      <c r="Z56" s="3"/>
      <c r="AA56" s="3"/>
      <c r="AB56" s="15"/>
      <c r="AC56" s="34">
        <f t="shared" si="1"/>
        <v>0</v>
      </c>
      <c r="AD56" s="34">
        <f t="shared" si="2"/>
        <v>0</v>
      </c>
      <c r="AE56" s="34"/>
      <c r="AF56" s="34"/>
      <c r="AG56" s="35"/>
      <c r="AH56" s="34" t="e">
        <f>D56-E56-VLOOKUP(C56, Вчера_ЭпиВак!C:BG, 2, FALSE)</f>
        <v>#N/A</v>
      </c>
      <c r="AI56" s="34" t="e">
        <f>F56-G56-VLOOKUP(C56, Вчера_ЭпиВак!C:BG, 4, FALSE)</f>
        <v>#N/A</v>
      </c>
      <c r="AJ56" s="34" t="e">
        <f>H56-I56-VLOOKUP(C56, Вчера_ЭпиВак!C:BG, 6, FALSE)</f>
        <v>#N/A</v>
      </c>
      <c r="AK56" s="34" t="e">
        <f>J56-K56-VLOOKUP(C56, Вчера_ЭпиВак!C:BG, 8, FALSE)</f>
        <v>#N/A</v>
      </c>
      <c r="AL56" s="34" t="e">
        <f>L56-M56-VLOOKUP(C56, Вчера_ЭпиВак!C:BG, 10, FALSE)</f>
        <v>#N/A</v>
      </c>
      <c r="AM56" s="34" t="e">
        <f>N56-O56-VLOOKUP(C56, Вчера_ЭпиВак!C:BG, 12, FALSE)</f>
        <v>#N/A</v>
      </c>
      <c r="AN56" s="34" t="e">
        <f>P56-Q56-VLOOKUP(C56, Вчера_ЭпиВак!C:BG, 14, FALSE)</f>
        <v>#N/A</v>
      </c>
      <c r="AO56" s="34" t="e">
        <f>R56-S56-VLOOKUP(C56, Вчера_ЭпиВак!C:BG, 16, FALSE)</f>
        <v>#N/A</v>
      </c>
      <c r="AP56" s="34" t="e">
        <f>T56-U56-VLOOKUP(C56, Вчера_ЭпиВак!C:BG, 18, FALSE)</f>
        <v>#N/A</v>
      </c>
      <c r="AQ56" s="34" t="e">
        <f>V56-W56-VLOOKUP(C56, Вчера_ЭпиВак!C:BG, 20, FALSE)</f>
        <v>#N/A</v>
      </c>
      <c r="AR56" s="34" t="e">
        <f>X56-Y56-VLOOKUP(C56, Вчера_ЭпиВак!C:BG, 22, FALSE)</f>
        <v>#N/A</v>
      </c>
      <c r="AS56" s="34" t="e">
        <f>Z56-VLOOKUP(C56, Вчера_ЭпиВак!C:BG, 24, FALSE)</f>
        <v>#N/A</v>
      </c>
      <c r="AT56" s="34" t="e">
        <f>AA56-VLOOKUP(C56, Вчера_ЭпиВак!C:BG, 25, FALSE)</f>
        <v>#N/A</v>
      </c>
    </row>
    <row r="57" spans="1:46" ht="50.1" customHeight="1" x14ac:dyDescent="0.25">
      <c r="A57" s="1"/>
      <c r="B57" s="1"/>
      <c r="C57" s="1"/>
      <c r="D57" s="3"/>
      <c r="E57" s="48"/>
      <c r="F57" s="3"/>
      <c r="G57" s="2"/>
      <c r="H57" s="3"/>
      <c r="I57" s="2"/>
      <c r="J57" s="3"/>
      <c r="K57" s="2"/>
      <c r="L57" s="3"/>
      <c r="M57" s="2"/>
      <c r="N57" s="3"/>
      <c r="O57" s="2"/>
      <c r="P57" s="3"/>
      <c r="Q57" s="2"/>
      <c r="R57" s="3"/>
      <c r="S57" s="2"/>
      <c r="T57" s="3"/>
      <c r="U57" s="3"/>
      <c r="V57" s="3"/>
      <c r="W57" s="2"/>
      <c r="X57" s="3"/>
      <c r="Y57" s="2"/>
      <c r="Z57" s="3"/>
      <c r="AA57" s="3"/>
      <c r="AB57" s="15"/>
      <c r="AC57" s="34">
        <f t="shared" si="1"/>
        <v>0</v>
      </c>
      <c r="AD57" s="34">
        <f t="shared" si="2"/>
        <v>0</v>
      </c>
      <c r="AE57" s="34"/>
      <c r="AF57" s="34"/>
      <c r="AG57" s="35"/>
      <c r="AH57" s="34" t="e">
        <f>D57-E57-VLOOKUP(C57, Вчера_ЭпиВак!C:BG, 2, FALSE)</f>
        <v>#N/A</v>
      </c>
      <c r="AI57" s="34" t="e">
        <f>F57-G57-VLOOKUP(C57, Вчера_ЭпиВак!C:BG, 4, FALSE)</f>
        <v>#N/A</v>
      </c>
      <c r="AJ57" s="34" t="e">
        <f>H57-I57-VLOOKUP(C57, Вчера_ЭпиВак!C:BG, 6, FALSE)</f>
        <v>#N/A</v>
      </c>
      <c r="AK57" s="34" t="e">
        <f>J57-K57-VLOOKUP(C57, Вчера_ЭпиВак!C:BG, 8, FALSE)</f>
        <v>#N/A</v>
      </c>
      <c r="AL57" s="34" t="e">
        <f>L57-M57-VLOOKUP(C57, Вчера_ЭпиВак!C:BG, 10, FALSE)</f>
        <v>#N/A</v>
      </c>
      <c r="AM57" s="34" t="e">
        <f>N57-O57-VLOOKUP(C57, Вчера_ЭпиВак!C:BG, 12, FALSE)</f>
        <v>#N/A</v>
      </c>
      <c r="AN57" s="34" t="e">
        <f>P57-Q57-VLOOKUP(C57, Вчера_ЭпиВак!C:BG, 14, FALSE)</f>
        <v>#N/A</v>
      </c>
      <c r="AO57" s="34" t="e">
        <f>R57-S57-VLOOKUP(C57, Вчера_ЭпиВак!C:BG, 16, FALSE)</f>
        <v>#N/A</v>
      </c>
      <c r="AP57" s="34" t="e">
        <f>T57-U57-VLOOKUP(C57, Вчера_ЭпиВак!C:BG, 18, FALSE)</f>
        <v>#N/A</v>
      </c>
      <c r="AQ57" s="34" t="e">
        <f>V57-W57-VLOOKUP(C57, Вчера_ЭпиВак!C:BG, 20, FALSE)</f>
        <v>#N/A</v>
      </c>
      <c r="AR57" s="34" t="e">
        <f>X57-Y57-VLOOKUP(C57, Вчера_ЭпиВак!C:BG, 22, FALSE)</f>
        <v>#N/A</v>
      </c>
      <c r="AS57" s="34" t="e">
        <f>Z57-VLOOKUP(C57, Вчера_ЭпиВак!C:BG, 24, FALSE)</f>
        <v>#N/A</v>
      </c>
      <c r="AT57" s="34" t="e">
        <f>AA57-VLOOKUP(C57, Вчера_ЭпиВак!C:BG, 25, FALSE)</f>
        <v>#N/A</v>
      </c>
    </row>
    <row r="58" spans="1:46" ht="50.1" customHeight="1" x14ac:dyDescent="0.25">
      <c r="A58" s="1"/>
      <c r="B58" s="1"/>
      <c r="C58" s="1"/>
      <c r="D58" s="3"/>
      <c r="E58" s="48"/>
      <c r="F58" s="3"/>
      <c r="G58" s="2"/>
      <c r="H58" s="3"/>
      <c r="I58" s="2"/>
      <c r="J58" s="3"/>
      <c r="K58" s="2"/>
      <c r="L58" s="3"/>
      <c r="M58" s="2"/>
      <c r="N58" s="3"/>
      <c r="O58" s="2"/>
      <c r="P58" s="3"/>
      <c r="Q58" s="2"/>
      <c r="R58" s="3"/>
      <c r="S58" s="2"/>
      <c r="T58" s="3"/>
      <c r="U58" s="3"/>
      <c r="V58" s="3"/>
      <c r="W58" s="2"/>
      <c r="X58" s="3"/>
      <c r="Y58" s="2"/>
      <c r="Z58" s="3"/>
      <c r="AA58" s="3"/>
      <c r="AB58" s="15"/>
      <c r="AC58" s="34">
        <f t="shared" si="1"/>
        <v>0</v>
      </c>
      <c r="AD58" s="34">
        <f t="shared" si="2"/>
        <v>0</v>
      </c>
      <c r="AE58" s="34"/>
      <c r="AF58" s="34"/>
      <c r="AG58" s="35"/>
      <c r="AH58" s="34" t="e">
        <f>D58-E58-VLOOKUP(C58, Вчера_ЭпиВак!C:BG, 2, FALSE)</f>
        <v>#N/A</v>
      </c>
      <c r="AI58" s="34" t="e">
        <f>F58-G58-VLOOKUP(C58, Вчера_ЭпиВак!C:BG, 4, FALSE)</f>
        <v>#N/A</v>
      </c>
      <c r="AJ58" s="34" t="e">
        <f>H58-I58-VLOOKUP(C58, Вчера_ЭпиВак!C:BG, 6, FALSE)</f>
        <v>#N/A</v>
      </c>
      <c r="AK58" s="34" t="e">
        <f>J58-K58-VLOOKUP(C58, Вчера_ЭпиВак!C:BG, 8, FALSE)</f>
        <v>#N/A</v>
      </c>
      <c r="AL58" s="34" t="e">
        <f>L58-M58-VLOOKUP(C58, Вчера_ЭпиВак!C:BG, 10, FALSE)</f>
        <v>#N/A</v>
      </c>
      <c r="AM58" s="34" t="e">
        <f>N58-O58-VLOOKUP(C58, Вчера_ЭпиВак!C:BG, 12, FALSE)</f>
        <v>#N/A</v>
      </c>
      <c r="AN58" s="34" t="e">
        <f>P58-Q58-VLOOKUP(C58, Вчера_ЭпиВак!C:BG, 14, FALSE)</f>
        <v>#N/A</v>
      </c>
      <c r="AO58" s="34" t="e">
        <f>R58-S58-VLOOKUP(C58, Вчера_ЭпиВак!C:BG, 16, FALSE)</f>
        <v>#N/A</v>
      </c>
      <c r="AP58" s="34" t="e">
        <f>T58-U58-VLOOKUP(C58, Вчера_ЭпиВак!C:BG, 18, FALSE)</f>
        <v>#N/A</v>
      </c>
      <c r="AQ58" s="34" t="e">
        <f>V58-W58-VLOOKUP(C58, Вчера_ЭпиВак!C:BG, 20, FALSE)</f>
        <v>#N/A</v>
      </c>
      <c r="AR58" s="34" t="e">
        <f>X58-Y58-VLOOKUP(C58, Вчера_ЭпиВак!C:BG, 22, FALSE)</f>
        <v>#N/A</v>
      </c>
      <c r="AS58" s="34" t="e">
        <f>Z58-VLOOKUP(C58, Вчера_ЭпиВак!C:BG, 24, FALSE)</f>
        <v>#N/A</v>
      </c>
      <c r="AT58" s="34" t="e">
        <f>AA58-VLOOKUP(C58, Вчера_ЭпиВак!C:BG, 25, FALSE)</f>
        <v>#N/A</v>
      </c>
    </row>
    <row r="59" spans="1:46" ht="50.1" customHeight="1" x14ac:dyDescent="0.25">
      <c r="A59" s="1"/>
      <c r="B59" s="1"/>
      <c r="C59" s="1"/>
      <c r="D59" s="3"/>
      <c r="E59" s="48"/>
      <c r="F59" s="3"/>
      <c r="G59" s="2"/>
      <c r="H59" s="3"/>
      <c r="I59" s="2"/>
      <c r="J59" s="3"/>
      <c r="K59" s="2"/>
      <c r="L59" s="3"/>
      <c r="M59" s="2"/>
      <c r="N59" s="3"/>
      <c r="O59" s="2"/>
      <c r="P59" s="3"/>
      <c r="Q59" s="2"/>
      <c r="R59" s="3"/>
      <c r="S59" s="2"/>
      <c r="T59" s="3"/>
      <c r="U59" s="3"/>
      <c r="V59" s="3"/>
      <c r="W59" s="2"/>
      <c r="X59" s="3"/>
      <c r="Y59" s="2"/>
      <c r="Z59" s="3"/>
      <c r="AA59" s="3"/>
      <c r="AB59" s="15"/>
      <c r="AC59" s="34">
        <f t="shared" si="1"/>
        <v>0</v>
      </c>
      <c r="AD59" s="34">
        <f t="shared" si="2"/>
        <v>0</v>
      </c>
      <c r="AE59" s="34"/>
      <c r="AF59" s="34"/>
      <c r="AG59" s="35"/>
      <c r="AH59" s="34" t="e">
        <f>D59-E59-VLOOKUP(C59, Вчера_ЭпиВак!C:BG, 2, FALSE)</f>
        <v>#N/A</v>
      </c>
      <c r="AI59" s="34" t="e">
        <f>F59-G59-VLOOKUP(C59, Вчера_ЭпиВак!C:BG, 4, FALSE)</f>
        <v>#N/A</v>
      </c>
      <c r="AJ59" s="34" t="e">
        <f>H59-I59-VLOOKUP(C59, Вчера_ЭпиВак!C:BG, 6, FALSE)</f>
        <v>#N/A</v>
      </c>
      <c r="AK59" s="34" t="e">
        <f>J59-K59-VLOOKUP(C59, Вчера_ЭпиВак!C:BG, 8, FALSE)</f>
        <v>#N/A</v>
      </c>
      <c r="AL59" s="34" t="e">
        <f>L59-M59-VLOOKUP(C59, Вчера_ЭпиВак!C:BG, 10, FALSE)</f>
        <v>#N/A</v>
      </c>
      <c r="AM59" s="34" t="e">
        <f>N59-O59-VLOOKUP(C59, Вчера_ЭпиВак!C:BG, 12, FALSE)</f>
        <v>#N/A</v>
      </c>
      <c r="AN59" s="34" t="e">
        <f>P59-Q59-VLOOKUP(C59, Вчера_ЭпиВак!C:BG, 14, FALSE)</f>
        <v>#N/A</v>
      </c>
      <c r="AO59" s="34" t="e">
        <f>R59-S59-VLOOKUP(C59, Вчера_ЭпиВак!C:BG, 16, FALSE)</f>
        <v>#N/A</v>
      </c>
      <c r="AP59" s="34" t="e">
        <f>T59-U59-VLOOKUP(C59, Вчера_ЭпиВак!C:BG, 18, FALSE)</f>
        <v>#N/A</v>
      </c>
      <c r="AQ59" s="34" t="e">
        <f>V59-W59-VLOOKUP(C59, Вчера_ЭпиВак!C:BG, 20, FALSE)</f>
        <v>#N/A</v>
      </c>
      <c r="AR59" s="34" t="e">
        <f>X59-Y59-VLOOKUP(C59, Вчера_ЭпиВак!C:BG, 22, FALSE)</f>
        <v>#N/A</v>
      </c>
      <c r="AS59" s="34" t="e">
        <f>Z59-VLOOKUP(C59, Вчера_ЭпиВак!C:BG, 24, FALSE)</f>
        <v>#N/A</v>
      </c>
      <c r="AT59" s="34" t="e">
        <f>AA59-VLOOKUP(C59, Вчера_ЭпиВак!C:BG, 25, FALSE)</f>
        <v>#N/A</v>
      </c>
    </row>
    <row r="60" spans="1:46" ht="50.1" customHeight="1" x14ac:dyDescent="0.25">
      <c r="A60" s="1"/>
      <c r="B60" s="1"/>
      <c r="C60" s="1"/>
      <c r="D60" s="3"/>
      <c r="E60" s="48"/>
      <c r="F60" s="3"/>
      <c r="G60" s="2"/>
      <c r="H60" s="3"/>
      <c r="I60" s="2"/>
      <c r="J60" s="3"/>
      <c r="K60" s="2"/>
      <c r="L60" s="3"/>
      <c r="M60" s="2"/>
      <c r="N60" s="3"/>
      <c r="O60" s="2"/>
      <c r="P60" s="3"/>
      <c r="Q60" s="2"/>
      <c r="R60" s="3"/>
      <c r="S60" s="2"/>
      <c r="T60" s="3"/>
      <c r="U60" s="3"/>
      <c r="V60" s="3"/>
      <c r="W60" s="2"/>
      <c r="X60" s="3"/>
      <c r="Y60" s="2"/>
      <c r="Z60" s="3"/>
      <c r="AA60" s="3"/>
      <c r="AB60" s="15"/>
      <c r="AC60" s="34">
        <f t="shared" si="1"/>
        <v>0</v>
      </c>
      <c r="AD60" s="34">
        <f t="shared" si="2"/>
        <v>0</v>
      </c>
      <c r="AE60" s="34"/>
      <c r="AF60" s="34"/>
      <c r="AG60" s="35"/>
      <c r="AH60" s="34" t="e">
        <f>D60-E60-VLOOKUP(C60, Вчера_ЭпиВак!C:BG, 2, FALSE)</f>
        <v>#N/A</v>
      </c>
      <c r="AI60" s="34" t="e">
        <f>F60-G60-VLOOKUP(C60, Вчера_ЭпиВак!C:BG, 4, FALSE)</f>
        <v>#N/A</v>
      </c>
      <c r="AJ60" s="34" t="e">
        <f>H60-I60-VLOOKUP(C60, Вчера_ЭпиВак!C:BG, 6, FALSE)</f>
        <v>#N/A</v>
      </c>
      <c r="AK60" s="34" t="e">
        <f>J60-K60-VLOOKUP(C60, Вчера_ЭпиВак!C:BG, 8, FALSE)</f>
        <v>#N/A</v>
      </c>
      <c r="AL60" s="34" t="e">
        <f>L60-M60-VLOOKUP(C60, Вчера_ЭпиВак!C:BG, 10, FALSE)</f>
        <v>#N/A</v>
      </c>
      <c r="AM60" s="34" t="e">
        <f>N60-O60-VLOOKUP(C60, Вчера_ЭпиВак!C:BG, 12, FALSE)</f>
        <v>#N/A</v>
      </c>
      <c r="AN60" s="34" t="e">
        <f>P60-Q60-VLOOKUP(C60, Вчера_ЭпиВак!C:BG, 14, FALSE)</f>
        <v>#N/A</v>
      </c>
      <c r="AO60" s="34" t="e">
        <f>R60-S60-VLOOKUP(C60, Вчера_ЭпиВак!C:BG, 16, FALSE)</f>
        <v>#N/A</v>
      </c>
      <c r="AP60" s="34" t="e">
        <f>T60-U60-VLOOKUP(C60, Вчера_ЭпиВак!C:BG, 18, FALSE)</f>
        <v>#N/A</v>
      </c>
      <c r="AQ60" s="34" t="e">
        <f>V60-W60-VLOOKUP(C60, Вчера_ЭпиВак!C:BG, 20, FALSE)</f>
        <v>#N/A</v>
      </c>
      <c r="AR60" s="34" t="e">
        <f>X60-Y60-VLOOKUP(C60, Вчера_ЭпиВак!C:BG, 22, FALSE)</f>
        <v>#N/A</v>
      </c>
      <c r="AS60" s="34" t="e">
        <f>Z60-VLOOKUP(C60, Вчера_ЭпиВак!C:BG, 24, FALSE)</f>
        <v>#N/A</v>
      </c>
      <c r="AT60" s="34" t="e">
        <f>AA60-VLOOKUP(C60, Вчера_ЭпиВак!C:BG, 25, FALSE)</f>
        <v>#N/A</v>
      </c>
    </row>
    <row r="61" spans="1:46" ht="50.1" customHeight="1" x14ac:dyDescent="0.25">
      <c r="A61" s="1"/>
      <c r="B61" s="1"/>
      <c r="C61" s="1"/>
      <c r="D61" s="3"/>
      <c r="E61" s="48"/>
      <c r="F61" s="3"/>
      <c r="G61" s="2"/>
      <c r="H61" s="3"/>
      <c r="I61" s="2"/>
      <c r="J61" s="3"/>
      <c r="K61" s="2"/>
      <c r="L61" s="3"/>
      <c r="M61" s="2"/>
      <c r="N61" s="3"/>
      <c r="O61" s="2"/>
      <c r="P61" s="3"/>
      <c r="Q61" s="2"/>
      <c r="R61" s="3"/>
      <c r="S61" s="2"/>
      <c r="T61" s="3"/>
      <c r="U61" s="3"/>
      <c r="V61" s="3"/>
      <c r="W61" s="2"/>
      <c r="X61" s="3"/>
      <c r="Y61" s="2"/>
      <c r="Z61" s="3"/>
      <c r="AA61" s="3"/>
      <c r="AB61" s="15"/>
      <c r="AC61" s="34">
        <f t="shared" si="1"/>
        <v>0</v>
      </c>
      <c r="AD61" s="34">
        <f t="shared" si="2"/>
        <v>0</v>
      </c>
      <c r="AE61" s="34"/>
      <c r="AF61" s="34"/>
      <c r="AG61" s="35"/>
      <c r="AH61" s="34" t="e">
        <f>D61-E61-VLOOKUP(C61, Вчера_ЭпиВак!C:BG, 2, FALSE)</f>
        <v>#N/A</v>
      </c>
      <c r="AI61" s="34" t="e">
        <f>F61-G61-VLOOKUP(C61, Вчера_ЭпиВак!C:BG, 4, FALSE)</f>
        <v>#N/A</v>
      </c>
      <c r="AJ61" s="34" t="e">
        <f>H61-I61-VLOOKUP(C61, Вчера_ЭпиВак!C:BG, 6, FALSE)</f>
        <v>#N/A</v>
      </c>
      <c r="AK61" s="34" t="e">
        <f>J61-K61-VLOOKUP(C61, Вчера_ЭпиВак!C:BG, 8, FALSE)</f>
        <v>#N/A</v>
      </c>
      <c r="AL61" s="34" t="e">
        <f>L61-M61-VLOOKUP(C61, Вчера_ЭпиВак!C:BG, 10, FALSE)</f>
        <v>#N/A</v>
      </c>
      <c r="AM61" s="34" t="e">
        <f>N61-O61-VLOOKUP(C61, Вчера_ЭпиВак!C:BG, 12, FALSE)</f>
        <v>#N/A</v>
      </c>
      <c r="AN61" s="34" t="e">
        <f>P61-Q61-VLOOKUP(C61, Вчера_ЭпиВак!C:BG, 14, FALSE)</f>
        <v>#N/A</v>
      </c>
      <c r="AO61" s="34" t="e">
        <f>R61-S61-VLOOKUP(C61, Вчера_ЭпиВак!C:BG, 16, FALSE)</f>
        <v>#N/A</v>
      </c>
      <c r="AP61" s="34" t="e">
        <f>T61-U61-VLOOKUP(C61, Вчера_ЭпиВак!C:BG, 18, FALSE)</f>
        <v>#N/A</v>
      </c>
      <c r="AQ61" s="34" t="e">
        <f>V61-W61-VLOOKUP(C61, Вчера_ЭпиВак!C:BG, 20, FALSE)</f>
        <v>#N/A</v>
      </c>
      <c r="AR61" s="34" t="e">
        <f>X61-Y61-VLOOKUP(C61, Вчера_ЭпиВак!C:BG, 22, FALSE)</f>
        <v>#N/A</v>
      </c>
      <c r="AS61" s="34" t="e">
        <f>Z61-VLOOKUP(C61, Вчера_ЭпиВак!C:BG, 24, FALSE)</f>
        <v>#N/A</v>
      </c>
      <c r="AT61" s="34" t="e">
        <f>AA61-VLOOKUP(C61, Вчера_ЭпиВак!C:BG, 25, FALSE)</f>
        <v>#N/A</v>
      </c>
    </row>
    <row r="62" spans="1:46" ht="50.1" customHeight="1" x14ac:dyDescent="0.25">
      <c r="A62" s="1"/>
      <c r="B62" s="1"/>
      <c r="C62" s="1"/>
      <c r="D62" s="3"/>
      <c r="E62" s="48"/>
      <c r="F62" s="3"/>
      <c r="G62" s="2"/>
      <c r="H62" s="3"/>
      <c r="I62" s="2"/>
      <c r="J62" s="3"/>
      <c r="K62" s="2"/>
      <c r="L62" s="3"/>
      <c r="M62" s="2"/>
      <c r="N62" s="3"/>
      <c r="O62" s="2"/>
      <c r="P62" s="3"/>
      <c r="Q62" s="2"/>
      <c r="R62" s="3"/>
      <c r="S62" s="2"/>
      <c r="T62" s="3"/>
      <c r="U62" s="3"/>
      <c r="V62" s="3"/>
      <c r="W62" s="2"/>
      <c r="X62" s="3"/>
      <c r="Y62" s="2"/>
      <c r="Z62" s="3"/>
      <c r="AA62" s="3"/>
      <c r="AB62" s="15"/>
      <c r="AC62" s="34">
        <f t="shared" si="1"/>
        <v>0</v>
      </c>
      <c r="AD62" s="34">
        <f t="shared" si="2"/>
        <v>0</v>
      </c>
      <c r="AE62" s="34"/>
      <c r="AF62" s="34"/>
      <c r="AG62" s="35"/>
      <c r="AH62" s="34" t="e">
        <f>D62-E62-VLOOKUP(C62, Вчера_ЭпиВак!C:BG, 2, FALSE)</f>
        <v>#N/A</v>
      </c>
      <c r="AI62" s="34" t="e">
        <f>F62-G62-VLOOKUP(C62, Вчера_ЭпиВак!C:BG, 4, FALSE)</f>
        <v>#N/A</v>
      </c>
      <c r="AJ62" s="34" t="e">
        <f>H62-I62-VLOOKUP(C62, Вчера_ЭпиВак!C:BG, 6, FALSE)</f>
        <v>#N/A</v>
      </c>
      <c r="AK62" s="34" t="e">
        <f>J62-K62-VLOOKUP(C62, Вчера_ЭпиВак!C:BG, 8, FALSE)</f>
        <v>#N/A</v>
      </c>
      <c r="AL62" s="34" t="e">
        <f>L62-M62-VLOOKUP(C62, Вчера_ЭпиВак!C:BG, 10, FALSE)</f>
        <v>#N/A</v>
      </c>
      <c r="AM62" s="34" t="e">
        <f>N62-O62-VLOOKUP(C62, Вчера_ЭпиВак!C:BG, 12, FALSE)</f>
        <v>#N/A</v>
      </c>
      <c r="AN62" s="34" t="e">
        <f>P62-Q62-VLOOKUP(C62, Вчера_ЭпиВак!C:BG, 14, FALSE)</f>
        <v>#N/A</v>
      </c>
      <c r="AO62" s="34" t="e">
        <f>R62-S62-VLOOKUP(C62, Вчера_ЭпиВак!C:BG, 16, FALSE)</f>
        <v>#N/A</v>
      </c>
      <c r="AP62" s="34" t="e">
        <f>T62-U62-VLOOKUP(C62, Вчера_ЭпиВак!C:BG, 18, FALSE)</f>
        <v>#N/A</v>
      </c>
      <c r="AQ62" s="34" t="e">
        <f>V62-W62-VLOOKUP(C62, Вчера_ЭпиВак!C:BG, 20, FALSE)</f>
        <v>#N/A</v>
      </c>
      <c r="AR62" s="34" t="e">
        <f>X62-Y62-VLOOKUP(C62, Вчера_ЭпиВак!C:BG, 22, FALSE)</f>
        <v>#N/A</v>
      </c>
      <c r="AS62" s="34" t="e">
        <f>Z62-VLOOKUP(C62, Вчера_ЭпиВак!C:BG, 24, FALSE)</f>
        <v>#N/A</v>
      </c>
      <c r="AT62" s="34" t="e">
        <f>AA62-VLOOKUP(C62, Вчера_ЭпиВак!C:BG, 25, FALSE)</f>
        <v>#N/A</v>
      </c>
    </row>
    <row r="63" spans="1:46" ht="50.1" customHeight="1" x14ac:dyDescent="0.25">
      <c r="A63" s="1"/>
      <c r="B63" s="1"/>
      <c r="C63" s="1"/>
      <c r="D63" s="3"/>
      <c r="E63" s="48"/>
      <c r="F63" s="3"/>
      <c r="G63" s="2"/>
      <c r="H63" s="3"/>
      <c r="I63" s="2"/>
      <c r="J63" s="3"/>
      <c r="K63" s="2"/>
      <c r="L63" s="3"/>
      <c r="M63" s="2"/>
      <c r="N63" s="3"/>
      <c r="O63" s="2"/>
      <c r="P63" s="3"/>
      <c r="Q63" s="2"/>
      <c r="R63" s="3"/>
      <c r="S63" s="2"/>
      <c r="T63" s="3"/>
      <c r="U63" s="3"/>
      <c r="V63" s="3"/>
      <c r="W63" s="2"/>
      <c r="X63" s="3"/>
      <c r="Y63" s="2"/>
      <c r="Z63" s="3"/>
      <c r="AA63" s="3"/>
      <c r="AB63" s="15"/>
      <c r="AC63" s="34">
        <f t="shared" si="1"/>
        <v>0</v>
      </c>
      <c r="AD63" s="34">
        <f t="shared" si="2"/>
        <v>0</v>
      </c>
      <c r="AE63" s="34"/>
      <c r="AF63" s="34"/>
      <c r="AG63" s="35"/>
      <c r="AH63" s="34" t="e">
        <f>D63-E63-VLOOKUP(C63, Вчера_ЭпиВак!C:BG, 2, FALSE)</f>
        <v>#N/A</v>
      </c>
      <c r="AI63" s="34" t="e">
        <f>F63-G63-VLOOKUP(C63, Вчера_ЭпиВак!C:BG, 4, FALSE)</f>
        <v>#N/A</v>
      </c>
      <c r="AJ63" s="34" t="e">
        <f>H63-I63-VLOOKUP(C63, Вчера_ЭпиВак!C:BG, 6, FALSE)</f>
        <v>#N/A</v>
      </c>
      <c r="AK63" s="34" t="e">
        <f>J63-K63-VLOOKUP(C63, Вчера_ЭпиВак!C:BG, 8, FALSE)</f>
        <v>#N/A</v>
      </c>
      <c r="AL63" s="34" t="e">
        <f>L63-M63-VLOOKUP(C63, Вчера_ЭпиВак!C:BG, 10, FALSE)</f>
        <v>#N/A</v>
      </c>
      <c r="AM63" s="34" t="e">
        <f>N63-O63-VLOOKUP(C63, Вчера_ЭпиВак!C:BG, 12, FALSE)</f>
        <v>#N/A</v>
      </c>
      <c r="AN63" s="34" t="e">
        <f>P63-Q63-VLOOKUP(C63, Вчера_ЭпиВак!C:BG, 14, FALSE)</f>
        <v>#N/A</v>
      </c>
      <c r="AO63" s="34" t="e">
        <f>R63-S63-VLOOKUP(C63, Вчера_ЭпиВак!C:BG, 16, FALSE)</f>
        <v>#N/A</v>
      </c>
      <c r="AP63" s="34" t="e">
        <f>T63-U63-VLOOKUP(C63, Вчера_ЭпиВак!C:BG, 18, FALSE)</f>
        <v>#N/A</v>
      </c>
      <c r="AQ63" s="34" t="e">
        <f>V63-W63-VLOOKUP(C63, Вчера_ЭпиВак!C:BG, 20, FALSE)</f>
        <v>#N/A</v>
      </c>
      <c r="AR63" s="34" t="e">
        <f>X63-Y63-VLOOKUP(C63, Вчера_ЭпиВак!C:BG, 22, FALSE)</f>
        <v>#N/A</v>
      </c>
      <c r="AS63" s="34" t="e">
        <f>Z63-VLOOKUP(C63, Вчера_ЭпиВак!C:BG, 24, FALSE)</f>
        <v>#N/A</v>
      </c>
      <c r="AT63" s="34" t="e">
        <f>AA63-VLOOKUP(C63, Вчера_ЭпиВак!C:BG, 25, FALSE)</f>
        <v>#N/A</v>
      </c>
    </row>
    <row r="64" spans="1:46" ht="50.1" customHeight="1" x14ac:dyDescent="0.25">
      <c r="A64" s="1"/>
      <c r="B64" s="1"/>
      <c r="C64" s="1"/>
      <c r="D64" s="3"/>
      <c r="E64" s="48"/>
      <c r="F64" s="3"/>
      <c r="G64" s="2"/>
      <c r="H64" s="3"/>
      <c r="I64" s="2"/>
      <c r="J64" s="3"/>
      <c r="K64" s="2"/>
      <c r="L64" s="3"/>
      <c r="M64" s="2"/>
      <c r="N64" s="3"/>
      <c r="O64" s="2"/>
      <c r="P64" s="3"/>
      <c r="Q64" s="2"/>
      <c r="R64" s="3"/>
      <c r="S64" s="2"/>
      <c r="T64" s="3"/>
      <c r="U64" s="3"/>
      <c r="V64" s="3"/>
      <c r="W64" s="2"/>
      <c r="X64" s="3"/>
      <c r="Y64" s="2"/>
      <c r="Z64" s="3"/>
      <c r="AA64" s="3"/>
      <c r="AB64" s="15"/>
      <c r="AC64" s="34">
        <f t="shared" si="1"/>
        <v>0</v>
      </c>
      <c r="AD64" s="34">
        <f t="shared" si="2"/>
        <v>0</v>
      </c>
      <c r="AE64" s="34"/>
      <c r="AF64" s="34"/>
      <c r="AG64" s="35"/>
      <c r="AH64" s="34" t="e">
        <f>D64-E64-VLOOKUP(C64, Вчера_ЭпиВак!C:BG, 2, FALSE)</f>
        <v>#N/A</v>
      </c>
      <c r="AI64" s="34" t="e">
        <f>F64-G64-VLOOKUP(C64, Вчера_ЭпиВак!C:BG, 4, FALSE)</f>
        <v>#N/A</v>
      </c>
      <c r="AJ64" s="34" t="e">
        <f>H64-I64-VLOOKUP(C64, Вчера_ЭпиВак!C:BG, 6, FALSE)</f>
        <v>#N/A</v>
      </c>
      <c r="AK64" s="34" t="e">
        <f>J64-K64-VLOOKUP(C64, Вчера_ЭпиВак!C:BG, 8, FALSE)</f>
        <v>#N/A</v>
      </c>
      <c r="AL64" s="34" t="e">
        <f>L64-M64-VLOOKUP(C64, Вчера_ЭпиВак!C:BG, 10, FALSE)</f>
        <v>#N/A</v>
      </c>
      <c r="AM64" s="34" t="e">
        <f>N64-O64-VLOOKUP(C64, Вчера_ЭпиВак!C:BG, 12, FALSE)</f>
        <v>#N/A</v>
      </c>
      <c r="AN64" s="34" t="e">
        <f>P64-Q64-VLOOKUP(C64, Вчера_ЭпиВак!C:BG, 14, FALSE)</f>
        <v>#N/A</v>
      </c>
      <c r="AO64" s="34" t="e">
        <f>R64-S64-VLOOKUP(C64, Вчера_ЭпиВак!C:BG, 16, FALSE)</f>
        <v>#N/A</v>
      </c>
      <c r="AP64" s="34" t="e">
        <f>T64-U64-VLOOKUP(C64, Вчера_ЭпиВак!C:BG, 18, FALSE)</f>
        <v>#N/A</v>
      </c>
      <c r="AQ64" s="34" t="e">
        <f>V64-W64-VLOOKUP(C64, Вчера_ЭпиВак!C:BG, 20, FALSE)</f>
        <v>#N/A</v>
      </c>
      <c r="AR64" s="34" t="e">
        <f>X64-Y64-VLOOKUP(C64, Вчера_ЭпиВак!C:BG, 22, FALSE)</f>
        <v>#N/A</v>
      </c>
      <c r="AS64" s="34" t="e">
        <f>Z64-VLOOKUP(C64, Вчера_ЭпиВак!C:BG, 24, FALSE)</f>
        <v>#N/A</v>
      </c>
      <c r="AT64" s="34" t="e">
        <f>AA64-VLOOKUP(C64, Вчера_ЭпиВак!C:BG, 25, FALSE)</f>
        <v>#N/A</v>
      </c>
    </row>
    <row r="65" spans="1:46" ht="50.1" customHeight="1" x14ac:dyDescent="0.25">
      <c r="A65" s="1"/>
      <c r="B65" s="1"/>
      <c r="C65" s="1"/>
      <c r="D65" s="3"/>
      <c r="E65" s="48"/>
      <c r="F65" s="3"/>
      <c r="G65" s="2"/>
      <c r="H65" s="3"/>
      <c r="I65" s="2"/>
      <c r="J65" s="3"/>
      <c r="K65" s="2"/>
      <c r="L65" s="3"/>
      <c r="M65" s="2"/>
      <c r="N65" s="3"/>
      <c r="O65" s="2"/>
      <c r="P65" s="3"/>
      <c r="Q65" s="2"/>
      <c r="R65" s="3"/>
      <c r="S65" s="2"/>
      <c r="T65" s="3"/>
      <c r="U65" s="3"/>
      <c r="V65" s="3"/>
      <c r="W65" s="2"/>
      <c r="X65" s="3"/>
      <c r="Y65" s="2"/>
      <c r="Z65" s="3"/>
      <c r="AA65" s="3"/>
      <c r="AB65" s="15"/>
      <c r="AC65" s="34">
        <f t="shared" si="1"/>
        <v>0</v>
      </c>
      <c r="AD65" s="34">
        <f t="shared" si="2"/>
        <v>0</v>
      </c>
      <c r="AE65" s="34"/>
      <c r="AF65" s="34"/>
      <c r="AG65" s="35"/>
      <c r="AH65" s="34" t="e">
        <f>D65-E65-VLOOKUP(C65, Вчера_ЭпиВак!C:BG, 2, FALSE)</f>
        <v>#N/A</v>
      </c>
      <c r="AI65" s="34" t="e">
        <f>F65-G65-VLOOKUP(C65, Вчера_ЭпиВак!C:BG, 4, FALSE)</f>
        <v>#N/A</v>
      </c>
      <c r="AJ65" s="34" t="e">
        <f>H65-I65-VLOOKUP(C65, Вчера_ЭпиВак!C:BG, 6, FALSE)</f>
        <v>#N/A</v>
      </c>
      <c r="AK65" s="34" t="e">
        <f>J65-K65-VLOOKUP(C65, Вчера_ЭпиВак!C:BG, 8, FALSE)</f>
        <v>#N/A</v>
      </c>
      <c r="AL65" s="34" t="e">
        <f>L65-M65-VLOOKUP(C65, Вчера_ЭпиВак!C:BG, 10, FALSE)</f>
        <v>#N/A</v>
      </c>
      <c r="AM65" s="34" t="e">
        <f>N65-O65-VLOOKUP(C65, Вчера_ЭпиВак!C:BG, 12, FALSE)</f>
        <v>#N/A</v>
      </c>
      <c r="AN65" s="34" t="e">
        <f>P65-Q65-VLOOKUP(C65, Вчера_ЭпиВак!C:BG, 14, FALSE)</f>
        <v>#N/A</v>
      </c>
      <c r="AO65" s="34" t="e">
        <f>R65-S65-VLOOKUP(C65, Вчера_ЭпиВак!C:BG, 16, FALSE)</f>
        <v>#N/A</v>
      </c>
      <c r="AP65" s="34" t="e">
        <f>T65-U65-VLOOKUP(C65, Вчера_ЭпиВак!C:BG, 18, FALSE)</f>
        <v>#N/A</v>
      </c>
      <c r="AQ65" s="34" t="e">
        <f>V65-W65-VLOOKUP(C65, Вчера_ЭпиВак!C:BG, 20, FALSE)</f>
        <v>#N/A</v>
      </c>
      <c r="AR65" s="34" t="e">
        <f>X65-Y65-VLOOKUP(C65, Вчера_ЭпиВак!C:BG, 22, FALSE)</f>
        <v>#N/A</v>
      </c>
      <c r="AS65" s="34" t="e">
        <f>Z65-VLOOKUP(C65, Вчера_ЭпиВак!C:BG, 24, FALSE)</f>
        <v>#N/A</v>
      </c>
      <c r="AT65" s="34" t="e">
        <f>AA65-VLOOKUP(C65, Вчера_ЭпиВак!C:BG, 25, FALSE)</f>
        <v>#N/A</v>
      </c>
    </row>
    <row r="66" spans="1:46" ht="50.1" customHeight="1" x14ac:dyDescent="0.25">
      <c r="A66" s="1"/>
      <c r="B66" s="1"/>
      <c r="C66" s="1"/>
      <c r="D66" s="3"/>
      <c r="E66" s="48"/>
      <c r="F66" s="3"/>
      <c r="G66" s="2"/>
      <c r="H66" s="3"/>
      <c r="I66" s="2"/>
      <c r="J66" s="3"/>
      <c r="K66" s="2"/>
      <c r="L66" s="3"/>
      <c r="M66" s="2"/>
      <c r="N66" s="3"/>
      <c r="O66" s="2"/>
      <c r="P66" s="3"/>
      <c r="Q66" s="2"/>
      <c r="R66" s="3"/>
      <c r="S66" s="2"/>
      <c r="T66" s="3"/>
      <c r="U66" s="3"/>
      <c r="V66" s="3"/>
      <c r="W66" s="2"/>
      <c r="X66" s="3"/>
      <c r="Y66" s="2"/>
      <c r="Z66" s="3"/>
      <c r="AA66" s="3"/>
      <c r="AB66" s="15"/>
      <c r="AC66" s="34">
        <f t="shared" si="1"/>
        <v>0</v>
      </c>
      <c r="AD66" s="34">
        <f t="shared" si="2"/>
        <v>0</v>
      </c>
      <c r="AE66" s="34"/>
      <c r="AF66" s="34"/>
      <c r="AG66" s="35"/>
      <c r="AH66" s="34" t="e">
        <f>D66-E66-VLOOKUP(C66, Вчера_ЭпиВак!C:BG, 2, FALSE)</f>
        <v>#N/A</v>
      </c>
      <c r="AI66" s="34" t="e">
        <f>F66-G66-VLOOKUP(C66, Вчера_ЭпиВак!C:BG, 4, FALSE)</f>
        <v>#N/A</v>
      </c>
      <c r="AJ66" s="34" t="e">
        <f>H66-I66-VLOOKUP(C66, Вчера_ЭпиВак!C:BG, 6, FALSE)</f>
        <v>#N/A</v>
      </c>
      <c r="AK66" s="34" t="e">
        <f>J66-K66-VLOOKUP(C66, Вчера_ЭпиВак!C:BG, 8, FALSE)</f>
        <v>#N/A</v>
      </c>
      <c r="AL66" s="34" t="e">
        <f>L66-M66-VLOOKUP(C66, Вчера_ЭпиВак!C:BG, 10, FALSE)</f>
        <v>#N/A</v>
      </c>
      <c r="AM66" s="34" t="e">
        <f>N66-O66-VLOOKUP(C66, Вчера_ЭпиВак!C:BG, 12, FALSE)</f>
        <v>#N/A</v>
      </c>
      <c r="AN66" s="34" t="e">
        <f>P66-Q66-VLOOKUP(C66, Вчера_ЭпиВак!C:BG, 14, FALSE)</f>
        <v>#N/A</v>
      </c>
      <c r="AO66" s="34" t="e">
        <f>R66-S66-VLOOKUP(C66, Вчера_ЭпиВак!C:BG, 16, FALSE)</f>
        <v>#N/A</v>
      </c>
      <c r="AP66" s="34" t="e">
        <f>T66-U66-VLOOKUP(C66, Вчера_ЭпиВак!C:BG, 18, FALSE)</f>
        <v>#N/A</v>
      </c>
      <c r="AQ66" s="34" t="e">
        <f>V66-W66-VLOOKUP(C66, Вчера_ЭпиВак!C:BG, 20, FALSE)</f>
        <v>#N/A</v>
      </c>
      <c r="AR66" s="34" t="e">
        <f>X66-Y66-VLOOKUP(C66, Вчера_ЭпиВак!C:BG, 22, FALSE)</f>
        <v>#N/A</v>
      </c>
      <c r="AS66" s="34" t="e">
        <f>Z66-VLOOKUP(C66, Вчера_ЭпиВак!C:BG, 24, FALSE)</f>
        <v>#N/A</v>
      </c>
      <c r="AT66" s="34" t="e">
        <f>AA66-VLOOKUP(C66, Вчера_ЭпиВак!C:BG, 25, FALSE)</f>
        <v>#N/A</v>
      </c>
    </row>
    <row r="67" spans="1:46" ht="50.1" customHeight="1" x14ac:dyDescent="0.25">
      <c r="A67" s="1"/>
      <c r="B67" s="1"/>
      <c r="C67" s="1"/>
      <c r="D67" s="3"/>
      <c r="E67" s="48"/>
      <c r="F67" s="3"/>
      <c r="G67" s="2"/>
      <c r="H67" s="3"/>
      <c r="I67" s="2"/>
      <c r="J67" s="3"/>
      <c r="K67" s="2"/>
      <c r="L67" s="3"/>
      <c r="M67" s="2"/>
      <c r="N67" s="3"/>
      <c r="O67" s="2"/>
      <c r="P67" s="3"/>
      <c r="Q67" s="2"/>
      <c r="R67" s="3"/>
      <c r="S67" s="2"/>
      <c r="T67" s="3"/>
      <c r="U67" s="3"/>
      <c r="V67" s="3"/>
      <c r="W67" s="2"/>
      <c r="X67" s="3"/>
      <c r="Y67" s="2"/>
      <c r="Z67" s="3"/>
      <c r="AA67" s="3"/>
      <c r="AB67" s="15"/>
      <c r="AC67" s="34">
        <f t="shared" si="1"/>
        <v>0</v>
      </c>
      <c r="AD67" s="34">
        <f t="shared" si="2"/>
        <v>0</v>
      </c>
      <c r="AE67" s="34"/>
      <c r="AF67" s="34"/>
      <c r="AG67" s="35"/>
      <c r="AH67" s="34" t="e">
        <f>D67-E67-VLOOKUP(C67, Вчера_ЭпиВак!C:BG, 2, FALSE)</f>
        <v>#N/A</v>
      </c>
      <c r="AI67" s="34" t="e">
        <f>F67-G67-VLOOKUP(C67, Вчера_ЭпиВак!C:BG, 4, FALSE)</f>
        <v>#N/A</v>
      </c>
      <c r="AJ67" s="34" t="e">
        <f>H67-I67-VLOOKUP(C67, Вчера_ЭпиВак!C:BG, 6, FALSE)</f>
        <v>#N/A</v>
      </c>
      <c r="AK67" s="34" t="e">
        <f>J67-K67-VLOOKUP(C67, Вчера_ЭпиВак!C:BG, 8, FALSE)</f>
        <v>#N/A</v>
      </c>
      <c r="AL67" s="34" t="e">
        <f>L67-M67-VLOOKUP(C67, Вчера_ЭпиВак!C:BG, 10, FALSE)</f>
        <v>#N/A</v>
      </c>
      <c r="AM67" s="34" t="e">
        <f>N67-O67-VLOOKUP(C67, Вчера_ЭпиВак!C:BG, 12, FALSE)</f>
        <v>#N/A</v>
      </c>
      <c r="AN67" s="34" t="e">
        <f>P67-Q67-VLOOKUP(C67, Вчера_ЭпиВак!C:BG, 14, FALSE)</f>
        <v>#N/A</v>
      </c>
      <c r="AO67" s="34" t="e">
        <f>R67-S67-VLOOKUP(C67, Вчера_ЭпиВак!C:BG, 16, FALSE)</f>
        <v>#N/A</v>
      </c>
      <c r="AP67" s="34" t="e">
        <f>T67-U67-VLOOKUP(C67, Вчера_ЭпиВак!C:BG, 18, FALSE)</f>
        <v>#N/A</v>
      </c>
      <c r="AQ67" s="34" t="e">
        <f>V67-W67-VLOOKUP(C67, Вчера_ЭпиВак!C:BG, 20, FALSE)</f>
        <v>#N/A</v>
      </c>
      <c r="AR67" s="34" t="e">
        <f>X67-Y67-VLOOKUP(C67, Вчера_ЭпиВак!C:BG, 22, FALSE)</f>
        <v>#N/A</v>
      </c>
      <c r="AS67" s="34" t="e">
        <f>Z67-VLOOKUP(C67, Вчера_ЭпиВак!C:BG, 24, FALSE)</f>
        <v>#N/A</v>
      </c>
      <c r="AT67" s="34" t="e">
        <f>AA67-VLOOKUP(C67, Вчера_ЭпиВак!C:BG, 25, FALSE)</f>
        <v>#N/A</v>
      </c>
    </row>
    <row r="68" spans="1:46" ht="50.1" customHeight="1" x14ac:dyDescent="0.25">
      <c r="A68" s="1"/>
      <c r="B68" s="1"/>
      <c r="C68" s="1"/>
      <c r="D68" s="3"/>
      <c r="E68" s="48"/>
      <c r="F68" s="3"/>
      <c r="G68" s="2"/>
      <c r="H68" s="3"/>
      <c r="I68" s="2"/>
      <c r="J68" s="3"/>
      <c r="K68" s="2"/>
      <c r="L68" s="3"/>
      <c r="M68" s="2"/>
      <c r="N68" s="3"/>
      <c r="O68" s="2"/>
      <c r="P68" s="3"/>
      <c r="Q68" s="2"/>
      <c r="R68" s="3"/>
      <c r="S68" s="2"/>
      <c r="T68" s="3"/>
      <c r="U68" s="3"/>
      <c r="V68" s="3"/>
      <c r="W68" s="2"/>
      <c r="X68" s="3"/>
      <c r="Y68" s="2"/>
      <c r="Z68" s="3"/>
      <c r="AA68" s="3"/>
      <c r="AB68" s="15"/>
      <c r="AC68" s="34">
        <f t="shared" si="1"/>
        <v>0</v>
      </c>
      <c r="AD68" s="34">
        <f t="shared" si="2"/>
        <v>0</v>
      </c>
      <c r="AE68" s="34"/>
      <c r="AF68" s="34"/>
      <c r="AG68" s="35"/>
      <c r="AH68" s="34" t="e">
        <f>D68-E68-VLOOKUP(C68, Вчера_ЭпиВак!C:BG, 2, FALSE)</f>
        <v>#N/A</v>
      </c>
      <c r="AI68" s="34" t="e">
        <f>F68-G68-VLOOKUP(C68, Вчера_ЭпиВак!C:BG, 4, FALSE)</f>
        <v>#N/A</v>
      </c>
      <c r="AJ68" s="34" t="e">
        <f>H68-I68-VLOOKUP(C68, Вчера_ЭпиВак!C:BG, 6, FALSE)</f>
        <v>#N/A</v>
      </c>
      <c r="AK68" s="34" t="e">
        <f>J68-K68-VLOOKUP(C68, Вчера_ЭпиВак!C:BG, 8, FALSE)</f>
        <v>#N/A</v>
      </c>
      <c r="AL68" s="34" t="e">
        <f>L68-M68-VLOOKUP(C68, Вчера_ЭпиВак!C:BG, 10, FALSE)</f>
        <v>#N/A</v>
      </c>
      <c r="AM68" s="34" t="e">
        <f>N68-O68-VLOOKUP(C68, Вчера_ЭпиВак!C:BG, 12, FALSE)</f>
        <v>#N/A</v>
      </c>
      <c r="AN68" s="34" t="e">
        <f>P68-Q68-VLOOKUP(C68, Вчера_ЭпиВак!C:BG, 14, FALSE)</f>
        <v>#N/A</v>
      </c>
      <c r="AO68" s="34" t="e">
        <f>R68-S68-VLOOKUP(C68, Вчера_ЭпиВак!C:BG, 16, FALSE)</f>
        <v>#N/A</v>
      </c>
      <c r="AP68" s="34" t="e">
        <f>T68-U68-VLOOKUP(C68, Вчера_ЭпиВак!C:BG, 18, FALSE)</f>
        <v>#N/A</v>
      </c>
      <c r="AQ68" s="34" t="e">
        <f>V68-W68-VLOOKUP(C68, Вчера_ЭпиВак!C:BG, 20, FALSE)</f>
        <v>#N/A</v>
      </c>
      <c r="AR68" s="34" t="e">
        <f>X68-Y68-VLOOKUP(C68, Вчера_ЭпиВак!C:BG, 22, FALSE)</f>
        <v>#N/A</v>
      </c>
      <c r="AS68" s="34" t="e">
        <f>Z68-VLOOKUP(C68, Вчера_ЭпиВак!C:BG, 24, FALSE)</f>
        <v>#N/A</v>
      </c>
      <c r="AT68" s="34" t="e">
        <f>AA68-VLOOKUP(C68, Вчера_ЭпиВак!C:BG, 25, FALSE)</f>
        <v>#N/A</v>
      </c>
    </row>
    <row r="69" spans="1:46" ht="50.1" customHeight="1" x14ac:dyDescent="0.25">
      <c r="A69" s="1"/>
      <c r="B69" s="1"/>
      <c r="C69" s="1"/>
      <c r="D69" s="3"/>
      <c r="E69" s="48"/>
      <c r="F69" s="3"/>
      <c r="G69" s="2"/>
      <c r="H69" s="3"/>
      <c r="I69" s="2"/>
      <c r="J69" s="3"/>
      <c r="K69" s="2"/>
      <c r="L69" s="3"/>
      <c r="M69" s="2"/>
      <c r="N69" s="3"/>
      <c r="O69" s="2"/>
      <c r="P69" s="3"/>
      <c r="Q69" s="2"/>
      <c r="R69" s="3"/>
      <c r="S69" s="2"/>
      <c r="T69" s="3"/>
      <c r="U69" s="3"/>
      <c r="V69" s="3"/>
      <c r="W69" s="2"/>
      <c r="X69" s="3"/>
      <c r="Y69" s="2"/>
      <c r="Z69" s="3"/>
      <c r="AA69" s="3"/>
      <c r="AB69" s="15"/>
      <c r="AC69" s="34">
        <f t="shared" ref="AC69:AC132" si="3">D69-T69-X69</f>
        <v>0</v>
      </c>
      <c r="AD69" s="34">
        <f t="shared" ref="AD69:AD132" si="4">D69-V69</f>
        <v>0</v>
      </c>
      <c r="AE69" s="34"/>
      <c r="AF69" s="34"/>
      <c r="AG69" s="35"/>
      <c r="AH69" s="34" t="e">
        <f>D69-E69-VLOOKUP(C69, Вчера_ЭпиВак!C:BG, 2, FALSE)</f>
        <v>#N/A</v>
      </c>
      <c r="AI69" s="34" t="e">
        <f>F69-G69-VLOOKUP(C69, Вчера_ЭпиВак!C:BG, 4, FALSE)</f>
        <v>#N/A</v>
      </c>
      <c r="AJ69" s="34" t="e">
        <f>H69-I69-VLOOKUP(C69, Вчера_ЭпиВак!C:BG, 6, FALSE)</f>
        <v>#N/A</v>
      </c>
      <c r="AK69" s="34" t="e">
        <f>J69-K69-VLOOKUP(C69, Вчера_ЭпиВак!C:BG, 8, FALSE)</f>
        <v>#N/A</v>
      </c>
      <c r="AL69" s="34" t="e">
        <f>L69-M69-VLOOKUP(C69, Вчера_ЭпиВак!C:BG, 10, FALSE)</f>
        <v>#N/A</v>
      </c>
      <c r="AM69" s="34" t="e">
        <f>N69-O69-VLOOKUP(C69, Вчера_ЭпиВак!C:BG, 12, FALSE)</f>
        <v>#N/A</v>
      </c>
      <c r="AN69" s="34" t="e">
        <f>P69-Q69-VLOOKUP(C69, Вчера_ЭпиВак!C:BG, 14, FALSE)</f>
        <v>#N/A</v>
      </c>
      <c r="AO69" s="34" t="e">
        <f>R69-S69-VLOOKUP(C69, Вчера_ЭпиВак!C:BG, 16, FALSE)</f>
        <v>#N/A</v>
      </c>
      <c r="AP69" s="34" t="e">
        <f>T69-U69-VLOOKUP(C69, Вчера_ЭпиВак!C:BG, 18, FALSE)</f>
        <v>#N/A</v>
      </c>
      <c r="AQ69" s="34" t="e">
        <f>V69-W69-VLOOKUP(C69, Вчера_ЭпиВак!C:BG, 20, FALSE)</f>
        <v>#N/A</v>
      </c>
      <c r="AR69" s="34" t="e">
        <f>X69-Y69-VLOOKUP(C69, Вчера_ЭпиВак!C:BG, 22, FALSE)</f>
        <v>#N/A</v>
      </c>
      <c r="AS69" s="34" t="e">
        <f>Z69-VLOOKUP(C69, Вчера_ЭпиВак!C:BG, 24, FALSE)</f>
        <v>#N/A</v>
      </c>
      <c r="AT69" s="34" t="e">
        <f>AA69-VLOOKUP(C69, Вчера_ЭпиВак!C:BG, 25, FALSE)</f>
        <v>#N/A</v>
      </c>
    </row>
    <row r="70" spans="1:46" ht="50.1" customHeight="1" x14ac:dyDescent="0.25">
      <c r="A70" s="1"/>
      <c r="B70" s="1"/>
      <c r="C70" s="1"/>
      <c r="D70" s="3"/>
      <c r="E70" s="48"/>
      <c r="F70" s="3"/>
      <c r="G70" s="2"/>
      <c r="H70" s="3"/>
      <c r="I70" s="2"/>
      <c r="J70" s="3"/>
      <c r="K70" s="2"/>
      <c r="L70" s="3"/>
      <c r="M70" s="2"/>
      <c r="N70" s="3"/>
      <c r="O70" s="2"/>
      <c r="P70" s="3"/>
      <c r="Q70" s="2"/>
      <c r="R70" s="3"/>
      <c r="S70" s="2"/>
      <c r="T70" s="3"/>
      <c r="U70" s="3"/>
      <c r="V70" s="3"/>
      <c r="W70" s="2"/>
      <c r="X70" s="3"/>
      <c r="Y70" s="2"/>
      <c r="Z70" s="3"/>
      <c r="AA70" s="3"/>
      <c r="AB70" s="15"/>
      <c r="AC70" s="34">
        <f t="shared" si="3"/>
        <v>0</v>
      </c>
      <c r="AD70" s="34">
        <f t="shared" si="4"/>
        <v>0</v>
      </c>
      <c r="AE70" s="34"/>
      <c r="AF70" s="34"/>
      <c r="AG70" s="35"/>
      <c r="AH70" s="34" t="e">
        <f>D70-E70-VLOOKUP(C70, Вчера_ЭпиВак!C:BG, 2, FALSE)</f>
        <v>#N/A</v>
      </c>
      <c r="AI70" s="34" t="e">
        <f>F70-G70-VLOOKUP(C70, Вчера_ЭпиВак!C:BG, 4, FALSE)</f>
        <v>#N/A</v>
      </c>
      <c r="AJ70" s="34" t="e">
        <f>H70-I70-VLOOKUP(C70, Вчера_ЭпиВак!C:BG, 6, FALSE)</f>
        <v>#N/A</v>
      </c>
      <c r="AK70" s="34" t="e">
        <f>J70-K70-VLOOKUP(C70, Вчера_ЭпиВак!C:BG, 8, FALSE)</f>
        <v>#N/A</v>
      </c>
      <c r="AL70" s="34" t="e">
        <f>L70-M70-VLOOKUP(C70, Вчера_ЭпиВак!C:BG, 10, FALSE)</f>
        <v>#N/A</v>
      </c>
      <c r="AM70" s="34" t="e">
        <f>N70-O70-VLOOKUP(C70, Вчера_ЭпиВак!C:BG, 12, FALSE)</f>
        <v>#N/A</v>
      </c>
      <c r="AN70" s="34" t="e">
        <f>P70-Q70-VLOOKUP(C70, Вчера_ЭпиВак!C:BG, 14, FALSE)</f>
        <v>#N/A</v>
      </c>
      <c r="AO70" s="34" t="e">
        <f>R70-S70-VLOOKUP(C70, Вчера_ЭпиВак!C:BG, 16, FALSE)</f>
        <v>#N/A</v>
      </c>
      <c r="AP70" s="34" t="e">
        <f>T70-U70-VLOOKUP(C70, Вчера_ЭпиВак!C:BG, 18, FALSE)</f>
        <v>#N/A</v>
      </c>
      <c r="AQ70" s="34" t="e">
        <f>V70-W70-VLOOKUP(C70, Вчера_ЭпиВак!C:BG, 20, FALSE)</f>
        <v>#N/A</v>
      </c>
      <c r="AR70" s="34" t="e">
        <f>X70-Y70-VLOOKUP(C70, Вчера_ЭпиВак!C:BG, 22, FALSE)</f>
        <v>#N/A</v>
      </c>
      <c r="AS70" s="34" t="e">
        <f>Z70-VLOOKUP(C70, Вчера_ЭпиВак!C:BG, 24, FALSE)</f>
        <v>#N/A</v>
      </c>
      <c r="AT70" s="34" t="e">
        <f>AA70-VLOOKUP(C70, Вчера_ЭпиВак!C:BG, 25, FALSE)</f>
        <v>#N/A</v>
      </c>
    </row>
    <row r="71" spans="1:46" ht="50.1" customHeight="1" x14ac:dyDescent="0.25">
      <c r="A71" s="1"/>
      <c r="B71" s="1"/>
      <c r="C71" s="1"/>
      <c r="D71" s="3"/>
      <c r="E71" s="48"/>
      <c r="F71" s="3"/>
      <c r="G71" s="2"/>
      <c r="H71" s="3"/>
      <c r="I71" s="2"/>
      <c r="J71" s="3"/>
      <c r="K71" s="2"/>
      <c r="L71" s="3"/>
      <c r="M71" s="2"/>
      <c r="N71" s="3"/>
      <c r="O71" s="2"/>
      <c r="P71" s="3"/>
      <c r="Q71" s="2"/>
      <c r="R71" s="3"/>
      <c r="S71" s="2"/>
      <c r="T71" s="3"/>
      <c r="U71" s="3"/>
      <c r="V71" s="3"/>
      <c r="W71" s="2"/>
      <c r="X71" s="3"/>
      <c r="Y71" s="2"/>
      <c r="Z71" s="3"/>
      <c r="AA71" s="3"/>
      <c r="AB71" s="15"/>
      <c r="AC71" s="34">
        <f t="shared" si="3"/>
        <v>0</v>
      </c>
      <c r="AD71" s="34">
        <f t="shared" si="4"/>
        <v>0</v>
      </c>
      <c r="AE71" s="34"/>
      <c r="AF71" s="34"/>
      <c r="AG71" s="35"/>
      <c r="AH71" s="34" t="e">
        <f>D71-E71-VLOOKUP(C71, Вчера_ЭпиВак!C:BG, 2, FALSE)</f>
        <v>#N/A</v>
      </c>
      <c r="AI71" s="34" t="e">
        <f>F71-G71-VLOOKUP(C71, Вчера_ЭпиВак!C:BG, 4, FALSE)</f>
        <v>#N/A</v>
      </c>
      <c r="AJ71" s="34" t="e">
        <f>H71-I71-VLOOKUP(C71, Вчера_ЭпиВак!C:BG, 6, FALSE)</f>
        <v>#N/A</v>
      </c>
      <c r="AK71" s="34" t="e">
        <f>J71-K71-VLOOKUP(C71, Вчера_ЭпиВак!C:BG, 8, FALSE)</f>
        <v>#N/A</v>
      </c>
      <c r="AL71" s="34" t="e">
        <f>L71-M71-VLOOKUP(C71, Вчера_ЭпиВак!C:BG, 10, FALSE)</f>
        <v>#N/A</v>
      </c>
      <c r="AM71" s="34" t="e">
        <f>N71-O71-VLOOKUP(C71, Вчера_ЭпиВак!C:BG, 12, FALSE)</f>
        <v>#N/A</v>
      </c>
      <c r="AN71" s="34" t="e">
        <f>P71-Q71-VLOOKUP(C71, Вчера_ЭпиВак!C:BG, 14, FALSE)</f>
        <v>#N/A</v>
      </c>
      <c r="AO71" s="34" t="e">
        <f>R71-S71-VLOOKUP(C71, Вчера_ЭпиВак!C:BG, 16, FALSE)</f>
        <v>#N/A</v>
      </c>
      <c r="AP71" s="34" t="e">
        <f>T71-U71-VLOOKUP(C71, Вчера_ЭпиВак!C:BG, 18, FALSE)</f>
        <v>#N/A</v>
      </c>
      <c r="AQ71" s="34" t="e">
        <f>V71-W71-VLOOKUP(C71, Вчера_ЭпиВак!C:BG, 20, FALSE)</f>
        <v>#N/A</v>
      </c>
      <c r="AR71" s="34" t="e">
        <f>X71-Y71-VLOOKUP(C71, Вчера_ЭпиВак!C:BG, 22, FALSE)</f>
        <v>#N/A</v>
      </c>
      <c r="AS71" s="34" t="e">
        <f>Z71-VLOOKUP(C71, Вчера_ЭпиВак!C:BG, 24, FALSE)</f>
        <v>#N/A</v>
      </c>
      <c r="AT71" s="34" t="e">
        <f>AA71-VLOOKUP(C71, Вчера_ЭпиВак!C:BG, 25, FALSE)</f>
        <v>#N/A</v>
      </c>
    </row>
    <row r="72" spans="1:46" ht="50.1" customHeight="1" x14ac:dyDescent="0.25">
      <c r="A72" s="1"/>
      <c r="B72" s="1"/>
      <c r="C72" s="1"/>
      <c r="D72" s="3"/>
      <c r="E72" s="48"/>
      <c r="F72" s="3"/>
      <c r="G72" s="2"/>
      <c r="H72" s="3"/>
      <c r="I72" s="2"/>
      <c r="J72" s="3"/>
      <c r="K72" s="2"/>
      <c r="L72" s="3"/>
      <c r="M72" s="2"/>
      <c r="N72" s="3"/>
      <c r="O72" s="2"/>
      <c r="P72" s="3"/>
      <c r="Q72" s="2"/>
      <c r="R72" s="3"/>
      <c r="S72" s="2"/>
      <c r="T72" s="3"/>
      <c r="U72" s="3"/>
      <c r="V72" s="3"/>
      <c r="W72" s="2"/>
      <c r="X72" s="3"/>
      <c r="Y72" s="2"/>
      <c r="Z72" s="3"/>
      <c r="AA72" s="3"/>
      <c r="AB72" s="15"/>
      <c r="AC72" s="34">
        <f t="shared" si="3"/>
        <v>0</v>
      </c>
      <c r="AD72" s="34">
        <f t="shared" si="4"/>
        <v>0</v>
      </c>
      <c r="AE72" s="34"/>
      <c r="AF72" s="34"/>
      <c r="AG72" s="35"/>
      <c r="AH72" s="34" t="e">
        <f>D72-E72-VLOOKUP(C72, Вчера_ЭпиВак!C:BG, 2, FALSE)</f>
        <v>#N/A</v>
      </c>
      <c r="AI72" s="34" t="e">
        <f>F72-G72-VLOOKUP(C72, Вчера_ЭпиВак!C:BG, 4, FALSE)</f>
        <v>#N/A</v>
      </c>
      <c r="AJ72" s="34" t="e">
        <f>H72-I72-VLOOKUP(C72, Вчера_ЭпиВак!C:BG, 6, FALSE)</f>
        <v>#N/A</v>
      </c>
      <c r="AK72" s="34" t="e">
        <f>J72-K72-VLOOKUP(C72, Вчера_ЭпиВак!C:BG, 8, FALSE)</f>
        <v>#N/A</v>
      </c>
      <c r="AL72" s="34" t="e">
        <f>L72-M72-VLOOKUP(C72, Вчера_ЭпиВак!C:BG, 10, FALSE)</f>
        <v>#N/A</v>
      </c>
      <c r="AM72" s="34" t="e">
        <f>N72-O72-VLOOKUP(C72, Вчера_ЭпиВак!C:BG, 12, FALSE)</f>
        <v>#N/A</v>
      </c>
      <c r="AN72" s="34" t="e">
        <f>P72-Q72-VLOOKUP(C72, Вчера_ЭпиВак!C:BG, 14, FALSE)</f>
        <v>#N/A</v>
      </c>
      <c r="AO72" s="34" t="e">
        <f>R72-S72-VLOOKUP(C72, Вчера_ЭпиВак!C:BG, 16, FALSE)</f>
        <v>#N/A</v>
      </c>
      <c r="AP72" s="34" t="e">
        <f>T72-U72-VLOOKUP(C72, Вчера_ЭпиВак!C:BG, 18, FALSE)</f>
        <v>#N/A</v>
      </c>
      <c r="AQ72" s="34" t="e">
        <f>V72-W72-VLOOKUP(C72, Вчера_ЭпиВак!C:BG, 20, FALSE)</f>
        <v>#N/A</v>
      </c>
      <c r="AR72" s="34" t="e">
        <f>X72-Y72-VLOOKUP(C72, Вчера_ЭпиВак!C:BG, 22, FALSE)</f>
        <v>#N/A</v>
      </c>
      <c r="AS72" s="34" t="e">
        <f>Z72-VLOOKUP(C72, Вчера_ЭпиВак!C:BG, 24, FALSE)</f>
        <v>#N/A</v>
      </c>
      <c r="AT72" s="34" t="e">
        <f>AA72-VLOOKUP(C72, Вчера_ЭпиВак!C:BG, 25, FALSE)</f>
        <v>#N/A</v>
      </c>
    </row>
    <row r="73" spans="1:46" ht="50.1" customHeight="1" x14ac:dyDescent="0.25">
      <c r="A73" s="1"/>
      <c r="B73" s="1"/>
      <c r="C73" s="1"/>
      <c r="D73" s="3"/>
      <c r="E73" s="48"/>
      <c r="F73" s="3"/>
      <c r="G73" s="2"/>
      <c r="H73" s="3"/>
      <c r="I73" s="2"/>
      <c r="J73" s="3"/>
      <c r="K73" s="2"/>
      <c r="L73" s="3"/>
      <c r="M73" s="2"/>
      <c r="N73" s="3"/>
      <c r="O73" s="2"/>
      <c r="P73" s="3"/>
      <c r="Q73" s="2"/>
      <c r="R73" s="3"/>
      <c r="S73" s="2"/>
      <c r="T73" s="3"/>
      <c r="U73" s="3"/>
      <c r="V73" s="3"/>
      <c r="W73" s="2"/>
      <c r="X73" s="3"/>
      <c r="Y73" s="2"/>
      <c r="Z73" s="3"/>
      <c r="AA73" s="3"/>
      <c r="AB73" s="15"/>
      <c r="AC73" s="34">
        <f t="shared" si="3"/>
        <v>0</v>
      </c>
      <c r="AD73" s="34">
        <f t="shared" si="4"/>
        <v>0</v>
      </c>
      <c r="AE73" s="34"/>
      <c r="AF73" s="34"/>
      <c r="AG73" s="35"/>
      <c r="AH73" s="34" t="e">
        <f>D73-E73-VLOOKUP(C73, Вчера_ЭпиВак!C:BG, 2, FALSE)</f>
        <v>#N/A</v>
      </c>
      <c r="AI73" s="34" t="e">
        <f>F73-G73-VLOOKUP(C73, Вчера_ЭпиВак!C:BG, 4, FALSE)</f>
        <v>#N/A</v>
      </c>
      <c r="AJ73" s="34" t="e">
        <f>H73-I73-VLOOKUP(C73, Вчера_ЭпиВак!C:BG, 6, FALSE)</f>
        <v>#N/A</v>
      </c>
      <c r="AK73" s="34" t="e">
        <f>J73-K73-VLOOKUP(C73, Вчера_ЭпиВак!C:BG, 8, FALSE)</f>
        <v>#N/A</v>
      </c>
      <c r="AL73" s="34" t="e">
        <f>L73-M73-VLOOKUP(C73, Вчера_ЭпиВак!C:BG, 10, FALSE)</f>
        <v>#N/A</v>
      </c>
      <c r="AM73" s="34" t="e">
        <f>N73-O73-VLOOKUP(C73, Вчера_ЭпиВак!C:BG, 12, FALSE)</f>
        <v>#N/A</v>
      </c>
      <c r="AN73" s="34" t="e">
        <f>P73-Q73-VLOOKUP(C73, Вчера_ЭпиВак!C:BG, 14, FALSE)</f>
        <v>#N/A</v>
      </c>
      <c r="AO73" s="34" t="e">
        <f>R73-S73-VLOOKUP(C73, Вчера_ЭпиВак!C:BG, 16, FALSE)</f>
        <v>#N/A</v>
      </c>
      <c r="AP73" s="34" t="e">
        <f>T73-U73-VLOOKUP(C73, Вчера_ЭпиВак!C:BG, 18, FALSE)</f>
        <v>#N/A</v>
      </c>
      <c r="AQ73" s="34" t="e">
        <f>V73-W73-VLOOKUP(C73, Вчера_ЭпиВак!C:BG, 20, FALSE)</f>
        <v>#N/A</v>
      </c>
      <c r="AR73" s="34" t="e">
        <f>X73-Y73-VLOOKUP(C73, Вчера_ЭпиВак!C:BG, 22, FALSE)</f>
        <v>#N/A</v>
      </c>
      <c r="AS73" s="34" t="e">
        <f>Z73-VLOOKUP(C73, Вчера_ЭпиВак!C:BG, 24, FALSE)</f>
        <v>#N/A</v>
      </c>
      <c r="AT73" s="34" t="e">
        <f>AA73-VLOOKUP(C73, Вчера_ЭпиВак!C:BG, 25, FALSE)</f>
        <v>#N/A</v>
      </c>
    </row>
    <row r="74" spans="1:46" ht="50.1" customHeight="1" x14ac:dyDescent="0.25">
      <c r="A74" s="1"/>
      <c r="B74" s="1"/>
      <c r="C74" s="1"/>
      <c r="D74" s="3"/>
      <c r="E74" s="48"/>
      <c r="F74" s="3"/>
      <c r="G74" s="2"/>
      <c r="H74" s="3"/>
      <c r="I74" s="2"/>
      <c r="J74" s="3"/>
      <c r="K74" s="2"/>
      <c r="L74" s="3"/>
      <c r="M74" s="2"/>
      <c r="N74" s="3"/>
      <c r="O74" s="2"/>
      <c r="P74" s="3"/>
      <c r="Q74" s="2"/>
      <c r="R74" s="3"/>
      <c r="S74" s="2"/>
      <c r="T74" s="3"/>
      <c r="U74" s="3"/>
      <c r="V74" s="3"/>
      <c r="W74" s="2"/>
      <c r="X74" s="3"/>
      <c r="Y74" s="2"/>
      <c r="Z74" s="3"/>
      <c r="AA74" s="3"/>
      <c r="AB74" s="15"/>
      <c r="AC74" s="34">
        <f t="shared" si="3"/>
        <v>0</v>
      </c>
      <c r="AD74" s="34">
        <f t="shared" si="4"/>
        <v>0</v>
      </c>
      <c r="AE74" s="34"/>
      <c r="AF74" s="34"/>
      <c r="AG74" s="35"/>
      <c r="AH74" s="34" t="e">
        <f>D74-E74-VLOOKUP(C74, Вчера_ЭпиВак!C:BG, 2, FALSE)</f>
        <v>#N/A</v>
      </c>
      <c r="AI74" s="34" t="e">
        <f>F74-G74-VLOOKUP(C74, Вчера_ЭпиВак!C:BG, 4, FALSE)</f>
        <v>#N/A</v>
      </c>
      <c r="AJ74" s="34" t="e">
        <f>H74-I74-VLOOKUP(C74, Вчера_ЭпиВак!C:BG, 6, FALSE)</f>
        <v>#N/A</v>
      </c>
      <c r="AK74" s="34" t="e">
        <f>J74-K74-VLOOKUP(C74, Вчера_ЭпиВак!C:BG, 8, FALSE)</f>
        <v>#N/A</v>
      </c>
      <c r="AL74" s="34" t="e">
        <f>L74-M74-VLOOKUP(C74, Вчера_ЭпиВак!C:BG, 10, FALSE)</f>
        <v>#N/A</v>
      </c>
      <c r="AM74" s="34" t="e">
        <f>N74-O74-VLOOKUP(C74, Вчера_ЭпиВак!C:BG, 12, FALSE)</f>
        <v>#N/A</v>
      </c>
      <c r="AN74" s="34" t="e">
        <f>P74-Q74-VLOOKUP(C74, Вчера_ЭпиВак!C:BG, 14, FALSE)</f>
        <v>#N/A</v>
      </c>
      <c r="AO74" s="34" t="e">
        <f>R74-S74-VLOOKUP(C74, Вчера_ЭпиВак!C:BG, 16, FALSE)</f>
        <v>#N/A</v>
      </c>
      <c r="AP74" s="34" t="e">
        <f>T74-U74-VLOOKUP(C74, Вчера_ЭпиВак!C:BG, 18, FALSE)</f>
        <v>#N/A</v>
      </c>
      <c r="AQ74" s="34" t="e">
        <f>V74-W74-VLOOKUP(C74, Вчера_ЭпиВак!C:BG, 20, FALSE)</f>
        <v>#N/A</v>
      </c>
      <c r="AR74" s="34" t="e">
        <f>X74-Y74-VLOOKUP(C74, Вчера_ЭпиВак!C:BG, 22, FALSE)</f>
        <v>#N/A</v>
      </c>
      <c r="AS74" s="34" t="e">
        <f>Z74-VLOOKUP(C74, Вчера_ЭпиВак!C:BG, 24, FALSE)</f>
        <v>#N/A</v>
      </c>
      <c r="AT74" s="34" t="e">
        <f>AA74-VLOOKUP(C74, Вчера_ЭпиВак!C:BG, 25, FALSE)</f>
        <v>#N/A</v>
      </c>
    </row>
    <row r="75" spans="1:46" ht="50.1" customHeight="1" x14ac:dyDescent="0.25">
      <c r="A75" s="1"/>
      <c r="B75" s="1"/>
      <c r="C75" s="1"/>
      <c r="D75" s="3"/>
      <c r="E75" s="48"/>
      <c r="F75" s="3"/>
      <c r="G75" s="2"/>
      <c r="H75" s="3"/>
      <c r="I75" s="2"/>
      <c r="J75" s="3"/>
      <c r="K75" s="2"/>
      <c r="L75" s="3"/>
      <c r="M75" s="2"/>
      <c r="N75" s="3"/>
      <c r="O75" s="2"/>
      <c r="P75" s="3"/>
      <c r="Q75" s="2"/>
      <c r="R75" s="3"/>
      <c r="S75" s="2"/>
      <c r="T75" s="3"/>
      <c r="U75" s="3"/>
      <c r="V75" s="3"/>
      <c r="W75" s="2"/>
      <c r="X75" s="3"/>
      <c r="Y75" s="2"/>
      <c r="Z75" s="3"/>
      <c r="AA75" s="3"/>
      <c r="AB75" s="15"/>
      <c r="AC75" s="34">
        <f t="shared" si="3"/>
        <v>0</v>
      </c>
      <c r="AD75" s="34">
        <f t="shared" si="4"/>
        <v>0</v>
      </c>
      <c r="AE75" s="34"/>
      <c r="AF75" s="34"/>
      <c r="AG75" s="35"/>
      <c r="AH75" s="34" t="e">
        <f>D75-E75-VLOOKUP(C75, Вчера_ЭпиВак!C:BG, 2, FALSE)</f>
        <v>#N/A</v>
      </c>
      <c r="AI75" s="34" t="e">
        <f>F75-G75-VLOOKUP(C75, Вчера_ЭпиВак!C:BG, 4, FALSE)</f>
        <v>#N/A</v>
      </c>
      <c r="AJ75" s="34" t="e">
        <f>H75-I75-VLOOKUP(C75, Вчера_ЭпиВак!C:BG, 6, FALSE)</f>
        <v>#N/A</v>
      </c>
      <c r="AK75" s="34" t="e">
        <f>J75-K75-VLOOKUP(C75, Вчера_ЭпиВак!C:BG, 8, FALSE)</f>
        <v>#N/A</v>
      </c>
      <c r="AL75" s="34" t="e">
        <f>L75-M75-VLOOKUP(C75, Вчера_ЭпиВак!C:BG, 10, FALSE)</f>
        <v>#N/A</v>
      </c>
      <c r="AM75" s="34" t="e">
        <f>N75-O75-VLOOKUP(C75, Вчера_ЭпиВак!C:BG, 12, FALSE)</f>
        <v>#N/A</v>
      </c>
      <c r="AN75" s="34" t="e">
        <f>P75-Q75-VLOOKUP(C75, Вчера_ЭпиВак!C:BG, 14, FALSE)</f>
        <v>#N/A</v>
      </c>
      <c r="AO75" s="34" t="e">
        <f>R75-S75-VLOOKUP(C75, Вчера_ЭпиВак!C:BG, 16, FALSE)</f>
        <v>#N/A</v>
      </c>
      <c r="AP75" s="34" t="e">
        <f>T75-U75-VLOOKUP(C75, Вчера_ЭпиВак!C:BG, 18, FALSE)</f>
        <v>#N/A</v>
      </c>
      <c r="AQ75" s="34" t="e">
        <f>V75-W75-VLOOKUP(C75, Вчера_ЭпиВак!C:BG, 20, FALSE)</f>
        <v>#N/A</v>
      </c>
      <c r="AR75" s="34" t="e">
        <f>X75-Y75-VLOOKUP(C75, Вчера_ЭпиВак!C:BG, 22, FALSE)</f>
        <v>#N/A</v>
      </c>
      <c r="AS75" s="34" t="e">
        <f>Z75-VLOOKUP(C75, Вчера_ЭпиВак!C:BG, 24, FALSE)</f>
        <v>#N/A</v>
      </c>
      <c r="AT75" s="34" t="e">
        <f>AA75-VLOOKUP(C75, Вчера_ЭпиВак!C:BG, 25, FALSE)</f>
        <v>#N/A</v>
      </c>
    </row>
    <row r="76" spans="1:46" ht="50.1" customHeight="1" x14ac:dyDescent="0.25">
      <c r="A76" s="1"/>
      <c r="B76" s="1"/>
      <c r="C76" s="1"/>
      <c r="D76" s="3"/>
      <c r="E76" s="48"/>
      <c r="F76" s="3"/>
      <c r="G76" s="2"/>
      <c r="H76" s="3"/>
      <c r="I76" s="2"/>
      <c r="J76" s="3"/>
      <c r="K76" s="2"/>
      <c r="L76" s="3"/>
      <c r="M76" s="2"/>
      <c r="N76" s="3"/>
      <c r="O76" s="2"/>
      <c r="P76" s="3"/>
      <c r="Q76" s="2"/>
      <c r="R76" s="3"/>
      <c r="S76" s="2"/>
      <c r="T76" s="3"/>
      <c r="U76" s="3"/>
      <c r="V76" s="3"/>
      <c r="W76" s="2"/>
      <c r="X76" s="3"/>
      <c r="Y76" s="2"/>
      <c r="Z76" s="3"/>
      <c r="AA76" s="3"/>
      <c r="AB76" s="15"/>
      <c r="AC76" s="34">
        <f t="shared" si="3"/>
        <v>0</v>
      </c>
      <c r="AD76" s="34">
        <f t="shared" si="4"/>
        <v>0</v>
      </c>
      <c r="AE76" s="34"/>
      <c r="AF76" s="34"/>
      <c r="AG76" s="35"/>
      <c r="AH76" s="34" t="e">
        <f>D76-E76-VLOOKUP(C76, Вчера_ЭпиВак!C:BG, 2, FALSE)</f>
        <v>#N/A</v>
      </c>
      <c r="AI76" s="34" t="e">
        <f>F76-G76-VLOOKUP(C76, Вчера_ЭпиВак!C:BG, 4, FALSE)</f>
        <v>#N/A</v>
      </c>
      <c r="AJ76" s="34" t="e">
        <f>H76-I76-VLOOKUP(C76, Вчера_ЭпиВак!C:BG, 6, FALSE)</f>
        <v>#N/A</v>
      </c>
      <c r="AK76" s="34" t="e">
        <f>J76-K76-VLOOKUP(C76, Вчера_ЭпиВак!C:BG, 8, FALSE)</f>
        <v>#N/A</v>
      </c>
      <c r="AL76" s="34" t="e">
        <f>L76-M76-VLOOKUP(C76, Вчера_ЭпиВак!C:BG, 10, FALSE)</f>
        <v>#N/A</v>
      </c>
      <c r="AM76" s="34" t="e">
        <f>N76-O76-VLOOKUP(C76, Вчера_ЭпиВак!C:BG, 12, FALSE)</f>
        <v>#N/A</v>
      </c>
      <c r="AN76" s="34" t="e">
        <f>P76-Q76-VLOOKUP(C76, Вчера_ЭпиВак!C:BG, 14, FALSE)</f>
        <v>#N/A</v>
      </c>
      <c r="AO76" s="34" t="e">
        <f>R76-S76-VLOOKUP(C76, Вчера_ЭпиВак!C:BG, 16, FALSE)</f>
        <v>#N/A</v>
      </c>
      <c r="AP76" s="34" t="e">
        <f>T76-U76-VLOOKUP(C76, Вчера_ЭпиВак!C:BG, 18, FALSE)</f>
        <v>#N/A</v>
      </c>
      <c r="AQ76" s="34" t="e">
        <f>V76-W76-VLOOKUP(C76, Вчера_ЭпиВак!C:BG, 20, FALSE)</f>
        <v>#N/A</v>
      </c>
      <c r="AR76" s="34" t="e">
        <f>X76-Y76-VLOOKUP(C76, Вчера_ЭпиВак!C:BG, 22, FALSE)</f>
        <v>#N/A</v>
      </c>
      <c r="AS76" s="34" t="e">
        <f>Z76-VLOOKUP(C76, Вчера_ЭпиВак!C:BG, 24, FALSE)</f>
        <v>#N/A</v>
      </c>
      <c r="AT76" s="34" t="e">
        <f>AA76-VLOOKUP(C76, Вчера_ЭпиВак!C:BG, 25, FALSE)</f>
        <v>#N/A</v>
      </c>
    </row>
    <row r="77" spans="1:46" ht="50.1" customHeight="1" x14ac:dyDescent="0.25">
      <c r="A77" s="1"/>
      <c r="B77" s="1"/>
      <c r="C77" s="1"/>
      <c r="D77" s="3"/>
      <c r="E77" s="48"/>
      <c r="F77" s="3"/>
      <c r="G77" s="2"/>
      <c r="H77" s="3"/>
      <c r="I77" s="2"/>
      <c r="J77" s="3"/>
      <c r="K77" s="2"/>
      <c r="L77" s="3"/>
      <c r="M77" s="2"/>
      <c r="N77" s="3"/>
      <c r="O77" s="2"/>
      <c r="P77" s="3"/>
      <c r="Q77" s="2"/>
      <c r="R77" s="3"/>
      <c r="S77" s="2"/>
      <c r="T77" s="3"/>
      <c r="U77" s="3"/>
      <c r="V77" s="3"/>
      <c r="W77" s="2"/>
      <c r="X77" s="3"/>
      <c r="Y77" s="2"/>
      <c r="Z77" s="3"/>
      <c r="AA77" s="3"/>
      <c r="AB77" s="15"/>
      <c r="AC77" s="34">
        <f t="shared" si="3"/>
        <v>0</v>
      </c>
      <c r="AD77" s="34">
        <f t="shared" si="4"/>
        <v>0</v>
      </c>
      <c r="AE77" s="34"/>
      <c r="AF77" s="34"/>
      <c r="AG77" s="35"/>
      <c r="AH77" s="34" t="e">
        <f>D77-E77-VLOOKUP(C77, Вчера_ЭпиВак!C:BG, 2, FALSE)</f>
        <v>#N/A</v>
      </c>
      <c r="AI77" s="34" t="e">
        <f>F77-G77-VLOOKUP(C77, Вчера_ЭпиВак!C:BG, 4, FALSE)</f>
        <v>#N/A</v>
      </c>
      <c r="AJ77" s="34" t="e">
        <f>H77-I77-VLOOKUP(C77, Вчера_ЭпиВак!C:BG, 6, FALSE)</f>
        <v>#N/A</v>
      </c>
      <c r="AK77" s="34" t="e">
        <f>J77-K77-VLOOKUP(C77, Вчера_ЭпиВак!C:BG, 8, FALSE)</f>
        <v>#N/A</v>
      </c>
      <c r="AL77" s="34" t="e">
        <f>L77-M77-VLOOKUP(C77, Вчера_ЭпиВак!C:BG, 10, FALSE)</f>
        <v>#N/A</v>
      </c>
      <c r="AM77" s="34" t="e">
        <f>N77-O77-VLOOKUP(C77, Вчера_ЭпиВак!C:BG, 12, FALSE)</f>
        <v>#N/A</v>
      </c>
      <c r="AN77" s="34" t="e">
        <f>P77-Q77-VLOOKUP(C77, Вчера_ЭпиВак!C:BG, 14, FALSE)</f>
        <v>#N/A</v>
      </c>
      <c r="AO77" s="34" t="e">
        <f>R77-S77-VLOOKUP(C77, Вчера_ЭпиВак!C:BG, 16, FALSE)</f>
        <v>#N/A</v>
      </c>
      <c r="AP77" s="34" t="e">
        <f>T77-U77-VLOOKUP(C77, Вчера_ЭпиВак!C:BG, 18, FALSE)</f>
        <v>#N/A</v>
      </c>
      <c r="AQ77" s="34" t="e">
        <f>V77-W77-VLOOKUP(C77, Вчера_ЭпиВак!C:BG, 20, FALSE)</f>
        <v>#N/A</v>
      </c>
      <c r="AR77" s="34" t="e">
        <f>X77-Y77-VLOOKUP(C77, Вчера_ЭпиВак!C:BG, 22, FALSE)</f>
        <v>#N/A</v>
      </c>
      <c r="AS77" s="34" t="e">
        <f>Z77-VLOOKUP(C77, Вчера_ЭпиВак!C:BG, 24, FALSE)</f>
        <v>#N/A</v>
      </c>
      <c r="AT77" s="34" t="e">
        <f>AA77-VLOOKUP(C77, Вчера_ЭпиВак!C:BG, 25, FALSE)</f>
        <v>#N/A</v>
      </c>
    </row>
    <row r="78" spans="1:46" ht="50.1" customHeight="1" x14ac:dyDescent="0.25">
      <c r="A78" s="1"/>
      <c r="B78" s="1"/>
      <c r="C78" s="1"/>
      <c r="D78" s="3"/>
      <c r="E78" s="48"/>
      <c r="F78" s="3"/>
      <c r="G78" s="2"/>
      <c r="H78" s="3"/>
      <c r="I78" s="2"/>
      <c r="J78" s="3"/>
      <c r="K78" s="2"/>
      <c r="L78" s="3"/>
      <c r="M78" s="2"/>
      <c r="N78" s="3"/>
      <c r="O78" s="2"/>
      <c r="P78" s="3"/>
      <c r="Q78" s="2"/>
      <c r="R78" s="3"/>
      <c r="S78" s="2"/>
      <c r="T78" s="3"/>
      <c r="U78" s="3"/>
      <c r="V78" s="3"/>
      <c r="W78" s="2"/>
      <c r="X78" s="3"/>
      <c r="Y78" s="2"/>
      <c r="Z78" s="3"/>
      <c r="AA78" s="3"/>
      <c r="AB78" s="15"/>
      <c r="AC78" s="34">
        <f t="shared" si="3"/>
        <v>0</v>
      </c>
      <c r="AD78" s="34">
        <f t="shared" si="4"/>
        <v>0</v>
      </c>
      <c r="AE78" s="34"/>
      <c r="AF78" s="34"/>
      <c r="AG78" s="35"/>
      <c r="AH78" s="34" t="e">
        <f>D78-E78-VLOOKUP(C78, Вчера_ЭпиВак!C:BG, 2, FALSE)</f>
        <v>#N/A</v>
      </c>
      <c r="AI78" s="34" t="e">
        <f>F78-G78-VLOOKUP(C78, Вчера_ЭпиВак!C:BG, 4, FALSE)</f>
        <v>#N/A</v>
      </c>
      <c r="AJ78" s="34" t="e">
        <f>H78-I78-VLOOKUP(C78, Вчера_ЭпиВак!C:BG, 6, FALSE)</f>
        <v>#N/A</v>
      </c>
      <c r="AK78" s="34" t="e">
        <f>J78-K78-VLOOKUP(C78, Вчера_ЭпиВак!C:BG, 8, FALSE)</f>
        <v>#N/A</v>
      </c>
      <c r="AL78" s="34" t="e">
        <f>L78-M78-VLOOKUP(C78, Вчера_ЭпиВак!C:BG, 10, FALSE)</f>
        <v>#N/A</v>
      </c>
      <c r="AM78" s="34" t="e">
        <f>N78-O78-VLOOKUP(C78, Вчера_ЭпиВак!C:BG, 12, FALSE)</f>
        <v>#N/A</v>
      </c>
      <c r="AN78" s="34" t="e">
        <f>P78-Q78-VLOOKUP(C78, Вчера_ЭпиВак!C:BG, 14, FALSE)</f>
        <v>#N/A</v>
      </c>
      <c r="AO78" s="34" t="e">
        <f>R78-S78-VLOOKUP(C78, Вчера_ЭпиВак!C:BG, 16, FALSE)</f>
        <v>#N/A</v>
      </c>
      <c r="AP78" s="34" t="e">
        <f>T78-U78-VLOOKUP(C78, Вчера_ЭпиВак!C:BG, 18, FALSE)</f>
        <v>#N/A</v>
      </c>
      <c r="AQ78" s="34" t="e">
        <f>V78-W78-VLOOKUP(C78, Вчера_ЭпиВак!C:BG, 20, FALSE)</f>
        <v>#N/A</v>
      </c>
      <c r="AR78" s="34" t="e">
        <f>X78-Y78-VLOOKUP(C78, Вчера_ЭпиВак!C:BG, 22, FALSE)</f>
        <v>#N/A</v>
      </c>
      <c r="AS78" s="34" t="e">
        <f>Z78-VLOOKUP(C78, Вчера_ЭпиВак!C:BG, 24, FALSE)</f>
        <v>#N/A</v>
      </c>
      <c r="AT78" s="34" t="e">
        <f>AA78-VLOOKUP(C78, Вчера_ЭпиВак!C:BG, 25, FALSE)</f>
        <v>#N/A</v>
      </c>
    </row>
    <row r="79" spans="1:46" ht="50.1" customHeight="1" x14ac:dyDescent="0.25">
      <c r="A79" s="1"/>
      <c r="B79" s="1"/>
      <c r="C79" s="1"/>
      <c r="D79" s="3"/>
      <c r="E79" s="48"/>
      <c r="F79" s="3"/>
      <c r="G79" s="2"/>
      <c r="H79" s="3"/>
      <c r="I79" s="2"/>
      <c r="J79" s="3"/>
      <c r="K79" s="2"/>
      <c r="L79" s="3"/>
      <c r="M79" s="2"/>
      <c r="N79" s="3"/>
      <c r="O79" s="2"/>
      <c r="P79" s="3"/>
      <c r="Q79" s="2"/>
      <c r="R79" s="3"/>
      <c r="S79" s="2"/>
      <c r="T79" s="3"/>
      <c r="U79" s="3"/>
      <c r="V79" s="3"/>
      <c r="W79" s="2"/>
      <c r="X79" s="3"/>
      <c r="Y79" s="2"/>
      <c r="Z79" s="3"/>
      <c r="AA79" s="3"/>
      <c r="AB79" s="15"/>
      <c r="AC79" s="34">
        <f t="shared" si="3"/>
        <v>0</v>
      </c>
      <c r="AD79" s="34">
        <f t="shared" si="4"/>
        <v>0</v>
      </c>
      <c r="AE79" s="34"/>
      <c r="AF79" s="34"/>
      <c r="AG79" s="35"/>
      <c r="AH79" s="34" t="e">
        <f>D79-E79-VLOOKUP(C79, Вчера_ЭпиВак!C:BG, 2, FALSE)</f>
        <v>#N/A</v>
      </c>
      <c r="AI79" s="34" t="e">
        <f>F79-G79-VLOOKUP(C79, Вчера_ЭпиВак!C:BG, 4, FALSE)</f>
        <v>#N/A</v>
      </c>
      <c r="AJ79" s="34" t="e">
        <f>H79-I79-VLOOKUP(C79, Вчера_ЭпиВак!C:BG, 6, FALSE)</f>
        <v>#N/A</v>
      </c>
      <c r="AK79" s="34" t="e">
        <f>J79-K79-VLOOKUP(C79, Вчера_ЭпиВак!C:BG, 8, FALSE)</f>
        <v>#N/A</v>
      </c>
      <c r="AL79" s="34" t="e">
        <f>L79-M79-VLOOKUP(C79, Вчера_ЭпиВак!C:BG, 10, FALSE)</f>
        <v>#N/A</v>
      </c>
      <c r="AM79" s="34" t="e">
        <f>N79-O79-VLOOKUP(C79, Вчера_ЭпиВак!C:BG, 12, FALSE)</f>
        <v>#N/A</v>
      </c>
      <c r="AN79" s="34" t="e">
        <f>P79-Q79-VLOOKUP(C79, Вчера_ЭпиВак!C:BG, 14, FALSE)</f>
        <v>#N/A</v>
      </c>
      <c r="AO79" s="34" t="e">
        <f>R79-S79-VLOOKUP(C79, Вчера_ЭпиВак!C:BG, 16, FALSE)</f>
        <v>#N/A</v>
      </c>
      <c r="AP79" s="34" t="e">
        <f>T79-U79-VLOOKUP(C79, Вчера_ЭпиВак!C:BG, 18, FALSE)</f>
        <v>#N/A</v>
      </c>
      <c r="AQ79" s="34" t="e">
        <f>V79-W79-VLOOKUP(C79, Вчера_ЭпиВак!C:BG, 20, FALSE)</f>
        <v>#N/A</v>
      </c>
      <c r="AR79" s="34" t="e">
        <f>X79-Y79-VLOOKUP(C79, Вчера_ЭпиВак!C:BG, 22, FALSE)</f>
        <v>#N/A</v>
      </c>
      <c r="AS79" s="34" t="e">
        <f>Z79-VLOOKUP(C79, Вчера_ЭпиВак!C:BG, 24, FALSE)</f>
        <v>#N/A</v>
      </c>
      <c r="AT79" s="34" t="e">
        <f>AA79-VLOOKUP(C79, Вчера_ЭпиВак!C:BG, 25, FALSE)</f>
        <v>#N/A</v>
      </c>
    </row>
    <row r="80" spans="1:46" ht="50.1" customHeight="1" x14ac:dyDescent="0.25">
      <c r="A80" s="1"/>
      <c r="B80" s="1"/>
      <c r="C80" s="1"/>
      <c r="D80" s="3"/>
      <c r="E80" s="48"/>
      <c r="F80" s="3"/>
      <c r="G80" s="2"/>
      <c r="H80" s="3"/>
      <c r="I80" s="2"/>
      <c r="J80" s="3"/>
      <c r="K80" s="2"/>
      <c r="L80" s="3"/>
      <c r="M80" s="2"/>
      <c r="N80" s="3"/>
      <c r="O80" s="2"/>
      <c r="P80" s="3"/>
      <c r="Q80" s="2"/>
      <c r="R80" s="3"/>
      <c r="S80" s="2"/>
      <c r="T80" s="3"/>
      <c r="U80" s="3"/>
      <c r="V80" s="3"/>
      <c r="W80" s="2"/>
      <c r="X80" s="3"/>
      <c r="Y80" s="2"/>
      <c r="Z80" s="3"/>
      <c r="AA80" s="3"/>
      <c r="AB80" s="15"/>
      <c r="AC80" s="34">
        <f t="shared" si="3"/>
        <v>0</v>
      </c>
      <c r="AD80" s="34">
        <f t="shared" si="4"/>
        <v>0</v>
      </c>
      <c r="AE80" s="34"/>
      <c r="AF80" s="34"/>
      <c r="AG80" s="35"/>
      <c r="AH80" s="34" t="e">
        <f>D80-E80-VLOOKUP(C80, Вчера_ЭпиВак!C:BG, 2, FALSE)</f>
        <v>#N/A</v>
      </c>
      <c r="AI80" s="34" t="e">
        <f>F80-G80-VLOOKUP(C80, Вчера_ЭпиВак!C:BG, 4, FALSE)</f>
        <v>#N/A</v>
      </c>
      <c r="AJ80" s="34" t="e">
        <f>H80-I80-VLOOKUP(C80, Вчера_ЭпиВак!C:BG, 6, FALSE)</f>
        <v>#N/A</v>
      </c>
      <c r="AK80" s="34" t="e">
        <f>J80-K80-VLOOKUP(C80, Вчера_ЭпиВак!C:BG, 8, FALSE)</f>
        <v>#N/A</v>
      </c>
      <c r="AL80" s="34" t="e">
        <f>L80-M80-VLOOKUP(C80, Вчера_ЭпиВак!C:BG, 10, FALSE)</f>
        <v>#N/A</v>
      </c>
      <c r="AM80" s="34" t="e">
        <f>N80-O80-VLOOKUP(C80, Вчера_ЭпиВак!C:BG, 12, FALSE)</f>
        <v>#N/A</v>
      </c>
      <c r="AN80" s="34" t="e">
        <f>P80-Q80-VLOOKUP(C80, Вчера_ЭпиВак!C:BG, 14, FALSE)</f>
        <v>#N/A</v>
      </c>
      <c r="AO80" s="34" t="e">
        <f>R80-S80-VLOOKUP(C80, Вчера_ЭпиВак!C:BG, 16, FALSE)</f>
        <v>#N/A</v>
      </c>
      <c r="AP80" s="34" t="e">
        <f>T80-U80-VLOOKUP(C80, Вчера_ЭпиВак!C:BG, 18, FALSE)</f>
        <v>#N/A</v>
      </c>
      <c r="AQ80" s="34" t="e">
        <f>V80-W80-VLOOKUP(C80, Вчера_ЭпиВак!C:BG, 20, FALSE)</f>
        <v>#N/A</v>
      </c>
      <c r="AR80" s="34" t="e">
        <f>X80-Y80-VLOOKUP(C80, Вчера_ЭпиВак!C:BG, 22, FALSE)</f>
        <v>#N/A</v>
      </c>
      <c r="AS80" s="34" t="e">
        <f>Z80-VLOOKUP(C80, Вчера_ЭпиВак!C:BG, 24, FALSE)</f>
        <v>#N/A</v>
      </c>
      <c r="AT80" s="34" t="e">
        <f>AA80-VLOOKUP(C80, Вчера_ЭпиВак!C:BG, 25, FALSE)</f>
        <v>#N/A</v>
      </c>
    </row>
    <row r="81" spans="1:46" ht="50.1" customHeight="1" x14ac:dyDescent="0.25">
      <c r="A81" s="1"/>
      <c r="B81" s="1"/>
      <c r="C81" s="1"/>
      <c r="D81" s="3"/>
      <c r="E81" s="48"/>
      <c r="F81" s="3"/>
      <c r="G81" s="2"/>
      <c r="H81" s="3"/>
      <c r="I81" s="2"/>
      <c r="J81" s="3"/>
      <c r="K81" s="2"/>
      <c r="L81" s="3"/>
      <c r="M81" s="2"/>
      <c r="N81" s="3"/>
      <c r="O81" s="2"/>
      <c r="P81" s="3"/>
      <c r="Q81" s="2"/>
      <c r="R81" s="3"/>
      <c r="S81" s="2"/>
      <c r="T81" s="3"/>
      <c r="U81" s="3"/>
      <c r="V81" s="3"/>
      <c r="W81" s="2"/>
      <c r="X81" s="3"/>
      <c r="Y81" s="2"/>
      <c r="Z81" s="3"/>
      <c r="AA81" s="3"/>
      <c r="AB81" s="15"/>
      <c r="AC81" s="34">
        <f t="shared" si="3"/>
        <v>0</v>
      </c>
      <c r="AD81" s="34">
        <f t="shared" si="4"/>
        <v>0</v>
      </c>
      <c r="AE81" s="34"/>
      <c r="AF81" s="34"/>
      <c r="AG81" s="35"/>
      <c r="AH81" s="34" t="e">
        <f>D81-E81-VLOOKUP(C81, Вчера_ЭпиВак!C:BG, 2, FALSE)</f>
        <v>#N/A</v>
      </c>
      <c r="AI81" s="34" t="e">
        <f>F81-G81-VLOOKUP(C81, Вчера_ЭпиВак!C:BG, 4, FALSE)</f>
        <v>#N/A</v>
      </c>
      <c r="AJ81" s="34" t="e">
        <f>H81-I81-VLOOKUP(C81, Вчера_ЭпиВак!C:BG, 6, FALSE)</f>
        <v>#N/A</v>
      </c>
      <c r="AK81" s="34" t="e">
        <f>J81-K81-VLOOKUP(C81, Вчера_ЭпиВак!C:BG, 8, FALSE)</f>
        <v>#N/A</v>
      </c>
      <c r="AL81" s="34" t="e">
        <f>L81-M81-VLOOKUP(C81, Вчера_ЭпиВак!C:BG, 10, FALSE)</f>
        <v>#N/A</v>
      </c>
      <c r="AM81" s="34" t="e">
        <f>N81-O81-VLOOKUP(C81, Вчера_ЭпиВак!C:BG, 12, FALSE)</f>
        <v>#N/A</v>
      </c>
      <c r="AN81" s="34" t="e">
        <f>P81-Q81-VLOOKUP(C81, Вчера_ЭпиВак!C:BG, 14, FALSE)</f>
        <v>#N/A</v>
      </c>
      <c r="AO81" s="34" t="e">
        <f>R81-S81-VLOOKUP(C81, Вчера_ЭпиВак!C:BG, 16, FALSE)</f>
        <v>#N/A</v>
      </c>
      <c r="AP81" s="34" t="e">
        <f>T81-U81-VLOOKUP(C81, Вчера_ЭпиВак!C:BG, 18, FALSE)</f>
        <v>#N/A</v>
      </c>
      <c r="AQ81" s="34" t="e">
        <f>V81-W81-VLOOKUP(C81, Вчера_ЭпиВак!C:BG, 20, FALSE)</f>
        <v>#N/A</v>
      </c>
      <c r="AR81" s="34" t="e">
        <f>X81-Y81-VLOOKUP(C81, Вчера_ЭпиВак!C:BG, 22, FALSE)</f>
        <v>#N/A</v>
      </c>
      <c r="AS81" s="34" t="e">
        <f>Z81-VLOOKUP(C81, Вчера_ЭпиВак!C:BG, 24, FALSE)</f>
        <v>#N/A</v>
      </c>
      <c r="AT81" s="34" t="e">
        <f>AA81-VLOOKUP(C81, Вчера_ЭпиВак!C:BG, 25, FALSE)</f>
        <v>#N/A</v>
      </c>
    </row>
    <row r="82" spans="1:46" ht="50.1" customHeight="1" x14ac:dyDescent="0.25">
      <c r="A82" s="1"/>
      <c r="B82" s="1"/>
      <c r="C82" s="1"/>
      <c r="D82" s="3"/>
      <c r="E82" s="48"/>
      <c r="F82" s="3"/>
      <c r="G82" s="2"/>
      <c r="H82" s="3"/>
      <c r="I82" s="2"/>
      <c r="J82" s="3"/>
      <c r="K82" s="2"/>
      <c r="L82" s="3"/>
      <c r="M82" s="2"/>
      <c r="N82" s="3"/>
      <c r="O82" s="2"/>
      <c r="P82" s="3"/>
      <c r="Q82" s="2"/>
      <c r="R82" s="3"/>
      <c r="S82" s="2"/>
      <c r="T82" s="3"/>
      <c r="U82" s="3"/>
      <c r="V82" s="3"/>
      <c r="W82" s="2"/>
      <c r="X82" s="3"/>
      <c r="Y82" s="2"/>
      <c r="Z82" s="3"/>
      <c r="AA82" s="3"/>
      <c r="AB82" s="15"/>
      <c r="AC82" s="34">
        <f t="shared" si="3"/>
        <v>0</v>
      </c>
      <c r="AD82" s="34">
        <f t="shared" si="4"/>
        <v>0</v>
      </c>
      <c r="AE82" s="34"/>
      <c r="AF82" s="34"/>
      <c r="AG82" s="35"/>
      <c r="AH82" s="34" t="e">
        <f>D82-E82-VLOOKUP(C82, Вчера_ЭпиВак!C:BG, 2, FALSE)</f>
        <v>#N/A</v>
      </c>
      <c r="AI82" s="34" t="e">
        <f>F82-G82-VLOOKUP(C82, Вчера_ЭпиВак!C:BG, 4, FALSE)</f>
        <v>#N/A</v>
      </c>
      <c r="AJ82" s="34" t="e">
        <f>H82-I82-VLOOKUP(C82, Вчера_ЭпиВак!C:BG, 6, FALSE)</f>
        <v>#N/A</v>
      </c>
      <c r="AK82" s="34" t="e">
        <f>J82-K82-VLOOKUP(C82, Вчера_ЭпиВак!C:BG, 8, FALSE)</f>
        <v>#N/A</v>
      </c>
      <c r="AL82" s="34" t="e">
        <f>L82-M82-VLOOKUP(C82, Вчера_ЭпиВак!C:BG, 10, FALSE)</f>
        <v>#N/A</v>
      </c>
      <c r="AM82" s="34" t="e">
        <f>N82-O82-VLOOKUP(C82, Вчера_ЭпиВак!C:BG, 12, FALSE)</f>
        <v>#N/A</v>
      </c>
      <c r="AN82" s="34" t="e">
        <f>P82-Q82-VLOOKUP(C82, Вчера_ЭпиВак!C:BG, 14, FALSE)</f>
        <v>#N/A</v>
      </c>
      <c r="AO82" s="34" t="e">
        <f>R82-S82-VLOOKUP(C82, Вчера_ЭпиВак!C:BG, 16, FALSE)</f>
        <v>#N/A</v>
      </c>
      <c r="AP82" s="34" t="e">
        <f>T82-U82-VLOOKUP(C82, Вчера_ЭпиВак!C:BG, 18, FALSE)</f>
        <v>#N/A</v>
      </c>
      <c r="AQ82" s="34" t="e">
        <f>V82-W82-VLOOKUP(C82, Вчера_ЭпиВак!C:BG, 20, FALSE)</f>
        <v>#N/A</v>
      </c>
      <c r="AR82" s="34" t="e">
        <f>X82-Y82-VLOOKUP(C82, Вчера_ЭпиВак!C:BG, 22, FALSE)</f>
        <v>#N/A</v>
      </c>
      <c r="AS82" s="34" t="e">
        <f>Z82-VLOOKUP(C82, Вчера_ЭпиВак!C:BG, 24, FALSE)</f>
        <v>#N/A</v>
      </c>
      <c r="AT82" s="34" t="e">
        <f>AA82-VLOOKUP(C82, Вчера_ЭпиВак!C:BG, 25, FALSE)</f>
        <v>#N/A</v>
      </c>
    </row>
    <row r="83" spans="1:46" ht="50.1" customHeight="1" x14ac:dyDescent="0.25">
      <c r="A83" s="1"/>
      <c r="B83" s="1"/>
      <c r="C83" s="1"/>
      <c r="D83" s="3"/>
      <c r="E83" s="48"/>
      <c r="F83" s="3"/>
      <c r="G83" s="2"/>
      <c r="H83" s="3"/>
      <c r="I83" s="2"/>
      <c r="J83" s="3"/>
      <c r="K83" s="2"/>
      <c r="L83" s="3"/>
      <c r="M83" s="2"/>
      <c r="N83" s="3"/>
      <c r="O83" s="2"/>
      <c r="P83" s="3"/>
      <c r="Q83" s="2"/>
      <c r="R83" s="3"/>
      <c r="S83" s="2"/>
      <c r="T83" s="3"/>
      <c r="U83" s="3"/>
      <c r="V83" s="3"/>
      <c r="W83" s="2"/>
      <c r="X83" s="3"/>
      <c r="Y83" s="2"/>
      <c r="Z83" s="3"/>
      <c r="AA83" s="3"/>
      <c r="AB83" s="15"/>
      <c r="AC83" s="34">
        <f t="shared" si="3"/>
        <v>0</v>
      </c>
      <c r="AD83" s="34">
        <f t="shared" si="4"/>
        <v>0</v>
      </c>
      <c r="AE83" s="34"/>
      <c r="AF83" s="34"/>
      <c r="AG83" s="35"/>
      <c r="AH83" s="34" t="e">
        <f>D83-E83-VLOOKUP(C83, Вчера_ЭпиВак!C:BG, 2, FALSE)</f>
        <v>#N/A</v>
      </c>
      <c r="AI83" s="34" t="e">
        <f>F83-G83-VLOOKUP(C83, Вчера_ЭпиВак!C:BG, 4, FALSE)</f>
        <v>#N/A</v>
      </c>
      <c r="AJ83" s="34" t="e">
        <f>H83-I83-VLOOKUP(C83, Вчера_ЭпиВак!C:BG, 6, FALSE)</f>
        <v>#N/A</v>
      </c>
      <c r="AK83" s="34" t="e">
        <f>J83-K83-VLOOKUP(C83, Вчера_ЭпиВак!C:BG, 8, FALSE)</f>
        <v>#N/A</v>
      </c>
      <c r="AL83" s="34" t="e">
        <f>L83-M83-VLOOKUP(C83, Вчера_ЭпиВак!C:BG, 10, FALSE)</f>
        <v>#N/A</v>
      </c>
      <c r="AM83" s="34" t="e">
        <f>N83-O83-VLOOKUP(C83, Вчера_ЭпиВак!C:BG, 12, FALSE)</f>
        <v>#N/A</v>
      </c>
      <c r="AN83" s="34" t="e">
        <f>P83-Q83-VLOOKUP(C83, Вчера_ЭпиВак!C:BG, 14, FALSE)</f>
        <v>#N/A</v>
      </c>
      <c r="AO83" s="34" t="e">
        <f>R83-S83-VLOOKUP(C83, Вчера_ЭпиВак!C:BG, 16, FALSE)</f>
        <v>#N/A</v>
      </c>
      <c r="AP83" s="34" t="e">
        <f>T83-U83-VLOOKUP(C83, Вчера_ЭпиВак!C:BG, 18, FALSE)</f>
        <v>#N/A</v>
      </c>
      <c r="AQ83" s="34" t="e">
        <f>V83-W83-VLOOKUP(C83, Вчера_ЭпиВак!C:BG, 20, FALSE)</f>
        <v>#N/A</v>
      </c>
      <c r="AR83" s="34" t="e">
        <f>X83-Y83-VLOOKUP(C83, Вчера_ЭпиВак!C:BG, 22, FALSE)</f>
        <v>#N/A</v>
      </c>
      <c r="AS83" s="34" t="e">
        <f>Z83-VLOOKUP(C83, Вчера_ЭпиВак!C:BG, 24, FALSE)</f>
        <v>#N/A</v>
      </c>
      <c r="AT83" s="34" t="e">
        <f>AA83-VLOOKUP(C83, Вчера_ЭпиВак!C:BG, 25, FALSE)</f>
        <v>#N/A</v>
      </c>
    </row>
    <row r="84" spans="1:46" ht="50.1" customHeight="1" x14ac:dyDescent="0.25">
      <c r="A84" s="1"/>
      <c r="B84" s="1"/>
      <c r="C84" s="1"/>
      <c r="D84" s="3"/>
      <c r="E84" s="48"/>
      <c r="F84" s="3"/>
      <c r="G84" s="2"/>
      <c r="H84" s="3"/>
      <c r="I84" s="2"/>
      <c r="J84" s="3"/>
      <c r="K84" s="2"/>
      <c r="L84" s="3"/>
      <c r="M84" s="2"/>
      <c r="N84" s="3"/>
      <c r="O84" s="2"/>
      <c r="P84" s="3"/>
      <c r="Q84" s="2"/>
      <c r="R84" s="3"/>
      <c r="S84" s="2"/>
      <c r="T84" s="3"/>
      <c r="U84" s="3"/>
      <c r="V84" s="3"/>
      <c r="W84" s="2"/>
      <c r="X84" s="3"/>
      <c r="Y84" s="2"/>
      <c r="Z84" s="3"/>
      <c r="AA84" s="3"/>
      <c r="AB84" s="15"/>
      <c r="AC84" s="34">
        <f t="shared" si="3"/>
        <v>0</v>
      </c>
      <c r="AD84" s="34">
        <f t="shared" si="4"/>
        <v>0</v>
      </c>
      <c r="AE84" s="34"/>
      <c r="AF84" s="34"/>
      <c r="AG84" s="35"/>
      <c r="AH84" s="34" t="e">
        <f>D84-E84-VLOOKUP(C84, Вчера_ЭпиВак!C:BG, 2, FALSE)</f>
        <v>#N/A</v>
      </c>
      <c r="AI84" s="34" t="e">
        <f>F84-G84-VLOOKUP(C84, Вчера_ЭпиВак!C:BG, 4, FALSE)</f>
        <v>#N/A</v>
      </c>
      <c r="AJ84" s="34" t="e">
        <f>H84-I84-VLOOKUP(C84, Вчера_ЭпиВак!C:BG, 6, FALSE)</f>
        <v>#N/A</v>
      </c>
      <c r="AK84" s="34" t="e">
        <f>J84-K84-VLOOKUP(C84, Вчера_ЭпиВак!C:BG, 8, FALSE)</f>
        <v>#N/A</v>
      </c>
      <c r="AL84" s="34" t="e">
        <f>L84-M84-VLOOKUP(C84, Вчера_ЭпиВак!C:BG, 10, FALSE)</f>
        <v>#N/A</v>
      </c>
      <c r="AM84" s="34" t="e">
        <f>N84-O84-VLOOKUP(C84, Вчера_ЭпиВак!C:BG, 12, FALSE)</f>
        <v>#N/A</v>
      </c>
      <c r="AN84" s="34" t="e">
        <f>P84-Q84-VLOOKUP(C84, Вчера_ЭпиВак!C:BG, 14, FALSE)</f>
        <v>#N/A</v>
      </c>
      <c r="AO84" s="34" t="e">
        <f>R84-S84-VLOOKUP(C84, Вчера_ЭпиВак!C:BG, 16, FALSE)</f>
        <v>#N/A</v>
      </c>
      <c r="AP84" s="34" t="e">
        <f>T84-U84-VLOOKUP(C84, Вчера_ЭпиВак!C:BG, 18, FALSE)</f>
        <v>#N/A</v>
      </c>
      <c r="AQ84" s="34" t="e">
        <f>V84-W84-VLOOKUP(C84, Вчера_ЭпиВак!C:BG, 20, FALSE)</f>
        <v>#N/A</v>
      </c>
      <c r="AR84" s="34" t="e">
        <f>X84-Y84-VLOOKUP(C84, Вчера_ЭпиВак!C:BG, 22, FALSE)</f>
        <v>#N/A</v>
      </c>
      <c r="AS84" s="34" t="e">
        <f>Z84-VLOOKUP(C84, Вчера_ЭпиВак!C:BG, 24, FALSE)</f>
        <v>#N/A</v>
      </c>
      <c r="AT84" s="34" t="e">
        <f>AA84-VLOOKUP(C84, Вчера_ЭпиВак!C:BG, 25, FALSE)</f>
        <v>#N/A</v>
      </c>
    </row>
    <row r="85" spans="1:46" ht="50.1" customHeight="1" x14ac:dyDescent="0.25">
      <c r="A85" s="1"/>
      <c r="B85" s="1"/>
      <c r="C85" s="1"/>
      <c r="D85" s="3"/>
      <c r="E85" s="48"/>
      <c r="F85" s="3"/>
      <c r="G85" s="2"/>
      <c r="H85" s="3"/>
      <c r="I85" s="2"/>
      <c r="J85" s="3"/>
      <c r="K85" s="2"/>
      <c r="L85" s="3"/>
      <c r="M85" s="2"/>
      <c r="N85" s="3"/>
      <c r="O85" s="2"/>
      <c r="P85" s="3"/>
      <c r="Q85" s="2"/>
      <c r="R85" s="3"/>
      <c r="S85" s="2"/>
      <c r="T85" s="3"/>
      <c r="U85" s="3"/>
      <c r="V85" s="3"/>
      <c r="W85" s="2"/>
      <c r="X85" s="3"/>
      <c r="Y85" s="2"/>
      <c r="Z85" s="3"/>
      <c r="AA85" s="3"/>
      <c r="AB85" s="15"/>
      <c r="AC85" s="34">
        <f t="shared" si="3"/>
        <v>0</v>
      </c>
      <c r="AD85" s="34">
        <f t="shared" si="4"/>
        <v>0</v>
      </c>
      <c r="AE85" s="34"/>
      <c r="AF85" s="34"/>
      <c r="AG85" s="35"/>
      <c r="AH85" s="34" t="e">
        <f>D85-E85-VLOOKUP(C85, Вчера_ЭпиВак!C:BG, 2, FALSE)</f>
        <v>#N/A</v>
      </c>
      <c r="AI85" s="34" t="e">
        <f>F85-G85-VLOOKUP(C85, Вчера_ЭпиВак!C:BG, 4, FALSE)</f>
        <v>#N/A</v>
      </c>
      <c r="AJ85" s="34" t="e">
        <f>H85-I85-VLOOKUP(C85, Вчера_ЭпиВак!C:BG, 6, FALSE)</f>
        <v>#N/A</v>
      </c>
      <c r="AK85" s="34" t="e">
        <f>J85-K85-VLOOKUP(C85, Вчера_ЭпиВак!C:BG, 8, FALSE)</f>
        <v>#N/A</v>
      </c>
      <c r="AL85" s="34" t="e">
        <f>L85-M85-VLOOKUP(C85, Вчера_ЭпиВак!C:BG, 10, FALSE)</f>
        <v>#N/A</v>
      </c>
      <c r="AM85" s="34" t="e">
        <f>N85-O85-VLOOKUP(C85, Вчера_ЭпиВак!C:BG, 12, FALSE)</f>
        <v>#N/A</v>
      </c>
      <c r="AN85" s="34" t="e">
        <f>P85-Q85-VLOOKUP(C85, Вчера_ЭпиВак!C:BG, 14, FALSE)</f>
        <v>#N/A</v>
      </c>
      <c r="AO85" s="34" t="e">
        <f>R85-S85-VLOOKUP(C85, Вчера_ЭпиВак!C:BG, 16, FALSE)</f>
        <v>#N/A</v>
      </c>
      <c r="AP85" s="34" t="e">
        <f>T85-U85-VLOOKUP(C85, Вчера_ЭпиВак!C:BG, 18, FALSE)</f>
        <v>#N/A</v>
      </c>
      <c r="AQ85" s="34" t="e">
        <f>V85-W85-VLOOKUP(C85, Вчера_ЭпиВак!C:BG, 20, FALSE)</f>
        <v>#N/A</v>
      </c>
      <c r="AR85" s="34" t="e">
        <f>X85-Y85-VLOOKUP(C85, Вчера_ЭпиВак!C:BG, 22, FALSE)</f>
        <v>#N/A</v>
      </c>
      <c r="AS85" s="34" t="e">
        <f>Z85-VLOOKUP(C85, Вчера_ЭпиВак!C:BG, 24, FALSE)</f>
        <v>#N/A</v>
      </c>
      <c r="AT85" s="34" t="e">
        <f>AA85-VLOOKUP(C85, Вчера_ЭпиВак!C:BG, 25, FALSE)</f>
        <v>#N/A</v>
      </c>
    </row>
    <row r="86" spans="1:46" ht="50.1" customHeight="1" x14ac:dyDescent="0.25">
      <c r="A86" s="1"/>
      <c r="B86" s="1"/>
      <c r="C86" s="1"/>
      <c r="D86" s="3"/>
      <c r="E86" s="48"/>
      <c r="F86" s="3"/>
      <c r="G86" s="2"/>
      <c r="H86" s="3"/>
      <c r="I86" s="2"/>
      <c r="J86" s="3"/>
      <c r="K86" s="2"/>
      <c r="L86" s="3"/>
      <c r="M86" s="2"/>
      <c r="N86" s="3"/>
      <c r="O86" s="2"/>
      <c r="P86" s="3"/>
      <c r="Q86" s="2"/>
      <c r="R86" s="3"/>
      <c r="S86" s="2"/>
      <c r="T86" s="3"/>
      <c r="U86" s="3"/>
      <c r="V86" s="3"/>
      <c r="W86" s="2"/>
      <c r="X86" s="3"/>
      <c r="Y86" s="2"/>
      <c r="Z86" s="3"/>
      <c r="AA86" s="3"/>
      <c r="AB86" s="15"/>
      <c r="AC86" s="34">
        <f t="shared" si="3"/>
        <v>0</v>
      </c>
      <c r="AD86" s="34">
        <f t="shared" si="4"/>
        <v>0</v>
      </c>
      <c r="AE86" s="34"/>
      <c r="AF86" s="34"/>
      <c r="AG86" s="35"/>
      <c r="AH86" s="34" t="e">
        <f>D86-E86-VLOOKUP(C86, Вчера_ЭпиВак!C:BG, 2, FALSE)</f>
        <v>#N/A</v>
      </c>
      <c r="AI86" s="34" t="e">
        <f>F86-G86-VLOOKUP(C86, Вчера_ЭпиВак!C:BG, 4, FALSE)</f>
        <v>#N/A</v>
      </c>
      <c r="AJ86" s="34" t="e">
        <f>H86-I86-VLOOKUP(C86, Вчера_ЭпиВак!C:BG, 6, FALSE)</f>
        <v>#N/A</v>
      </c>
      <c r="AK86" s="34" t="e">
        <f>J86-K86-VLOOKUP(C86, Вчера_ЭпиВак!C:BG, 8, FALSE)</f>
        <v>#N/A</v>
      </c>
      <c r="AL86" s="34" t="e">
        <f>L86-M86-VLOOKUP(C86, Вчера_ЭпиВак!C:BG, 10, FALSE)</f>
        <v>#N/A</v>
      </c>
      <c r="AM86" s="34" t="e">
        <f>N86-O86-VLOOKUP(C86, Вчера_ЭпиВак!C:BG, 12, FALSE)</f>
        <v>#N/A</v>
      </c>
      <c r="AN86" s="34" t="e">
        <f>P86-Q86-VLOOKUP(C86, Вчера_ЭпиВак!C:BG, 14, FALSE)</f>
        <v>#N/A</v>
      </c>
      <c r="AO86" s="34" t="e">
        <f>R86-S86-VLOOKUP(C86, Вчера_ЭпиВак!C:BG, 16, FALSE)</f>
        <v>#N/A</v>
      </c>
      <c r="AP86" s="34" t="e">
        <f>T86-U86-VLOOKUP(C86, Вчера_ЭпиВак!C:BG, 18, FALSE)</f>
        <v>#N/A</v>
      </c>
      <c r="AQ86" s="34" t="e">
        <f>V86-W86-VLOOKUP(C86, Вчера_ЭпиВак!C:BG, 20, FALSE)</f>
        <v>#N/A</v>
      </c>
      <c r="AR86" s="34" t="e">
        <f>X86-Y86-VLOOKUP(C86, Вчера_ЭпиВак!C:BG, 22, FALSE)</f>
        <v>#N/A</v>
      </c>
      <c r="AS86" s="34" t="e">
        <f>Z86-VLOOKUP(C86, Вчера_ЭпиВак!C:BG, 24, FALSE)</f>
        <v>#N/A</v>
      </c>
      <c r="AT86" s="34" t="e">
        <f>AA86-VLOOKUP(C86, Вчера_ЭпиВак!C:BG, 25, FALSE)</f>
        <v>#N/A</v>
      </c>
    </row>
    <row r="87" spans="1:46" ht="50.1" customHeight="1" x14ac:dyDescent="0.25">
      <c r="A87" s="1"/>
      <c r="B87" s="1"/>
      <c r="C87" s="1"/>
      <c r="D87" s="3"/>
      <c r="E87" s="48"/>
      <c r="F87" s="3"/>
      <c r="G87" s="2"/>
      <c r="H87" s="3"/>
      <c r="I87" s="2"/>
      <c r="J87" s="3"/>
      <c r="K87" s="2"/>
      <c r="L87" s="3"/>
      <c r="M87" s="2"/>
      <c r="N87" s="3"/>
      <c r="O87" s="2"/>
      <c r="P87" s="3"/>
      <c r="Q87" s="2"/>
      <c r="R87" s="3"/>
      <c r="S87" s="2"/>
      <c r="T87" s="3"/>
      <c r="U87" s="3"/>
      <c r="V87" s="3"/>
      <c r="W87" s="2"/>
      <c r="X87" s="3"/>
      <c r="Y87" s="2"/>
      <c r="Z87" s="3"/>
      <c r="AA87" s="3"/>
      <c r="AB87" s="15"/>
      <c r="AC87" s="34">
        <f t="shared" si="3"/>
        <v>0</v>
      </c>
      <c r="AD87" s="34">
        <f t="shared" si="4"/>
        <v>0</v>
      </c>
      <c r="AE87" s="34"/>
      <c r="AF87" s="34"/>
      <c r="AG87" s="35"/>
      <c r="AH87" s="34" t="e">
        <f>D87-E87-VLOOKUP(C87, Вчера_ЭпиВак!C:BG, 2, FALSE)</f>
        <v>#N/A</v>
      </c>
      <c r="AI87" s="34" t="e">
        <f>F87-G87-VLOOKUP(C87, Вчера_ЭпиВак!C:BG, 4, FALSE)</f>
        <v>#N/A</v>
      </c>
      <c r="AJ87" s="34" t="e">
        <f>H87-I87-VLOOKUP(C87, Вчера_ЭпиВак!C:BG, 6, FALSE)</f>
        <v>#N/A</v>
      </c>
      <c r="AK87" s="34" t="e">
        <f>J87-K87-VLOOKUP(C87, Вчера_ЭпиВак!C:BG, 8, FALSE)</f>
        <v>#N/A</v>
      </c>
      <c r="AL87" s="34" t="e">
        <f>L87-M87-VLOOKUP(C87, Вчера_ЭпиВак!C:BG, 10, FALSE)</f>
        <v>#N/A</v>
      </c>
      <c r="AM87" s="34" t="e">
        <f>N87-O87-VLOOKUP(C87, Вчера_ЭпиВак!C:BG, 12, FALSE)</f>
        <v>#N/A</v>
      </c>
      <c r="AN87" s="34" t="e">
        <f>P87-Q87-VLOOKUP(C87, Вчера_ЭпиВак!C:BG, 14, FALSE)</f>
        <v>#N/A</v>
      </c>
      <c r="AO87" s="34" t="e">
        <f>R87-S87-VLOOKUP(C87, Вчера_ЭпиВак!C:BG, 16, FALSE)</f>
        <v>#N/A</v>
      </c>
      <c r="AP87" s="34" t="e">
        <f>T87-U87-VLOOKUP(C87, Вчера_ЭпиВак!C:BG, 18, FALSE)</f>
        <v>#N/A</v>
      </c>
      <c r="AQ87" s="34" t="e">
        <f>V87-W87-VLOOKUP(C87, Вчера_ЭпиВак!C:BG, 20, FALSE)</f>
        <v>#N/A</v>
      </c>
      <c r="AR87" s="34" t="e">
        <f>X87-Y87-VLOOKUP(C87, Вчера_ЭпиВак!C:BG, 22, FALSE)</f>
        <v>#N/A</v>
      </c>
      <c r="AS87" s="34" t="e">
        <f>Z87-VLOOKUP(C87, Вчера_ЭпиВак!C:BG, 24, FALSE)</f>
        <v>#N/A</v>
      </c>
      <c r="AT87" s="34" t="e">
        <f>AA87-VLOOKUP(C87, Вчера_ЭпиВак!C:BG, 25, FALSE)</f>
        <v>#N/A</v>
      </c>
    </row>
    <row r="88" spans="1:46" ht="50.1" customHeight="1" x14ac:dyDescent="0.25">
      <c r="A88" s="1"/>
      <c r="B88" s="1"/>
      <c r="C88" s="1"/>
      <c r="D88" s="3"/>
      <c r="E88" s="48"/>
      <c r="F88" s="3"/>
      <c r="G88" s="2"/>
      <c r="H88" s="3"/>
      <c r="I88" s="2"/>
      <c r="J88" s="3"/>
      <c r="K88" s="2"/>
      <c r="L88" s="3"/>
      <c r="M88" s="2"/>
      <c r="N88" s="3"/>
      <c r="O88" s="2"/>
      <c r="P88" s="3"/>
      <c r="Q88" s="2"/>
      <c r="R88" s="3"/>
      <c r="S88" s="2"/>
      <c r="T88" s="3"/>
      <c r="U88" s="3"/>
      <c r="V88" s="3"/>
      <c r="W88" s="2"/>
      <c r="X88" s="3"/>
      <c r="Y88" s="2"/>
      <c r="Z88" s="3"/>
      <c r="AA88" s="3"/>
      <c r="AB88" s="15"/>
      <c r="AC88" s="34">
        <f t="shared" si="3"/>
        <v>0</v>
      </c>
      <c r="AD88" s="34">
        <f t="shared" si="4"/>
        <v>0</v>
      </c>
      <c r="AE88" s="34"/>
      <c r="AF88" s="34"/>
      <c r="AG88" s="35"/>
      <c r="AH88" s="34" t="e">
        <f>D88-E88-VLOOKUP(C88, Вчера_ЭпиВак!C:BG, 2, FALSE)</f>
        <v>#N/A</v>
      </c>
      <c r="AI88" s="34" t="e">
        <f>F88-G88-VLOOKUP(C88, Вчера_ЭпиВак!C:BG, 4, FALSE)</f>
        <v>#N/A</v>
      </c>
      <c r="AJ88" s="34" t="e">
        <f>H88-I88-VLOOKUP(C88, Вчера_ЭпиВак!C:BG, 6, FALSE)</f>
        <v>#N/A</v>
      </c>
      <c r="AK88" s="34" t="e">
        <f>J88-K88-VLOOKUP(C88, Вчера_ЭпиВак!C:BG, 8, FALSE)</f>
        <v>#N/A</v>
      </c>
      <c r="AL88" s="34" t="e">
        <f>L88-M88-VLOOKUP(C88, Вчера_ЭпиВак!C:BG, 10, FALSE)</f>
        <v>#N/A</v>
      </c>
      <c r="AM88" s="34" t="e">
        <f>N88-O88-VLOOKUP(C88, Вчера_ЭпиВак!C:BG, 12, FALSE)</f>
        <v>#N/A</v>
      </c>
      <c r="AN88" s="34" t="e">
        <f>P88-Q88-VLOOKUP(C88, Вчера_ЭпиВак!C:BG, 14, FALSE)</f>
        <v>#N/A</v>
      </c>
      <c r="AO88" s="34" t="e">
        <f>R88-S88-VLOOKUP(C88, Вчера_ЭпиВак!C:BG, 16, FALSE)</f>
        <v>#N/A</v>
      </c>
      <c r="AP88" s="34" t="e">
        <f>T88-U88-VLOOKUP(C88, Вчера_ЭпиВак!C:BG, 18, FALSE)</f>
        <v>#N/A</v>
      </c>
      <c r="AQ88" s="34" t="e">
        <f>V88-W88-VLOOKUP(C88, Вчера_ЭпиВак!C:BG, 20, FALSE)</f>
        <v>#N/A</v>
      </c>
      <c r="AR88" s="34" t="e">
        <f>X88-Y88-VLOOKUP(C88, Вчера_ЭпиВак!C:BG, 22, FALSE)</f>
        <v>#N/A</v>
      </c>
      <c r="AS88" s="34" t="e">
        <f>Z88-VLOOKUP(C88, Вчера_ЭпиВак!C:BG, 24, FALSE)</f>
        <v>#N/A</v>
      </c>
      <c r="AT88" s="34" t="e">
        <f>AA88-VLOOKUP(C88, Вчера_ЭпиВак!C:BG, 25, FALSE)</f>
        <v>#N/A</v>
      </c>
    </row>
    <row r="89" spans="1:46" ht="50.1" customHeight="1" x14ac:dyDescent="0.25">
      <c r="A89" s="1"/>
      <c r="B89" s="1"/>
      <c r="C89" s="1"/>
      <c r="D89" s="3"/>
      <c r="E89" s="48"/>
      <c r="F89" s="3"/>
      <c r="G89" s="2"/>
      <c r="H89" s="3"/>
      <c r="I89" s="2"/>
      <c r="J89" s="3"/>
      <c r="K89" s="2"/>
      <c r="L89" s="3"/>
      <c r="M89" s="2"/>
      <c r="N89" s="3"/>
      <c r="O89" s="2"/>
      <c r="P89" s="3"/>
      <c r="Q89" s="2"/>
      <c r="R89" s="3"/>
      <c r="S89" s="2"/>
      <c r="T89" s="3"/>
      <c r="U89" s="3"/>
      <c r="V89" s="3"/>
      <c r="W89" s="2"/>
      <c r="X89" s="3"/>
      <c r="Y89" s="2"/>
      <c r="Z89" s="3"/>
      <c r="AA89" s="3"/>
      <c r="AB89" s="15"/>
      <c r="AC89" s="34">
        <f t="shared" si="3"/>
        <v>0</v>
      </c>
      <c r="AD89" s="34">
        <f t="shared" si="4"/>
        <v>0</v>
      </c>
      <c r="AE89" s="34"/>
      <c r="AF89" s="34"/>
      <c r="AG89" s="35"/>
      <c r="AH89" s="34" t="e">
        <f>D89-E89-VLOOKUP(C89, Вчера_ЭпиВак!C:BG, 2, FALSE)</f>
        <v>#N/A</v>
      </c>
      <c r="AI89" s="34" t="e">
        <f>F89-G89-VLOOKUP(C89, Вчера_ЭпиВак!C:BG, 4, FALSE)</f>
        <v>#N/A</v>
      </c>
      <c r="AJ89" s="34" t="e">
        <f>H89-I89-VLOOKUP(C89, Вчера_ЭпиВак!C:BG, 6, FALSE)</f>
        <v>#N/A</v>
      </c>
      <c r="AK89" s="34" t="e">
        <f>J89-K89-VLOOKUP(C89, Вчера_ЭпиВак!C:BG, 8, FALSE)</f>
        <v>#N/A</v>
      </c>
      <c r="AL89" s="34" t="e">
        <f>L89-M89-VLOOKUP(C89, Вчера_ЭпиВак!C:BG, 10, FALSE)</f>
        <v>#N/A</v>
      </c>
      <c r="AM89" s="34" t="e">
        <f>N89-O89-VLOOKUP(C89, Вчера_ЭпиВак!C:BG, 12, FALSE)</f>
        <v>#N/A</v>
      </c>
      <c r="AN89" s="34" t="e">
        <f>P89-Q89-VLOOKUP(C89, Вчера_ЭпиВак!C:BG, 14, FALSE)</f>
        <v>#N/A</v>
      </c>
      <c r="AO89" s="34" t="e">
        <f>R89-S89-VLOOKUP(C89, Вчера_ЭпиВак!C:BG, 16, FALSE)</f>
        <v>#N/A</v>
      </c>
      <c r="AP89" s="34" t="e">
        <f>T89-U89-VLOOKUP(C89, Вчера_ЭпиВак!C:BG, 18, FALSE)</f>
        <v>#N/A</v>
      </c>
      <c r="AQ89" s="34" t="e">
        <f>V89-W89-VLOOKUP(C89, Вчера_ЭпиВак!C:BG, 20, FALSE)</f>
        <v>#N/A</v>
      </c>
      <c r="AR89" s="34" t="e">
        <f>X89-Y89-VLOOKUP(C89, Вчера_ЭпиВак!C:BG, 22, FALSE)</f>
        <v>#N/A</v>
      </c>
      <c r="AS89" s="34" t="e">
        <f>Z89-VLOOKUP(C89, Вчера_ЭпиВак!C:BG, 24, FALSE)</f>
        <v>#N/A</v>
      </c>
      <c r="AT89" s="34" t="e">
        <f>AA89-VLOOKUP(C89, Вчера_ЭпиВак!C:BG, 25, FALSE)</f>
        <v>#N/A</v>
      </c>
    </row>
    <row r="90" spans="1:46" ht="50.1" customHeight="1" x14ac:dyDescent="0.25">
      <c r="A90" s="1"/>
      <c r="B90" s="1"/>
      <c r="C90" s="1"/>
      <c r="D90" s="3"/>
      <c r="E90" s="48"/>
      <c r="F90" s="3"/>
      <c r="G90" s="2"/>
      <c r="H90" s="3"/>
      <c r="I90" s="2"/>
      <c r="J90" s="3"/>
      <c r="K90" s="2"/>
      <c r="L90" s="3"/>
      <c r="M90" s="2"/>
      <c r="N90" s="3"/>
      <c r="O90" s="2"/>
      <c r="P90" s="3"/>
      <c r="Q90" s="2"/>
      <c r="R90" s="3"/>
      <c r="S90" s="2"/>
      <c r="T90" s="3"/>
      <c r="U90" s="3"/>
      <c r="V90" s="3"/>
      <c r="W90" s="2"/>
      <c r="X90" s="3"/>
      <c r="Y90" s="2"/>
      <c r="Z90" s="3"/>
      <c r="AA90" s="3"/>
      <c r="AB90" s="15"/>
      <c r="AC90" s="34">
        <f t="shared" si="3"/>
        <v>0</v>
      </c>
      <c r="AD90" s="34">
        <f t="shared" si="4"/>
        <v>0</v>
      </c>
      <c r="AE90" s="34"/>
      <c r="AF90" s="34"/>
      <c r="AG90" s="35"/>
      <c r="AH90" s="34" t="e">
        <f>D90-E90-VLOOKUP(C90, Вчера_ЭпиВак!C:BG, 2, FALSE)</f>
        <v>#N/A</v>
      </c>
      <c r="AI90" s="34" t="e">
        <f>F90-G90-VLOOKUP(C90, Вчера_ЭпиВак!C:BG, 4, FALSE)</f>
        <v>#N/A</v>
      </c>
      <c r="AJ90" s="34" t="e">
        <f>H90-I90-VLOOKUP(C90, Вчера_ЭпиВак!C:BG, 6, FALSE)</f>
        <v>#N/A</v>
      </c>
      <c r="AK90" s="34" t="e">
        <f>J90-K90-VLOOKUP(C90, Вчера_ЭпиВак!C:BG, 8, FALSE)</f>
        <v>#N/A</v>
      </c>
      <c r="AL90" s="34" t="e">
        <f>L90-M90-VLOOKUP(C90, Вчера_ЭпиВак!C:BG, 10, FALSE)</f>
        <v>#N/A</v>
      </c>
      <c r="AM90" s="34" t="e">
        <f>N90-O90-VLOOKUP(C90, Вчера_ЭпиВак!C:BG, 12, FALSE)</f>
        <v>#N/A</v>
      </c>
      <c r="AN90" s="34" t="e">
        <f>P90-Q90-VLOOKUP(C90, Вчера_ЭпиВак!C:BG, 14, FALSE)</f>
        <v>#N/A</v>
      </c>
      <c r="AO90" s="34" t="e">
        <f>R90-S90-VLOOKUP(C90, Вчера_ЭпиВак!C:BG, 16, FALSE)</f>
        <v>#N/A</v>
      </c>
      <c r="AP90" s="34" t="e">
        <f>T90-U90-VLOOKUP(C90, Вчера_ЭпиВак!C:BG, 18, FALSE)</f>
        <v>#N/A</v>
      </c>
      <c r="AQ90" s="34" t="e">
        <f>V90-W90-VLOOKUP(C90, Вчера_ЭпиВак!C:BG, 20, FALSE)</f>
        <v>#N/A</v>
      </c>
      <c r="AR90" s="34" t="e">
        <f>X90-Y90-VLOOKUP(C90, Вчера_ЭпиВак!C:BG, 22, FALSE)</f>
        <v>#N/A</v>
      </c>
      <c r="AS90" s="34" t="e">
        <f>Z90-VLOOKUP(C90, Вчера_ЭпиВак!C:BG, 24, FALSE)</f>
        <v>#N/A</v>
      </c>
      <c r="AT90" s="34" t="e">
        <f>AA90-VLOOKUP(C90, Вчера_ЭпиВак!C:BG, 25, FALSE)</f>
        <v>#N/A</v>
      </c>
    </row>
    <row r="91" spans="1:46" ht="50.1" customHeight="1" x14ac:dyDescent="0.25">
      <c r="A91" s="1"/>
      <c r="B91" s="1"/>
      <c r="C91" s="1"/>
      <c r="D91" s="3"/>
      <c r="E91" s="48"/>
      <c r="F91" s="3"/>
      <c r="G91" s="2"/>
      <c r="H91" s="3"/>
      <c r="I91" s="2"/>
      <c r="J91" s="3"/>
      <c r="K91" s="2"/>
      <c r="L91" s="3"/>
      <c r="M91" s="2"/>
      <c r="N91" s="3"/>
      <c r="O91" s="2"/>
      <c r="P91" s="3"/>
      <c r="Q91" s="2"/>
      <c r="R91" s="3"/>
      <c r="S91" s="2"/>
      <c r="T91" s="3"/>
      <c r="U91" s="3"/>
      <c r="V91" s="3"/>
      <c r="W91" s="2"/>
      <c r="X91" s="3"/>
      <c r="Y91" s="2"/>
      <c r="Z91" s="3"/>
      <c r="AA91" s="3"/>
      <c r="AB91" s="15"/>
      <c r="AC91" s="34">
        <f t="shared" si="3"/>
        <v>0</v>
      </c>
      <c r="AD91" s="34">
        <f t="shared" si="4"/>
        <v>0</v>
      </c>
      <c r="AE91" s="34"/>
      <c r="AF91" s="34"/>
      <c r="AG91" s="35"/>
      <c r="AH91" s="34" t="e">
        <f>D91-E91-VLOOKUP(C91, Вчера_ЭпиВак!C:BG, 2, FALSE)</f>
        <v>#N/A</v>
      </c>
      <c r="AI91" s="34" t="e">
        <f>F91-G91-VLOOKUP(C91, Вчера_ЭпиВак!C:BG, 4, FALSE)</f>
        <v>#N/A</v>
      </c>
      <c r="AJ91" s="34" t="e">
        <f>H91-I91-VLOOKUP(C91, Вчера_ЭпиВак!C:BG, 6, FALSE)</f>
        <v>#N/A</v>
      </c>
      <c r="AK91" s="34" t="e">
        <f>J91-K91-VLOOKUP(C91, Вчера_ЭпиВак!C:BG, 8, FALSE)</f>
        <v>#N/A</v>
      </c>
      <c r="AL91" s="34" t="e">
        <f>L91-M91-VLOOKUP(C91, Вчера_ЭпиВак!C:BG, 10, FALSE)</f>
        <v>#N/A</v>
      </c>
      <c r="AM91" s="34" t="e">
        <f>N91-O91-VLOOKUP(C91, Вчера_ЭпиВак!C:BG, 12, FALSE)</f>
        <v>#N/A</v>
      </c>
      <c r="AN91" s="34" t="e">
        <f>P91-Q91-VLOOKUP(C91, Вчера_ЭпиВак!C:BG, 14, FALSE)</f>
        <v>#N/A</v>
      </c>
      <c r="AO91" s="34" t="e">
        <f>R91-S91-VLOOKUP(C91, Вчера_ЭпиВак!C:BG, 16, FALSE)</f>
        <v>#N/A</v>
      </c>
      <c r="AP91" s="34" t="e">
        <f>T91-U91-VLOOKUP(C91, Вчера_ЭпиВак!C:BG, 18, FALSE)</f>
        <v>#N/A</v>
      </c>
      <c r="AQ91" s="34" t="e">
        <f>V91-W91-VLOOKUP(C91, Вчера_ЭпиВак!C:BG, 20, FALSE)</f>
        <v>#N/A</v>
      </c>
      <c r="AR91" s="34" t="e">
        <f>X91-Y91-VLOOKUP(C91, Вчера_ЭпиВак!C:BG, 22, FALSE)</f>
        <v>#N/A</v>
      </c>
      <c r="AS91" s="34" t="e">
        <f>Z91-VLOOKUP(C91, Вчера_ЭпиВак!C:BG, 24, FALSE)</f>
        <v>#N/A</v>
      </c>
      <c r="AT91" s="34" t="e">
        <f>AA91-VLOOKUP(C91, Вчера_ЭпиВак!C:BG, 25, FALSE)</f>
        <v>#N/A</v>
      </c>
    </row>
    <row r="92" spans="1:46" ht="50.1" customHeight="1" x14ac:dyDescent="0.25">
      <c r="A92" s="1"/>
      <c r="B92" s="1"/>
      <c r="C92" s="1"/>
      <c r="D92" s="3"/>
      <c r="E92" s="48"/>
      <c r="F92" s="3"/>
      <c r="G92" s="2"/>
      <c r="H92" s="3"/>
      <c r="I92" s="2"/>
      <c r="J92" s="3"/>
      <c r="K92" s="2"/>
      <c r="L92" s="3"/>
      <c r="M92" s="2"/>
      <c r="N92" s="3"/>
      <c r="O92" s="2"/>
      <c r="P92" s="3"/>
      <c r="Q92" s="2"/>
      <c r="R92" s="3"/>
      <c r="S92" s="2"/>
      <c r="T92" s="3"/>
      <c r="U92" s="3"/>
      <c r="V92" s="3"/>
      <c r="W92" s="2"/>
      <c r="X92" s="3"/>
      <c r="Y92" s="2"/>
      <c r="Z92" s="3"/>
      <c r="AA92" s="3"/>
      <c r="AB92" s="15"/>
      <c r="AC92" s="34">
        <f t="shared" si="3"/>
        <v>0</v>
      </c>
      <c r="AD92" s="34">
        <f t="shared" si="4"/>
        <v>0</v>
      </c>
      <c r="AE92" s="34"/>
      <c r="AF92" s="34"/>
      <c r="AG92" s="35"/>
      <c r="AH92" s="34" t="e">
        <f>D92-E92-VLOOKUP(C92, Вчера_ЭпиВак!C:BG, 2, FALSE)</f>
        <v>#N/A</v>
      </c>
      <c r="AI92" s="34" t="e">
        <f>F92-G92-VLOOKUP(C92, Вчера_ЭпиВак!C:BG, 4, FALSE)</f>
        <v>#N/A</v>
      </c>
      <c r="AJ92" s="34" t="e">
        <f>H92-I92-VLOOKUP(C92, Вчера_ЭпиВак!C:BG, 6, FALSE)</f>
        <v>#N/A</v>
      </c>
      <c r="AK92" s="34" t="e">
        <f>J92-K92-VLOOKUP(C92, Вчера_ЭпиВак!C:BG, 8, FALSE)</f>
        <v>#N/A</v>
      </c>
      <c r="AL92" s="34" t="e">
        <f>L92-M92-VLOOKUP(C92, Вчера_ЭпиВак!C:BG, 10, FALSE)</f>
        <v>#N/A</v>
      </c>
      <c r="AM92" s="34" t="e">
        <f>N92-O92-VLOOKUP(C92, Вчера_ЭпиВак!C:BG, 12, FALSE)</f>
        <v>#N/A</v>
      </c>
      <c r="AN92" s="34" t="e">
        <f>P92-Q92-VLOOKUP(C92, Вчера_ЭпиВак!C:BG, 14, FALSE)</f>
        <v>#N/A</v>
      </c>
      <c r="AO92" s="34" t="e">
        <f>R92-S92-VLOOKUP(C92, Вчера_ЭпиВак!C:BG, 16, FALSE)</f>
        <v>#N/A</v>
      </c>
      <c r="AP92" s="34" t="e">
        <f>T92-U92-VLOOKUP(C92, Вчера_ЭпиВак!C:BG, 18, FALSE)</f>
        <v>#N/A</v>
      </c>
      <c r="AQ92" s="34" t="e">
        <f>V92-W92-VLOOKUP(C92, Вчера_ЭпиВак!C:BG, 20, FALSE)</f>
        <v>#N/A</v>
      </c>
      <c r="AR92" s="34" t="e">
        <f>X92-Y92-VLOOKUP(C92, Вчера_ЭпиВак!C:BG, 22, FALSE)</f>
        <v>#N/A</v>
      </c>
      <c r="AS92" s="34" t="e">
        <f>Z92-VLOOKUP(C92, Вчера_ЭпиВак!C:BG, 24, FALSE)</f>
        <v>#N/A</v>
      </c>
      <c r="AT92" s="34" t="e">
        <f>AA92-VLOOKUP(C92, Вчера_ЭпиВак!C:BG, 25, FALSE)</f>
        <v>#N/A</v>
      </c>
    </row>
    <row r="93" spans="1:46" ht="50.1" customHeight="1" x14ac:dyDescent="0.25">
      <c r="A93" s="1"/>
      <c r="B93" s="1"/>
      <c r="C93" s="1"/>
      <c r="D93" s="3"/>
      <c r="E93" s="48"/>
      <c r="F93" s="3"/>
      <c r="G93" s="2"/>
      <c r="H93" s="3"/>
      <c r="I93" s="2"/>
      <c r="J93" s="3"/>
      <c r="K93" s="2"/>
      <c r="L93" s="3"/>
      <c r="M93" s="2"/>
      <c r="N93" s="3"/>
      <c r="O93" s="2"/>
      <c r="P93" s="3"/>
      <c r="Q93" s="2"/>
      <c r="R93" s="3"/>
      <c r="S93" s="2"/>
      <c r="T93" s="3"/>
      <c r="U93" s="3"/>
      <c r="V93" s="3"/>
      <c r="W93" s="2"/>
      <c r="X93" s="3"/>
      <c r="Y93" s="2"/>
      <c r="Z93" s="3"/>
      <c r="AA93" s="3"/>
      <c r="AB93" s="15"/>
      <c r="AC93" s="34">
        <f t="shared" si="3"/>
        <v>0</v>
      </c>
      <c r="AD93" s="34">
        <f t="shared" si="4"/>
        <v>0</v>
      </c>
      <c r="AE93" s="34"/>
      <c r="AF93" s="34"/>
      <c r="AG93" s="35"/>
      <c r="AH93" s="34" t="e">
        <f>D93-E93-VLOOKUP(C93, Вчера_ЭпиВак!C:BG, 2, FALSE)</f>
        <v>#N/A</v>
      </c>
      <c r="AI93" s="34" t="e">
        <f>F93-G93-VLOOKUP(C93, Вчера_ЭпиВак!C:BG, 4, FALSE)</f>
        <v>#N/A</v>
      </c>
      <c r="AJ93" s="34" t="e">
        <f>H93-I93-VLOOKUP(C93, Вчера_ЭпиВак!C:BG, 6, FALSE)</f>
        <v>#N/A</v>
      </c>
      <c r="AK93" s="34" t="e">
        <f>J93-K93-VLOOKUP(C93, Вчера_ЭпиВак!C:BG, 8, FALSE)</f>
        <v>#N/A</v>
      </c>
      <c r="AL93" s="34" t="e">
        <f>L93-M93-VLOOKUP(C93, Вчера_ЭпиВак!C:BG, 10, FALSE)</f>
        <v>#N/A</v>
      </c>
      <c r="AM93" s="34" t="e">
        <f>N93-O93-VLOOKUP(C93, Вчера_ЭпиВак!C:BG, 12, FALSE)</f>
        <v>#N/A</v>
      </c>
      <c r="AN93" s="34" t="e">
        <f>P93-Q93-VLOOKUP(C93, Вчера_ЭпиВак!C:BG, 14, FALSE)</f>
        <v>#N/A</v>
      </c>
      <c r="AO93" s="34" t="e">
        <f>R93-S93-VLOOKUP(C93, Вчера_ЭпиВак!C:BG, 16, FALSE)</f>
        <v>#N/A</v>
      </c>
      <c r="AP93" s="34" t="e">
        <f>T93-U93-VLOOKUP(C93, Вчера_ЭпиВак!C:BG, 18, FALSE)</f>
        <v>#N/A</v>
      </c>
      <c r="AQ93" s="34" t="e">
        <f>V93-W93-VLOOKUP(C93, Вчера_ЭпиВак!C:BG, 20, FALSE)</f>
        <v>#N/A</v>
      </c>
      <c r="AR93" s="34" t="e">
        <f>X93-Y93-VLOOKUP(C93, Вчера_ЭпиВак!C:BG, 22, FALSE)</f>
        <v>#N/A</v>
      </c>
      <c r="AS93" s="34" t="e">
        <f>Z93-VLOOKUP(C93, Вчера_ЭпиВак!C:BG, 24, FALSE)</f>
        <v>#N/A</v>
      </c>
      <c r="AT93" s="34" t="e">
        <f>AA93-VLOOKUP(C93, Вчера_ЭпиВак!C:BG, 25, FALSE)</f>
        <v>#N/A</v>
      </c>
    </row>
    <row r="94" spans="1:46" ht="50.1" customHeight="1" x14ac:dyDescent="0.25">
      <c r="A94" s="1"/>
      <c r="B94" s="1"/>
      <c r="C94" s="1"/>
      <c r="D94" s="3"/>
      <c r="E94" s="48"/>
      <c r="F94" s="3"/>
      <c r="G94" s="2"/>
      <c r="H94" s="3"/>
      <c r="I94" s="2"/>
      <c r="J94" s="3"/>
      <c r="K94" s="2"/>
      <c r="L94" s="3"/>
      <c r="M94" s="2"/>
      <c r="N94" s="3"/>
      <c r="O94" s="2"/>
      <c r="P94" s="3"/>
      <c r="Q94" s="2"/>
      <c r="R94" s="3"/>
      <c r="S94" s="2"/>
      <c r="T94" s="3"/>
      <c r="U94" s="3"/>
      <c r="V94" s="3"/>
      <c r="W94" s="2"/>
      <c r="X94" s="3"/>
      <c r="Y94" s="2"/>
      <c r="Z94" s="3"/>
      <c r="AA94" s="3"/>
      <c r="AB94" s="15"/>
      <c r="AC94" s="34">
        <f t="shared" si="3"/>
        <v>0</v>
      </c>
      <c r="AD94" s="34">
        <f t="shared" si="4"/>
        <v>0</v>
      </c>
      <c r="AE94" s="34"/>
      <c r="AF94" s="34"/>
      <c r="AG94" s="35"/>
      <c r="AH94" s="34" t="e">
        <f>D94-E94-VLOOKUP(C94, Вчера_ЭпиВак!C:BG, 2, FALSE)</f>
        <v>#N/A</v>
      </c>
      <c r="AI94" s="34" t="e">
        <f>F94-G94-VLOOKUP(C94, Вчера_ЭпиВак!C:BG, 4, FALSE)</f>
        <v>#N/A</v>
      </c>
      <c r="AJ94" s="34" t="e">
        <f>H94-I94-VLOOKUP(C94, Вчера_ЭпиВак!C:BG, 6, FALSE)</f>
        <v>#N/A</v>
      </c>
      <c r="AK94" s="34" t="e">
        <f>J94-K94-VLOOKUP(C94, Вчера_ЭпиВак!C:BG, 8, FALSE)</f>
        <v>#N/A</v>
      </c>
      <c r="AL94" s="34" t="e">
        <f>L94-M94-VLOOKUP(C94, Вчера_ЭпиВак!C:BG, 10, FALSE)</f>
        <v>#N/A</v>
      </c>
      <c r="AM94" s="34" t="e">
        <f>N94-O94-VLOOKUP(C94, Вчера_ЭпиВак!C:BG, 12, FALSE)</f>
        <v>#N/A</v>
      </c>
      <c r="AN94" s="34" t="e">
        <f>P94-Q94-VLOOKUP(C94, Вчера_ЭпиВак!C:BG, 14, FALSE)</f>
        <v>#N/A</v>
      </c>
      <c r="AO94" s="34" t="e">
        <f>R94-S94-VLOOKUP(C94, Вчера_ЭпиВак!C:BG, 16, FALSE)</f>
        <v>#N/A</v>
      </c>
      <c r="AP94" s="34" t="e">
        <f>T94-U94-VLOOKUP(C94, Вчера_ЭпиВак!C:BG, 18, FALSE)</f>
        <v>#N/A</v>
      </c>
      <c r="AQ94" s="34" t="e">
        <f>V94-W94-VLOOKUP(C94, Вчера_ЭпиВак!C:BG, 20, FALSE)</f>
        <v>#N/A</v>
      </c>
      <c r="AR94" s="34" t="e">
        <f>X94-Y94-VLOOKUP(C94, Вчера_ЭпиВак!C:BG, 22, FALSE)</f>
        <v>#N/A</v>
      </c>
      <c r="AS94" s="34" t="e">
        <f>Z94-VLOOKUP(C94, Вчера_ЭпиВак!C:BG, 24, FALSE)</f>
        <v>#N/A</v>
      </c>
      <c r="AT94" s="34" t="e">
        <f>AA94-VLOOKUP(C94, Вчера_ЭпиВак!C:BG, 25, FALSE)</f>
        <v>#N/A</v>
      </c>
    </row>
    <row r="95" spans="1:46" ht="50.1" customHeight="1" x14ac:dyDescent="0.25">
      <c r="A95" s="1"/>
      <c r="B95" s="1"/>
      <c r="C95" s="1"/>
      <c r="D95" s="3"/>
      <c r="E95" s="48"/>
      <c r="F95" s="3"/>
      <c r="G95" s="2"/>
      <c r="H95" s="3"/>
      <c r="I95" s="2"/>
      <c r="J95" s="3"/>
      <c r="K95" s="2"/>
      <c r="L95" s="3"/>
      <c r="M95" s="2"/>
      <c r="N95" s="3"/>
      <c r="O95" s="2"/>
      <c r="P95" s="3"/>
      <c r="Q95" s="2"/>
      <c r="R95" s="3"/>
      <c r="S95" s="2"/>
      <c r="T95" s="3"/>
      <c r="U95" s="3"/>
      <c r="V95" s="3"/>
      <c r="W95" s="2"/>
      <c r="X95" s="3"/>
      <c r="Y95" s="2"/>
      <c r="Z95" s="3"/>
      <c r="AA95" s="3"/>
      <c r="AB95" s="15"/>
      <c r="AC95" s="34">
        <f t="shared" si="3"/>
        <v>0</v>
      </c>
      <c r="AD95" s="34">
        <f t="shared" si="4"/>
        <v>0</v>
      </c>
      <c r="AE95" s="34"/>
      <c r="AF95" s="34"/>
      <c r="AG95" s="35"/>
      <c r="AH95" s="34" t="e">
        <f>D95-E95-VLOOKUP(C95, Вчера_ЭпиВак!C:BG, 2, FALSE)</f>
        <v>#N/A</v>
      </c>
      <c r="AI95" s="34" t="e">
        <f>F95-G95-VLOOKUP(C95, Вчера_ЭпиВак!C:BG, 4, FALSE)</f>
        <v>#N/A</v>
      </c>
      <c r="AJ95" s="34" t="e">
        <f>H95-I95-VLOOKUP(C95, Вчера_ЭпиВак!C:BG, 6, FALSE)</f>
        <v>#N/A</v>
      </c>
      <c r="AK95" s="34" t="e">
        <f>J95-K95-VLOOKUP(C95, Вчера_ЭпиВак!C:BG, 8, FALSE)</f>
        <v>#N/A</v>
      </c>
      <c r="AL95" s="34" t="e">
        <f>L95-M95-VLOOKUP(C95, Вчера_ЭпиВак!C:BG, 10, FALSE)</f>
        <v>#N/A</v>
      </c>
      <c r="AM95" s="34" t="e">
        <f>N95-O95-VLOOKUP(C95, Вчера_ЭпиВак!C:BG, 12, FALSE)</f>
        <v>#N/A</v>
      </c>
      <c r="AN95" s="34" t="e">
        <f>P95-Q95-VLOOKUP(C95, Вчера_ЭпиВак!C:BG, 14, FALSE)</f>
        <v>#N/A</v>
      </c>
      <c r="AO95" s="34" t="e">
        <f>R95-S95-VLOOKUP(C95, Вчера_ЭпиВак!C:BG, 16, FALSE)</f>
        <v>#N/A</v>
      </c>
      <c r="AP95" s="34" t="e">
        <f>T95-U95-VLOOKUP(C95, Вчера_ЭпиВак!C:BG, 18, FALSE)</f>
        <v>#N/A</v>
      </c>
      <c r="AQ95" s="34" t="e">
        <f>V95-W95-VLOOKUP(C95, Вчера_ЭпиВак!C:BG, 20, FALSE)</f>
        <v>#N/A</v>
      </c>
      <c r="AR95" s="34" t="e">
        <f>X95-Y95-VLOOKUP(C95, Вчера_ЭпиВак!C:BG, 22, FALSE)</f>
        <v>#N/A</v>
      </c>
      <c r="AS95" s="34" t="e">
        <f>Z95-VLOOKUP(C95, Вчера_ЭпиВак!C:BG, 24, FALSE)</f>
        <v>#N/A</v>
      </c>
      <c r="AT95" s="34" t="e">
        <f>AA95-VLOOKUP(C95, Вчера_ЭпиВак!C:BG, 25, FALSE)</f>
        <v>#N/A</v>
      </c>
    </row>
    <row r="96" spans="1:46" ht="50.1" customHeight="1" x14ac:dyDescent="0.25">
      <c r="A96" s="1"/>
      <c r="B96" s="1"/>
      <c r="C96" s="1"/>
      <c r="D96" s="3"/>
      <c r="E96" s="48"/>
      <c r="F96" s="3"/>
      <c r="G96" s="2"/>
      <c r="H96" s="3"/>
      <c r="I96" s="2"/>
      <c r="J96" s="3"/>
      <c r="K96" s="2"/>
      <c r="L96" s="3"/>
      <c r="M96" s="2"/>
      <c r="N96" s="3"/>
      <c r="O96" s="2"/>
      <c r="P96" s="3"/>
      <c r="Q96" s="2"/>
      <c r="R96" s="3"/>
      <c r="S96" s="2"/>
      <c r="T96" s="3"/>
      <c r="U96" s="3"/>
      <c r="V96" s="3"/>
      <c r="W96" s="2"/>
      <c r="X96" s="3"/>
      <c r="Y96" s="2"/>
      <c r="Z96" s="3"/>
      <c r="AA96" s="3"/>
      <c r="AB96" s="15"/>
      <c r="AC96" s="34">
        <f t="shared" si="3"/>
        <v>0</v>
      </c>
      <c r="AD96" s="34">
        <f t="shared" si="4"/>
        <v>0</v>
      </c>
      <c r="AE96" s="34"/>
      <c r="AF96" s="34"/>
      <c r="AG96" s="35"/>
      <c r="AH96" s="34" t="e">
        <f>D96-E96-VLOOKUP(C96, Вчера_ЭпиВак!C:BG, 2, FALSE)</f>
        <v>#N/A</v>
      </c>
      <c r="AI96" s="34" t="e">
        <f>F96-G96-VLOOKUP(C96, Вчера_ЭпиВак!C:BG, 4, FALSE)</f>
        <v>#N/A</v>
      </c>
      <c r="AJ96" s="34" t="e">
        <f>H96-I96-VLOOKUP(C96, Вчера_ЭпиВак!C:BG, 6, FALSE)</f>
        <v>#N/A</v>
      </c>
      <c r="AK96" s="34" t="e">
        <f>J96-K96-VLOOKUP(C96, Вчера_ЭпиВак!C:BG, 8, FALSE)</f>
        <v>#N/A</v>
      </c>
      <c r="AL96" s="34" t="e">
        <f>L96-M96-VLOOKUP(C96, Вчера_ЭпиВак!C:BG, 10, FALSE)</f>
        <v>#N/A</v>
      </c>
      <c r="AM96" s="34" t="e">
        <f>N96-O96-VLOOKUP(C96, Вчера_ЭпиВак!C:BG, 12, FALSE)</f>
        <v>#N/A</v>
      </c>
      <c r="AN96" s="34" t="e">
        <f>P96-Q96-VLOOKUP(C96, Вчера_ЭпиВак!C:BG, 14, FALSE)</f>
        <v>#N/A</v>
      </c>
      <c r="AO96" s="34" t="e">
        <f>R96-S96-VLOOKUP(C96, Вчера_ЭпиВак!C:BG, 16, FALSE)</f>
        <v>#N/A</v>
      </c>
      <c r="AP96" s="34" t="e">
        <f>T96-U96-VLOOKUP(C96, Вчера_ЭпиВак!C:BG, 18, FALSE)</f>
        <v>#N/A</v>
      </c>
      <c r="AQ96" s="34" t="e">
        <f>V96-W96-VLOOKUP(C96, Вчера_ЭпиВак!C:BG, 20, FALSE)</f>
        <v>#N/A</v>
      </c>
      <c r="AR96" s="34" t="e">
        <f>X96-Y96-VLOOKUP(C96, Вчера_ЭпиВак!C:BG, 22, FALSE)</f>
        <v>#N/A</v>
      </c>
      <c r="AS96" s="34" t="e">
        <f>Z96-VLOOKUP(C96, Вчера_ЭпиВак!C:BG, 24, FALSE)</f>
        <v>#N/A</v>
      </c>
      <c r="AT96" s="34" t="e">
        <f>AA96-VLOOKUP(C96, Вчера_ЭпиВак!C:BG, 25, FALSE)</f>
        <v>#N/A</v>
      </c>
    </row>
    <row r="97" spans="1:46" ht="50.1" customHeight="1" x14ac:dyDescent="0.25">
      <c r="A97" s="1"/>
      <c r="B97" s="1"/>
      <c r="C97" s="1"/>
      <c r="D97" s="3"/>
      <c r="E97" s="48"/>
      <c r="F97" s="3"/>
      <c r="G97" s="2"/>
      <c r="H97" s="3"/>
      <c r="I97" s="2"/>
      <c r="J97" s="3"/>
      <c r="K97" s="2"/>
      <c r="L97" s="3"/>
      <c r="M97" s="2"/>
      <c r="N97" s="3"/>
      <c r="O97" s="2"/>
      <c r="P97" s="3"/>
      <c r="Q97" s="2"/>
      <c r="R97" s="3"/>
      <c r="S97" s="2"/>
      <c r="T97" s="3"/>
      <c r="U97" s="3"/>
      <c r="V97" s="3"/>
      <c r="W97" s="2"/>
      <c r="X97" s="3"/>
      <c r="Y97" s="2"/>
      <c r="Z97" s="3"/>
      <c r="AA97" s="3"/>
      <c r="AB97" s="15"/>
      <c r="AC97" s="34">
        <f t="shared" si="3"/>
        <v>0</v>
      </c>
      <c r="AD97" s="34">
        <f t="shared" si="4"/>
        <v>0</v>
      </c>
      <c r="AE97" s="34"/>
      <c r="AF97" s="34"/>
      <c r="AG97" s="35"/>
      <c r="AH97" s="34" t="e">
        <f>D97-E97-VLOOKUP(C97, Вчера_ЭпиВак!C:BG, 2, FALSE)</f>
        <v>#N/A</v>
      </c>
      <c r="AI97" s="34" t="e">
        <f>F97-G97-VLOOKUP(C97, Вчера_ЭпиВак!C:BG, 4, FALSE)</f>
        <v>#N/A</v>
      </c>
      <c r="AJ97" s="34" t="e">
        <f>H97-I97-VLOOKUP(C97, Вчера_ЭпиВак!C:BG, 6, FALSE)</f>
        <v>#N/A</v>
      </c>
      <c r="AK97" s="34" t="e">
        <f>J97-K97-VLOOKUP(C97, Вчера_ЭпиВак!C:BG, 8, FALSE)</f>
        <v>#N/A</v>
      </c>
      <c r="AL97" s="34" t="e">
        <f>L97-M97-VLOOKUP(C97, Вчера_ЭпиВак!C:BG, 10, FALSE)</f>
        <v>#N/A</v>
      </c>
      <c r="AM97" s="34" t="e">
        <f>N97-O97-VLOOKUP(C97, Вчера_ЭпиВак!C:BG, 12, FALSE)</f>
        <v>#N/A</v>
      </c>
      <c r="AN97" s="34" t="e">
        <f>P97-Q97-VLOOKUP(C97, Вчера_ЭпиВак!C:BG, 14, FALSE)</f>
        <v>#N/A</v>
      </c>
      <c r="AO97" s="34" t="e">
        <f>R97-S97-VLOOKUP(C97, Вчера_ЭпиВак!C:BG, 16, FALSE)</f>
        <v>#N/A</v>
      </c>
      <c r="AP97" s="34" t="e">
        <f>T97-U97-VLOOKUP(C97, Вчера_ЭпиВак!C:BG, 18, FALSE)</f>
        <v>#N/A</v>
      </c>
      <c r="AQ97" s="34" t="e">
        <f>V97-W97-VLOOKUP(C97, Вчера_ЭпиВак!C:BG, 20, FALSE)</f>
        <v>#N/A</v>
      </c>
      <c r="AR97" s="34" t="e">
        <f>X97-Y97-VLOOKUP(C97, Вчера_ЭпиВак!C:BG, 22, FALSE)</f>
        <v>#N/A</v>
      </c>
      <c r="AS97" s="34" t="e">
        <f>Z97-VLOOKUP(C97, Вчера_ЭпиВак!C:BG, 24, FALSE)</f>
        <v>#N/A</v>
      </c>
      <c r="AT97" s="34" t="e">
        <f>AA97-VLOOKUP(C97, Вчера_ЭпиВак!C:BG, 25, FALSE)</f>
        <v>#N/A</v>
      </c>
    </row>
    <row r="98" spans="1:46" ht="50.1" customHeight="1" x14ac:dyDescent="0.25">
      <c r="A98" s="1"/>
      <c r="B98" s="1"/>
      <c r="C98" s="1"/>
      <c r="D98" s="3"/>
      <c r="E98" s="48"/>
      <c r="F98" s="3"/>
      <c r="G98" s="2"/>
      <c r="H98" s="3"/>
      <c r="I98" s="2"/>
      <c r="J98" s="3"/>
      <c r="K98" s="2"/>
      <c r="L98" s="3"/>
      <c r="M98" s="2"/>
      <c r="N98" s="3"/>
      <c r="O98" s="2"/>
      <c r="P98" s="3"/>
      <c r="Q98" s="2"/>
      <c r="R98" s="3"/>
      <c r="S98" s="2"/>
      <c r="T98" s="3"/>
      <c r="U98" s="3"/>
      <c r="V98" s="3"/>
      <c r="W98" s="2"/>
      <c r="X98" s="3"/>
      <c r="Y98" s="2"/>
      <c r="Z98" s="3"/>
      <c r="AA98" s="3"/>
      <c r="AB98" s="15"/>
      <c r="AC98" s="34">
        <f t="shared" si="3"/>
        <v>0</v>
      </c>
      <c r="AD98" s="34">
        <f t="shared" si="4"/>
        <v>0</v>
      </c>
      <c r="AE98" s="34"/>
      <c r="AF98" s="34"/>
      <c r="AG98" s="35"/>
      <c r="AH98" s="34" t="e">
        <f>D98-E98-VLOOKUP(C98, Вчера_ЭпиВак!C:BG, 2, FALSE)</f>
        <v>#N/A</v>
      </c>
      <c r="AI98" s="34" t="e">
        <f>F98-G98-VLOOKUP(C98, Вчера_ЭпиВак!C:BG, 4, FALSE)</f>
        <v>#N/A</v>
      </c>
      <c r="AJ98" s="34" t="e">
        <f>H98-I98-VLOOKUP(C98, Вчера_ЭпиВак!C:BG, 6, FALSE)</f>
        <v>#N/A</v>
      </c>
      <c r="AK98" s="34" t="e">
        <f>J98-K98-VLOOKUP(C98, Вчера_ЭпиВак!C:BG, 8, FALSE)</f>
        <v>#N/A</v>
      </c>
      <c r="AL98" s="34" t="e">
        <f>L98-M98-VLOOKUP(C98, Вчера_ЭпиВак!C:BG, 10, FALSE)</f>
        <v>#N/A</v>
      </c>
      <c r="AM98" s="34" t="e">
        <f>N98-O98-VLOOKUP(C98, Вчера_ЭпиВак!C:BG, 12, FALSE)</f>
        <v>#N/A</v>
      </c>
      <c r="AN98" s="34" t="e">
        <f>P98-Q98-VLOOKUP(C98, Вчера_ЭпиВак!C:BG, 14, FALSE)</f>
        <v>#N/A</v>
      </c>
      <c r="AO98" s="34" t="e">
        <f>R98-S98-VLOOKUP(C98, Вчера_ЭпиВак!C:BG, 16, FALSE)</f>
        <v>#N/A</v>
      </c>
      <c r="AP98" s="34" t="e">
        <f>T98-U98-VLOOKUP(C98, Вчера_ЭпиВак!C:BG, 18, FALSE)</f>
        <v>#N/A</v>
      </c>
      <c r="AQ98" s="34" t="e">
        <f>V98-W98-VLOOKUP(C98, Вчера_ЭпиВак!C:BG, 20, FALSE)</f>
        <v>#N/A</v>
      </c>
      <c r="AR98" s="34" t="e">
        <f>X98-Y98-VLOOKUP(C98, Вчера_ЭпиВак!C:BG, 22, FALSE)</f>
        <v>#N/A</v>
      </c>
      <c r="AS98" s="34" t="e">
        <f>Z98-VLOOKUP(C98, Вчера_ЭпиВак!C:BG, 24, FALSE)</f>
        <v>#N/A</v>
      </c>
      <c r="AT98" s="34" t="e">
        <f>AA98-VLOOKUP(C98, Вчера_ЭпиВак!C:BG, 25, FALSE)</f>
        <v>#N/A</v>
      </c>
    </row>
    <row r="99" spans="1:46" ht="50.1" customHeight="1" x14ac:dyDescent="0.25">
      <c r="A99" s="1"/>
      <c r="B99" s="1"/>
      <c r="C99" s="1"/>
      <c r="D99" s="3"/>
      <c r="E99" s="48"/>
      <c r="F99" s="3"/>
      <c r="G99" s="2"/>
      <c r="H99" s="3"/>
      <c r="I99" s="2"/>
      <c r="J99" s="3"/>
      <c r="K99" s="2"/>
      <c r="L99" s="3"/>
      <c r="M99" s="2"/>
      <c r="N99" s="3"/>
      <c r="O99" s="2"/>
      <c r="P99" s="3"/>
      <c r="Q99" s="2"/>
      <c r="R99" s="3"/>
      <c r="S99" s="2"/>
      <c r="T99" s="3"/>
      <c r="U99" s="3"/>
      <c r="V99" s="3"/>
      <c r="W99" s="2"/>
      <c r="X99" s="3"/>
      <c r="Y99" s="2"/>
      <c r="Z99" s="3"/>
      <c r="AA99" s="3"/>
      <c r="AB99" s="15"/>
      <c r="AC99" s="34">
        <f t="shared" si="3"/>
        <v>0</v>
      </c>
      <c r="AD99" s="34">
        <f t="shared" si="4"/>
        <v>0</v>
      </c>
      <c r="AE99" s="34"/>
      <c r="AF99" s="34"/>
      <c r="AG99" s="35"/>
      <c r="AH99" s="34" t="e">
        <f>D99-E99-VLOOKUP(C99, Вчера_ЭпиВак!C:BG, 2, FALSE)</f>
        <v>#N/A</v>
      </c>
      <c r="AI99" s="34" t="e">
        <f>F99-G99-VLOOKUP(C99, Вчера_ЭпиВак!C:BG, 4, FALSE)</f>
        <v>#N/A</v>
      </c>
      <c r="AJ99" s="34" t="e">
        <f>H99-I99-VLOOKUP(C99, Вчера_ЭпиВак!C:BG, 6, FALSE)</f>
        <v>#N/A</v>
      </c>
      <c r="AK99" s="34" t="e">
        <f>J99-K99-VLOOKUP(C99, Вчера_ЭпиВак!C:BG, 8, FALSE)</f>
        <v>#N/A</v>
      </c>
      <c r="AL99" s="34" t="e">
        <f>L99-M99-VLOOKUP(C99, Вчера_ЭпиВак!C:BG, 10, FALSE)</f>
        <v>#N/A</v>
      </c>
      <c r="AM99" s="34" t="e">
        <f>N99-O99-VLOOKUP(C99, Вчера_ЭпиВак!C:BG, 12, FALSE)</f>
        <v>#N/A</v>
      </c>
      <c r="AN99" s="34" t="e">
        <f>P99-Q99-VLOOKUP(C99, Вчера_ЭпиВак!C:BG, 14, FALSE)</f>
        <v>#N/A</v>
      </c>
      <c r="AO99" s="34" t="e">
        <f>R99-S99-VLOOKUP(C99, Вчера_ЭпиВак!C:BG, 16, FALSE)</f>
        <v>#N/A</v>
      </c>
      <c r="AP99" s="34" t="e">
        <f>T99-U99-VLOOKUP(C99, Вчера_ЭпиВак!C:BG, 18, FALSE)</f>
        <v>#N/A</v>
      </c>
      <c r="AQ99" s="34" t="e">
        <f>V99-W99-VLOOKUP(C99, Вчера_ЭпиВак!C:BG, 20, FALSE)</f>
        <v>#N/A</v>
      </c>
      <c r="AR99" s="34" t="e">
        <f>X99-Y99-VLOOKUP(C99, Вчера_ЭпиВак!C:BG, 22, FALSE)</f>
        <v>#N/A</v>
      </c>
      <c r="AS99" s="34" t="e">
        <f>Z99-VLOOKUP(C99, Вчера_ЭпиВак!C:BG, 24, FALSE)</f>
        <v>#N/A</v>
      </c>
      <c r="AT99" s="34" t="e">
        <f>AA99-VLOOKUP(C99, Вчера_ЭпиВак!C:BG, 25, FALSE)</f>
        <v>#N/A</v>
      </c>
    </row>
    <row r="100" spans="1:46" ht="50.1" customHeight="1" x14ac:dyDescent="0.25">
      <c r="A100" s="1"/>
      <c r="B100" s="1"/>
      <c r="C100" s="1"/>
      <c r="D100" s="3"/>
      <c r="E100" s="48"/>
      <c r="F100" s="3"/>
      <c r="G100" s="2"/>
      <c r="H100" s="3"/>
      <c r="I100" s="2"/>
      <c r="J100" s="3"/>
      <c r="K100" s="2"/>
      <c r="L100" s="3"/>
      <c r="M100" s="2"/>
      <c r="N100" s="3"/>
      <c r="O100" s="2"/>
      <c r="P100" s="3"/>
      <c r="Q100" s="2"/>
      <c r="R100" s="3"/>
      <c r="S100" s="2"/>
      <c r="T100" s="3"/>
      <c r="U100" s="3"/>
      <c r="V100" s="3"/>
      <c r="W100" s="2"/>
      <c r="X100" s="3"/>
      <c r="Y100" s="2"/>
      <c r="Z100" s="3"/>
      <c r="AA100" s="3"/>
      <c r="AB100" s="15"/>
      <c r="AC100" s="34">
        <f t="shared" si="3"/>
        <v>0</v>
      </c>
      <c r="AD100" s="34">
        <f t="shared" si="4"/>
        <v>0</v>
      </c>
      <c r="AE100" s="34"/>
      <c r="AF100" s="34"/>
      <c r="AG100" s="35"/>
      <c r="AH100" s="34" t="e">
        <f>D100-E100-VLOOKUP(C100, Вчера_ЭпиВак!C:BG, 2, FALSE)</f>
        <v>#N/A</v>
      </c>
      <c r="AI100" s="34" t="e">
        <f>F100-G100-VLOOKUP(C100, Вчера_ЭпиВак!C:BG, 4, FALSE)</f>
        <v>#N/A</v>
      </c>
      <c r="AJ100" s="34" t="e">
        <f>H100-I100-VLOOKUP(C100, Вчера_ЭпиВак!C:BG, 6, FALSE)</f>
        <v>#N/A</v>
      </c>
      <c r="AK100" s="34" t="e">
        <f>J100-K100-VLOOKUP(C100, Вчера_ЭпиВак!C:BG, 8, FALSE)</f>
        <v>#N/A</v>
      </c>
      <c r="AL100" s="34" t="e">
        <f>L100-M100-VLOOKUP(C100, Вчера_ЭпиВак!C:BG, 10, FALSE)</f>
        <v>#N/A</v>
      </c>
      <c r="AM100" s="34" t="e">
        <f>N100-O100-VLOOKUP(C100, Вчера_ЭпиВак!C:BG, 12, FALSE)</f>
        <v>#N/A</v>
      </c>
      <c r="AN100" s="34" t="e">
        <f>P100-Q100-VLOOKUP(C100, Вчера_ЭпиВак!C:BG, 14, FALSE)</f>
        <v>#N/A</v>
      </c>
      <c r="AO100" s="34" t="e">
        <f>R100-S100-VLOOKUP(C100, Вчера_ЭпиВак!C:BG, 16, FALSE)</f>
        <v>#N/A</v>
      </c>
      <c r="AP100" s="34" t="e">
        <f>T100-U100-VLOOKUP(C100, Вчера_ЭпиВак!C:BG, 18, FALSE)</f>
        <v>#N/A</v>
      </c>
      <c r="AQ100" s="34" t="e">
        <f>V100-W100-VLOOKUP(C100, Вчера_ЭпиВак!C:BG, 20, FALSE)</f>
        <v>#N/A</v>
      </c>
      <c r="AR100" s="34" t="e">
        <f>X100-Y100-VLOOKUP(C100, Вчера_ЭпиВак!C:BG, 22, FALSE)</f>
        <v>#N/A</v>
      </c>
      <c r="AS100" s="34" t="e">
        <f>Z100-VLOOKUP(C100, Вчера_ЭпиВак!C:BG, 24, FALSE)</f>
        <v>#N/A</v>
      </c>
      <c r="AT100" s="34" t="e">
        <f>AA100-VLOOKUP(C100, Вчера_ЭпиВак!C:BG, 25, FALSE)</f>
        <v>#N/A</v>
      </c>
    </row>
    <row r="101" spans="1:46" ht="50.1" customHeight="1" x14ac:dyDescent="0.25">
      <c r="A101" s="1"/>
      <c r="B101" s="1"/>
      <c r="C101" s="1"/>
      <c r="D101" s="3"/>
      <c r="E101" s="48"/>
      <c r="F101" s="3"/>
      <c r="G101" s="2"/>
      <c r="H101" s="3"/>
      <c r="I101" s="2"/>
      <c r="J101" s="3"/>
      <c r="K101" s="2"/>
      <c r="L101" s="3"/>
      <c r="M101" s="2"/>
      <c r="N101" s="3"/>
      <c r="O101" s="2"/>
      <c r="P101" s="3"/>
      <c r="Q101" s="2"/>
      <c r="R101" s="3"/>
      <c r="S101" s="2"/>
      <c r="T101" s="3"/>
      <c r="U101" s="3"/>
      <c r="V101" s="3"/>
      <c r="W101" s="2"/>
      <c r="X101" s="3"/>
      <c r="Y101" s="2"/>
      <c r="Z101" s="3"/>
      <c r="AA101" s="3"/>
      <c r="AB101" s="15"/>
      <c r="AC101" s="34">
        <f t="shared" si="3"/>
        <v>0</v>
      </c>
      <c r="AD101" s="34">
        <f t="shared" si="4"/>
        <v>0</v>
      </c>
      <c r="AE101" s="34"/>
      <c r="AF101" s="34"/>
      <c r="AG101" s="35"/>
      <c r="AH101" s="34" t="e">
        <f>D101-E101-VLOOKUP(C101, Вчера_ЭпиВак!C:BG, 2, FALSE)</f>
        <v>#N/A</v>
      </c>
      <c r="AI101" s="34" t="e">
        <f>F101-G101-VLOOKUP(C101, Вчера_ЭпиВак!C:BG, 4, FALSE)</f>
        <v>#N/A</v>
      </c>
      <c r="AJ101" s="34" t="e">
        <f>H101-I101-VLOOKUP(C101, Вчера_ЭпиВак!C:BG, 6, FALSE)</f>
        <v>#N/A</v>
      </c>
      <c r="AK101" s="34" t="e">
        <f>J101-K101-VLOOKUP(C101, Вчера_ЭпиВак!C:BG, 8, FALSE)</f>
        <v>#N/A</v>
      </c>
      <c r="AL101" s="34" t="e">
        <f>L101-M101-VLOOKUP(C101, Вчера_ЭпиВак!C:BG, 10, FALSE)</f>
        <v>#N/A</v>
      </c>
      <c r="AM101" s="34" t="e">
        <f>N101-O101-VLOOKUP(C101, Вчера_ЭпиВак!C:BG, 12, FALSE)</f>
        <v>#N/A</v>
      </c>
      <c r="AN101" s="34" t="e">
        <f>P101-Q101-VLOOKUP(C101, Вчера_ЭпиВак!C:BG, 14, FALSE)</f>
        <v>#N/A</v>
      </c>
      <c r="AO101" s="34" t="e">
        <f>R101-S101-VLOOKUP(C101, Вчера_ЭпиВак!C:BG, 16, FALSE)</f>
        <v>#N/A</v>
      </c>
      <c r="AP101" s="34" t="e">
        <f>T101-U101-VLOOKUP(C101, Вчера_ЭпиВак!C:BG, 18, FALSE)</f>
        <v>#N/A</v>
      </c>
      <c r="AQ101" s="34" t="e">
        <f>V101-W101-VLOOKUP(C101, Вчера_ЭпиВак!C:BG, 20, FALSE)</f>
        <v>#N/A</v>
      </c>
      <c r="AR101" s="34" t="e">
        <f>X101-Y101-VLOOKUP(C101, Вчера_ЭпиВак!C:BG, 22, FALSE)</f>
        <v>#N/A</v>
      </c>
      <c r="AS101" s="34" t="e">
        <f>Z101-VLOOKUP(C101, Вчера_ЭпиВак!C:BG, 24, FALSE)</f>
        <v>#N/A</v>
      </c>
      <c r="AT101" s="34" t="e">
        <f>AA101-VLOOKUP(C101, Вчера_ЭпиВак!C:BG, 25, FALSE)</f>
        <v>#N/A</v>
      </c>
    </row>
    <row r="102" spans="1:46" ht="50.1" customHeight="1" x14ac:dyDescent="0.25">
      <c r="A102" s="1"/>
      <c r="B102" s="1"/>
      <c r="C102" s="1"/>
      <c r="D102" s="3"/>
      <c r="E102" s="48"/>
      <c r="F102" s="3"/>
      <c r="G102" s="2"/>
      <c r="H102" s="3"/>
      <c r="I102" s="2"/>
      <c r="J102" s="3"/>
      <c r="K102" s="2"/>
      <c r="L102" s="3"/>
      <c r="M102" s="2"/>
      <c r="N102" s="3"/>
      <c r="O102" s="2"/>
      <c r="P102" s="3"/>
      <c r="Q102" s="2"/>
      <c r="R102" s="3"/>
      <c r="S102" s="2"/>
      <c r="T102" s="3"/>
      <c r="U102" s="3"/>
      <c r="V102" s="3"/>
      <c r="W102" s="2"/>
      <c r="X102" s="3"/>
      <c r="Y102" s="2"/>
      <c r="Z102" s="3"/>
      <c r="AA102" s="3"/>
      <c r="AB102" s="15"/>
      <c r="AC102" s="34">
        <f t="shared" si="3"/>
        <v>0</v>
      </c>
      <c r="AD102" s="34">
        <f t="shared" si="4"/>
        <v>0</v>
      </c>
      <c r="AE102" s="34"/>
      <c r="AF102" s="34"/>
      <c r="AG102" s="35"/>
      <c r="AH102" s="34" t="e">
        <f>D102-E102-VLOOKUP(C102, Вчера_ЭпиВак!C:BG, 2, FALSE)</f>
        <v>#N/A</v>
      </c>
      <c r="AI102" s="34" t="e">
        <f>F102-G102-VLOOKUP(C102, Вчера_ЭпиВак!C:BG, 4, FALSE)</f>
        <v>#N/A</v>
      </c>
      <c r="AJ102" s="34" t="e">
        <f>H102-I102-VLOOKUP(C102, Вчера_ЭпиВак!C:BG, 6, FALSE)</f>
        <v>#N/A</v>
      </c>
      <c r="AK102" s="34" t="e">
        <f>J102-K102-VLOOKUP(C102, Вчера_ЭпиВак!C:BG, 8, FALSE)</f>
        <v>#N/A</v>
      </c>
      <c r="AL102" s="34" t="e">
        <f>L102-M102-VLOOKUP(C102, Вчера_ЭпиВак!C:BG, 10, FALSE)</f>
        <v>#N/A</v>
      </c>
      <c r="AM102" s="34" t="e">
        <f>N102-O102-VLOOKUP(C102, Вчера_ЭпиВак!C:BG, 12, FALSE)</f>
        <v>#N/A</v>
      </c>
      <c r="AN102" s="34" t="e">
        <f>P102-Q102-VLOOKUP(C102, Вчера_ЭпиВак!C:BG, 14, FALSE)</f>
        <v>#N/A</v>
      </c>
      <c r="AO102" s="34" t="e">
        <f>R102-S102-VLOOKUP(C102, Вчера_ЭпиВак!C:BG, 16, FALSE)</f>
        <v>#N/A</v>
      </c>
      <c r="AP102" s="34" t="e">
        <f>T102-U102-VLOOKUP(C102, Вчера_ЭпиВак!C:BG, 18, FALSE)</f>
        <v>#N/A</v>
      </c>
      <c r="AQ102" s="34" t="e">
        <f>V102-W102-VLOOKUP(C102, Вчера_ЭпиВак!C:BG, 20, FALSE)</f>
        <v>#N/A</v>
      </c>
      <c r="AR102" s="34" t="e">
        <f>X102-Y102-VLOOKUP(C102, Вчера_ЭпиВак!C:BG, 22, FALSE)</f>
        <v>#N/A</v>
      </c>
      <c r="AS102" s="34" t="e">
        <f>Z102-VLOOKUP(C102, Вчера_ЭпиВак!C:BG, 24, FALSE)</f>
        <v>#N/A</v>
      </c>
      <c r="AT102" s="34" t="e">
        <f>AA102-VLOOKUP(C102, Вчера_ЭпиВак!C:BG, 25, FALSE)</f>
        <v>#N/A</v>
      </c>
    </row>
    <row r="103" spans="1:46" ht="50.1" customHeight="1" x14ac:dyDescent="0.25">
      <c r="A103" s="1"/>
      <c r="B103" s="1"/>
      <c r="C103" s="1"/>
      <c r="D103" s="3"/>
      <c r="E103" s="48"/>
      <c r="F103" s="3"/>
      <c r="G103" s="2"/>
      <c r="H103" s="3"/>
      <c r="I103" s="2"/>
      <c r="J103" s="3"/>
      <c r="K103" s="2"/>
      <c r="L103" s="3"/>
      <c r="M103" s="2"/>
      <c r="N103" s="3"/>
      <c r="O103" s="2"/>
      <c r="P103" s="3"/>
      <c r="Q103" s="2"/>
      <c r="R103" s="3"/>
      <c r="S103" s="2"/>
      <c r="T103" s="3"/>
      <c r="U103" s="3"/>
      <c r="V103" s="3"/>
      <c r="W103" s="2"/>
      <c r="X103" s="3"/>
      <c r="Y103" s="2"/>
      <c r="Z103" s="3"/>
      <c r="AA103" s="3"/>
      <c r="AB103" s="15"/>
      <c r="AC103" s="34">
        <f t="shared" si="3"/>
        <v>0</v>
      </c>
      <c r="AD103" s="34">
        <f t="shared" si="4"/>
        <v>0</v>
      </c>
      <c r="AE103" s="34"/>
      <c r="AF103" s="34"/>
      <c r="AG103" s="35"/>
      <c r="AH103" s="34" t="e">
        <f>D103-E103-VLOOKUP(C103, Вчера_ЭпиВак!C:BG, 2, FALSE)</f>
        <v>#N/A</v>
      </c>
      <c r="AI103" s="34" t="e">
        <f>F103-G103-VLOOKUP(C103, Вчера_ЭпиВак!C:BG, 4, FALSE)</f>
        <v>#N/A</v>
      </c>
      <c r="AJ103" s="34" t="e">
        <f>H103-I103-VLOOKUP(C103, Вчера_ЭпиВак!C:BG, 6, FALSE)</f>
        <v>#N/A</v>
      </c>
      <c r="AK103" s="34" t="e">
        <f>J103-K103-VLOOKUP(C103, Вчера_ЭпиВак!C:BG, 8, FALSE)</f>
        <v>#N/A</v>
      </c>
      <c r="AL103" s="34" t="e">
        <f>L103-M103-VLOOKUP(C103, Вчера_ЭпиВак!C:BG, 10, FALSE)</f>
        <v>#N/A</v>
      </c>
      <c r="AM103" s="34" t="e">
        <f>N103-O103-VLOOKUP(C103, Вчера_ЭпиВак!C:BG, 12, FALSE)</f>
        <v>#N/A</v>
      </c>
      <c r="AN103" s="34" t="e">
        <f>P103-Q103-VLOOKUP(C103, Вчера_ЭпиВак!C:BG, 14, FALSE)</f>
        <v>#N/A</v>
      </c>
      <c r="AO103" s="34" t="e">
        <f>R103-S103-VLOOKUP(C103, Вчера_ЭпиВак!C:BG, 16, FALSE)</f>
        <v>#N/A</v>
      </c>
      <c r="AP103" s="34" t="e">
        <f>T103-U103-VLOOKUP(C103, Вчера_ЭпиВак!C:BG, 18, FALSE)</f>
        <v>#N/A</v>
      </c>
      <c r="AQ103" s="34" t="e">
        <f>V103-W103-VLOOKUP(C103, Вчера_ЭпиВак!C:BG, 20, FALSE)</f>
        <v>#N/A</v>
      </c>
      <c r="AR103" s="34" t="e">
        <f>X103-Y103-VLOOKUP(C103, Вчера_ЭпиВак!C:BG, 22, FALSE)</f>
        <v>#N/A</v>
      </c>
      <c r="AS103" s="34" t="e">
        <f>Z103-VLOOKUP(C103, Вчера_ЭпиВак!C:BG, 24, FALSE)</f>
        <v>#N/A</v>
      </c>
      <c r="AT103" s="34" t="e">
        <f>AA103-VLOOKUP(C103, Вчера_ЭпиВак!C:BG, 25, FALSE)</f>
        <v>#N/A</v>
      </c>
    </row>
    <row r="104" spans="1:46" ht="50.1" customHeight="1" x14ac:dyDescent="0.25">
      <c r="A104" s="1"/>
      <c r="B104" s="1"/>
      <c r="C104" s="1"/>
      <c r="D104" s="3"/>
      <c r="E104" s="48"/>
      <c r="F104" s="3"/>
      <c r="G104" s="2"/>
      <c r="H104" s="3"/>
      <c r="I104" s="2"/>
      <c r="J104" s="3"/>
      <c r="K104" s="2"/>
      <c r="L104" s="3"/>
      <c r="M104" s="2"/>
      <c r="N104" s="3"/>
      <c r="O104" s="2"/>
      <c r="P104" s="3"/>
      <c r="Q104" s="2"/>
      <c r="R104" s="3"/>
      <c r="S104" s="2"/>
      <c r="T104" s="3"/>
      <c r="U104" s="3"/>
      <c r="V104" s="3"/>
      <c r="W104" s="2"/>
      <c r="X104" s="3"/>
      <c r="Y104" s="2"/>
      <c r="Z104" s="3"/>
      <c r="AA104" s="3"/>
      <c r="AB104" s="15"/>
      <c r="AC104" s="34">
        <f t="shared" si="3"/>
        <v>0</v>
      </c>
      <c r="AD104" s="34">
        <f t="shared" si="4"/>
        <v>0</v>
      </c>
      <c r="AE104" s="34"/>
      <c r="AF104" s="34"/>
      <c r="AG104" s="35"/>
      <c r="AH104" s="34" t="e">
        <f>D104-E104-VLOOKUP(C104, Вчера_ЭпиВак!C:BG, 2, FALSE)</f>
        <v>#N/A</v>
      </c>
      <c r="AI104" s="34" t="e">
        <f>F104-G104-VLOOKUP(C104, Вчера_ЭпиВак!C:BG, 4, FALSE)</f>
        <v>#N/A</v>
      </c>
      <c r="AJ104" s="34" t="e">
        <f>H104-I104-VLOOKUP(C104, Вчера_ЭпиВак!C:BG, 6, FALSE)</f>
        <v>#N/A</v>
      </c>
      <c r="AK104" s="34" t="e">
        <f>J104-K104-VLOOKUP(C104, Вчера_ЭпиВак!C:BG, 8, FALSE)</f>
        <v>#N/A</v>
      </c>
      <c r="AL104" s="34" t="e">
        <f>L104-M104-VLOOKUP(C104, Вчера_ЭпиВак!C:BG, 10, FALSE)</f>
        <v>#N/A</v>
      </c>
      <c r="AM104" s="34" t="e">
        <f>N104-O104-VLOOKUP(C104, Вчера_ЭпиВак!C:BG, 12, FALSE)</f>
        <v>#N/A</v>
      </c>
      <c r="AN104" s="34" t="e">
        <f>P104-Q104-VLOOKUP(C104, Вчера_ЭпиВак!C:BG, 14, FALSE)</f>
        <v>#N/A</v>
      </c>
      <c r="AO104" s="34" t="e">
        <f>R104-S104-VLOOKUP(C104, Вчера_ЭпиВак!C:BG, 16, FALSE)</f>
        <v>#N/A</v>
      </c>
      <c r="AP104" s="34" t="e">
        <f>T104-U104-VLOOKUP(C104, Вчера_ЭпиВак!C:BG, 18, FALSE)</f>
        <v>#N/A</v>
      </c>
      <c r="AQ104" s="34" t="e">
        <f>V104-W104-VLOOKUP(C104, Вчера_ЭпиВак!C:BG, 20, FALSE)</f>
        <v>#N/A</v>
      </c>
      <c r="AR104" s="34" t="e">
        <f>X104-Y104-VLOOKUP(C104, Вчера_ЭпиВак!C:BG, 22, FALSE)</f>
        <v>#N/A</v>
      </c>
      <c r="AS104" s="34" t="e">
        <f>Z104-VLOOKUP(C104, Вчера_ЭпиВак!C:BG, 24, FALSE)</f>
        <v>#N/A</v>
      </c>
      <c r="AT104" s="34" t="e">
        <f>AA104-VLOOKUP(C104, Вчера_ЭпиВак!C:BG, 25, FALSE)</f>
        <v>#N/A</v>
      </c>
    </row>
    <row r="105" spans="1:46" ht="50.1" customHeight="1" x14ac:dyDescent="0.25">
      <c r="A105" s="1"/>
      <c r="B105" s="1"/>
      <c r="C105" s="1"/>
      <c r="D105" s="3"/>
      <c r="E105" s="48"/>
      <c r="F105" s="3"/>
      <c r="G105" s="2"/>
      <c r="H105" s="3"/>
      <c r="I105" s="2"/>
      <c r="J105" s="3"/>
      <c r="K105" s="2"/>
      <c r="L105" s="3"/>
      <c r="M105" s="2"/>
      <c r="N105" s="3"/>
      <c r="O105" s="2"/>
      <c r="P105" s="3"/>
      <c r="Q105" s="2"/>
      <c r="R105" s="3"/>
      <c r="S105" s="2"/>
      <c r="T105" s="3"/>
      <c r="U105" s="3"/>
      <c r="V105" s="3"/>
      <c r="W105" s="2"/>
      <c r="X105" s="3"/>
      <c r="Y105" s="2"/>
      <c r="Z105" s="3"/>
      <c r="AA105" s="3"/>
      <c r="AB105" s="15"/>
      <c r="AC105" s="34">
        <f t="shared" si="3"/>
        <v>0</v>
      </c>
      <c r="AD105" s="34">
        <f t="shared" si="4"/>
        <v>0</v>
      </c>
      <c r="AE105" s="34"/>
      <c r="AF105" s="34"/>
      <c r="AG105" s="35"/>
      <c r="AH105" s="34" t="e">
        <f>D105-E105-VLOOKUP(C105, Вчера_ЭпиВак!C:BG, 2, FALSE)</f>
        <v>#N/A</v>
      </c>
      <c r="AI105" s="34" t="e">
        <f>F105-G105-VLOOKUP(C105, Вчера_ЭпиВак!C:BG, 4, FALSE)</f>
        <v>#N/A</v>
      </c>
      <c r="AJ105" s="34" t="e">
        <f>H105-I105-VLOOKUP(C105, Вчера_ЭпиВак!C:BG, 6, FALSE)</f>
        <v>#N/A</v>
      </c>
      <c r="AK105" s="34" t="e">
        <f>J105-K105-VLOOKUP(C105, Вчера_ЭпиВак!C:BG, 8, FALSE)</f>
        <v>#N/A</v>
      </c>
      <c r="AL105" s="34" t="e">
        <f>L105-M105-VLOOKUP(C105, Вчера_ЭпиВак!C:BG, 10, FALSE)</f>
        <v>#N/A</v>
      </c>
      <c r="AM105" s="34" t="e">
        <f>N105-O105-VLOOKUP(C105, Вчера_ЭпиВак!C:BG, 12, FALSE)</f>
        <v>#N/A</v>
      </c>
      <c r="AN105" s="34" t="e">
        <f>P105-Q105-VLOOKUP(C105, Вчера_ЭпиВак!C:BG, 14, FALSE)</f>
        <v>#N/A</v>
      </c>
      <c r="AO105" s="34" t="e">
        <f>R105-S105-VLOOKUP(C105, Вчера_ЭпиВак!C:BG, 16, FALSE)</f>
        <v>#N/A</v>
      </c>
      <c r="AP105" s="34" t="e">
        <f>T105-U105-VLOOKUP(C105, Вчера_ЭпиВак!C:BG, 18, FALSE)</f>
        <v>#N/A</v>
      </c>
      <c r="AQ105" s="34" t="e">
        <f>V105-W105-VLOOKUP(C105, Вчера_ЭпиВак!C:BG, 20, FALSE)</f>
        <v>#N/A</v>
      </c>
      <c r="AR105" s="34" t="e">
        <f>X105-Y105-VLOOKUP(C105, Вчера_ЭпиВак!C:BG, 22, FALSE)</f>
        <v>#N/A</v>
      </c>
      <c r="AS105" s="34" t="e">
        <f>Z105-VLOOKUP(C105, Вчера_ЭпиВак!C:BG, 24, FALSE)</f>
        <v>#N/A</v>
      </c>
      <c r="AT105" s="34" t="e">
        <f>AA105-VLOOKUP(C105, Вчера_ЭпиВак!C:BG, 25, FALSE)</f>
        <v>#N/A</v>
      </c>
    </row>
    <row r="106" spans="1:46" ht="50.1" customHeight="1" x14ac:dyDescent="0.25">
      <c r="A106" s="1"/>
      <c r="B106" s="1"/>
      <c r="C106" s="1"/>
      <c r="D106" s="3"/>
      <c r="E106" s="48"/>
      <c r="F106" s="3"/>
      <c r="G106" s="2"/>
      <c r="H106" s="3"/>
      <c r="I106" s="2"/>
      <c r="J106" s="3"/>
      <c r="K106" s="2"/>
      <c r="L106" s="3"/>
      <c r="M106" s="2"/>
      <c r="N106" s="3"/>
      <c r="O106" s="2"/>
      <c r="P106" s="3"/>
      <c r="Q106" s="2"/>
      <c r="R106" s="3"/>
      <c r="S106" s="2"/>
      <c r="T106" s="3"/>
      <c r="U106" s="3"/>
      <c r="V106" s="3"/>
      <c r="W106" s="2"/>
      <c r="X106" s="3"/>
      <c r="Y106" s="2"/>
      <c r="Z106" s="3"/>
      <c r="AA106" s="3"/>
      <c r="AB106" s="15"/>
      <c r="AC106" s="34">
        <f t="shared" si="3"/>
        <v>0</v>
      </c>
      <c r="AD106" s="34">
        <f t="shared" si="4"/>
        <v>0</v>
      </c>
      <c r="AE106" s="34"/>
      <c r="AF106" s="34"/>
      <c r="AG106" s="35"/>
      <c r="AH106" s="34" t="e">
        <f>D106-E106-VLOOKUP(C106, Вчера_ЭпиВак!C:BG, 2, FALSE)</f>
        <v>#N/A</v>
      </c>
      <c r="AI106" s="34" t="e">
        <f>F106-G106-VLOOKUP(C106, Вчера_ЭпиВак!C:BG, 4, FALSE)</f>
        <v>#N/A</v>
      </c>
      <c r="AJ106" s="34" t="e">
        <f>H106-I106-VLOOKUP(C106, Вчера_ЭпиВак!C:BG, 6, FALSE)</f>
        <v>#N/A</v>
      </c>
      <c r="AK106" s="34" t="e">
        <f>J106-K106-VLOOKUP(C106, Вчера_ЭпиВак!C:BG, 8, FALSE)</f>
        <v>#N/A</v>
      </c>
      <c r="AL106" s="34" t="e">
        <f>L106-M106-VLOOKUP(C106, Вчера_ЭпиВак!C:BG, 10, FALSE)</f>
        <v>#N/A</v>
      </c>
      <c r="AM106" s="34" t="e">
        <f>N106-O106-VLOOKUP(C106, Вчера_ЭпиВак!C:BG, 12, FALSE)</f>
        <v>#N/A</v>
      </c>
      <c r="AN106" s="34" t="e">
        <f>P106-Q106-VLOOKUP(C106, Вчера_ЭпиВак!C:BG, 14, FALSE)</f>
        <v>#N/A</v>
      </c>
      <c r="AO106" s="34" t="e">
        <f>R106-S106-VLOOKUP(C106, Вчера_ЭпиВак!C:BG, 16, FALSE)</f>
        <v>#N/A</v>
      </c>
      <c r="AP106" s="34" t="e">
        <f>T106-U106-VLOOKUP(C106, Вчера_ЭпиВак!C:BG, 18, FALSE)</f>
        <v>#N/A</v>
      </c>
      <c r="AQ106" s="34" t="e">
        <f>V106-W106-VLOOKUP(C106, Вчера_ЭпиВак!C:BG, 20, FALSE)</f>
        <v>#N/A</v>
      </c>
      <c r="AR106" s="34" t="e">
        <f>X106-Y106-VLOOKUP(C106, Вчера_ЭпиВак!C:BG, 22, FALSE)</f>
        <v>#N/A</v>
      </c>
      <c r="AS106" s="34" t="e">
        <f>Z106-VLOOKUP(C106, Вчера_ЭпиВак!C:BG, 24, FALSE)</f>
        <v>#N/A</v>
      </c>
      <c r="AT106" s="34" t="e">
        <f>AA106-VLOOKUP(C106, Вчера_ЭпиВак!C:BG, 25, FALSE)</f>
        <v>#N/A</v>
      </c>
    </row>
    <row r="107" spans="1:46" ht="50.1" customHeight="1" x14ac:dyDescent="0.25">
      <c r="A107" s="1"/>
      <c r="B107" s="1"/>
      <c r="C107" s="1"/>
      <c r="D107" s="3"/>
      <c r="E107" s="48"/>
      <c r="F107" s="3"/>
      <c r="G107" s="2"/>
      <c r="H107" s="3"/>
      <c r="I107" s="2"/>
      <c r="J107" s="3"/>
      <c r="K107" s="2"/>
      <c r="L107" s="3"/>
      <c r="M107" s="2"/>
      <c r="N107" s="3"/>
      <c r="O107" s="2"/>
      <c r="P107" s="3"/>
      <c r="Q107" s="2"/>
      <c r="R107" s="3"/>
      <c r="S107" s="2"/>
      <c r="T107" s="3"/>
      <c r="U107" s="3"/>
      <c r="V107" s="3"/>
      <c r="W107" s="2"/>
      <c r="X107" s="3"/>
      <c r="Y107" s="2"/>
      <c r="Z107" s="3"/>
      <c r="AA107" s="3"/>
      <c r="AB107" s="15"/>
      <c r="AC107" s="34">
        <f t="shared" si="3"/>
        <v>0</v>
      </c>
      <c r="AD107" s="34">
        <f t="shared" si="4"/>
        <v>0</v>
      </c>
      <c r="AE107" s="34"/>
      <c r="AF107" s="34"/>
      <c r="AG107" s="35"/>
      <c r="AH107" s="34" t="e">
        <f>D107-E107-VLOOKUP(C107, Вчера_ЭпиВак!C:BG, 2, FALSE)</f>
        <v>#N/A</v>
      </c>
      <c r="AI107" s="34" t="e">
        <f>F107-G107-VLOOKUP(C107, Вчера_ЭпиВак!C:BG, 4, FALSE)</f>
        <v>#N/A</v>
      </c>
      <c r="AJ107" s="34" t="e">
        <f>H107-I107-VLOOKUP(C107, Вчера_ЭпиВак!C:BG, 6, FALSE)</f>
        <v>#N/A</v>
      </c>
      <c r="AK107" s="34" t="e">
        <f>J107-K107-VLOOKUP(C107, Вчера_ЭпиВак!C:BG, 8, FALSE)</f>
        <v>#N/A</v>
      </c>
      <c r="AL107" s="34" t="e">
        <f>L107-M107-VLOOKUP(C107, Вчера_ЭпиВак!C:BG, 10, FALSE)</f>
        <v>#N/A</v>
      </c>
      <c r="AM107" s="34" t="e">
        <f>N107-O107-VLOOKUP(C107, Вчера_ЭпиВак!C:BG, 12, FALSE)</f>
        <v>#N/A</v>
      </c>
      <c r="AN107" s="34" t="e">
        <f>P107-Q107-VLOOKUP(C107, Вчера_ЭпиВак!C:BG, 14, FALSE)</f>
        <v>#N/A</v>
      </c>
      <c r="AO107" s="34" t="e">
        <f>R107-S107-VLOOKUP(C107, Вчера_ЭпиВак!C:BG, 16, FALSE)</f>
        <v>#N/A</v>
      </c>
      <c r="AP107" s="34" t="e">
        <f>T107-U107-VLOOKUP(C107, Вчера_ЭпиВак!C:BG, 18, FALSE)</f>
        <v>#N/A</v>
      </c>
      <c r="AQ107" s="34" t="e">
        <f>V107-W107-VLOOKUP(C107, Вчера_ЭпиВак!C:BG, 20, FALSE)</f>
        <v>#N/A</v>
      </c>
      <c r="AR107" s="34" t="e">
        <f>X107-Y107-VLOOKUP(C107, Вчера_ЭпиВак!C:BG, 22, FALSE)</f>
        <v>#N/A</v>
      </c>
      <c r="AS107" s="34" t="e">
        <f>Z107-VLOOKUP(C107, Вчера_ЭпиВак!C:BG, 24, FALSE)</f>
        <v>#N/A</v>
      </c>
      <c r="AT107" s="34" t="e">
        <f>AA107-VLOOKUP(C107, Вчера_ЭпиВак!C:BG, 25, FALSE)</f>
        <v>#N/A</v>
      </c>
    </row>
    <row r="108" spans="1:46" ht="50.1" customHeight="1" x14ac:dyDescent="0.25">
      <c r="A108" s="1"/>
      <c r="B108" s="1"/>
      <c r="C108" s="1"/>
      <c r="D108" s="3"/>
      <c r="E108" s="48"/>
      <c r="F108" s="3"/>
      <c r="G108" s="2"/>
      <c r="H108" s="3"/>
      <c r="I108" s="2"/>
      <c r="J108" s="3"/>
      <c r="K108" s="2"/>
      <c r="L108" s="3"/>
      <c r="M108" s="2"/>
      <c r="N108" s="3"/>
      <c r="O108" s="2"/>
      <c r="P108" s="3"/>
      <c r="Q108" s="2"/>
      <c r="R108" s="3"/>
      <c r="S108" s="2"/>
      <c r="T108" s="3"/>
      <c r="U108" s="3"/>
      <c r="V108" s="3"/>
      <c r="W108" s="2"/>
      <c r="X108" s="3"/>
      <c r="Y108" s="2"/>
      <c r="Z108" s="3"/>
      <c r="AA108" s="3"/>
      <c r="AB108" s="15"/>
      <c r="AC108" s="34">
        <f t="shared" si="3"/>
        <v>0</v>
      </c>
      <c r="AD108" s="34">
        <f t="shared" si="4"/>
        <v>0</v>
      </c>
      <c r="AE108" s="34"/>
      <c r="AF108" s="34"/>
      <c r="AG108" s="35"/>
      <c r="AH108" s="34" t="e">
        <f>D108-E108-VLOOKUP(C108, Вчера_ЭпиВак!C:BG, 2, FALSE)</f>
        <v>#N/A</v>
      </c>
      <c r="AI108" s="34" t="e">
        <f>F108-G108-VLOOKUP(C108, Вчера_ЭпиВак!C:BG, 4, FALSE)</f>
        <v>#N/A</v>
      </c>
      <c r="AJ108" s="34" t="e">
        <f>H108-I108-VLOOKUP(C108, Вчера_ЭпиВак!C:BG, 6, FALSE)</f>
        <v>#N/A</v>
      </c>
      <c r="AK108" s="34" t="e">
        <f>J108-K108-VLOOKUP(C108, Вчера_ЭпиВак!C:BG, 8, FALSE)</f>
        <v>#N/A</v>
      </c>
      <c r="AL108" s="34" t="e">
        <f>L108-M108-VLOOKUP(C108, Вчера_ЭпиВак!C:BG, 10, FALSE)</f>
        <v>#N/A</v>
      </c>
      <c r="AM108" s="34" t="e">
        <f>N108-O108-VLOOKUP(C108, Вчера_ЭпиВак!C:BG, 12, FALSE)</f>
        <v>#N/A</v>
      </c>
      <c r="AN108" s="34" t="e">
        <f>P108-Q108-VLOOKUP(C108, Вчера_ЭпиВак!C:BG, 14, FALSE)</f>
        <v>#N/A</v>
      </c>
      <c r="AO108" s="34" t="e">
        <f>R108-S108-VLOOKUP(C108, Вчера_ЭпиВак!C:BG, 16, FALSE)</f>
        <v>#N/A</v>
      </c>
      <c r="AP108" s="34" t="e">
        <f>T108-U108-VLOOKUP(C108, Вчера_ЭпиВак!C:BG, 18, FALSE)</f>
        <v>#N/A</v>
      </c>
      <c r="AQ108" s="34" t="e">
        <f>V108-W108-VLOOKUP(C108, Вчера_ЭпиВак!C:BG, 20, FALSE)</f>
        <v>#N/A</v>
      </c>
      <c r="AR108" s="34" t="e">
        <f>X108-Y108-VLOOKUP(C108, Вчера_ЭпиВак!C:BG, 22, FALSE)</f>
        <v>#N/A</v>
      </c>
      <c r="AS108" s="34" t="e">
        <f>Z108-VLOOKUP(C108, Вчера_ЭпиВак!C:BG, 24, FALSE)</f>
        <v>#N/A</v>
      </c>
      <c r="AT108" s="34" t="e">
        <f>AA108-VLOOKUP(C108, Вчера_ЭпиВак!C:BG, 25, FALSE)</f>
        <v>#N/A</v>
      </c>
    </row>
    <row r="109" spans="1:46" ht="50.1" customHeight="1" x14ac:dyDescent="0.25">
      <c r="A109" s="1"/>
      <c r="B109" s="1"/>
      <c r="C109" s="1"/>
      <c r="D109" s="3"/>
      <c r="E109" s="48"/>
      <c r="F109" s="3"/>
      <c r="G109" s="2"/>
      <c r="H109" s="3"/>
      <c r="I109" s="2"/>
      <c r="J109" s="3"/>
      <c r="K109" s="2"/>
      <c r="L109" s="3"/>
      <c r="M109" s="2"/>
      <c r="N109" s="3"/>
      <c r="O109" s="2"/>
      <c r="P109" s="3"/>
      <c r="Q109" s="2"/>
      <c r="R109" s="3"/>
      <c r="S109" s="2"/>
      <c r="T109" s="3"/>
      <c r="U109" s="3"/>
      <c r="V109" s="3"/>
      <c r="W109" s="2"/>
      <c r="X109" s="3"/>
      <c r="Y109" s="2"/>
      <c r="Z109" s="3"/>
      <c r="AA109" s="3"/>
      <c r="AB109" s="15"/>
      <c r="AC109" s="34">
        <f t="shared" si="3"/>
        <v>0</v>
      </c>
      <c r="AD109" s="34">
        <f t="shared" si="4"/>
        <v>0</v>
      </c>
      <c r="AE109" s="34"/>
      <c r="AF109" s="34"/>
      <c r="AG109" s="35"/>
      <c r="AH109" s="34" t="e">
        <f>D109-E109-VLOOKUP(C109, Вчера_ЭпиВак!C:BG, 2, FALSE)</f>
        <v>#N/A</v>
      </c>
      <c r="AI109" s="34" t="e">
        <f>F109-G109-VLOOKUP(C109, Вчера_ЭпиВак!C:BG, 4, FALSE)</f>
        <v>#N/A</v>
      </c>
      <c r="AJ109" s="34" t="e">
        <f>H109-I109-VLOOKUP(C109, Вчера_ЭпиВак!C:BG, 6, FALSE)</f>
        <v>#N/A</v>
      </c>
      <c r="AK109" s="34" t="e">
        <f>J109-K109-VLOOKUP(C109, Вчера_ЭпиВак!C:BG, 8, FALSE)</f>
        <v>#N/A</v>
      </c>
      <c r="AL109" s="34" t="e">
        <f>L109-M109-VLOOKUP(C109, Вчера_ЭпиВак!C:BG, 10, FALSE)</f>
        <v>#N/A</v>
      </c>
      <c r="AM109" s="34" t="e">
        <f>N109-O109-VLOOKUP(C109, Вчера_ЭпиВак!C:BG, 12, FALSE)</f>
        <v>#N/A</v>
      </c>
      <c r="AN109" s="34" t="e">
        <f>P109-Q109-VLOOKUP(C109, Вчера_ЭпиВак!C:BG, 14, FALSE)</f>
        <v>#N/A</v>
      </c>
      <c r="AO109" s="34" t="e">
        <f>R109-S109-VLOOKUP(C109, Вчера_ЭпиВак!C:BG, 16, FALSE)</f>
        <v>#N/A</v>
      </c>
      <c r="AP109" s="34" t="e">
        <f>T109-U109-VLOOKUP(C109, Вчера_ЭпиВак!C:BG, 18, FALSE)</f>
        <v>#N/A</v>
      </c>
      <c r="AQ109" s="34" t="e">
        <f>V109-W109-VLOOKUP(C109, Вчера_ЭпиВак!C:BG, 20, FALSE)</f>
        <v>#N/A</v>
      </c>
      <c r="AR109" s="34" t="e">
        <f>X109-Y109-VLOOKUP(C109, Вчера_ЭпиВак!C:BG, 22, FALSE)</f>
        <v>#N/A</v>
      </c>
      <c r="AS109" s="34" t="e">
        <f>Z109-VLOOKUP(C109, Вчера_ЭпиВак!C:BG, 24, FALSE)</f>
        <v>#N/A</v>
      </c>
      <c r="AT109" s="34" t="e">
        <f>AA109-VLOOKUP(C109, Вчера_ЭпиВак!C:BG, 25, FALSE)</f>
        <v>#N/A</v>
      </c>
    </row>
    <row r="110" spans="1:46" ht="50.1" customHeight="1" x14ac:dyDescent="0.25">
      <c r="A110" s="1"/>
      <c r="B110" s="1"/>
      <c r="C110" s="1"/>
      <c r="D110" s="3"/>
      <c r="E110" s="48"/>
      <c r="F110" s="3"/>
      <c r="G110" s="2"/>
      <c r="H110" s="3"/>
      <c r="I110" s="2"/>
      <c r="J110" s="3"/>
      <c r="K110" s="2"/>
      <c r="L110" s="3"/>
      <c r="M110" s="2"/>
      <c r="N110" s="3"/>
      <c r="O110" s="2"/>
      <c r="P110" s="3"/>
      <c r="Q110" s="2"/>
      <c r="R110" s="3"/>
      <c r="S110" s="2"/>
      <c r="T110" s="3"/>
      <c r="U110" s="3"/>
      <c r="V110" s="3"/>
      <c r="W110" s="2"/>
      <c r="X110" s="3"/>
      <c r="Y110" s="2"/>
      <c r="Z110" s="3"/>
      <c r="AA110" s="3"/>
      <c r="AB110" s="15"/>
      <c r="AC110" s="34">
        <f t="shared" si="3"/>
        <v>0</v>
      </c>
      <c r="AD110" s="34">
        <f t="shared" si="4"/>
        <v>0</v>
      </c>
      <c r="AE110" s="34"/>
      <c r="AF110" s="34"/>
      <c r="AG110" s="35"/>
      <c r="AH110" s="34" t="e">
        <f>D110-E110-VLOOKUP(C110, Вчера_ЭпиВак!C:BG, 2, FALSE)</f>
        <v>#N/A</v>
      </c>
      <c r="AI110" s="34" t="e">
        <f>F110-G110-VLOOKUP(C110, Вчера_ЭпиВак!C:BG, 4, FALSE)</f>
        <v>#N/A</v>
      </c>
      <c r="AJ110" s="34" t="e">
        <f>H110-I110-VLOOKUP(C110, Вчера_ЭпиВак!C:BG, 6, FALSE)</f>
        <v>#N/A</v>
      </c>
      <c r="AK110" s="34" t="e">
        <f>J110-K110-VLOOKUP(C110, Вчера_ЭпиВак!C:BG, 8, FALSE)</f>
        <v>#N/A</v>
      </c>
      <c r="AL110" s="34" t="e">
        <f>L110-M110-VLOOKUP(C110, Вчера_ЭпиВак!C:BG, 10, FALSE)</f>
        <v>#N/A</v>
      </c>
      <c r="AM110" s="34" t="e">
        <f>N110-O110-VLOOKUP(C110, Вчера_ЭпиВак!C:BG, 12, FALSE)</f>
        <v>#N/A</v>
      </c>
      <c r="AN110" s="34" t="e">
        <f>P110-Q110-VLOOKUP(C110, Вчера_ЭпиВак!C:BG, 14, FALSE)</f>
        <v>#N/A</v>
      </c>
      <c r="AO110" s="34" t="e">
        <f>R110-S110-VLOOKUP(C110, Вчера_ЭпиВак!C:BG, 16, FALSE)</f>
        <v>#N/A</v>
      </c>
      <c r="AP110" s="34" t="e">
        <f>T110-U110-VLOOKUP(C110, Вчера_ЭпиВак!C:BG, 18, FALSE)</f>
        <v>#N/A</v>
      </c>
      <c r="AQ110" s="34" t="e">
        <f>V110-W110-VLOOKUP(C110, Вчера_ЭпиВак!C:BG, 20, FALSE)</f>
        <v>#N/A</v>
      </c>
      <c r="AR110" s="34" t="e">
        <f>X110-Y110-VLOOKUP(C110, Вчера_ЭпиВак!C:BG, 22, FALSE)</f>
        <v>#N/A</v>
      </c>
      <c r="AS110" s="34" t="e">
        <f>Z110-VLOOKUP(C110, Вчера_ЭпиВак!C:BG, 24, FALSE)</f>
        <v>#N/A</v>
      </c>
      <c r="AT110" s="34" t="e">
        <f>AA110-VLOOKUP(C110, Вчера_ЭпиВак!C:BG, 25, FALSE)</f>
        <v>#N/A</v>
      </c>
    </row>
    <row r="111" spans="1:46" ht="50.1" customHeight="1" x14ac:dyDescent="0.25">
      <c r="A111" s="1"/>
      <c r="B111" s="1"/>
      <c r="C111" s="1"/>
      <c r="D111" s="3"/>
      <c r="E111" s="48"/>
      <c r="F111" s="3"/>
      <c r="G111" s="2"/>
      <c r="H111" s="3"/>
      <c r="I111" s="2"/>
      <c r="J111" s="3"/>
      <c r="K111" s="2"/>
      <c r="L111" s="3"/>
      <c r="M111" s="2"/>
      <c r="N111" s="3"/>
      <c r="O111" s="2"/>
      <c r="P111" s="3"/>
      <c r="Q111" s="2"/>
      <c r="R111" s="3"/>
      <c r="S111" s="2"/>
      <c r="T111" s="3"/>
      <c r="U111" s="3"/>
      <c r="V111" s="3"/>
      <c r="W111" s="2"/>
      <c r="X111" s="3"/>
      <c r="Y111" s="2"/>
      <c r="Z111" s="3"/>
      <c r="AA111" s="3"/>
      <c r="AB111" s="15"/>
      <c r="AC111" s="34">
        <f t="shared" si="3"/>
        <v>0</v>
      </c>
      <c r="AD111" s="34">
        <f t="shared" si="4"/>
        <v>0</v>
      </c>
      <c r="AE111" s="34"/>
      <c r="AF111" s="34"/>
      <c r="AG111" s="35"/>
      <c r="AH111" s="34" t="e">
        <f>D111-E111-VLOOKUP(C111, Вчера_ЭпиВак!C:BG, 2, FALSE)</f>
        <v>#N/A</v>
      </c>
      <c r="AI111" s="34" t="e">
        <f>F111-G111-VLOOKUP(C111, Вчера_ЭпиВак!C:BG, 4, FALSE)</f>
        <v>#N/A</v>
      </c>
      <c r="AJ111" s="34" t="e">
        <f>H111-I111-VLOOKUP(C111, Вчера_ЭпиВак!C:BG, 6, FALSE)</f>
        <v>#N/A</v>
      </c>
      <c r="AK111" s="34" t="e">
        <f>J111-K111-VLOOKUP(C111, Вчера_ЭпиВак!C:BG, 8, FALSE)</f>
        <v>#N/A</v>
      </c>
      <c r="AL111" s="34" t="e">
        <f>L111-M111-VLOOKUP(C111, Вчера_ЭпиВак!C:BG, 10, FALSE)</f>
        <v>#N/A</v>
      </c>
      <c r="AM111" s="34" t="e">
        <f>N111-O111-VLOOKUP(C111, Вчера_ЭпиВак!C:BG, 12, FALSE)</f>
        <v>#N/A</v>
      </c>
      <c r="AN111" s="34" t="e">
        <f>P111-Q111-VLOOKUP(C111, Вчера_ЭпиВак!C:BG, 14, FALSE)</f>
        <v>#N/A</v>
      </c>
      <c r="AO111" s="34" t="e">
        <f>R111-S111-VLOOKUP(C111, Вчера_ЭпиВак!C:BG, 16, FALSE)</f>
        <v>#N/A</v>
      </c>
      <c r="AP111" s="34" t="e">
        <f>T111-U111-VLOOKUP(C111, Вчера_ЭпиВак!C:BG, 18, FALSE)</f>
        <v>#N/A</v>
      </c>
      <c r="AQ111" s="34" t="e">
        <f>V111-W111-VLOOKUP(C111, Вчера_ЭпиВак!C:BG, 20, FALSE)</f>
        <v>#N/A</v>
      </c>
      <c r="AR111" s="34" t="e">
        <f>X111-Y111-VLOOKUP(C111, Вчера_ЭпиВак!C:BG, 22, FALSE)</f>
        <v>#N/A</v>
      </c>
      <c r="AS111" s="34" t="e">
        <f>Z111-VLOOKUP(C111, Вчера_ЭпиВак!C:BG, 24, FALSE)</f>
        <v>#N/A</v>
      </c>
      <c r="AT111" s="34" t="e">
        <f>AA111-VLOOKUP(C111, Вчера_ЭпиВак!C:BG, 25, FALSE)</f>
        <v>#N/A</v>
      </c>
    </row>
    <row r="112" spans="1:46" ht="50.1" customHeight="1" x14ac:dyDescent="0.25">
      <c r="A112" s="1"/>
      <c r="B112" s="1"/>
      <c r="C112" s="1"/>
      <c r="D112" s="3"/>
      <c r="E112" s="48"/>
      <c r="F112" s="3"/>
      <c r="G112" s="2"/>
      <c r="H112" s="3"/>
      <c r="I112" s="2"/>
      <c r="J112" s="3"/>
      <c r="K112" s="2"/>
      <c r="L112" s="3"/>
      <c r="M112" s="2"/>
      <c r="N112" s="3"/>
      <c r="O112" s="2"/>
      <c r="P112" s="3"/>
      <c r="Q112" s="2"/>
      <c r="R112" s="3"/>
      <c r="S112" s="2"/>
      <c r="T112" s="3"/>
      <c r="U112" s="3"/>
      <c r="V112" s="3"/>
      <c r="W112" s="2"/>
      <c r="X112" s="3"/>
      <c r="Y112" s="2"/>
      <c r="Z112" s="3"/>
      <c r="AA112" s="3"/>
      <c r="AB112" s="15"/>
      <c r="AC112" s="34">
        <f t="shared" si="3"/>
        <v>0</v>
      </c>
      <c r="AD112" s="34">
        <f t="shared" si="4"/>
        <v>0</v>
      </c>
      <c r="AE112" s="34"/>
      <c r="AF112" s="34"/>
      <c r="AG112" s="35"/>
      <c r="AH112" s="34" t="e">
        <f>D112-E112-VLOOKUP(C112, Вчера_ЭпиВак!C:BG, 2, FALSE)</f>
        <v>#N/A</v>
      </c>
      <c r="AI112" s="34" t="e">
        <f>F112-G112-VLOOKUP(C112, Вчера_ЭпиВак!C:BG, 4, FALSE)</f>
        <v>#N/A</v>
      </c>
      <c r="AJ112" s="34" t="e">
        <f>H112-I112-VLOOKUP(C112, Вчера_ЭпиВак!C:BG, 6, FALSE)</f>
        <v>#N/A</v>
      </c>
      <c r="AK112" s="34" t="e">
        <f>J112-K112-VLOOKUP(C112, Вчера_ЭпиВак!C:BG, 8, FALSE)</f>
        <v>#N/A</v>
      </c>
      <c r="AL112" s="34" t="e">
        <f>L112-M112-VLOOKUP(C112, Вчера_ЭпиВак!C:BG, 10, FALSE)</f>
        <v>#N/A</v>
      </c>
      <c r="AM112" s="34" t="e">
        <f>N112-O112-VLOOKUP(C112, Вчера_ЭпиВак!C:BG, 12, FALSE)</f>
        <v>#N/A</v>
      </c>
      <c r="AN112" s="34" t="e">
        <f>P112-Q112-VLOOKUP(C112, Вчера_ЭпиВак!C:BG, 14, FALSE)</f>
        <v>#N/A</v>
      </c>
      <c r="AO112" s="34" t="e">
        <f>R112-S112-VLOOKUP(C112, Вчера_ЭпиВак!C:BG, 16, FALSE)</f>
        <v>#N/A</v>
      </c>
      <c r="AP112" s="34" t="e">
        <f>T112-U112-VLOOKUP(C112, Вчера_ЭпиВак!C:BG, 18, FALSE)</f>
        <v>#N/A</v>
      </c>
      <c r="AQ112" s="34" t="e">
        <f>V112-W112-VLOOKUP(C112, Вчера_ЭпиВак!C:BG, 20, FALSE)</f>
        <v>#N/A</v>
      </c>
      <c r="AR112" s="34" t="e">
        <f>X112-Y112-VLOOKUP(C112, Вчера_ЭпиВак!C:BG, 22, FALSE)</f>
        <v>#N/A</v>
      </c>
      <c r="AS112" s="34" t="e">
        <f>Z112-VLOOKUP(C112, Вчера_ЭпиВак!C:BG, 24, FALSE)</f>
        <v>#N/A</v>
      </c>
      <c r="AT112" s="34" t="e">
        <f>AA112-VLOOKUP(C112, Вчера_ЭпиВак!C:BG, 25, FALSE)</f>
        <v>#N/A</v>
      </c>
    </row>
    <row r="113" spans="1:46" ht="50.1" customHeight="1" x14ac:dyDescent="0.25">
      <c r="A113" s="1"/>
      <c r="B113" s="1"/>
      <c r="C113" s="1"/>
      <c r="D113" s="3"/>
      <c r="E113" s="48"/>
      <c r="F113" s="3"/>
      <c r="G113" s="2"/>
      <c r="H113" s="3"/>
      <c r="I113" s="2"/>
      <c r="J113" s="3"/>
      <c r="K113" s="2"/>
      <c r="L113" s="3"/>
      <c r="M113" s="2"/>
      <c r="N113" s="3"/>
      <c r="O113" s="2"/>
      <c r="P113" s="3"/>
      <c r="Q113" s="2"/>
      <c r="R113" s="3"/>
      <c r="S113" s="2"/>
      <c r="T113" s="3"/>
      <c r="U113" s="3"/>
      <c r="V113" s="3"/>
      <c r="W113" s="2"/>
      <c r="X113" s="3"/>
      <c r="Y113" s="2"/>
      <c r="Z113" s="3"/>
      <c r="AA113" s="3"/>
      <c r="AB113" s="15"/>
      <c r="AC113" s="34">
        <f t="shared" si="3"/>
        <v>0</v>
      </c>
      <c r="AD113" s="34">
        <f t="shared" si="4"/>
        <v>0</v>
      </c>
      <c r="AE113" s="34"/>
      <c r="AF113" s="34"/>
      <c r="AG113" s="35"/>
      <c r="AH113" s="34" t="e">
        <f>D113-E113-VLOOKUP(C113, Вчера_ЭпиВак!C:BG, 2, FALSE)</f>
        <v>#N/A</v>
      </c>
      <c r="AI113" s="34" t="e">
        <f>F113-G113-VLOOKUP(C113, Вчера_ЭпиВак!C:BG, 4, FALSE)</f>
        <v>#N/A</v>
      </c>
      <c r="AJ113" s="34" t="e">
        <f>H113-I113-VLOOKUP(C113, Вчера_ЭпиВак!C:BG, 6, FALSE)</f>
        <v>#N/A</v>
      </c>
      <c r="AK113" s="34" t="e">
        <f>J113-K113-VLOOKUP(C113, Вчера_ЭпиВак!C:BG, 8, FALSE)</f>
        <v>#N/A</v>
      </c>
      <c r="AL113" s="34" t="e">
        <f>L113-M113-VLOOKUP(C113, Вчера_ЭпиВак!C:BG, 10, FALSE)</f>
        <v>#N/A</v>
      </c>
      <c r="AM113" s="34" t="e">
        <f>N113-O113-VLOOKUP(C113, Вчера_ЭпиВак!C:BG, 12, FALSE)</f>
        <v>#N/A</v>
      </c>
      <c r="AN113" s="34" t="e">
        <f>P113-Q113-VLOOKUP(C113, Вчера_ЭпиВак!C:BG, 14, FALSE)</f>
        <v>#N/A</v>
      </c>
      <c r="AO113" s="34" t="e">
        <f>R113-S113-VLOOKUP(C113, Вчера_ЭпиВак!C:BG, 16, FALSE)</f>
        <v>#N/A</v>
      </c>
      <c r="AP113" s="34" t="e">
        <f>T113-U113-VLOOKUP(C113, Вчера_ЭпиВак!C:BG, 18, FALSE)</f>
        <v>#N/A</v>
      </c>
      <c r="AQ113" s="34" t="e">
        <f>V113-W113-VLOOKUP(C113, Вчера_ЭпиВак!C:BG, 20, FALSE)</f>
        <v>#N/A</v>
      </c>
      <c r="AR113" s="34" t="e">
        <f>X113-Y113-VLOOKUP(C113, Вчера_ЭпиВак!C:BG, 22, FALSE)</f>
        <v>#N/A</v>
      </c>
      <c r="AS113" s="34" t="e">
        <f>Z113-VLOOKUP(C113, Вчера_ЭпиВак!C:BG, 24, FALSE)</f>
        <v>#N/A</v>
      </c>
      <c r="AT113" s="34" t="e">
        <f>AA113-VLOOKUP(C113, Вчера_ЭпиВак!C:BG, 25, FALSE)</f>
        <v>#N/A</v>
      </c>
    </row>
    <row r="114" spans="1:46" ht="50.1" customHeight="1" x14ac:dyDescent="0.25">
      <c r="A114" s="1"/>
      <c r="B114" s="1"/>
      <c r="C114" s="1"/>
      <c r="D114" s="3"/>
      <c r="E114" s="48"/>
      <c r="F114" s="3"/>
      <c r="G114" s="2"/>
      <c r="H114" s="3"/>
      <c r="I114" s="2"/>
      <c r="J114" s="3"/>
      <c r="K114" s="2"/>
      <c r="L114" s="3"/>
      <c r="M114" s="2"/>
      <c r="N114" s="3"/>
      <c r="O114" s="2"/>
      <c r="P114" s="3"/>
      <c r="Q114" s="2"/>
      <c r="R114" s="3"/>
      <c r="S114" s="2"/>
      <c r="T114" s="3"/>
      <c r="U114" s="3"/>
      <c r="V114" s="3"/>
      <c r="W114" s="2"/>
      <c r="X114" s="3"/>
      <c r="Y114" s="2"/>
      <c r="Z114" s="3"/>
      <c r="AA114" s="3"/>
      <c r="AB114" s="15"/>
      <c r="AC114" s="34">
        <f t="shared" si="3"/>
        <v>0</v>
      </c>
      <c r="AD114" s="34">
        <f t="shared" si="4"/>
        <v>0</v>
      </c>
      <c r="AE114" s="34"/>
      <c r="AF114" s="34"/>
      <c r="AG114" s="35"/>
      <c r="AH114" s="34" t="e">
        <f>D114-E114-VLOOKUP(C114, Вчера_ЭпиВак!C:BG, 2, FALSE)</f>
        <v>#N/A</v>
      </c>
      <c r="AI114" s="34" t="e">
        <f>F114-G114-VLOOKUP(C114, Вчера_ЭпиВак!C:BG, 4, FALSE)</f>
        <v>#N/A</v>
      </c>
      <c r="AJ114" s="34" t="e">
        <f>H114-I114-VLOOKUP(C114, Вчера_ЭпиВак!C:BG, 6, FALSE)</f>
        <v>#N/A</v>
      </c>
      <c r="AK114" s="34" t="e">
        <f>J114-K114-VLOOKUP(C114, Вчера_ЭпиВак!C:BG, 8, FALSE)</f>
        <v>#N/A</v>
      </c>
      <c r="AL114" s="34" t="e">
        <f>L114-M114-VLOOKUP(C114, Вчера_ЭпиВак!C:BG, 10, FALSE)</f>
        <v>#N/A</v>
      </c>
      <c r="AM114" s="34" t="e">
        <f>N114-O114-VLOOKUP(C114, Вчера_ЭпиВак!C:BG, 12, FALSE)</f>
        <v>#N/A</v>
      </c>
      <c r="AN114" s="34" t="e">
        <f>P114-Q114-VLOOKUP(C114, Вчера_ЭпиВак!C:BG, 14, FALSE)</f>
        <v>#N/A</v>
      </c>
      <c r="AO114" s="34" t="e">
        <f>R114-S114-VLOOKUP(C114, Вчера_ЭпиВак!C:BG, 16, FALSE)</f>
        <v>#N/A</v>
      </c>
      <c r="AP114" s="34" t="e">
        <f>T114-U114-VLOOKUP(C114, Вчера_ЭпиВак!C:BG, 18, FALSE)</f>
        <v>#N/A</v>
      </c>
      <c r="AQ114" s="34" t="e">
        <f>V114-W114-VLOOKUP(C114, Вчера_ЭпиВак!C:BG, 20, FALSE)</f>
        <v>#N/A</v>
      </c>
      <c r="AR114" s="34" t="e">
        <f>X114-Y114-VLOOKUP(C114, Вчера_ЭпиВак!C:BG, 22, FALSE)</f>
        <v>#N/A</v>
      </c>
      <c r="AS114" s="34" t="e">
        <f>Z114-VLOOKUP(C114, Вчера_ЭпиВак!C:BG, 24, FALSE)</f>
        <v>#N/A</v>
      </c>
      <c r="AT114" s="34" t="e">
        <f>AA114-VLOOKUP(C114, Вчера_ЭпиВак!C:BG, 25, FALSE)</f>
        <v>#N/A</v>
      </c>
    </row>
    <row r="115" spans="1:46" ht="50.1" customHeight="1" x14ac:dyDescent="0.25">
      <c r="A115" s="1"/>
      <c r="B115" s="1"/>
      <c r="C115" s="1"/>
      <c r="D115" s="3"/>
      <c r="E115" s="48"/>
      <c r="F115" s="3"/>
      <c r="G115" s="2"/>
      <c r="H115" s="3"/>
      <c r="I115" s="2"/>
      <c r="J115" s="3"/>
      <c r="K115" s="2"/>
      <c r="L115" s="3"/>
      <c r="M115" s="2"/>
      <c r="N115" s="3"/>
      <c r="O115" s="2"/>
      <c r="P115" s="3"/>
      <c r="Q115" s="2"/>
      <c r="R115" s="3"/>
      <c r="S115" s="2"/>
      <c r="T115" s="3"/>
      <c r="U115" s="3"/>
      <c r="V115" s="3"/>
      <c r="W115" s="2"/>
      <c r="X115" s="3"/>
      <c r="Y115" s="2"/>
      <c r="Z115" s="3"/>
      <c r="AA115" s="3"/>
      <c r="AB115" s="15"/>
      <c r="AC115" s="34">
        <f t="shared" si="3"/>
        <v>0</v>
      </c>
      <c r="AD115" s="34">
        <f t="shared" si="4"/>
        <v>0</v>
      </c>
      <c r="AE115" s="34"/>
      <c r="AF115" s="34"/>
      <c r="AG115" s="35"/>
      <c r="AH115" s="34" t="e">
        <f>D115-E115-VLOOKUP(C115, Вчера_ЭпиВак!C:BG, 2, FALSE)</f>
        <v>#N/A</v>
      </c>
      <c r="AI115" s="34" t="e">
        <f>F115-G115-VLOOKUP(C115, Вчера_ЭпиВак!C:BG, 4, FALSE)</f>
        <v>#N/A</v>
      </c>
      <c r="AJ115" s="34" t="e">
        <f>H115-I115-VLOOKUP(C115, Вчера_ЭпиВак!C:BG, 6, FALSE)</f>
        <v>#N/A</v>
      </c>
      <c r="AK115" s="34" t="e">
        <f>J115-K115-VLOOKUP(C115, Вчера_ЭпиВак!C:BG, 8, FALSE)</f>
        <v>#N/A</v>
      </c>
      <c r="AL115" s="34" t="e">
        <f>L115-M115-VLOOKUP(C115, Вчера_ЭпиВак!C:BG, 10, FALSE)</f>
        <v>#N/A</v>
      </c>
      <c r="AM115" s="34" t="e">
        <f>N115-O115-VLOOKUP(C115, Вчера_ЭпиВак!C:BG, 12, FALSE)</f>
        <v>#N/A</v>
      </c>
      <c r="AN115" s="34" t="e">
        <f>P115-Q115-VLOOKUP(C115, Вчера_ЭпиВак!C:BG, 14, FALSE)</f>
        <v>#N/A</v>
      </c>
      <c r="AO115" s="34" t="e">
        <f>R115-S115-VLOOKUP(C115, Вчера_ЭпиВак!C:BG, 16, FALSE)</f>
        <v>#N/A</v>
      </c>
      <c r="AP115" s="34" t="e">
        <f>T115-U115-VLOOKUP(C115, Вчера_ЭпиВак!C:BG, 18, FALSE)</f>
        <v>#N/A</v>
      </c>
      <c r="AQ115" s="34" t="e">
        <f>V115-W115-VLOOKUP(C115, Вчера_ЭпиВак!C:BG, 20, FALSE)</f>
        <v>#N/A</v>
      </c>
      <c r="AR115" s="34" t="e">
        <f>X115-Y115-VLOOKUP(C115, Вчера_ЭпиВак!C:BG, 22, FALSE)</f>
        <v>#N/A</v>
      </c>
      <c r="AS115" s="34" t="e">
        <f>Z115-VLOOKUP(C115, Вчера_ЭпиВак!C:BG, 24, FALSE)</f>
        <v>#N/A</v>
      </c>
      <c r="AT115" s="34" t="e">
        <f>AA115-VLOOKUP(C115, Вчера_ЭпиВак!C:BG, 25, FALSE)</f>
        <v>#N/A</v>
      </c>
    </row>
    <row r="116" spans="1:46" ht="50.1" customHeight="1" x14ac:dyDescent="0.25">
      <c r="A116" s="1"/>
      <c r="B116" s="1"/>
      <c r="C116" s="1"/>
      <c r="D116" s="3"/>
      <c r="E116" s="48"/>
      <c r="F116" s="3"/>
      <c r="G116" s="2"/>
      <c r="H116" s="3"/>
      <c r="I116" s="2"/>
      <c r="J116" s="3"/>
      <c r="K116" s="2"/>
      <c r="L116" s="3"/>
      <c r="M116" s="2"/>
      <c r="N116" s="3"/>
      <c r="O116" s="2"/>
      <c r="P116" s="3"/>
      <c r="Q116" s="2"/>
      <c r="R116" s="3"/>
      <c r="S116" s="2"/>
      <c r="T116" s="3"/>
      <c r="U116" s="3"/>
      <c r="V116" s="3"/>
      <c r="W116" s="2"/>
      <c r="X116" s="3"/>
      <c r="Y116" s="2"/>
      <c r="Z116" s="3"/>
      <c r="AA116" s="3"/>
      <c r="AB116" s="15"/>
      <c r="AC116" s="34">
        <f t="shared" si="3"/>
        <v>0</v>
      </c>
      <c r="AD116" s="34">
        <f t="shared" si="4"/>
        <v>0</v>
      </c>
      <c r="AE116" s="34"/>
      <c r="AF116" s="34"/>
      <c r="AG116" s="35"/>
      <c r="AH116" s="34" t="e">
        <f>D116-E116-VLOOKUP(C116, Вчера_ЭпиВак!C:BG, 2, FALSE)</f>
        <v>#N/A</v>
      </c>
      <c r="AI116" s="34" t="e">
        <f>F116-G116-VLOOKUP(C116, Вчера_ЭпиВак!C:BG, 4, FALSE)</f>
        <v>#N/A</v>
      </c>
      <c r="AJ116" s="34" t="e">
        <f>H116-I116-VLOOKUP(C116, Вчера_ЭпиВак!C:BG, 6, FALSE)</f>
        <v>#N/A</v>
      </c>
      <c r="AK116" s="34" t="e">
        <f>J116-K116-VLOOKUP(C116, Вчера_ЭпиВак!C:BG, 8, FALSE)</f>
        <v>#N/A</v>
      </c>
      <c r="AL116" s="34" t="e">
        <f>L116-M116-VLOOKUP(C116, Вчера_ЭпиВак!C:BG, 10, FALSE)</f>
        <v>#N/A</v>
      </c>
      <c r="AM116" s="34" t="e">
        <f>N116-O116-VLOOKUP(C116, Вчера_ЭпиВак!C:BG, 12, FALSE)</f>
        <v>#N/A</v>
      </c>
      <c r="AN116" s="34" t="e">
        <f>P116-Q116-VLOOKUP(C116, Вчера_ЭпиВак!C:BG, 14, FALSE)</f>
        <v>#N/A</v>
      </c>
      <c r="AO116" s="34" t="e">
        <f>R116-S116-VLOOKUP(C116, Вчера_ЭпиВак!C:BG, 16, FALSE)</f>
        <v>#N/A</v>
      </c>
      <c r="AP116" s="34" t="e">
        <f>T116-U116-VLOOKUP(C116, Вчера_ЭпиВак!C:BG, 18, FALSE)</f>
        <v>#N/A</v>
      </c>
      <c r="AQ116" s="34" t="e">
        <f>V116-W116-VLOOKUP(C116, Вчера_ЭпиВак!C:BG, 20, FALSE)</f>
        <v>#N/A</v>
      </c>
      <c r="AR116" s="34" t="e">
        <f>X116-Y116-VLOOKUP(C116, Вчера_ЭпиВак!C:BG, 22, FALSE)</f>
        <v>#N/A</v>
      </c>
      <c r="AS116" s="34" t="e">
        <f>Z116-VLOOKUP(C116, Вчера_ЭпиВак!C:BG, 24, FALSE)</f>
        <v>#N/A</v>
      </c>
      <c r="AT116" s="34" t="e">
        <f>AA116-VLOOKUP(C116, Вчера_ЭпиВак!C:BG, 25, FALSE)</f>
        <v>#N/A</v>
      </c>
    </row>
    <row r="117" spans="1:46" ht="50.1" customHeight="1" x14ac:dyDescent="0.25">
      <c r="A117" s="1"/>
      <c r="B117" s="1"/>
      <c r="C117" s="1"/>
      <c r="D117" s="3"/>
      <c r="E117" s="48"/>
      <c r="F117" s="3"/>
      <c r="G117" s="2"/>
      <c r="H117" s="3"/>
      <c r="I117" s="2"/>
      <c r="J117" s="3"/>
      <c r="K117" s="2"/>
      <c r="L117" s="3"/>
      <c r="M117" s="2"/>
      <c r="N117" s="3"/>
      <c r="O117" s="2"/>
      <c r="P117" s="3"/>
      <c r="Q117" s="2"/>
      <c r="R117" s="3"/>
      <c r="S117" s="2"/>
      <c r="T117" s="3"/>
      <c r="U117" s="3"/>
      <c r="V117" s="3"/>
      <c r="W117" s="2"/>
      <c r="X117" s="3"/>
      <c r="Y117" s="2"/>
      <c r="Z117" s="3"/>
      <c r="AA117" s="3"/>
      <c r="AB117" s="15"/>
      <c r="AC117" s="34">
        <f t="shared" si="3"/>
        <v>0</v>
      </c>
      <c r="AD117" s="34">
        <f t="shared" si="4"/>
        <v>0</v>
      </c>
      <c r="AE117" s="34"/>
      <c r="AF117" s="34"/>
      <c r="AG117" s="35"/>
      <c r="AH117" s="34" t="e">
        <f>D117-E117-VLOOKUP(C117, Вчера_ЭпиВак!C:BG, 2, FALSE)</f>
        <v>#N/A</v>
      </c>
      <c r="AI117" s="34" t="e">
        <f>F117-G117-VLOOKUP(C117, Вчера_ЭпиВак!C:BG, 4, FALSE)</f>
        <v>#N/A</v>
      </c>
      <c r="AJ117" s="34" t="e">
        <f>H117-I117-VLOOKUP(C117, Вчера_ЭпиВак!C:BG, 6, FALSE)</f>
        <v>#N/A</v>
      </c>
      <c r="AK117" s="34" t="e">
        <f>J117-K117-VLOOKUP(C117, Вчера_ЭпиВак!C:BG, 8, FALSE)</f>
        <v>#N/A</v>
      </c>
      <c r="AL117" s="34" t="e">
        <f>L117-M117-VLOOKUP(C117, Вчера_ЭпиВак!C:BG, 10, FALSE)</f>
        <v>#N/A</v>
      </c>
      <c r="AM117" s="34" t="e">
        <f>N117-O117-VLOOKUP(C117, Вчера_ЭпиВак!C:BG, 12, FALSE)</f>
        <v>#N/A</v>
      </c>
      <c r="AN117" s="34" t="e">
        <f>P117-Q117-VLOOKUP(C117, Вчера_ЭпиВак!C:BG, 14, FALSE)</f>
        <v>#N/A</v>
      </c>
      <c r="AO117" s="34" t="e">
        <f>R117-S117-VLOOKUP(C117, Вчера_ЭпиВак!C:BG, 16, FALSE)</f>
        <v>#N/A</v>
      </c>
      <c r="AP117" s="34" t="e">
        <f>T117-U117-VLOOKUP(C117, Вчера_ЭпиВак!C:BG, 18, FALSE)</f>
        <v>#N/A</v>
      </c>
      <c r="AQ117" s="34" t="e">
        <f>V117-W117-VLOOKUP(C117, Вчера_ЭпиВак!C:BG, 20, FALSE)</f>
        <v>#N/A</v>
      </c>
      <c r="AR117" s="34" t="e">
        <f>X117-Y117-VLOOKUP(C117, Вчера_ЭпиВак!C:BG, 22, FALSE)</f>
        <v>#N/A</v>
      </c>
      <c r="AS117" s="34" t="e">
        <f>Z117-VLOOKUP(C117, Вчера_ЭпиВак!C:BG, 24, FALSE)</f>
        <v>#N/A</v>
      </c>
      <c r="AT117" s="34" t="e">
        <f>AA117-VLOOKUP(C117, Вчера_ЭпиВак!C:BG, 25, FALSE)</f>
        <v>#N/A</v>
      </c>
    </row>
    <row r="118" spans="1:46" ht="50.1" customHeight="1" x14ac:dyDescent="0.25">
      <c r="A118" s="1"/>
      <c r="B118" s="1"/>
      <c r="C118" s="1"/>
      <c r="D118" s="3"/>
      <c r="E118" s="48"/>
      <c r="F118" s="3"/>
      <c r="G118" s="2"/>
      <c r="H118" s="3"/>
      <c r="I118" s="2"/>
      <c r="J118" s="3"/>
      <c r="K118" s="2"/>
      <c r="L118" s="3"/>
      <c r="M118" s="2"/>
      <c r="N118" s="3"/>
      <c r="O118" s="2"/>
      <c r="P118" s="3"/>
      <c r="Q118" s="2"/>
      <c r="R118" s="3"/>
      <c r="S118" s="2"/>
      <c r="T118" s="3"/>
      <c r="U118" s="3"/>
      <c r="V118" s="3"/>
      <c r="W118" s="2"/>
      <c r="X118" s="3"/>
      <c r="Y118" s="2"/>
      <c r="Z118" s="3"/>
      <c r="AA118" s="3"/>
      <c r="AB118" s="15"/>
      <c r="AC118" s="34">
        <f t="shared" si="3"/>
        <v>0</v>
      </c>
      <c r="AD118" s="34">
        <f t="shared" si="4"/>
        <v>0</v>
      </c>
      <c r="AE118" s="34"/>
      <c r="AF118" s="34"/>
      <c r="AG118" s="35"/>
      <c r="AH118" s="34" t="e">
        <f>D118-E118-VLOOKUP(C118, Вчера_ЭпиВак!C:BG, 2, FALSE)</f>
        <v>#N/A</v>
      </c>
      <c r="AI118" s="34" t="e">
        <f>F118-G118-VLOOKUP(C118, Вчера_ЭпиВак!C:BG, 4, FALSE)</f>
        <v>#N/A</v>
      </c>
      <c r="AJ118" s="34" t="e">
        <f>H118-I118-VLOOKUP(C118, Вчера_ЭпиВак!C:BG, 6, FALSE)</f>
        <v>#N/A</v>
      </c>
      <c r="AK118" s="34" t="e">
        <f>J118-K118-VLOOKUP(C118, Вчера_ЭпиВак!C:BG, 8, FALSE)</f>
        <v>#N/A</v>
      </c>
      <c r="AL118" s="34" t="e">
        <f>L118-M118-VLOOKUP(C118, Вчера_ЭпиВак!C:BG, 10, FALSE)</f>
        <v>#N/A</v>
      </c>
      <c r="AM118" s="34" t="e">
        <f>N118-O118-VLOOKUP(C118, Вчера_ЭпиВак!C:BG, 12, FALSE)</f>
        <v>#N/A</v>
      </c>
      <c r="AN118" s="34" t="e">
        <f>P118-Q118-VLOOKUP(C118, Вчера_ЭпиВак!C:BG, 14, FALSE)</f>
        <v>#N/A</v>
      </c>
      <c r="AO118" s="34" t="e">
        <f>R118-S118-VLOOKUP(C118, Вчера_ЭпиВак!C:BG, 16, FALSE)</f>
        <v>#N/A</v>
      </c>
      <c r="AP118" s="34" t="e">
        <f>T118-U118-VLOOKUP(C118, Вчера_ЭпиВак!C:BG, 18, FALSE)</f>
        <v>#N/A</v>
      </c>
      <c r="AQ118" s="34" t="e">
        <f>V118-W118-VLOOKUP(C118, Вчера_ЭпиВак!C:BG, 20, FALSE)</f>
        <v>#N/A</v>
      </c>
      <c r="AR118" s="34" t="e">
        <f>X118-Y118-VLOOKUP(C118, Вчера_ЭпиВак!C:BG, 22, FALSE)</f>
        <v>#N/A</v>
      </c>
      <c r="AS118" s="34" t="e">
        <f>Z118-VLOOKUP(C118, Вчера_ЭпиВак!C:BG, 24, FALSE)</f>
        <v>#N/A</v>
      </c>
      <c r="AT118" s="34" t="e">
        <f>AA118-VLOOKUP(C118, Вчера_ЭпиВак!C:BG, 25, FALSE)</f>
        <v>#N/A</v>
      </c>
    </row>
    <row r="119" spans="1:46" ht="50.1" customHeight="1" x14ac:dyDescent="0.25">
      <c r="A119" s="1"/>
      <c r="B119" s="1"/>
      <c r="C119" s="1"/>
      <c r="D119" s="3"/>
      <c r="E119" s="48"/>
      <c r="F119" s="3"/>
      <c r="G119" s="2"/>
      <c r="H119" s="3"/>
      <c r="I119" s="2"/>
      <c r="J119" s="3"/>
      <c r="K119" s="2"/>
      <c r="L119" s="3"/>
      <c r="M119" s="2"/>
      <c r="N119" s="3"/>
      <c r="O119" s="2"/>
      <c r="P119" s="3"/>
      <c r="Q119" s="2"/>
      <c r="R119" s="3"/>
      <c r="S119" s="2"/>
      <c r="T119" s="3"/>
      <c r="U119" s="3"/>
      <c r="V119" s="3"/>
      <c r="W119" s="2"/>
      <c r="X119" s="3"/>
      <c r="Y119" s="2"/>
      <c r="Z119" s="3"/>
      <c r="AA119" s="3"/>
      <c r="AB119" s="15"/>
      <c r="AC119" s="34">
        <f t="shared" si="3"/>
        <v>0</v>
      </c>
      <c r="AD119" s="34">
        <f t="shared" si="4"/>
        <v>0</v>
      </c>
      <c r="AE119" s="34"/>
      <c r="AF119" s="34"/>
      <c r="AG119" s="35"/>
      <c r="AH119" s="34" t="e">
        <f>D119-E119-VLOOKUP(C119, Вчера_ЭпиВак!C:BG, 2, FALSE)</f>
        <v>#N/A</v>
      </c>
      <c r="AI119" s="34" t="e">
        <f>F119-G119-VLOOKUP(C119, Вчера_ЭпиВак!C:BG, 4, FALSE)</f>
        <v>#N/A</v>
      </c>
      <c r="AJ119" s="34" t="e">
        <f>H119-I119-VLOOKUP(C119, Вчера_ЭпиВак!C:BG, 6, FALSE)</f>
        <v>#N/A</v>
      </c>
      <c r="AK119" s="34" t="e">
        <f>J119-K119-VLOOKUP(C119, Вчера_ЭпиВак!C:BG, 8, FALSE)</f>
        <v>#N/A</v>
      </c>
      <c r="AL119" s="34" t="e">
        <f>L119-M119-VLOOKUP(C119, Вчера_ЭпиВак!C:BG, 10, FALSE)</f>
        <v>#N/A</v>
      </c>
      <c r="AM119" s="34" t="e">
        <f>N119-O119-VLOOKUP(C119, Вчера_ЭпиВак!C:BG, 12, FALSE)</f>
        <v>#N/A</v>
      </c>
      <c r="AN119" s="34" t="e">
        <f>P119-Q119-VLOOKUP(C119, Вчера_ЭпиВак!C:BG, 14, FALSE)</f>
        <v>#N/A</v>
      </c>
      <c r="AO119" s="34" t="e">
        <f>R119-S119-VLOOKUP(C119, Вчера_ЭпиВак!C:BG, 16, FALSE)</f>
        <v>#N/A</v>
      </c>
      <c r="AP119" s="34" t="e">
        <f>T119-U119-VLOOKUP(C119, Вчера_ЭпиВак!C:BG, 18, FALSE)</f>
        <v>#N/A</v>
      </c>
      <c r="AQ119" s="34" t="e">
        <f>V119-W119-VLOOKUP(C119, Вчера_ЭпиВак!C:BG, 20, FALSE)</f>
        <v>#N/A</v>
      </c>
      <c r="AR119" s="34" t="e">
        <f>X119-Y119-VLOOKUP(C119, Вчера_ЭпиВак!C:BG, 22, FALSE)</f>
        <v>#N/A</v>
      </c>
      <c r="AS119" s="34" t="e">
        <f>Z119-VLOOKUP(C119, Вчера_ЭпиВак!C:BG, 24, FALSE)</f>
        <v>#N/A</v>
      </c>
      <c r="AT119" s="34" t="e">
        <f>AA119-VLOOKUP(C119, Вчера_ЭпиВак!C:BG, 25, FALSE)</f>
        <v>#N/A</v>
      </c>
    </row>
    <row r="120" spans="1:46" ht="50.1" customHeight="1" x14ac:dyDescent="0.25">
      <c r="A120" s="1"/>
      <c r="B120" s="1"/>
      <c r="C120" s="1"/>
      <c r="D120" s="3"/>
      <c r="E120" s="48"/>
      <c r="F120" s="3"/>
      <c r="G120" s="2"/>
      <c r="H120" s="3"/>
      <c r="I120" s="2"/>
      <c r="J120" s="3"/>
      <c r="K120" s="2"/>
      <c r="L120" s="3"/>
      <c r="M120" s="2"/>
      <c r="N120" s="3"/>
      <c r="O120" s="2"/>
      <c r="P120" s="3"/>
      <c r="Q120" s="2"/>
      <c r="R120" s="3"/>
      <c r="S120" s="2"/>
      <c r="T120" s="3"/>
      <c r="U120" s="3"/>
      <c r="V120" s="3"/>
      <c r="W120" s="2"/>
      <c r="X120" s="3"/>
      <c r="Y120" s="2"/>
      <c r="Z120" s="3"/>
      <c r="AA120" s="3"/>
      <c r="AB120" s="15"/>
      <c r="AC120" s="34">
        <f t="shared" si="3"/>
        <v>0</v>
      </c>
      <c r="AD120" s="34">
        <f t="shared" si="4"/>
        <v>0</v>
      </c>
      <c r="AE120" s="34"/>
      <c r="AF120" s="34"/>
      <c r="AG120" s="35"/>
      <c r="AH120" s="34" t="e">
        <f>D120-E120-VLOOKUP(C120, Вчера_ЭпиВак!C:BG, 2, FALSE)</f>
        <v>#N/A</v>
      </c>
      <c r="AI120" s="34" t="e">
        <f>F120-G120-VLOOKUP(C120, Вчера_ЭпиВак!C:BG, 4, FALSE)</f>
        <v>#N/A</v>
      </c>
      <c r="AJ120" s="34" t="e">
        <f>H120-I120-VLOOKUP(C120, Вчера_ЭпиВак!C:BG, 6, FALSE)</f>
        <v>#N/A</v>
      </c>
      <c r="AK120" s="34" t="e">
        <f>J120-K120-VLOOKUP(C120, Вчера_ЭпиВак!C:BG, 8, FALSE)</f>
        <v>#N/A</v>
      </c>
      <c r="AL120" s="34" t="e">
        <f>L120-M120-VLOOKUP(C120, Вчера_ЭпиВак!C:BG, 10, FALSE)</f>
        <v>#N/A</v>
      </c>
      <c r="AM120" s="34" t="e">
        <f>N120-O120-VLOOKUP(C120, Вчера_ЭпиВак!C:BG, 12, FALSE)</f>
        <v>#N/A</v>
      </c>
      <c r="AN120" s="34" t="e">
        <f>P120-Q120-VLOOKUP(C120, Вчера_ЭпиВак!C:BG, 14, FALSE)</f>
        <v>#N/A</v>
      </c>
      <c r="AO120" s="34" t="e">
        <f>R120-S120-VLOOKUP(C120, Вчера_ЭпиВак!C:BG, 16, FALSE)</f>
        <v>#N/A</v>
      </c>
      <c r="AP120" s="34" t="e">
        <f>T120-U120-VLOOKUP(C120, Вчера_ЭпиВак!C:BG, 18, FALSE)</f>
        <v>#N/A</v>
      </c>
      <c r="AQ120" s="34" t="e">
        <f>V120-W120-VLOOKUP(C120, Вчера_ЭпиВак!C:BG, 20, FALSE)</f>
        <v>#N/A</v>
      </c>
      <c r="AR120" s="34" t="e">
        <f>X120-Y120-VLOOKUP(C120, Вчера_ЭпиВак!C:BG, 22, FALSE)</f>
        <v>#N/A</v>
      </c>
      <c r="AS120" s="34" t="e">
        <f>Z120-VLOOKUP(C120, Вчера_ЭпиВак!C:BG, 24, FALSE)</f>
        <v>#N/A</v>
      </c>
      <c r="AT120" s="34" t="e">
        <f>AA120-VLOOKUP(C120, Вчера_ЭпиВак!C:BG, 25, FALSE)</f>
        <v>#N/A</v>
      </c>
    </row>
    <row r="121" spans="1:46" ht="50.1" customHeight="1" x14ac:dyDescent="0.25">
      <c r="A121" s="1"/>
      <c r="B121" s="1"/>
      <c r="C121" s="1"/>
      <c r="D121" s="3"/>
      <c r="E121" s="48"/>
      <c r="F121" s="3"/>
      <c r="G121" s="2"/>
      <c r="H121" s="3"/>
      <c r="I121" s="2"/>
      <c r="J121" s="3"/>
      <c r="K121" s="2"/>
      <c r="L121" s="3"/>
      <c r="M121" s="2"/>
      <c r="N121" s="3"/>
      <c r="O121" s="2"/>
      <c r="P121" s="3"/>
      <c r="Q121" s="2"/>
      <c r="R121" s="3"/>
      <c r="S121" s="2"/>
      <c r="T121" s="3"/>
      <c r="U121" s="3"/>
      <c r="V121" s="3"/>
      <c r="W121" s="2"/>
      <c r="X121" s="3"/>
      <c r="Y121" s="2"/>
      <c r="Z121" s="3"/>
      <c r="AA121" s="3"/>
      <c r="AB121" s="15"/>
      <c r="AC121" s="34">
        <f t="shared" si="3"/>
        <v>0</v>
      </c>
      <c r="AD121" s="34">
        <f t="shared" si="4"/>
        <v>0</v>
      </c>
      <c r="AE121" s="34"/>
      <c r="AF121" s="34"/>
      <c r="AG121" s="35"/>
      <c r="AH121" s="34" t="e">
        <f>D121-E121-VLOOKUP(C121, Вчера_ЭпиВак!C:BG, 2, FALSE)</f>
        <v>#N/A</v>
      </c>
      <c r="AI121" s="34" t="e">
        <f>F121-G121-VLOOKUP(C121, Вчера_ЭпиВак!C:BG, 4, FALSE)</f>
        <v>#N/A</v>
      </c>
      <c r="AJ121" s="34" t="e">
        <f>H121-I121-VLOOKUP(C121, Вчера_ЭпиВак!C:BG, 6, FALSE)</f>
        <v>#N/A</v>
      </c>
      <c r="AK121" s="34" t="e">
        <f>J121-K121-VLOOKUP(C121, Вчера_ЭпиВак!C:BG, 8, FALSE)</f>
        <v>#N/A</v>
      </c>
      <c r="AL121" s="34" t="e">
        <f>L121-M121-VLOOKUP(C121, Вчера_ЭпиВак!C:BG, 10, FALSE)</f>
        <v>#N/A</v>
      </c>
      <c r="AM121" s="34" t="e">
        <f>N121-O121-VLOOKUP(C121, Вчера_ЭпиВак!C:BG, 12, FALSE)</f>
        <v>#N/A</v>
      </c>
      <c r="AN121" s="34" t="e">
        <f>P121-Q121-VLOOKUP(C121, Вчера_ЭпиВак!C:BG, 14, FALSE)</f>
        <v>#N/A</v>
      </c>
      <c r="AO121" s="34" t="e">
        <f>R121-S121-VLOOKUP(C121, Вчера_ЭпиВак!C:BG, 16, FALSE)</f>
        <v>#N/A</v>
      </c>
      <c r="AP121" s="34" t="e">
        <f>T121-U121-VLOOKUP(C121, Вчера_ЭпиВак!C:BG, 18, FALSE)</f>
        <v>#N/A</v>
      </c>
      <c r="AQ121" s="34" t="e">
        <f>V121-W121-VLOOKUP(C121, Вчера_ЭпиВак!C:BG, 20, FALSE)</f>
        <v>#N/A</v>
      </c>
      <c r="AR121" s="34" t="e">
        <f>X121-Y121-VLOOKUP(C121, Вчера_ЭпиВак!C:BG, 22, FALSE)</f>
        <v>#N/A</v>
      </c>
      <c r="AS121" s="34" t="e">
        <f>Z121-VLOOKUP(C121, Вчера_ЭпиВак!C:BG, 24, FALSE)</f>
        <v>#N/A</v>
      </c>
      <c r="AT121" s="34" t="e">
        <f>AA121-VLOOKUP(C121, Вчера_ЭпиВак!C:BG, 25, FALSE)</f>
        <v>#N/A</v>
      </c>
    </row>
    <row r="122" spans="1:46" ht="50.1" customHeight="1" x14ac:dyDescent="0.25">
      <c r="A122" s="1"/>
      <c r="B122" s="1"/>
      <c r="C122" s="1"/>
      <c r="D122" s="3"/>
      <c r="E122" s="48"/>
      <c r="F122" s="3"/>
      <c r="G122" s="2"/>
      <c r="H122" s="3"/>
      <c r="I122" s="2"/>
      <c r="J122" s="3"/>
      <c r="K122" s="2"/>
      <c r="L122" s="3"/>
      <c r="M122" s="2"/>
      <c r="N122" s="3"/>
      <c r="O122" s="2"/>
      <c r="P122" s="3"/>
      <c r="Q122" s="2"/>
      <c r="R122" s="3"/>
      <c r="S122" s="2"/>
      <c r="T122" s="3"/>
      <c r="U122" s="3"/>
      <c r="V122" s="3"/>
      <c r="W122" s="2"/>
      <c r="X122" s="3"/>
      <c r="Y122" s="2"/>
      <c r="Z122" s="3"/>
      <c r="AA122" s="3"/>
      <c r="AB122" s="15"/>
      <c r="AC122" s="34">
        <f t="shared" si="3"/>
        <v>0</v>
      </c>
      <c r="AD122" s="34">
        <f t="shared" si="4"/>
        <v>0</v>
      </c>
      <c r="AE122" s="34"/>
      <c r="AF122" s="34"/>
      <c r="AG122" s="35"/>
      <c r="AH122" s="34" t="e">
        <f>D122-E122-VLOOKUP(C122, Вчера_ЭпиВак!C:BG, 2, FALSE)</f>
        <v>#N/A</v>
      </c>
      <c r="AI122" s="34" t="e">
        <f>F122-G122-VLOOKUP(C122, Вчера_ЭпиВак!C:BG, 4, FALSE)</f>
        <v>#N/A</v>
      </c>
      <c r="AJ122" s="34" t="e">
        <f>H122-I122-VLOOKUP(C122, Вчера_ЭпиВак!C:BG, 6, FALSE)</f>
        <v>#N/A</v>
      </c>
      <c r="AK122" s="34" t="e">
        <f>J122-K122-VLOOKUP(C122, Вчера_ЭпиВак!C:BG, 8, FALSE)</f>
        <v>#N/A</v>
      </c>
      <c r="AL122" s="34" t="e">
        <f>L122-M122-VLOOKUP(C122, Вчера_ЭпиВак!C:BG, 10, FALSE)</f>
        <v>#N/A</v>
      </c>
      <c r="AM122" s="34" t="e">
        <f>N122-O122-VLOOKUP(C122, Вчера_ЭпиВак!C:BG, 12, FALSE)</f>
        <v>#N/A</v>
      </c>
      <c r="AN122" s="34" t="e">
        <f>P122-Q122-VLOOKUP(C122, Вчера_ЭпиВак!C:BG, 14, FALSE)</f>
        <v>#N/A</v>
      </c>
      <c r="AO122" s="34" t="e">
        <f>R122-S122-VLOOKUP(C122, Вчера_ЭпиВак!C:BG, 16, FALSE)</f>
        <v>#N/A</v>
      </c>
      <c r="AP122" s="34" t="e">
        <f>T122-U122-VLOOKUP(C122, Вчера_ЭпиВак!C:BG, 18, FALSE)</f>
        <v>#N/A</v>
      </c>
      <c r="AQ122" s="34" t="e">
        <f>V122-W122-VLOOKUP(C122, Вчера_ЭпиВак!C:BG, 20, FALSE)</f>
        <v>#N/A</v>
      </c>
      <c r="AR122" s="34" t="e">
        <f>X122-Y122-VLOOKUP(C122, Вчера_ЭпиВак!C:BG, 22, FALSE)</f>
        <v>#N/A</v>
      </c>
      <c r="AS122" s="34" t="e">
        <f>Z122-VLOOKUP(C122, Вчера_ЭпиВак!C:BG, 24, FALSE)</f>
        <v>#N/A</v>
      </c>
      <c r="AT122" s="34" t="e">
        <f>AA122-VLOOKUP(C122, Вчера_ЭпиВак!C:BG, 25, FALSE)</f>
        <v>#N/A</v>
      </c>
    </row>
    <row r="123" spans="1:46" ht="50.1" customHeight="1" x14ac:dyDescent="0.25">
      <c r="A123" s="1"/>
      <c r="B123" s="1"/>
      <c r="C123" s="1"/>
      <c r="D123" s="3"/>
      <c r="E123" s="48"/>
      <c r="F123" s="3"/>
      <c r="G123" s="2"/>
      <c r="H123" s="3"/>
      <c r="I123" s="2"/>
      <c r="J123" s="3"/>
      <c r="K123" s="2"/>
      <c r="L123" s="3"/>
      <c r="M123" s="2"/>
      <c r="N123" s="3"/>
      <c r="O123" s="2"/>
      <c r="P123" s="3"/>
      <c r="Q123" s="2"/>
      <c r="R123" s="3"/>
      <c r="S123" s="2"/>
      <c r="T123" s="3"/>
      <c r="U123" s="3"/>
      <c r="V123" s="3"/>
      <c r="W123" s="2"/>
      <c r="X123" s="3"/>
      <c r="Y123" s="2"/>
      <c r="Z123" s="3"/>
      <c r="AA123" s="3"/>
      <c r="AB123" s="15"/>
      <c r="AC123" s="34">
        <f t="shared" si="3"/>
        <v>0</v>
      </c>
      <c r="AD123" s="34">
        <f t="shared" si="4"/>
        <v>0</v>
      </c>
      <c r="AE123" s="34"/>
      <c r="AF123" s="34"/>
      <c r="AG123" s="35"/>
      <c r="AH123" s="34" t="e">
        <f>D123-E123-VLOOKUP(C123, Вчера_ЭпиВак!C:BG, 2, FALSE)</f>
        <v>#N/A</v>
      </c>
      <c r="AI123" s="34" t="e">
        <f>F123-G123-VLOOKUP(C123, Вчера_ЭпиВак!C:BG, 4, FALSE)</f>
        <v>#N/A</v>
      </c>
      <c r="AJ123" s="34" t="e">
        <f>H123-I123-VLOOKUP(C123, Вчера_ЭпиВак!C:BG, 6, FALSE)</f>
        <v>#N/A</v>
      </c>
      <c r="AK123" s="34" t="e">
        <f>J123-K123-VLOOKUP(C123, Вчера_ЭпиВак!C:BG, 8, FALSE)</f>
        <v>#N/A</v>
      </c>
      <c r="AL123" s="34" t="e">
        <f>L123-M123-VLOOKUP(C123, Вчера_ЭпиВак!C:BG, 10, FALSE)</f>
        <v>#N/A</v>
      </c>
      <c r="AM123" s="34" t="e">
        <f>N123-O123-VLOOKUP(C123, Вчера_ЭпиВак!C:BG, 12, FALSE)</f>
        <v>#N/A</v>
      </c>
      <c r="AN123" s="34" t="e">
        <f>P123-Q123-VLOOKUP(C123, Вчера_ЭпиВак!C:BG, 14, FALSE)</f>
        <v>#N/A</v>
      </c>
      <c r="AO123" s="34" t="e">
        <f>R123-S123-VLOOKUP(C123, Вчера_ЭпиВак!C:BG, 16, FALSE)</f>
        <v>#N/A</v>
      </c>
      <c r="AP123" s="34" t="e">
        <f>T123-U123-VLOOKUP(C123, Вчера_ЭпиВак!C:BG, 18, FALSE)</f>
        <v>#N/A</v>
      </c>
      <c r="AQ123" s="34" t="e">
        <f>V123-W123-VLOOKUP(C123, Вчера_ЭпиВак!C:BG, 20, FALSE)</f>
        <v>#N/A</v>
      </c>
      <c r="AR123" s="34" t="e">
        <f>X123-Y123-VLOOKUP(C123, Вчера_ЭпиВак!C:BG, 22, FALSE)</f>
        <v>#N/A</v>
      </c>
      <c r="AS123" s="34" t="e">
        <f>Z123-VLOOKUP(C123, Вчера_ЭпиВак!C:BG, 24, FALSE)</f>
        <v>#N/A</v>
      </c>
      <c r="AT123" s="34" t="e">
        <f>AA123-VLOOKUP(C123, Вчера_ЭпиВак!C:BG, 25, FALSE)</f>
        <v>#N/A</v>
      </c>
    </row>
    <row r="124" spans="1:46" ht="50.1" customHeight="1" x14ac:dyDescent="0.25">
      <c r="A124" s="1"/>
      <c r="B124" s="1"/>
      <c r="C124" s="1"/>
      <c r="D124" s="3"/>
      <c r="E124" s="48"/>
      <c r="F124" s="3"/>
      <c r="G124" s="2"/>
      <c r="H124" s="3"/>
      <c r="I124" s="2"/>
      <c r="J124" s="3"/>
      <c r="K124" s="2"/>
      <c r="L124" s="3"/>
      <c r="M124" s="2"/>
      <c r="N124" s="3"/>
      <c r="O124" s="2"/>
      <c r="P124" s="3"/>
      <c r="Q124" s="2"/>
      <c r="R124" s="3"/>
      <c r="S124" s="2"/>
      <c r="T124" s="3"/>
      <c r="U124" s="3"/>
      <c r="V124" s="3"/>
      <c r="W124" s="2"/>
      <c r="X124" s="3"/>
      <c r="Y124" s="2"/>
      <c r="Z124" s="3"/>
      <c r="AA124" s="3"/>
      <c r="AB124" s="15"/>
      <c r="AC124" s="34">
        <f t="shared" si="3"/>
        <v>0</v>
      </c>
      <c r="AD124" s="34">
        <f t="shared" si="4"/>
        <v>0</v>
      </c>
      <c r="AE124" s="34"/>
      <c r="AF124" s="34"/>
      <c r="AG124" s="35"/>
      <c r="AH124" s="34" t="e">
        <f>D124-E124-VLOOKUP(C124, Вчера_ЭпиВак!C:BG, 2, FALSE)</f>
        <v>#N/A</v>
      </c>
      <c r="AI124" s="34" t="e">
        <f>F124-G124-VLOOKUP(C124, Вчера_ЭпиВак!C:BG, 4, FALSE)</f>
        <v>#N/A</v>
      </c>
      <c r="AJ124" s="34" t="e">
        <f>H124-I124-VLOOKUP(C124, Вчера_ЭпиВак!C:BG, 6, FALSE)</f>
        <v>#N/A</v>
      </c>
      <c r="AK124" s="34" t="e">
        <f>J124-K124-VLOOKUP(C124, Вчера_ЭпиВак!C:BG, 8, FALSE)</f>
        <v>#N/A</v>
      </c>
      <c r="AL124" s="34" t="e">
        <f>L124-M124-VLOOKUP(C124, Вчера_ЭпиВак!C:BG, 10, FALSE)</f>
        <v>#N/A</v>
      </c>
      <c r="AM124" s="34" t="e">
        <f>N124-O124-VLOOKUP(C124, Вчера_ЭпиВак!C:BG, 12, FALSE)</f>
        <v>#N/A</v>
      </c>
      <c r="AN124" s="34" t="e">
        <f>P124-Q124-VLOOKUP(C124, Вчера_ЭпиВак!C:BG, 14, FALSE)</f>
        <v>#N/A</v>
      </c>
      <c r="AO124" s="34" t="e">
        <f>R124-S124-VLOOKUP(C124, Вчера_ЭпиВак!C:BG, 16, FALSE)</f>
        <v>#N/A</v>
      </c>
      <c r="AP124" s="34" t="e">
        <f>T124-U124-VLOOKUP(C124, Вчера_ЭпиВак!C:BG, 18, FALSE)</f>
        <v>#N/A</v>
      </c>
      <c r="AQ124" s="34" t="e">
        <f>V124-W124-VLOOKUP(C124, Вчера_ЭпиВак!C:BG, 20, FALSE)</f>
        <v>#N/A</v>
      </c>
      <c r="AR124" s="34" t="e">
        <f>X124-Y124-VLOOKUP(C124, Вчера_ЭпиВак!C:BG, 22, FALSE)</f>
        <v>#N/A</v>
      </c>
      <c r="AS124" s="34" t="e">
        <f>Z124-VLOOKUP(C124, Вчера_ЭпиВак!C:BG, 24, FALSE)</f>
        <v>#N/A</v>
      </c>
      <c r="AT124" s="34" t="e">
        <f>AA124-VLOOKUP(C124, Вчера_ЭпиВак!C:BG, 25, FALSE)</f>
        <v>#N/A</v>
      </c>
    </row>
    <row r="125" spans="1:46" ht="50.1" customHeight="1" x14ac:dyDescent="0.25">
      <c r="A125" s="1"/>
      <c r="B125" s="1"/>
      <c r="C125" s="1"/>
      <c r="D125" s="3"/>
      <c r="E125" s="48"/>
      <c r="F125" s="3"/>
      <c r="G125" s="2"/>
      <c r="H125" s="3"/>
      <c r="I125" s="2"/>
      <c r="J125" s="3"/>
      <c r="K125" s="2"/>
      <c r="L125" s="3"/>
      <c r="M125" s="2"/>
      <c r="N125" s="3"/>
      <c r="O125" s="2"/>
      <c r="P125" s="3"/>
      <c r="Q125" s="2"/>
      <c r="R125" s="3"/>
      <c r="S125" s="2"/>
      <c r="T125" s="3"/>
      <c r="U125" s="3"/>
      <c r="V125" s="3"/>
      <c r="W125" s="2"/>
      <c r="X125" s="3"/>
      <c r="Y125" s="2"/>
      <c r="Z125" s="3"/>
      <c r="AA125" s="3"/>
      <c r="AB125" s="15"/>
      <c r="AC125" s="34">
        <f t="shared" si="3"/>
        <v>0</v>
      </c>
      <c r="AD125" s="34">
        <f t="shared" si="4"/>
        <v>0</v>
      </c>
      <c r="AE125" s="34"/>
      <c r="AF125" s="34"/>
      <c r="AG125" s="35"/>
      <c r="AH125" s="34" t="e">
        <f>D125-E125-VLOOKUP(C125, Вчера_ЭпиВак!C:BG, 2, FALSE)</f>
        <v>#N/A</v>
      </c>
      <c r="AI125" s="34" t="e">
        <f>F125-G125-VLOOKUP(C125, Вчера_ЭпиВак!C:BG, 4, FALSE)</f>
        <v>#N/A</v>
      </c>
      <c r="AJ125" s="34" t="e">
        <f>H125-I125-VLOOKUP(C125, Вчера_ЭпиВак!C:BG, 6, FALSE)</f>
        <v>#N/A</v>
      </c>
      <c r="AK125" s="34" t="e">
        <f>J125-K125-VLOOKUP(C125, Вчера_ЭпиВак!C:BG, 8, FALSE)</f>
        <v>#N/A</v>
      </c>
      <c r="AL125" s="34" t="e">
        <f>L125-M125-VLOOKUP(C125, Вчера_ЭпиВак!C:BG, 10, FALSE)</f>
        <v>#N/A</v>
      </c>
      <c r="AM125" s="34" t="e">
        <f>N125-O125-VLOOKUP(C125, Вчера_ЭпиВак!C:BG, 12, FALSE)</f>
        <v>#N/A</v>
      </c>
      <c r="AN125" s="34" t="e">
        <f>P125-Q125-VLOOKUP(C125, Вчера_ЭпиВак!C:BG, 14, FALSE)</f>
        <v>#N/A</v>
      </c>
      <c r="AO125" s="34" t="e">
        <f>R125-S125-VLOOKUP(C125, Вчера_ЭпиВак!C:BG, 16, FALSE)</f>
        <v>#N/A</v>
      </c>
      <c r="AP125" s="34" t="e">
        <f>T125-U125-VLOOKUP(C125, Вчера_ЭпиВак!C:BG, 18, FALSE)</f>
        <v>#N/A</v>
      </c>
      <c r="AQ125" s="34" t="e">
        <f>V125-W125-VLOOKUP(C125, Вчера_ЭпиВак!C:BG, 20, FALSE)</f>
        <v>#N/A</v>
      </c>
      <c r="AR125" s="34" t="e">
        <f>X125-Y125-VLOOKUP(C125, Вчера_ЭпиВак!C:BG, 22, FALSE)</f>
        <v>#N/A</v>
      </c>
      <c r="AS125" s="34" t="e">
        <f>Z125-VLOOKUP(C125, Вчера_ЭпиВак!C:BG, 24, FALSE)</f>
        <v>#N/A</v>
      </c>
      <c r="AT125" s="34" t="e">
        <f>AA125-VLOOKUP(C125, Вчера_ЭпиВак!C:BG, 25, FALSE)</f>
        <v>#N/A</v>
      </c>
    </row>
    <row r="126" spans="1:46" ht="50.1" customHeight="1" x14ac:dyDescent="0.25">
      <c r="A126" s="1"/>
      <c r="B126" s="1"/>
      <c r="C126" s="1"/>
      <c r="D126" s="3"/>
      <c r="E126" s="48"/>
      <c r="F126" s="3"/>
      <c r="G126" s="2"/>
      <c r="H126" s="3"/>
      <c r="I126" s="2"/>
      <c r="J126" s="3"/>
      <c r="K126" s="2"/>
      <c r="L126" s="3"/>
      <c r="M126" s="2"/>
      <c r="N126" s="3"/>
      <c r="O126" s="2"/>
      <c r="P126" s="3"/>
      <c r="Q126" s="2"/>
      <c r="R126" s="3"/>
      <c r="S126" s="2"/>
      <c r="T126" s="3"/>
      <c r="U126" s="3"/>
      <c r="V126" s="3"/>
      <c r="W126" s="2"/>
      <c r="X126" s="3"/>
      <c r="Y126" s="2"/>
      <c r="Z126" s="3"/>
      <c r="AA126" s="3"/>
      <c r="AB126" s="15"/>
      <c r="AC126" s="34">
        <f t="shared" si="3"/>
        <v>0</v>
      </c>
      <c r="AD126" s="34">
        <f t="shared" si="4"/>
        <v>0</v>
      </c>
      <c r="AE126" s="34"/>
      <c r="AF126" s="34"/>
      <c r="AG126" s="35"/>
      <c r="AH126" s="34" t="e">
        <f>D126-E126-VLOOKUP(C126, Вчера_ЭпиВак!C:BG, 2, FALSE)</f>
        <v>#N/A</v>
      </c>
      <c r="AI126" s="34" t="e">
        <f>F126-G126-VLOOKUP(C126, Вчера_ЭпиВак!C:BG, 4, FALSE)</f>
        <v>#N/A</v>
      </c>
      <c r="AJ126" s="34" t="e">
        <f>H126-I126-VLOOKUP(C126, Вчера_ЭпиВак!C:BG, 6, FALSE)</f>
        <v>#N/A</v>
      </c>
      <c r="AK126" s="34" t="e">
        <f>J126-K126-VLOOKUP(C126, Вчера_ЭпиВак!C:BG, 8, FALSE)</f>
        <v>#N/A</v>
      </c>
      <c r="AL126" s="34" t="e">
        <f>L126-M126-VLOOKUP(C126, Вчера_ЭпиВак!C:BG, 10, FALSE)</f>
        <v>#N/A</v>
      </c>
      <c r="AM126" s="34" t="e">
        <f>N126-O126-VLOOKUP(C126, Вчера_ЭпиВак!C:BG, 12, FALSE)</f>
        <v>#N/A</v>
      </c>
      <c r="AN126" s="34" t="e">
        <f>P126-Q126-VLOOKUP(C126, Вчера_ЭпиВак!C:BG, 14, FALSE)</f>
        <v>#N/A</v>
      </c>
      <c r="AO126" s="34" t="e">
        <f>R126-S126-VLOOKUP(C126, Вчера_ЭпиВак!C:BG, 16, FALSE)</f>
        <v>#N/A</v>
      </c>
      <c r="AP126" s="34" t="e">
        <f>T126-U126-VLOOKUP(C126, Вчера_ЭпиВак!C:BG, 18, FALSE)</f>
        <v>#N/A</v>
      </c>
      <c r="AQ126" s="34" t="e">
        <f>V126-W126-VLOOKUP(C126, Вчера_ЭпиВак!C:BG, 20, FALSE)</f>
        <v>#N/A</v>
      </c>
      <c r="AR126" s="34" t="e">
        <f>X126-Y126-VLOOKUP(C126, Вчера_ЭпиВак!C:BG, 22, FALSE)</f>
        <v>#N/A</v>
      </c>
      <c r="AS126" s="34" t="e">
        <f>Z126-VLOOKUP(C126, Вчера_ЭпиВак!C:BG, 24, FALSE)</f>
        <v>#N/A</v>
      </c>
      <c r="AT126" s="34" t="e">
        <f>AA126-VLOOKUP(C126, Вчера_ЭпиВак!C:BG, 25, FALSE)</f>
        <v>#N/A</v>
      </c>
    </row>
    <row r="127" spans="1:46" ht="50.1" customHeight="1" x14ac:dyDescent="0.25">
      <c r="A127" s="1"/>
      <c r="B127" s="1"/>
      <c r="C127" s="1"/>
      <c r="D127" s="3"/>
      <c r="E127" s="48"/>
      <c r="F127" s="3"/>
      <c r="G127" s="2"/>
      <c r="H127" s="3"/>
      <c r="I127" s="2"/>
      <c r="J127" s="3"/>
      <c r="K127" s="2"/>
      <c r="L127" s="3"/>
      <c r="M127" s="2"/>
      <c r="N127" s="3"/>
      <c r="O127" s="2"/>
      <c r="P127" s="3"/>
      <c r="Q127" s="2"/>
      <c r="R127" s="3"/>
      <c r="S127" s="2"/>
      <c r="T127" s="3"/>
      <c r="U127" s="3"/>
      <c r="V127" s="3"/>
      <c r="W127" s="2"/>
      <c r="X127" s="3"/>
      <c r="Y127" s="2"/>
      <c r="Z127" s="3"/>
      <c r="AA127" s="3"/>
      <c r="AB127" s="15"/>
      <c r="AC127" s="34">
        <f t="shared" si="3"/>
        <v>0</v>
      </c>
      <c r="AD127" s="34">
        <f t="shared" si="4"/>
        <v>0</v>
      </c>
      <c r="AE127" s="34"/>
      <c r="AF127" s="34"/>
      <c r="AG127" s="35"/>
      <c r="AH127" s="34" t="e">
        <f>D127-E127-VLOOKUP(C127, Вчера_ЭпиВак!C:BG, 2, FALSE)</f>
        <v>#N/A</v>
      </c>
      <c r="AI127" s="34" t="e">
        <f>F127-G127-VLOOKUP(C127, Вчера_ЭпиВак!C:BG, 4, FALSE)</f>
        <v>#N/A</v>
      </c>
      <c r="AJ127" s="34" t="e">
        <f>H127-I127-VLOOKUP(C127, Вчера_ЭпиВак!C:BG, 6, FALSE)</f>
        <v>#N/A</v>
      </c>
      <c r="AK127" s="34" t="e">
        <f>J127-K127-VLOOKUP(C127, Вчера_ЭпиВак!C:BG, 8, FALSE)</f>
        <v>#N/A</v>
      </c>
      <c r="AL127" s="34" t="e">
        <f>L127-M127-VLOOKUP(C127, Вчера_ЭпиВак!C:BG, 10, FALSE)</f>
        <v>#N/A</v>
      </c>
      <c r="AM127" s="34" t="e">
        <f>N127-O127-VLOOKUP(C127, Вчера_ЭпиВак!C:BG, 12, FALSE)</f>
        <v>#N/A</v>
      </c>
      <c r="AN127" s="34" t="e">
        <f>P127-Q127-VLOOKUP(C127, Вчера_ЭпиВак!C:BG, 14, FALSE)</f>
        <v>#N/A</v>
      </c>
      <c r="AO127" s="34" t="e">
        <f>R127-S127-VLOOKUP(C127, Вчера_ЭпиВак!C:BG, 16, FALSE)</f>
        <v>#N/A</v>
      </c>
      <c r="AP127" s="34" t="e">
        <f>T127-U127-VLOOKUP(C127, Вчера_ЭпиВак!C:BG, 18, FALSE)</f>
        <v>#N/A</v>
      </c>
      <c r="AQ127" s="34" t="e">
        <f>V127-W127-VLOOKUP(C127, Вчера_ЭпиВак!C:BG, 20, FALSE)</f>
        <v>#N/A</v>
      </c>
      <c r="AR127" s="34" t="e">
        <f>X127-Y127-VLOOKUP(C127, Вчера_ЭпиВак!C:BG, 22, FALSE)</f>
        <v>#N/A</v>
      </c>
      <c r="AS127" s="34" t="e">
        <f>Z127-VLOOKUP(C127, Вчера_ЭпиВак!C:BG, 24, FALSE)</f>
        <v>#N/A</v>
      </c>
      <c r="AT127" s="34" t="e">
        <f>AA127-VLOOKUP(C127, Вчера_ЭпиВак!C:BG, 25, FALSE)</f>
        <v>#N/A</v>
      </c>
    </row>
    <row r="128" spans="1:46" ht="50.1" customHeight="1" x14ac:dyDescent="0.25">
      <c r="A128" s="1"/>
      <c r="B128" s="1"/>
      <c r="C128" s="1"/>
      <c r="D128" s="3"/>
      <c r="E128" s="48"/>
      <c r="F128" s="3"/>
      <c r="G128" s="2"/>
      <c r="H128" s="3"/>
      <c r="I128" s="2"/>
      <c r="J128" s="3"/>
      <c r="K128" s="2"/>
      <c r="L128" s="3"/>
      <c r="M128" s="2"/>
      <c r="N128" s="3"/>
      <c r="O128" s="2"/>
      <c r="P128" s="3"/>
      <c r="Q128" s="2"/>
      <c r="R128" s="3"/>
      <c r="S128" s="2"/>
      <c r="T128" s="3"/>
      <c r="U128" s="3"/>
      <c r="V128" s="3"/>
      <c r="W128" s="2"/>
      <c r="X128" s="3"/>
      <c r="Y128" s="2"/>
      <c r="Z128" s="3"/>
      <c r="AA128" s="3"/>
      <c r="AB128" s="15"/>
      <c r="AC128" s="34">
        <f t="shared" si="3"/>
        <v>0</v>
      </c>
      <c r="AD128" s="34">
        <f t="shared" si="4"/>
        <v>0</v>
      </c>
      <c r="AE128" s="34"/>
      <c r="AF128" s="34"/>
      <c r="AG128" s="35"/>
      <c r="AH128" s="34" t="e">
        <f>D128-E128-VLOOKUP(C128, Вчера_ЭпиВак!C:BG, 2, FALSE)</f>
        <v>#N/A</v>
      </c>
      <c r="AI128" s="34" t="e">
        <f>F128-G128-VLOOKUP(C128, Вчера_ЭпиВак!C:BG, 4, FALSE)</f>
        <v>#N/A</v>
      </c>
      <c r="AJ128" s="34" t="e">
        <f>H128-I128-VLOOKUP(C128, Вчера_ЭпиВак!C:BG, 6, FALSE)</f>
        <v>#N/A</v>
      </c>
      <c r="AK128" s="34" t="e">
        <f>J128-K128-VLOOKUP(C128, Вчера_ЭпиВак!C:BG, 8, FALSE)</f>
        <v>#N/A</v>
      </c>
      <c r="AL128" s="34" t="e">
        <f>L128-M128-VLOOKUP(C128, Вчера_ЭпиВак!C:BG, 10, FALSE)</f>
        <v>#N/A</v>
      </c>
      <c r="AM128" s="34" t="e">
        <f>N128-O128-VLOOKUP(C128, Вчера_ЭпиВак!C:BG, 12, FALSE)</f>
        <v>#N/A</v>
      </c>
      <c r="AN128" s="34" t="e">
        <f>P128-Q128-VLOOKUP(C128, Вчера_ЭпиВак!C:BG, 14, FALSE)</f>
        <v>#N/A</v>
      </c>
      <c r="AO128" s="34" t="e">
        <f>R128-S128-VLOOKUP(C128, Вчера_ЭпиВак!C:BG, 16, FALSE)</f>
        <v>#N/A</v>
      </c>
      <c r="AP128" s="34" t="e">
        <f>T128-U128-VLOOKUP(C128, Вчера_ЭпиВак!C:BG, 18, FALSE)</f>
        <v>#N/A</v>
      </c>
      <c r="AQ128" s="34" t="e">
        <f>V128-W128-VLOOKUP(C128, Вчера_ЭпиВак!C:BG, 20, FALSE)</f>
        <v>#N/A</v>
      </c>
      <c r="AR128" s="34" t="e">
        <f>X128-Y128-VLOOKUP(C128, Вчера_ЭпиВак!C:BG, 22, FALSE)</f>
        <v>#N/A</v>
      </c>
      <c r="AS128" s="34" t="e">
        <f>Z128-VLOOKUP(C128, Вчера_ЭпиВак!C:BG, 24, FALSE)</f>
        <v>#N/A</v>
      </c>
      <c r="AT128" s="34" t="e">
        <f>AA128-VLOOKUP(C128, Вчера_ЭпиВак!C:BG, 25, FALSE)</f>
        <v>#N/A</v>
      </c>
    </row>
    <row r="129" spans="1:46" ht="50.1" customHeight="1" x14ac:dyDescent="0.25">
      <c r="A129" s="1"/>
      <c r="B129" s="1"/>
      <c r="C129" s="1"/>
      <c r="D129" s="3"/>
      <c r="E129" s="48"/>
      <c r="F129" s="3"/>
      <c r="G129" s="2"/>
      <c r="H129" s="3"/>
      <c r="I129" s="2"/>
      <c r="J129" s="3"/>
      <c r="K129" s="2"/>
      <c r="L129" s="3"/>
      <c r="M129" s="2"/>
      <c r="N129" s="3"/>
      <c r="O129" s="2"/>
      <c r="P129" s="3"/>
      <c r="Q129" s="2"/>
      <c r="R129" s="3"/>
      <c r="S129" s="2"/>
      <c r="T129" s="3"/>
      <c r="U129" s="3"/>
      <c r="V129" s="3"/>
      <c r="W129" s="2"/>
      <c r="X129" s="3"/>
      <c r="Y129" s="2"/>
      <c r="Z129" s="3"/>
      <c r="AA129" s="3"/>
      <c r="AB129" s="15"/>
      <c r="AC129" s="34">
        <f t="shared" si="3"/>
        <v>0</v>
      </c>
      <c r="AD129" s="34">
        <f t="shared" si="4"/>
        <v>0</v>
      </c>
      <c r="AE129" s="34"/>
      <c r="AF129" s="34"/>
      <c r="AG129" s="35"/>
      <c r="AH129" s="34" t="e">
        <f>D129-E129-VLOOKUP(C129, Вчера_ЭпиВак!C:BG, 2, FALSE)</f>
        <v>#N/A</v>
      </c>
      <c r="AI129" s="34" t="e">
        <f>F129-G129-VLOOKUP(C129, Вчера_ЭпиВак!C:BG, 4, FALSE)</f>
        <v>#N/A</v>
      </c>
      <c r="AJ129" s="34" t="e">
        <f>H129-I129-VLOOKUP(C129, Вчера_ЭпиВак!C:BG, 6, FALSE)</f>
        <v>#N/A</v>
      </c>
      <c r="AK129" s="34" t="e">
        <f>J129-K129-VLOOKUP(C129, Вчера_ЭпиВак!C:BG, 8, FALSE)</f>
        <v>#N/A</v>
      </c>
      <c r="AL129" s="34" t="e">
        <f>L129-M129-VLOOKUP(C129, Вчера_ЭпиВак!C:BG, 10, FALSE)</f>
        <v>#N/A</v>
      </c>
      <c r="AM129" s="34" t="e">
        <f>N129-O129-VLOOKUP(C129, Вчера_ЭпиВак!C:BG, 12, FALSE)</f>
        <v>#N/A</v>
      </c>
      <c r="AN129" s="34" t="e">
        <f>P129-Q129-VLOOKUP(C129, Вчера_ЭпиВак!C:BG, 14, FALSE)</f>
        <v>#N/A</v>
      </c>
      <c r="AO129" s="34" t="e">
        <f>R129-S129-VLOOKUP(C129, Вчера_ЭпиВак!C:BG, 16, FALSE)</f>
        <v>#N/A</v>
      </c>
      <c r="AP129" s="34" t="e">
        <f>T129-U129-VLOOKUP(C129, Вчера_ЭпиВак!C:BG, 18, FALSE)</f>
        <v>#N/A</v>
      </c>
      <c r="AQ129" s="34" t="e">
        <f>V129-W129-VLOOKUP(C129, Вчера_ЭпиВак!C:BG, 20, FALSE)</f>
        <v>#N/A</v>
      </c>
      <c r="AR129" s="34" t="e">
        <f>X129-Y129-VLOOKUP(C129, Вчера_ЭпиВак!C:BG, 22, FALSE)</f>
        <v>#N/A</v>
      </c>
      <c r="AS129" s="34" t="e">
        <f>Z129-VLOOKUP(C129, Вчера_ЭпиВак!C:BG, 24, FALSE)</f>
        <v>#N/A</v>
      </c>
      <c r="AT129" s="34" t="e">
        <f>AA129-VLOOKUP(C129, Вчера_ЭпиВак!C:BG, 25, FALSE)</f>
        <v>#N/A</v>
      </c>
    </row>
    <row r="130" spans="1:46" ht="50.1" customHeight="1" x14ac:dyDescent="0.25">
      <c r="A130" s="1"/>
      <c r="B130" s="1"/>
      <c r="C130" s="1"/>
      <c r="D130" s="3"/>
      <c r="E130" s="48"/>
      <c r="F130" s="3"/>
      <c r="G130" s="2"/>
      <c r="H130" s="3"/>
      <c r="I130" s="2"/>
      <c r="J130" s="3"/>
      <c r="K130" s="2"/>
      <c r="L130" s="3"/>
      <c r="M130" s="2"/>
      <c r="N130" s="3"/>
      <c r="O130" s="2"/>
      <c r="P130" s="3"/>
      <c r="Q130" s="2"/>
      <c r="R130" s="3"/>
      <c r="S130" s="2"/>
      <c r="T130" s="3"/>
      <c r="U130" s="3"/>
      <c r="V130" s="3"/>
      <c r="W130" s="2"/>
      <c r="X130" s="3"/>
      <c r="Y130" s="2"/>
      <c r="Z130" s="3"/>
      <c r="AA130" s="3"/>
      <c r="AB130" s="15"/>
      <c r="AC130" s="34">
        <f t="shared" si="3"/>
        <v>0</v>
      </c>
      <c r="AD130" s="34">
        <f t="shared" si="4"/>
        <v>0</v>
      </c>
      <c r="AE130" s="34"/>
      <c r="AF130" s="34"/>
      <c r="AG130" s="35"/>
      <c r="AH130" s="34" t="e">
        <f>D130-E130-VLOOKUP(C130, Вчера_ЭпиВак!C:BG, 2, FALSE)</f>
        <v>#N/A</v>
      </c>
      <c r="AI130" s="34" t="e">
        <f>F130-G130-VLOOKUP(C130, Вчера_ЭпиВак!C:BG, 4, FALSE)</f>
        <v>#N/A</v>
      </c>
      <c r="AJ130" s="34" t="e">
        <f>H130-I130-VLOOKUP(C130, Вчера_ЭпиВак!C:BG, 6, FALSE)</f>
        <v>#N/A</v>
      </c>
      <c r="AK130" s="34" t="e">
        <f>J130-K130-VLOOKUP(C130, Вчера_ЭпиВак!C:BG, 8, FALSE)</f>
        <v>#N/A</v>
      </c>
      <c r="AL130" s="34" t="e">
        <f>L130-M130-VLOOKUP(C130, Вчера_ЭпиВак!C:BG, 10, FALSE)</f>
        <v>#N/A</v>
      </c>
      <c r="AM130" s="34" t="e">
        <f>N130-O130-VLOOKUP(C130, Вчера_ЭпиВак!C:BG, 12, FALSE)</f>
        <v>#N/A</v>
      </c>
      <c r="AN130" s="34" t="e">
        <f>P130-Q130-VLOOKUP(C130, Вчера_ЭпиВак!C:BG, 14, FALSE)</f>
        <v>#N/A</v>
      </c>
      <c r="AO130" s="34" t="e">
        <f>R130-S130-VLOOKUP(C130, Вчера_ЭпиВак!C:BG, 16, FALSE)</f>
        <v>#N/A</v>
      </c>
      <c r="AP130" s="34" t="e">
        <f>T130-U130-VLOOKUP(C130, Вчера_ЭпиВак!C:BG, 18, FALSE)</f>
        <v>#N/A</v>
      </c>
      <c r="AQ130" s="34" t="e">
        <f>V130-W130-VLOOKUP(C130, Вчера_ЭпиВак!C:BG, 20, FALSE)</f>
        <v>#N/A</v>
      </c>
      <c r="AR130" s="34" t="e">
        <f>X130-Y130-VLOOKUP(C130, Вчера_ЭпиВак!C:BG, 22, FALSE)</f>
        <v>#N/A</v>
      </c>
      <c r="AS130" s="34" t="e">
        <f>Z130-VLOOKUP(C130, Вчера_ЭпиВак!C:BG, 24, FALSE)</f>
        <v>#N/A</v>
      </c>
      <c r="AT130" s="34" t="e">
        <f>AA130-VLOOKUP(C130, Вчера_ЭпиВак!C:BG, 25, FALSE)</f>
        <v>#N/A</v>
      </c>
    </row>
    <row r="131" spans="1:46" ht="50.1" customHeight="1" x14ac:dyDescent="0.25">
      <c r="A131" s="1"/>
      <c r="B131" s="1"/>
      <c r="C131" s="1"/>
      <c r="D131" s="3"/>
      <c r="E131" s="48"/>
      <c r="F131" s="3"/>
      <c r="G131" s="2"/>
      <c r="H131" s="3"/>
      <c r="I131" s="2"/>
      <c r="J131" s="3"/>
      <c r="K131" s="2"/>
      <c r="L131" s="3"/>
      <c r="M131" s="2"/>
      <c r="N131" s="3"/>
      <c r="O131" s="2"/>
      <c r="P131" s="3"/>
      <c r="Q131" s="2"/>
      <c r="R131" s="3"/>
      <c r="S131" s="2"/>
      <c r="T131" s="3"/>
      <c r="U131" s="3"/>
      <c r="V131" s="3"/>
      <c r="W131" s="2"/>
      <c r="X131" s="3"/>
      <c r="Y131" s="2"/>
      <c r="Z131" s="3"/>
      <c r="AA131" s="3"/>
      <c r="AB131" s="15"/>
      <c r="AC131" s="34">
        <f t="shared" si="3"/>
        <v>0</v>
      </c>
      <c r="AD131" s="34">
        <f t="shared" si="4"/>
        <v>0</v>
      </c>
      <c r="AE131" s="34"/>
      <c r="AF131" s="34"/>
      <c r="AG131" s="35"/>
      <c r="AH131" s="34" t="e">
        <f>D131-E131-VLOOKUP(C131, Вчера_ЭпиВак!C:BG, 2, FALSE)</f>
        <v>#N/A</v>
      </c>
      <c r="AI131" s="34" t="e">
        <f>F131-G131-VLOOKUP(C131, Вчера_ЭпиВак!C:BG, 4, FALSE)</f>
        <v>#N/A</v>
      </c>
      <c r="AJ131" s="34" t="e">
        <f>H131-I131-VLOOKUP(C131, Вчера_ЭпиВак!C:BG, 6, FALSE)</f>
        <v>#N/A</v>
      </c>
      <c r="AK131" s="34" t="e">
        <f>J131-K131-VLOOKUP(C131, Вчера_ЭпиВак!C:BG, 8, FALSE)</f>
        <v>#N/A</v>
      </c>
      <c r="AL131" s="34" t="e">
        <f>L131-M131-VLOOKUP(C131, Вчера_ЭпиВак!C:BG, 10, FALSE)</f>
        <v>#N/A</v>
      </c>
      <c r="AM131" s="34" t="e">
        <f>N131-O131-VLOOKUP(C131, Вчера_ЭпиВак!C:BG, 12, FALSE)</f>
        <v>#N/A</v>
      </c>
      <c r="AN131" s="34" t="e">
        <f>P131-Q131-VLOOKUP(C131, Вчера_ЭпиВак!C:BG, 14, FALSE)</f>
        <v>#N/A</v>
      </c>
      <c r="AO131" s="34" t="e">
        <f>R131-S131-VLOOKUP(C131, Вчера_ЭпиВак!C:BG, 16, FALSE)</f>
        <v>#N/A</v>
      </c>
      <c r="AP131" s="34" t="e">
        <f>T131-U131-VLOOKUP(C131, Вчера_ЭпиВак!C:BG, 18, FALSE)</f>
        <v>#N/A</v>
      </c>
      <c r="AQ131" s="34" t="e">
        <f>V131-W131-VLOOKUP(C131, Вчера_ЭпиВак!C:BG, 20, FALSE)</f>
        <v>#N/A</v>
      </c>
      <c r="AR131" s="34" t="e">
        <f>X131-Y131-VLOOKUP(C131, Вчера_ЭпиВак!C:BG, 22, FALSE)</f>
        <v>#N/A</v>
      </c>
      <c r="AS131" s="34" t="e">
        <f>Z131-VLOOKUP(C131, Вчера_ЭпиВак!C:BG, 24, FALSE)</f>
        <v>#N/A</v>
      </c>
      <c r="AT131" s="34" t="e">
        <f>AA131-VLOOKUP(C131, Вчера_ЭпиВак!C:BG, 25, FALSE)</f>
        <v>#N/A</v>
      </c>
    </row>
    <row r="132" spans="1:46" ht="50.1" customHeight="1" x14ac:dyDescent="0.25">
      <c r="A132" s="1"/>
      <c r="B132" s="1"/>
      <c r="C132" s="1"/>
      <c r="D132" s="3"/>
      <c r="E132" s="48"/>
      <c r="F132" s="3"/>
      <c r="G132" s="2"/>
      <c r="H132" s="3"/>
      <c r="I132" s="2"/>
      <c r="J132" s="3"/>
      <c r="K132" s="2"/>
      <c r="L132" s="3"/>
      <c r="M132" s="2"/>
      <c r="N132" s="3"/>
      <c r="O132" s="2"/>
      <c r="P132" s="3"/>
      <c r="Q132" s="2"/>
      <c r="R132" s="3"/>
      <c r="S132" s="2"/>
      <c r="T132" s="3"/>
      <c r="U132" s="3"/>
      <c r="V132" s="3"/>
      <c r="W132" s="2"/>
      <c r="X132" s="3"/>
      <c r="Y132" s="2"/>
      <c r="Z132" s="3"/>
      <c r="AA132" s="3"/>
      <c r="AB132" s="15"/>
      <c r="AC132" s="34">
        <f t="shared" si="3"/>
        <v>0</v>
      </c>
      <c r="AD132" s="34">
        <f t="shared" si="4"/>
        <v>0</v>
      </c>
      <c r="AE132" s="34"/>
      <c r="AF132" s="34"/>
      <c r="AG132" s="35"/>
      <c r="AH132" s="34" t="e">
        <f>D132-E132-VLOOKUP(C132, Вчера_ЭпиВак!C:BG, 2, FALSE)</f>
        <v>#N/A</v>
      </c>
      <c r="AI132" s="34" t="e">
        <f>F132-G132-VLOOKUP(C132, Вчера_ЭпиВак!C:BG, 4, FALSE)</f>
        <v>#N/A</v>
      </c>
      <c r="AJ132" s="34" t="e">
        <f>H132-I132-VLOOKUP(C132, Вчера_ЭпиВак!C:BG, 6, FALSE)</f>
        <v>#N/A</v>
      </c>
      <c r="AK132" s="34" t="e">
        <f>J132-K132-VLOOKUP(C132, Вчера_ЭпиВак!C:BG, 8, FALSE)</f>
        <v>#N/A</v>
      </c>
      <c r="AL132" s="34" t="e">
        <f>L132-M132-VLOOKUP(C132, Вчера_ЭпиВак!C:BG, 10, FALSE)</f>
        <v>#N/A</v>
      </c>
      <c r="AM132" s="34" t="e">
        <f>N132-O132-VLOOKUP(C132, Вчера_ЭпиВак!C:BG, 12, FALSE)</f>
        <v>#N/A</v>
      </c>
      <c r="AN132" s="34" t="e">
        <f>P132-Q132-VLOOKUP(C132, Вчера_ЭпиВак!C:BG, 14, FALSE)</f>
        <v>#N/A</v>
      </c>
      <c r="AO132" s="34" t="e">
        <f>R132-S132-VLOOKUP(C132, Вчера_ЭпиВак!C:BG, 16, FALSE)</f>
        <v>#N/A</v>
      </c>
      <c r="AP132" s="34" t="e">
        <f>T132-U132-VLOOKUP(C132, Вчера_ЭпиВак!C:BG, 18, FALSE)</f>
        <v>#N/A</v>
      </c>
      <c r="AQ132" s="34" t="e">
        <f>V132-W132-VLOOKUP(C132, Вчера_ЭпиВак!C:BG, 20, FALSE)</f>
        <v>#N/A</v>
      </c>
      <c r="AR132" s="34" t="e">
        <f>X132-Y132-VLOOKUP(C132, Вчера_ЭпиВак!C:BG, 22, FALSE)</f>
        <v>#N/A</v>
      </c>
      <c r="AS132" s="34" t="e">
        <f>Z132-VLOOKUP(C132, Вчера_ЭпиВак!C:BG, 24, FALSE)</f>
        <v>#N/A</v>
      </c>
      <c r="AT132" s="34" t="e">
        <f>AA132-VLOOKUP(C132, Вчера_ЭпиВак!C:BG, 25, FALSE)</f>
        <v>#N/A</v>
      </c>
    </row>
    <row r="133" spans="1:46" ht="50.1" customHeight="1" x14ac:dyDescent="0.25">
      <c r="A133" s="1"/>
      <c r="B133" s="1"/>
      <c r="C133" s="1"/>
      <c r="D133" s="3"/>
      <c r="E133" s="48"/>
      <c r="F133" s="3"/>
      <c r="G133" s="2"/>
      <c r="H133" s="3"/>
      <c r="I133" s="2"/>
      <c r="J133" s="3"/>
      <c r="K133" s="2"/>
      <c r="L133" s="3"/>
      <c r="M133" s="2"/>
      <c r="N133" s="3"/>
      <c r="O133" s="2"/>
      <c r="P133" s="3"/>
      <c r="Q133" s="2"/>
      <c r="R133" s="3"/>
      <c r="S133" s="2"/>
      <c r="T133" s="3"/>
      <c r="U133" s="3"/>
      <c r="V133" s="3"/>
      <c r="W133" s="2"/>
      <c r="X133" s="3"/>
      <c r="Y133" s="2"/>
      <c r="Z133" s="3"/>
      <c r="AA133" s="3"/>
      <c r="AB133" s="15"/>
      <c r="AC133" s="34">
        <f t="shared" ref="AC133:AC196" si="5">D133-T133-X133</f>
        <v>0</v>
      </c>
      <c r="AD133" s="34">
        <f t="shared" ref="AD133:AD196" si="6">D133-V133</f>
        <v>0</v>
      </c>
      <c r="AE133" s="34"/>
      <c r="AF133" s="34"/>
      <c r="AG133" s="35"/>
      <c r="AH133" s="34" t="e">
        <f>D133-E133-VLOOKUP(C133, Вчера_ЭпиВак!C:BG, 2, FALSE)</f>
        <v>#N/A</v>
      </c>
      <c r="AI133" s="34" t="e">
        <f>F133-G133-VLOOKUP(C133, Вчера_ЭпиВак!C:BG, 4, FALSE)</f>
        <v>#N/A</v>
      </c>
      <c r="AJ133" s="34" t="e">
        <f>H133-I133-VLOOKUP(C133, Вчера_ЭпиВак!C:BG, 6, FALSE)</f>
        <v>#N/A</v>
      </c>
      <c r="AK133" s="34" t="e">
        <f>J133-K133-VLOOKUP(C133, Вчера_ЭпиВак!C:BG, 8, FALSE)</f>
        <v>#N/A</v>
      </c>
      <c r="AL133" s="34" t="e">
        <f>L133-M133-VLOOKUP(C133, Вчера_ЭпиВак!C:BG, 10, FALSE)</f>
        <v>#N/A</v>
      </c>
      <c r="AM133" s="34" t="e">
        <f>N133-O133-VLOOKUP(C133, Вчера_ЭпиВак!C:BG, 12, FALSE)</f>
        <v>#N/A</v>
      </c>
      <c r="AN133" s="34" t="e">
        <f>P133-Q133-VLOOKUP(C133, Вчера_ЭпиВак!C:BG, 14, FALSE)</f>
        <v>#N/A</v>
      </c>
      <c r="AO133" s="34" t="e">
        <f>R133-S133-VLOOKUP(C133, Вчера_ЭпиВак!C:BG, 16, FALSE)</f>
        <v>#N/A</v>
      </c>
      <c r="AP133" s="34" t="e">
        <f>T133-U133-VLOOKUP(C133, Вчера_ЭпиВак!C:BG, 18, FALSE)</f>
        <v>#N/A</v>
      </c>
      <c r="AQ133" s="34" t="e">
        <f>V133-W133-VLOOKUP(C133, Вчера_ЭпиВак!C:BG, 20, FALSE)</f>
        <v>#N/A</v>
      </c>
      <c r="AR133" s="34" t="e">
        <f>X133-Y133-VLOOKUP(C133, Вчера_ЭпиВак!C:BG, 22, FALSE)</f>
        <v>#N/A</v>
      </c>
      <c r="AS133" s="34" t="e">
        <f>Z133-VLOOKUP(C133, Вчера_ЭпиВак!C:BG, 24, FALSE)</f>
        <v>#N/A</v>
      </c>
      <c r="AT133" s="34" t="e">
        <f>AA133-VLOOKUP(C133, Вчера_ЭпиВак!C:BG, 25, FALSE)</f>
        <v>#N/A</v>
      </c>
    </row>
    <row r="134" spans="1:46" ht="50.1" customHeight="1" x14ac:dyDescent="0.25">
      <c r="A134" s="1"/>
      <c r="B134" s="1"/>
      <c r="C134" s="1"/>
      <c r="D134" s="3"/>
      <c r="E134" s="48"/>
      <c r="F134" s="3"/>
      <c r="G134" s="2"/>
      <c r="H134" s="3"/>
      <c r="I134" s="2"/>
      <c r="J134" s="3"/>
      <c r="K134" s="2"/>
      <c r="L134" s="3"/>
      <c r="M134" s="2"/>
      <c r="N134" s="3"/>
      <c r="O134" s="2"/>
      <c r="P134" s="3"/>
      <c r="Q134" s="2"/>
      <c r="R134" s="3"/>
      <c r="S134" s="2"/>
      <c r="T134" s="3"/>
      <c r="U134" s="3"/>
      <c r="V134" s="3"/>
      <c r="W134" s="2"/>
      <c r="X134" s="3"/>
      <c r="Y134" s="2"/>
      <c r="Z134" s="3"/>
      <c r="AA134" s="3"/>
      <c r="AB134" s="15"/>
      <c r="AC134" s="34">
        <f t="shared" si="5"/>
        <v>0</v>
      </c>
      <c r="AD134" s="34">
        <f t="shared" si="6"/>
        <v>0</v>
      </c>
      <c r="AE134" s="34"/>
      <c r="AF134" s="34"/>
      <c r="AG134" s="35"/>
      <c r="AH134" s="34" t="e">
        <f>D134-E134-VLOOKUP(C134, Вчера_ЭпиВак!C:BG, 2, FALSE)</f>
        <v>#N/A</v>
      </c>
      <c r="AI134" s="34" t="e">
        <f>F134-G134-VLOOKUP(C134, Вчера_ЭпиВак!C:BG, 4, FALSE)</f>
        <v>#N/A</v>
      </c>
      <c r="AJ134" s="34" t="e">
        <f>H134-I134-VLOOKUP(C134, Вчера_ЭпиВак!C:BG, 6, FALSE)</f>
        <v>#N/A</v>
      </c>
      <c r="AK134" s="34" t="e">
        <f>J134-K134-VLOOKUP(C134, Вчера_ЭпиВак!C:BG, 8, FALSE)</f>
        <v>#N/A</v>
      </c>
      <c r="AL134" s="34" t="e">
        <f>L134-M134-VLOOKUP(C134, Вчера_ЭпиВак!C:BG, 10, FALSE)</f>
        <v>#N/A</v>
      </c>
      <c r="AM134" s="34" t="e">
        <f>N134-O134-VLOOKUP(C134, Вчера_ЭпиВак!C:BG, 12, FALSE)</f>
        <v>#N/A</v>
      </c>
      <c r="AN134" s="34" t="e">
        <f>P134-Q134-VLOOKUP(C134, Вчера_ЭпиВак!C:BG, 14, FALSE)</f>
        <v>#N/A</v>
      </c>
      <c r="AO134" s="34" t="e">
        <f>R134-S134-VLOOKUP(C134, Вчера_ЭпиВак!C:BG, 16, FALSE)</f>
        <v>#N/A</v>
      </c>
      <c r="AP134" s="34" t="e">
        <f>T134-U134-VLOOKUP(C134, Вчера_ЭпиВак!C:BG, 18, FALSE)</f>
        <v>#N/A</v>
      </c>
      <c r="AQ134" s="34" t="e">
        <f>V134-W134-VLOOKUP(C134, Вчера_ЭпиВак!C:BG, 20, FALSE)</f>
        <v>#N/A</v>
      </c>
      <c r="AR134" s="34" t="e">
        <f>X134-Y134-VLOOKUP(C134, Вчера_ЭпиВак!C:BG, 22, FALSE)</f>
        <v>#N/A</v>
      </c>
      <c r="AS134" s="34" t="e">
        <f>Z134-VLOOKUP(C134, Вчера_ЭпиВак!C:BG, 24, FALSE)</f>
        <v>#N/A</v>
      </c>
      <c r="AT134" s="34" t="e">
        <f>AA134-VLOOKUP(C134, Вчера_ЭпиВак!C:BG, 25, FALSE)</f>
        <v>#N/A</v>
      </c>
    </row>
    <row r="135" spans="1:46" ht="50.1" customHeight="1" x14ac:dyDescent="0.25">
      <c r="A135" s="1"/>
      <c r="B135" s="1"/>
      <c r="C135" s="1"/>
      <c r="D135" s="3"/>
      <c r="E135" s="48"/>
      <c r="F135" s="3"/>
      <c r="G135" s="2"/>
      <c r="H135" s="3"/>
      <c r="I135" s="2"/>
      <c r="J135" s="3"/>
      <c r="K135" s="2"/>
      <c r="L135" s="3"/>
      <c r="M135" s="2"/>
      <c r="N135" s="3"/>
      <c r="O135" s="2"/>
      <c r="P135" s="3"/>
      <c r="Q135" s="2"/>
      <c r="R135" s="3"/>
      <c r="S135" s="2"/>
      <c r="T135" s="3"/>
      <c r="U135" s="3"/>
      <c r="V135" s="3"/>
      <c r="W135" s="2"/>
      <c r="X135" s="3"/>
      <c r="Y135" s="2"/>
      <c r="Z135" s="3"/>
      <c r="AA135" s="3"/>
      <c r="AB135" s="15"/>
      <c r="AC135" s="34">
        <f t="shared" si="5"/>
        <v>0</v>
      </c>
      <c r="AD135" s="34">
        <f t="shared" si="6"/>
        <v>0</v>
      </c>
      <c r="AE135" s="34"/>
      <c r="AF135" s="34"/>
      <c r="AG135" s="35"/>
      <c r="AH135" s="34" t="e">
        <f>D135-E135-VLOOKUP(C135, Вчера_ЭпиВак!C:BG, 2, FALSE)</f>
        <v>#N/A</v>
      </c>
      <c r="AI135" s="34" t="e">
        <f>F135-G135-VLOOKUP(C135, Вчера_ЭпиВак!C:BG, 4, FALSE)</f>
        <v>#N/A</v>
      </c>
      <c r="AJ135" s="34" t="e">
        <f>H135-I135-VLOOKUP(C135, Вчера_ЭпиВак!C:BG, 6, FALSE)</f>
        <v>#N/A</v>
      </c>
      <c r="AK135" s="34" t="e">
        <f>J135-K135-VLOOKUP(C135, Вчера_ЭпиВак!C:BG, 8, FALSE)</f>
        <v>#N/A</v>
      </c>
      <c r="AL135" s="34" t="e">
        <f>L135-M135-VLOOKUP(C135, Вчера_ЭпиВак!C:BG, 10, FALSE)</f>
        <v>#N/A</v>
      </c>
      <c r="AM135" s="34" t="e">
        <f>N135-O135-VLOOKUP(C135, Вчера_ЭпиВак!C:BG, 12, FALSE)</f>
        <v>#N/A</v>
      </c>
      <c r="AN135" s="34" t="e">
        <f>P135-Q135-VLOOKUP(C135, Вчера_ЭпиВак!C:BG, 14, FALSE)</f>
        <v>#N/A</v>
      </c>
      <c r="AO135" s="34" t="e">
        <f>R135-S135-VLOOKUP(C135, Вчера_ЭпиВак!C:BG, 16, FALSE)</f>
        <v>#N/A</v>
      </c>
      <c r="AP135" s="34" t="e">
        <f>T135-U135-VLOOKUP(C135, Вчера_ЭпиВак!C:BG, 18, FALSE)</f>
        <v>#N/A</v>
      </c>
      <c r="AQ135" s="34" t="e">
        <f>V135-W135-VLOOKUP(C135, Вчера_ЭпиВак!C:BG, 20, FALSE)</f>
        <v>#N/A</v>
      </c>
      <c r="AR135" s="34" t="e">
        <f>X135-Y135-VLOOKUP(C135, Вчера_ЭпиВак!C:BG, 22, FALSE)</f>
        <v>#N/A</v>
      </c>
      <c r="AS135" s="34" t="e">
        <f>Z135-VLOOKUP(C135, Вчера_ЭпиВак!C:BG, 24, FALSE)</f>
        <v>#N/A</v>
      </c>
      <c r="AT135" s="34" t="e">
        <f>AA135-VLOOKUP(C135, Вчера_ЭпиВак!C:BG, 25, FALSE)</f>
        <v>#N/A</v>
      </c>
    </row>
    <row r="136" spans="1:46" ht="50.1" customHeight="1" x14ac:dyDescent="0.25">
      <c r="A136" s="1"/>
      <c r="B136" s="1"/>
      <c r="C136" s="1"/>
      <c r="D136" s="3"/>
      <c r="E136" s="48"/>
      <c r="F136" s="3"/>
      <c r="G136" s="2"/>
      <c r="H136" s="3"/>
      <c r="I136" s="2"/>
      <c r="J136" s="3"/>
      <c r="K136" s="2"/>
      <c r="L136" s="3"/>
      <c r="M136" s="2"/>
      <c r="N136" s="3"/>
      <c r="O136" s="2"/>
      <c r="P136" s="3"/>
      <c r="Q136" s="2"/>
      <c r="R136" s="3"/>
      <c r="S136" s="2"/>
      <c r="T136" s="3"/>
      <c r="U136" s="3"/>
      <c r="V136" s="3"/>
      <c r="W136" s="2"/>
      <c r="X136" s="3"/>
      <c r="Y136" s="2"/>
      <c r="Z136" s="3"/>
      <c r="AA136" s="3"/>
      <c r="AB136" s="15"/>
      <c r="AC136" s="34">
        <f t="shared" si="5"/>
        <v>0</v>
      </c>
      <c r="AD136" s="34">
        <f t="shared" si="6"/>
        <v>0</v>
      </c>
      <c r="AE136" s="34"/>
      <c r="AF136" s="34"/>
      <c r="AG136" s="35"/>
      <c r="AH136" s="34" t="e">
        <f>D136-E136-VLOOKUP(C136, Вчера_ЭпиВак!C:BG, 2, FALSE)</f>
        <v>#N/A</v>
      </c>
      <c r="AI136" s="34" t="e">
        <f>F136-G136-VLOOKUP(C136, Вчера_ЭпиВак!C:BG, 4, FALSE)</f>
        <v>#N/A</v>
      </c>
      <c r="AJ136" s="34" t="e">
        <f>H136-I136-VLOOKUP(C136, Вчера_ЭпиВак!C:BG, 6, FALSE)</f>
        <v>#N/A</v>
      </c>
      <c r="AK136" s="34" t="e">
        <f>J136-K136-VLOOKUP(C136, Вчера_ЭпиВак!C:BG, 8, FALSE)</f>
        <v>#N/A</v>
      </c>
      <c r="AL136" s="34" t="e">
        <f>L136-M136-VLOOKUP(C136, Вчера_ЭпиВак!C:BG, 10, FALSE)</f>
        <v>#N/A</v>
      </c>
      <c r="AM136" s="34" t="e">
        <f>N136-O136-VLOOKUP(C136, Вчера_ЭпиВак!C:BG, 12, FALSE)</f>
        <v>#N/A</v>
      </c>
      <c r="AN136" s="34" t="e">
        <f>P136-Q136-VLOOKUP(C136, Вчера_ЭпиВак!C:BG, 14, FALSE)</f>
        <v>#N/A</v>
      </c>
      <c r="AO136" s="34" t="e">
        <f>R136-S136-VLOOKUP(C136, Вчера_ЭпиВак!C:BG, 16, FALSE)</f>
        <v>#N/A</v>
      </c>
      <c r="AP136" s="34" t="e">
        <f>T136-U136-VLOOKUP(C136, Вчера_ЭпиВак!C:BG, 18, FALSE)</f>
        <v>#N/A</v>
      </c>
      <c r="AQ136" s="34" t="e">
        <f>V136-W136-VLOOKUP(C136, Вчера_ЭпиВак!C:BG, 20, FALSE)</f>
        <v>#N/A</v>
      </c>
      <c r="AR136" s="34" t="e">
        <f>X136-Y136-VLOOKUP(C136, Вчера_ЭпиВак!C:BG, 22, FALSE)</f>
        <v>#N/A</v>
      </c>
      <c r="AS136" s="34" t="e">
        <f>Z136-VLOOKUP(C136, Вчера_ЭпиВак!C:BG, 24, FALSE)</f>
        <v>#N/A</v>
      </c>
      <c r="AT136" s="34" t="e">
        <f>AA136-VLOOKUP(C136, Вчера_ЭпиВак!C:BG, 25, FALSE)</f>
        <v>#N/A</v>
      </c>
    </row>
    <row r="137" spans="1:46" ht="50.1" customHeight="1" x14ac:dyDescent="0.25">
      <c r="A137" s="1"/>
      <c r="B137" s="1"/>
      <c r="C137" s="1"/>
      <c r="D137" s="3"/>
      <c r="E137" s="48"/>
      <c r="F137" s="3"/>
      <c r="G137" s="2"/>
      <c r="H137" s="3"/>
      <c r="I137" s="2"/>
      <c r="J137" s="3"/>
      <c r="K137" s="2"/>
      <c r="L137" s="3"/>
      <c r="M137" s="2"/>
      <c r="N137" s="3"/>
      <c r="O137" s="2"/>
      <c r="P137" s="3"/>
      <c r="Q137" s="2"/>
      <c r="R137" s="3"/>
      <c r="S137" s="2"/>
      <c r="T137" s="3"/>
      <c r="U137" s="3"/>
      <c r="V137" s="3"/>
      <c r="W137" s="2"/>
      <c r="X137" s="3"/>
      <c r="Y137" s="2"/>
      <c r="Z137" s="3"/>
      <c r="AA137" s="3"/>
      <c r="AB137" s="15"/>
      <c r="AC137" s="34">
        <f t="shared" si="5"/>
        <v>0</v>
      </c>
      <c r="AD137" s="34">
        <f t="shared" si="6"/>
        <v>0</v>
      </c>
      <c r="AE137" s="34"/>
      <c r="AF137" s="34"/>
      <c r="AG137" s="35"/>
      <c r="AH137" s="34" t="e">
        <f>D137-E137-VLOOKUP(C137, Вчера_ЭпиВак!C:BG, 2, FALSE)</f>
        <v>#N/A</v>
      </c>
      <c r="AI137" s="34" t="e">
        <f>F137-G137-VLOOKUP(C137, Вчера_ЭпиВак!C:BG, 4, FALSE)</f>
        <v>#N/A</v>
      </c>
      <c r="AJ137" s="34" t="e">
        <f>H137-I137-VLOOKUP(C137, Вчера_ЭпиВак!C:BG, 6, FALSE)</f>
        <v>#N/A</v>
      </c>
      <c r="AK137" s="34" t="e">
        <f>J137-K137-VLOOKUP(C137, Вчера_ЭпиВак!C:BG, 8, FALSE)</f>
        <v>#N/A</v>
      </c>
      <c r="AL137" s="34" t="e">
        <f>L137-M137-VLOOKUP(C137, Вчера_ЭпиВак!C:BG, 10, FALSE)</f>
        <v>#N/A</v>
      </c>
      <c r="AM137" s="34" t="e">
        <f>N137-O137-VLOOKUP(C137, Вчера_ЭпиВак!C:BG, 12, FALSE)</f>
        <v>#N/A</v>
      </c>
      <c r="AN137" s="34" t="e">
        <f>P137-Q137-VLOOKUP(C137, Вчера_ЭпиВак!C:BG, 14, FALSE)</f>
        <v>#N/A</v>
      </c>
      <c r="AO137" s="34" t="e">
        <f>R137-S137-VLOOKUP(C137, Вчера_ЭпиВак!C:BG, 16, FALSE)</f>
        <v>#N/A</v>
      </c>
      <c r="AP137" s="34" t="e">
        <f>T137-U137-VLOOKUP(C137, Вчера_ЭпиВак!C:BG, 18, FALSE)</f>
        <v>#N/A</v>
      </c>
      <c r="AQ137" s="34" t="e">
        <f>V137-W137-VLOOKUP(C137, Вчера_ЭпиВак!C:BG, 20, FALSE)</f>
        <v>#N/A</v>
      </c>
      <c r="AR137" s="34" t="e">
        <f>X137-Y137-VLOOKUP(C137, Вчера_ЭпиВак!C:BG, 22, FALSE)</f>
        <v>#N/A</v>
      </c>
      <c r="AS137" s="34" t="e">
        <f>Z137-VLOOKUP(C137, Вчера_ЭпиВак!C:BG, 24, FALSE)</f>
        <v>#N/A</v>
      </c>
      <c r="AT137" s="34" t="e">
        <f>AA137-VLOOKUP(C137, Вчера_ЭпиВак!C:BG, 25, FALSE)</f>
        <v>#N/A</v>
      </c>
    </row>
    <row r="138" spans="1:46" ht="50.1" customHeight="1" x14ac:dyDescent="0.25">
      <c r="A138" s="1"/>
      <c r="B138" s="1"/>
      <c r="C138" s="1"/>
      <c r="D138" s="3"/>
      <c r="E138" s="48"/>
      <c r="F138" s="3"/>
      <c r="G138" s="2"/>
      <c r="H138" s="3"/>
      <c r="I138" s="2"/>
      <c r="J138" s="3"/>
      <c r="K138" s="2"/>
      <c r="L138" s="3"/>
      <c r="M138" s="2"/>
      <c r="N138" s="3"/>
      <c r="O138" s="2"/>
      <c r="P138" s="3"/>
      <c r="Q138" s="2"/>
      <c r="R138" s="3"/>
      <c r="S138" s="2"/>
      <c r="T138" s="3"/>
      <c r="U138" s="3"/>
      <c r="V138" s="3"/>
      <c r="W138" s="2"/>
      <c r="X138" s="3"/>
      <c r="Y138" s="2"/>
      <c r="Z138" s="3"/>
      <c r="AA138" s="3"/>
      <c r="AB138" s="15"/>
      <c r="AC138" s="34">
        <f t="shared" si="5"/>
        <v>0</v>
      </c>
      <c r="AD138" s="34">
        <f t="shared" si="6"/>
        <v>0</v>
      </c>
      <c r="AE138" s="34"/>
      <c r="AF138" s="34"/>
      <c r="AG138" s="35"/>
      <c r="AH138" s="34" t="e">
        <f>D138-E138-VLOOKUP(C138, Вчера_ЭпиВак!C:BG, 2, FALSE)</f>
        <v>#N/A</v>
      </c>
      <c r="AI138" s="34" t="e">
        <f>F138-G138-VLOOKUP(C138, Вчера_ЭпиВак!C:BG, 4, FALSE)</f>
        <v>#N/A</v>
      </c>
      <c r="AJ138" s="34" t="e">
        <f>H138-I138-VLOOKUP(C138, Вчера_ЭпиВак!C:BG, 6, FALSE)</f>
        <v>#N/A</v>
      </c>
      <c r="AK138" s="34" t="e">
        <f>J138-K138-VLOOKUP(C138, Вчера_ЭпиВак!C:BG, 8, FALSE)</f>
        <v>#N/A</v>
      </c>
      <c r="AL138" s="34" t="e">
        <f>L138-M138-VLOOKUP(C138, Вчера_ЭпиВак!C:BG, 10, FALSE)</f>
        <v>#N/A</v>
      </c>
      <c r="AM138" s="34" t="e">
        <f>N138-O138-VLOOKUP(C138, Вчера_ЭпиВак!C:BG, 12, FALSE)</f>
        <v>#N/A</v>
      </c>
      <c r="AN138" s="34" t="e">
        <f>P138-Q138-VLOOKUP(C138, Вчера_ЭпиВак!C:BG, 14, FALSE)</f>
        <v>#N/A</v>
      </c>
      <c r="AO138" s="34" t="e">
        <f>R138-S138-VLOOKUP(C138, Вчера_ЭпиВак!C:BG, 16, FALSE)</f>
        <v>#N/A</v>
      </c>
      <c r="AP138" s="34" t="e">
        <f>T138-U138-VLOOKUP(C138, Вчера_ЭпиВак!C:BG, 18, FALSE)</f>
        <v>#N/A</v>
      </c>
      <c r="AQ138" s="34" t="e">
        <f>V138-W138-VLOOKUP(C138, Вчера_ЭпиВак!C:BG, 20, FALSE)</f>
        <v>#N/A</v>
      </c>
      <c r="AR138" s="34" t="e">
        <f>X138-Y138-VLOOKUP(C138, Вчера_ЭпиВак!C:BG, 22, FALSE)</f>
        <v>#N/A</v>
      </c>
      <c r="AS138" s="34" t="e">
        <f>Z138-VLOOKUP(C138, Вчера_ЭпиВак!C:BG, 24, FALSE)</f>
        <v>#N/A</v>
      </c>
      <c r="AT138" s="34" t="e">
        <f>AA138-VLOOKUP(C138, Вчера_ЭпиВак!C:BG, 25, FALSE)</f>
        <v>#N/A</v>
      </c>
    </row>
    <row r="139" spans="1:46" ht="50.1" customHeight="1" x14ac:dyDescent="0.25">
      <c r="A139" s="1"/>
      <c r="B139" s="1"/>
      <c r="C139" s="1"/>
      <c r="D139" s="3"/>
      <c r="E139" s="48"/>
      <c r="F139" s="3"/>
      <c r="G139" s="2"/>
      <c r="H139" s="3"/>
      <c r="I139" s="2"/>
      <c r="J139" s="3"/>
      <c r="K139" s="2"/>
      <c r="L139" s="3"/>
      <c r="M139" s="2"/>
      <c r="N139" s="3"/>
      <c r="O139" s="2"/>
      <c r="P139" s="3"/>
      <c r="Q139" s="2"/>
      <c r="R139" s="3"/>
      <c r="S139" s="2"/>
      <c r="T139" s="3"/>
      <c r="U139" s="3"/>
      <c r="V139" s="3"/>
      <c r="W139" s="2"/>
      <c r="X139" s="3"/>
      <c r="Y139" s="2"/>
      <c r="Z139" s="3"/>
      <c r="AA139" s="3"/>
      <c r="AB139" s="15"/>
      <c r="AC139" s="34">
        <f t="shared" si="5"/>
        <v>0</v>
      </c>
      <c r="AD139" s="34">
        <f t="shared" si="6"/>
        <v>0</v>
      </c>
      <c r="AE139" s="34"/>
      <c r="AF139" s="34"/>
      <c r="AG139" s="35"/>
      <c r="AH139" s="34" t="e">
        <f>D139-E139-VLOOKUP(C139, Вчера_ЭпиВак!C:BG, 2, FALSE)</f>
        <v>#N/A</v>
      </c>
      <c r="AI139" s="34" t="e">
        <f>F139-G139-VLOOKUP(C139, Вчера_ЭпиВак!C:BG, 4, FALSE)</f>
        <v>#N/A</v>
      </c>
      <c r="AJ139" s="34" t="e">
        <f>H139-I139-VLOOKUP(C139, Вчера_ЭпиВак!C:BG, 6, FALSE)</f>
        <v>#N/A</v>
      </c>
      <c r="AK139" s="34" t="e">
        <f>J139-K139-VLOOKUP(C139, Вчера_ЭпиВак!C:BG, 8, FALSE)</f>
        <v>#N/A</v>
      </c>
      <c r="AL139" s="34" t="e">
        <f>L139-M139-VLOOKUP(C139, Вчера_ЭпиВак!C:BG, 10, FALSE)</f>
        <v>#N/A</v>
      </c>
      <c r="AM139" s="34" t="e">
        <f>N139-O139-VLOOKUP(C139, Вчера_ЭпиВак!C:BG, 12, FALSE)</f>
        <v>#N/A</v>
      </c>
      <c r="AN139" s="34" t="e">
        <f>P139-Q139-VLOOKUP(C139, Вчера_ЭпиВак!C:BG, 14, FALSE)</f>
        <v>#N/A</v>
      </c>
      <c r="AO139" s="34" t="e">
        <f>R139-S139-VLOOKUP(C139, Вчера_ЭпиВак!C:BG, 16, FALSE)</f>
        <v>#N/A</v>
      </c>
      <c r="AP139" s="34" t="e">
        <f>T139-U139-VLOOKUP(C139, Вчера_ЭпиВак!C:BG, 18, FALSE)</f>
        <v>#N/A</v>
      </c>
      <c r="AQ139" s="34" t="e">
        <f>V139-W139-VLOOKUP(C139, Вчера_ЭпиВак!C:BG, 20, FALSE)</f>
        <v>#N/A</v>
      </c>
      <c r="AR139" s="34" t="e">
        <f>X139-Y139-VLOOKUP(C139, Вчера_ЭпиВак!C:BG, 22, FALSE)</f>
        <v>#N/A</v>
      </c>
      <c r="AS139" s="34" t="e">
        <f>Z139-VLOOKUP(C139, Вчера_ЭпиВак!C:BG, 24, FALSE)</f>
        <v>#N/A</v>
      </c>
      <c r="AT139" s="34" t="e">
        <f>AA139-VLOOKUP(C139, Вчера_ЭпиВак!C:BG, 25, FALSE)</f>
        <v>#N/A</v>
      </c>
    </row>
    <row r="140" spans="1:46" ht="50.1" customHeight="1" x14ac:dyDescent="0.25">
      <c r="A140" s="1"/>
      <c r="B140" s="1"/>
      <c r="C140" s="1"/>
      <c r="D140" s="3"/>
      <c r="E140" s="48"/>
      <c r="F140" s="3"/>
      <c r="G140" s="2"/>
      <c r="H140" s="3"/>
      <c r="I140" s="2"/>
      <c r="J140" s="3"/>
      <c r="K140" s="2"/>
      <c r="L140" s="3"/>
      <c r="M140" s="2"/>
      <c r="N140" s="3"/>
      <c r="O140" s="2"/>
      <c r="P140" s="3"/>
      <c r="Q140" s="2"/>
      <c r="R140" s="3"/>
      <c r="S140" s="2"/>
      <c r="T140" s="3"/>
      <c r="U140" s="3"/>
      <c r="V140" s="3"/>
      <c r="W140" s="2"/>
      <c r="X140" s="3"/>
      <c r="Y140" s="2"/>
      <c r="Z140" s="3"/>
      <c r="AA140" s="3"/>
      <c r="AB140" s="15"/>
      <c r="AC140" s="34">
        <f t="shared" si="5"/>
        <v>0</v>
      </c>
      <c r="AD140" s="34">
        <f t="shared" si="6"/>
        <v>0</v>
      </c>
      <c r="AE140" s="34"/>
      <c r="AF140" s="34"/>
      <c r="AG140" s="35"/>
      <c r="AH140" s="34" t="e">
        <f>D140-E140-VLOOKUP(C140, Вчера_ЭпиВак!C:BG, 2, FALSE)</f>
        <v>#N/A</v>
      </c>
      <c r="AI140" s="34" t="e">
        <f>F140-G140-VLOOKUP(C140, Вчера_ЭпиВак!C:BG, 4, FALSE)</f>
        <v>#N/A</v>
      </c>
      <c r="AJ140" s="34" t="e">
        <f>H140-I140-VLOOKUP(C140, Вчера_ЭпиВак!C:BG, 6, FALSE)</f>
        <v>#N/A</v>
      </c>
      <c r="AK140" s="34" t="e">
        <f>J140-K140-VLOOKUP(C140, Вчера_ЭпиВак!C:BG, 8, FALSE)</f>
        <v>#N/A</v>
      </c>
      <c r="AL140" s="34" t="e">
        <f>L140-M140-VLOOKUP(C140, Вчера_ЭпиВак!C:BG, 10, FALSE)</f>
        <v>#N/A</v>
      </c>
      <c r="AM140" s="34" t="e">
        <f>N140-O140-VLOOKUP(C140, Вчера_ЭпиВак!C:BG, 12, FALSE)</f>
        <v>#N/A</v>
      </c>
      <c r="AN140" s="34" t="e">
        <f>P140-Q140-VLOOKUP(C140, Вчера_ЭпиВак!C:BG, 14, FALSE)</f>
        <v>#N/A</v>
      </c>
      <c r="AO140" s="34" t="e">
        <f>R140-S140-VLOOKUP(C140, Вчера_ЭпиВак!C:BG, 16, FALSE)</f>
        <v>#N/A</v>
      </c>
      <c r="AP140" s="34" t="e">
        <f>T140-U140-VLOOKUP(C140, Вчера_ЭпиВак!C:BG, 18, FALSE)</f>
        <v>#N/A</v>
      </c>
      <c r="AQ140" s="34" t="e">
        <f>V140-W140-VLOOKUP(C140, Вчера_ЭпиВак!C:BG, 20, FALSE)</f>
        <v>#N/A</v>
      </c>
      <c r="AR140" s="34" t="e">
        <f>X140-Y140-VLOOKUP(C140, Вчера_ЭпиВак!C:BG, 22, FALSE)</f>
        <v>#N/A</v>
      </c>
      <c r="AS140" s="34" t="e">
        <f>Z140-VLOOKUP(C140, Вчера_ЭпиВак!C:BG, 24, FALSE)</f>
        <v>#N/A</v>
      </c>
      <c r="AT140" s="34" t="e">
        <f>AA140-VLOOKUP(C140, Вчера_ЭпиВак!C:BG, 25, FALSE)</f>
        <v>#N/A</v>
      </c>
    </row>
    <row r="141" spans="1:46" ht="50.1" customHeight="1" x14ac:dyDescent="0.25">
      <c r="A141" s="1"/>
      <c r="B141" s="1"/>
      <c r="C141" s="1"/>
      <c r="D141" s="3"/>
      <c r="E141" s="48"/>
      <c r="F141" s="3"/>
      <c r="G141" s="2"/>
      <c r="H141" s="3"/>
      <c r="I141" s="2"/>
      <c r="J141" s="3"/>
      <c r="K141" s="2"/>
      <c r="L141" s="3"/>
      <c r="M141" s="2"/>
      <c r="N141" s="3"/>
      <c r="O141" s="2"/>
      <c r="P141" s="3"/>
      <c r="Q141" s="2"/>
      <c r="R141" s="3"/>
      <c r="S141" s="2"/>
      <c r="T141" s="3"/>
      <c r="U141" s="3"/>
      <c r="V141" s="3"/>
      <c r="W141" s="2"/>
      <c r="X141" s="3"/>
      <c r="Y141" s="2"/>
      <c r="Z141" s="3"/>
      <c r="AA141" s="3"/>
      <c r="AB141" s="15"/>
      <c r="AC141" s="34">
        <f t="shared" si="5"/>
        <v>0</v>
      </c>
      <c r="AD141" s="34">
        <f t="shared" si="6"/>
        <v>0</v>
      </c>
      <c r="AE141" s="34"/>
      <c r="AF141" s="34"/>
      <c r="AG141" s="35"/>
      <c r="AH141" s="34" t="e">
        <f>D141-E141-VLOOKUP(C141, Вчера_ЭпиВак!C:BG, 2, FALSE)</f>
        <v>#N/A</v>
      </c>
      <c r="AI141" s="34" t="e">
        <f>F141-G141-VLOOKUP(C141, Вчера_ЭпиВак!C:BG, 4, FALSE)</f>
        <v>#N/A</v>
      </c>
      <c r="AJ141" s="34" t="e">
        <f>H141-I141-VLOOKUP(C141, Вчера_ЭпиВак!C:BG, 6, FALSE)</f>
        <v>#N/A</v>
      </c>
      <c r="AK141" s="34" t="e">
        <f>J141-K141-VLOOKUP(C141, Вчера_ЭпиВак!C:BG, 8, FALSE)</f>
        <v>#N/A</v>
      </c>
      <c r="AL141" s="34" t="e">
        <f>L141-M141-VLOOKUP(C141, Вчера_ЭпиВак!C:BG, 10, FALSE)</f>
        <v>#N/A</v>
      </c>
      <c r="AM141" s="34" t="e">
        <f>N141-O141-VLOOKUP(C141, Вчера_ЭпиВак!C:BG, 12, FALSE)</f>
        <v>#N/A</v>
      </c>
      <c r="AN141" s="34" t="e">
        <f>P141-Q141-VLOOKUP(C141, Вчера_ЭпиВак!C:BG, 14, FALSE)</f>
        <v>#N/A</v>
      </c>
      <c r="AO141" s="34" t="e">
        <f>R141-S141-VLOOKUP(C141, Вчера_ЭпиВак!C:BG, 16, FALSE)</f>
        <v>#N/A</v>
      </c>
      <c r="AP141" s="34" t="e">
        <f>T141-U141-VLOOKUP(C141, Вчера_ЭпиВак!C:BG, 18, FALSE)</f>
        <v>#N/A</v>
      </c>
      <c r="AQ141" s="34" t="e">
        <f>V141-W141-VLOOKUP(C141, Вчера_ЭпиВак!C:BG, 20, FALSE)</f>
        <v>#N/A</v>
      </c>
      <c r="AR141" s="34" t="e">
        <f>X141-Y141-VLOOKUP(C141, Вчера_ЭпиВак!C:BG, 22, FALSE)</f>
        <v>#N/A</v>
      </c>
      <c r="AS141" s="34" t="e">
        <f>Z141-VLOOKUP(C141, Вчера_ЭпиВак!C:BG, 24, FALSE)</f>
        <v>#N/A</v>
      </c>
      <c r="AT141" s="34" t="e">
        <f>AA141-VLOOKUP(C141, Вчера_ЭпиВак!C:BG, 25, FALSE)</f>
        <v>#N/A</v>
      </c>
    </row>
    <row r="142" spans="1:46" ht="50.1" customHeight="1" x14ac:dyDescent="0.25">
      <c r="A142" s="1"/>
      <c r="B142" s="1"/>
      <c r="C142" s="1"/>
      <c r="D142" s="3"/>
      <c r="E142" s="48"/>
      <c r="F142" s="3"/>
      <c r="G142" s="2"/>
      <c r="H142" s="3"/>
      <c r="I142" s="2"/>
      <c r="J142" s="3"/>
      <c r="K142" s="2"/>
      <c r="L142" s="3"/>
      <c r="M142" s="2"/>
      <c r="N142" s="3"/>
      <c r="O142" s="2"/>
      <c r="P142" s="3"/>
      <c r="Q142" s="2"/>
      <c r="R142" s="3"/>
      <c r="S142" s="2"/>
      <c r="T142" s="3"/>
      <c r="U142" s="3"/>
      <c r="V142" s="3"/>
      <c r="W142" s="2"/>
      <c r="X142" s="3"/>
      <c r="Y142" s="2"/>
      <c r="Z142" s="3"/>
      <c r="AA142" s="3"/>
      <c r="AB142" s="15"/>
      <c r="AC142" s="34">
        <f t="shared" si="5"/>
        <v>0</v>
      </c>
      <c r="AD142" s="34">
        <f t="shared" si="6"/>
        <v>0</v>
      </c>
      <c r="AE142" s="34"/>
      <c r="AF142" s="34"/>
      <c r="AG142" s="35"/>
      <c r="AH142" s="34" t="e">
        <f>D142-E142-VLOOKUP(C142, Вчера_ЭпиВак!C:BG, 2, FALSE)</f>
        <v>#N/A</v>
      </c>
      <c r="AI142" s="34" t="e">
        <f>F142-G142-VLOOKUP(C142, Вчера_ЭпиВак!C:BG, 4, FALSE)</f>
        <v>#N/A</v>
      </c>
      <c r="AJ142" s="34" t="e">
        <f>H142-I142-VLOOKUP(C142, Вчера_ЭпиВак!C:BG, 6, FALSE)</f>
        <v>#N/A</v>
      </c>
      <c r="AK142" s="34" t="e">
        <f>J142-K142-VLOOKUP(C142, Вчера_ЭпиВак!C:BG, 8, FALSE)</f>
        <v>#N/A</v>
      </c>
      <c r="AL142" s="34" t="e">
        <f>L142-M142-VLOOKUP(C142, Вчера_ЭпиВак!C:BG, 10, FALSE)</f>
        <v>#N/A</v>
      </c>
      <c r="AM142" s="34" t="e">
        <f>N142-O142-VLOOKUP(C142, Вчера_ЭпиВак!C:BG, 12, FALSE)</f>
        <v>#N/A</v>
      </c>
      <c r="AN142" s="34" t="e">
        <f>P142-Q142-VLOOKUP(C142, Вчера_ЭпиВак!C:BG, 14, FALSE)</f>
        <v>#N/A</v>
      </c>
      <c r="AO142" s="34" t="e">
        <f>R142-S142-VLOOKUP(C142, Вчера_ЭпиВак!C:BG, 16, FALSE)</f>
        <v>#N/A</v>
      </c>
      <c r="AP142" s="34" t="e">
        <f>T142-U142-VLOOKUP(C142, Вчера_ЭпиВак!C:BG, 18, FALSE)</f>
        <v>#N/A</v>
      </c>
      <c r="AQ142" s="34" t="e">
        <f>V142-W142-VLOOKUP(C142, Вчера_ЭпиВак!C:BG, 20, FALSE)</f>
        <v>#N/A</v>
      </c>
      <c r="AR142" s="34" t="e">
        <f>X142-Y142-VLOOKUP(C142, Вчера_ЭпиВак!C:BG, 22, FALSE)</f>
        <v>#N/A</v>
      </c>
      <c r="AS142" s="34" t="e">
        <f>Z142-VLOOKUP(C142, Вчера_ЭпиВак!C:BG, 24, FALSE)</f>
        <v>#N/A</v>
      </c>
      <c r="AT142" s="34" t="e">
        <f>AA142-VLOOKUP(C142, Вчера_ЭпиВак!C:BG, 25, FALSE)</f>
        <v>#N/A</v>
      </c>
    </row>
    <row r="143" spans="1:46" ht="50.1" customHeight="1" x14ac:dyDescent="0.25">
      <c r="A143" s="1"/>
      <c r="B143" s="1"/>
      <c r="C143" s="1"/>
      <c r="D143" s="3"/>
      <c r="E143" s="48"/>
      <c r="F143" s="3"/>
      <c r="G143" s="2"/>
      <c r="H143" s="3"/>
      <c r="I143" s="2"/>
      <c r="J143" s="3"/>
      <c r="K143" s="2"/>
      <c r="L143" s="3"/>
      <c r="M143" s="2"/>
      <c r="N143" s="3"/>
      <c r="O143" s="2"/>
      <c r="P143" s="3"/>
      <c r="Q143" s="2"/>
      <c r="R143" s="3"/>
      <c r="S143" s="2"/>
      <c r="T143" s="3"/>
      <c r="U143" s="3"/>
      <c r="V143" s="3"/>
      <c r="W143" s="2"/>
      <c r="X143" s="3"/>
      <c r="Y143" s="2"/>
      <c r="Z143" s="3"/>
      <c r="AA143" s="3"/>
      <c r="AB143" s="15"/>
      <c r="AC143" s="34">
        <f t="shared" si="5"/>
        <v>0</v>
      </c>
      <c r="AD143" s="34">
        <f t="shared" si="6"/>
        <v>0</v>
      </c>
      <c r="AE143" s="34"/>
      <c r="AF143" s="34"/>
      <c r="AG143" s="35"/>
      <c r="AH143" s="34" t="e">
        <f>D143-E143-VLOOKUP(C143, Вчера_ЭпиВак!C:BG, 2, FALSE)</f>
        <v>#N/A</v>
      </c>
      <c r="AI143" s="34" t="e">
        <f>F143-G143-VLOOKUP(C143, Вчера_ЭпиВак!C:BG, 4, FALSE)</f>
        <v>#N/A</v>
      </c>
      <c r="AJ143" s="34" t="e">
        <f>H143-I143-VLOOKUP(C143, Вчера_ЭпиВак!C:BG, 6, FALSE)</f>
        <v>#N/A</v>
      </c>
      <c r="AK143" s="34" t="e">
        <f>J143-K143-VLOOKUP(C143, Вчера_ЭпиВак!C:BG, 8, FALSE)</f>
        <v>#N/A</v>
      </c>
      <c r="AL143" s="34" t="e">
        <f>L143-M143-VLOOKUP(C143, Вчера_ЭпиВак!C:BG, 10, FALSE)</f>
        <v>#N/A</v>
      </c>
      <c r="AM143" s="34" t="e">
        <f>N143-O143-VLOOKUP(C143, Вчера_ЭпиВак!C:BG, 12, FALSE)</f>
        <v>#N/A</v>
      </c>
      <c r="AN143" s="34" t="e">
        <f>P143-Q143-VLOOKUP(C143, Вчера_ЭпиВак!C:BG, 14, FALSE)</f>
        <v>#N/A</v>
      </c>
      <c r="AO143" s="34" t="e">
        <f>R143-S143-VLOOKUP(C143, Вчера_ЭпиВак!C:BG, 16, FALSE)</f>
        <v>#N/A</v>
      </c>
      <c r="AP143" s="34" t="e">
        <f>T143-U143-VLOOKUP(C143, Вчера_ЭпиВак!C:BG, 18, FALSE)</f>
        <v>#N/A</v>
      </c>
      <c r="AQ143" s="34" t="e">
        <f>V143-W143-VLOOKUP(C143, Вчера_ЭпиВак!C:BG, 20, FALSE)</f>
        <v>#N/A</v>
      </c>
      <c r="AR143" s="34" t="e">
        <f>X143-Y143-VLOOKUP(C143, Вчера_ЭпиВак!C:BG, 22, FALSE)</f>
        <v>#N/A</v>
      </c>
      <c r="AS143" s="34" t="e">
        <f>Z143-VLOOKUP(C143, Вчера_ЭпиВак!C:BG, 24, FALSE)</f>
        <v>#N/A</v>
      </c>
      <c r="AT143" s="34" t="e">
        <f>AA143-VLOOKUP(C143, Вчера_ЭпиВак!C:BG, 25, FALSE)</f>
        <v>#N/A</v>
      </c>
    </row>
    <row r="144" spans="1:46" ht="50.1" customHeight="1" x14ac:dyDescent="0.25">
      <c r="A144" s="1"/>
      <c r="B144" s="1"/>
      <c r="C144" s="1"/>
      <c r="D144" s="3"/>
      <c r="E144" s="48"/>
      <c r="F144" s="3"/>
      <c r="G144" s="2"/>
      <c r="H144" s="3"/>
      <c r="I144" s="2"/>
      <c r="J144" s="3"/>
      <c r="K144" s="2"/>
      <c r="L144" s="3"/>
      <c r="M144" s="2"/>
      <c r="N144" s="3"/>
      <c r="O144" s="2"/>
      <c r="P144" s="3"/>
      <c r="Q144" s="2"/>
      <c r="R144" s="3"/>
      <c r="S144" s="2"/>
      <c r="T144" s="3"/>
      <c r="U144" s="3"/>
      <c r="V144" s="3"/>
      <c r="W144" s="2"/>
      <c r="X144" s="3"/>
      <c r="Y144" s="2"/>
      <c r="Z144" s="3"/>
      <c r="AA144" s="3"/>
      <c r="AB144" s="15"/>
      <c r="AC144" s="34">
        <f t="shared" si="5"/>
        <v>0</v>
      </c>
      <c r="AD144" s="34">
        <f t="shared" si="6"/>
        <v>0</v>
      </c>
      <c r="AE144" s="34"/>
      <c r="AF144" s="34"/>
      <c r="AG144" s="35"/>
      <c r="AH144" s="34" t="e">
        <f>D144-E144-VLOOKUP(C144, Вчера_ЭпиВак!C:BG, 2, FALSE)</f>
        <v>#N/A</v>
      </c>
      <c r="AI144" s="34" t="e">
        <f>F144-G144-VLOOKUP(C144, Вчера_ЭпиВак!C:BG, 4, FALSE)</f>
        <v>#N/A</v>
      </c>
      <c r="AJ144" s="34" t="e">
        <f>H144-I144-VLOOKUP(C144, Вчера_ЭпиВак!C:BG, 6, FALSE)</f>
        <v>#N/A</v>
      </c>
      <c r="AK144" s="34" t="e">
        <f>J144-K144-VLOOKUP(C144, Вчера_ЭпиВак!C:BG, 8, FALSE)</f>
        <v>#N/A</v>
      </c>
      <c r="AL144" s="34" t="e">
        <f>L144-M144-VLOOKUP(C144, Вчера_ЭпиВак!C:BG, 10, FALSE)</f>
        <v>#N/A</v>
      </c>
      <c r="AM144" s="34" t="e">
        <f>N144-O144-VLOOKUP(C144, Вчера_ЭпиВак!C:BG, 12, FALSE)</f>
        <v>#N/A</v>
      </c>
      <c r="AN144" s="34" t="e">
        <f>P144-Q144-VLOOKUP(C144, Вчера_ЭпиВак!C:BG, 14, FALSE)</f>
        <v>#N/A</v>
      </c>
      <c r="AO144" s="34" t="e">
        <f>R144-S144-VLOOKUP(C144, Вчера_ЭпиВак!C:BG, 16, FALSE)</f>
        <v>#N/A</v>
      </c>
      <c r="AP144" s="34" t="e">
        <f>T144-U144-VLOOKUP(C144, Вчера_ЭпиВак!C:BG, 18, FALSE)</f>
        <v>#N/A</v>
      </c>
      <c r="AQ144" s="34" t="e">
        <f>V144-W144-VLOOKUP(C144, Вчера_ЭпиВак!C:BG, 20, FALSE)</f>
        <v>#N/A</v>
      </c>
      <c r="AR144" s="34" t="e">
        <f>X144-Y144-VLOOKUP(C144, Вчера_ЭпиВак!C:BG, 22, FALSE)</f>
        <v>#N/A</v>
      </c>
      <c r="AS144" s="34" t="e">
        <f>Z144-VLOOKUP(C144, Вчера_ЭпиВак!C:BG, 24, FALSE)</f>
        <v>#N/A</v>
      </c>
      <c r="AT144" s="34" t="e">
        <f>AA144-VLOOKUP(C144, Вчера_ЭпиВак!C:BG, 25, FALSE)</f>
        <v>#N/A</v>
      </c>
    </row>
    <row r="145" spans="1:46" ht="50.1" customHeight="1" x14ac:dyDescent="0.25">
      <c r="A145" s="1"/>
      <c r="B145" s="1"/>
      <c r="C145" s="1"/>
      <c r="D145" s="3"/>
      <c r="E145" s="48"/>
      <c r="F145" s="3"/>
      <c r="G145" s="2"/>
      <c r="H145" s="3"/>
      <c r="I145" s="2"/>
      <c r="J145" s="3"/>
      <c r="K145" s="2"/>
      <c r="L145" s="3"/>
      <c r="M145" s="2"/>
      <c r="N145" s="3"/>
      <c r="O145" s="2"/>
      <c r="P145" s="3"/>
      <c r="Q145" s="2"/>
      <c r="R145" s="3"/>
      <c r="S145" s="2"/>
      <c r="T145" s="3"/>
      <c r="U145" s="3"/>
      <c r="V145" s="3"/>
      <c r="W145" s="2"/>
      <c r="X145" s="3"/>
      <c r="Y145" s="2"/>
      <c r="Z145" s="3"/>
      <c r="AA145" s="3"/>
      <c r="AB145" s="15"/>
      <c r="AC145" s="34">
        <f t="shared" si="5"/>
        <v>0</v>
      </c>
      <c r="AD145" s="34">
        <f t="shared" si="6"/>
        <v>0</v>
      </c>
      <c r="AE145" s="34"/>
      <c r="AF145" s="34"/>
      <c r="AG145" s="35"/>
      <c r="AH145" s="34" t="e">
        <f>D145-E145-VLOOKUP(C145, Вчера_ЭпиВак!C:BG, 2, FALSE)</f>
        <v>#N/A</v>
      </c>
      <c r="AI145" s="34" t="e">
        <f>F145-G145-VLOOKUP(C145, Вчера_ЭпиВак!C:BG, 4, FALSE)</f>
        <v>#N/A</v>
      </c>
      <c r="AJ145" s="34" t="e">
        <f>H145-I145-VLOOKUP(C145, Вчера_ЭпиВак!C:BG, 6, FALSE)</f>
        <v>#N/A</v>
      </c>
      <c r="AK145" s="34" t="e">
        <f>J145-K145-VLOOKUP(C145, Вчера_ЭпиВак!C:BG, 8, FALSE)</f>
        <v>#N/A</v>
      </c>
      <c r="AL145" s="34" t="e">
        <f>L145-M145-VLOOKUP(C145, Вчера_ЭпиВак!C:BG, 10, FALSE)</f>
        <v>#N/A</v>
      </c>
      <c r="AM145" s="34" t="e">
        <f>N145-O145-VLOOKUP(C145, Вчера_ЭпиВак!C:BG, 12, FALSE)</f>
        <v>#N/A</v>
      </c>
      <c r="AN145" s="34" t="e">
        <f>P145-Q145-VLOOKUP(C145, Вчера_ЭпиВак!C:BG, 14, FALSE)</f>
        <v>#N/A</v>
      </c>
      <c r="AO145" s="34" t="e">
        <f>R145-S145-VLOOKUP(C145, Вчера_ЭпиВак!C:BG, 16, FALSE)</f>
        <v>#N/A</v>
      </c>
      <c r="AP145" s="34" t="e">
        <f>T145-U145-VLOOKUP(C145, Вчера_ЭпиВак!C:BG, 18, FALSE)</f>
        <v>#N/A</v>
      </c>
      <c r="AQ145" s="34" t="e">
        <f>V145-W145-VLOOKUP(C145, Вчера_ЭпиВак!C:BG, 20, FALSE)</f>
        <v>#N/A</v>
      </c>
      <c r="AR145" s="34" t="e">
        <f>X145-Y145-VLOOKUP(C145, Вчера_ЭпиВак!C:BG, 22, FALSE)</f>
        <v>#N/A</v>
      </c>
      <c r="AS145" s="34" t="e">
        <f>Z145-VLOOKUP(C145, Вчера_ЭпиВак!C:BG, 24, FALSE)</f>
        <v>#N/A</v>
      </c>
      <c r="AT145" s="34" t="e">
        <f>AA145-VLOOKUP(C145, Вчера_ЭпиВак!C:BG, 25, FALSE)</f>
        <v>#N/A</v>
      </c>
    </row>
    <row r="146" spans="1:46" ht="50.1" customHeight="1" x14ac:dyDescent="0.25">
      <c r="A146" s="1"/>
      <c r="B146" s="1"/>
      <c r="C146" s="1"/>
      <c r="D146" s="3"/>
      <c r="E146" s="48"/>
      <c r="F146" s="3"/>
      <c r="G146" s="2"/>
      <c r="H146" s="3"/>
      <c r="I146" s="2"/>
      <c r="J146" s="3"/>
      <c r="K146" s="2"/>
      <c r="L146" s="3"/>
      <c r="M146" s="2"/>
      <c r="N146" s="3"/>
      <c r="O146" s="2"/>
      <c r="P146" s="3"/>
      <c r="Q146" s="2"/>
      <c r="R146" s="3"/>
      <c r="S146" s="2"/>
      <c r="T146" s="3"/>
      <c r="U146" s="3"/>
      <c r="V146" s="3"/>
      <c r="W146" s="2"/>
      <c r="X146" s="3"/>
      <c r="Y146" s="2"/>
      <c r="Z146" s="3"/>
      <c r="AA146" s="3"/>
      <c r="AB146" s="15"/>
      <c r="AC146" s="34">
        <f t="shared" si="5"/>
        <v>0</v>
      </c>
      <c r="AD146" s="34">
        <f t="shared" si="6"/>
        <v>0</v>
      </c>
      <c r="AE146" s="34"/>
      <c r="AF146" s="34"/>
      <c r="AG146" s="35"/>
      <c r="AH146" s="34" t="e">
        <f>D146-E146-VLOOKUP(C146, Вчера_ЭпиВак!C:BG, 2, FALSE)</f>
        <v>#N/A</v>
      </c>
      <c r="AI146" s="34" t="e">
        <f>F146-G146-VLOOKUP(C146, Вчера_ЭпиВак!C:BG, 4, FALSE)</f>
        <v>#N/A</v>
      </c>
      <c r="AJ146" s="34" t="e">
        <f>H146-I146-VLOOKUP(C146, Вчера_ЭпиВак!C:BG, 6, FALSE)</f>
        <v>#N/A</v>
      </c>
      <c r="AK146" s="34" t="e">
        <f>J146-K146-VLOOKUP(C146, Вчера_ЭпиВак!C:BG, 8, FALSE)</f>
        <v>#N/A</v>
      </c>
      <c r="AL146" s="34" t="e">
        <f>L146-M146-VLOOKUP(C146, Вчера_ЭпиВак!C:BG, 10, FALSE)</f>
        <v>#N/A</v>
      </c>
      <c r="AM146" s="34" t="e">
        <f>N146-O146-VLOOKUP(C146, Вчера_ЭпиВак!C:BG, 12, FALSE)</f>
        <v>#N/A</v>
      </c>
      <c r="AN146" s="34" t="e">
        <f>P146-Q146-VLOOKUP(C146, Вчера_ЭпиВак!C:BG, 14, FALSE)</f>
        <v>#N/A</v>
      </c>
      <c r="AO146" s="34" t="e">
        <f>R146-S146-VLOOKUP(C146, Вчера_ЭпиВак!C:BG, 16, FALSE)</f>
        <v>#N/A</v>
      </c>
      <c r="AP146" s="34" t="e">
        <f>T146-U146-VLOOKUP(C146, Вчера_ЭпиВак!C:BG, 18, FALSE)</f>
        <v>#N/A</v>
      </c>
      <c r="AQ146" s="34" t="e">
        <f>V146-W146-VLOOKUP(C146, Вчера_ЭпиВак!C:BG, 20, FALSE)</f>
        <v>#N/A</v>
      </c>
      <c r="AR146" s="34" t="e">
        <f>X146-Y146-VLOOKUP(C146, Вчера_ЭпиВак!C:BG, 22, FALSE)</f>
        <v>#N/A</v>
      </c>
      <c r="AS146" s="34" t="e">
        <f>Z146-VLOOKUP(C146, Вчера_ЭпиВак!C:BG, 24, FALSE)</f>
        <v>#N/A</v>
      </c>
      <c r="AT146" s="34" t="e">
        <f>AA146-VLOOKUP(C146, Вчера_ЭпиВак!C:BG, 25, FALSE)</f>
        <v>#N/A</v>
      </c>
    </row>
    <row r="147" spans="1:46" ht="50.1" customHeight="1" x14ac:dyDescent="0.25">
      <c r="A147" s="1"/>
      <c r="B147" s="1"/>
      <c r="C147" s="1"/>
      <c r="D147" s="3"/>
      <c r="E147" s="48"/>
      <c r="F147" s="3"/>
      <c r="G147" s="2"/>
      <c r="H147" s="3"/>
      <c r="I147" s="2"/>
      <c r="J147" s="3"/>
      <c r="K147" s="2"/>
      <c r="L147" s="3"/>
      <c r="M147" s="2"/>
      <c r="N147" s="3"/>
      <c r="O147" s="2"/>
      <c r="P147" s="3"/>
      <c r="Q147" s="2"/>
      <c r="R147" s="3"/>
      <c r="S147" s="2"/>
      <c r="T147" s="3"/>
      <c r="U147" s="3"/>
      <c r="V147" s="3"/>
      <c r="W147" s="2"/>
      <c r="X147" s="3"/>
      <c r="Y147" s="2"/>
      <c r="Z147" s="3"/>
      <c r="AA147" s="3"/>
      <c r="AB147" s="15"/>
      <c r="AC147" s="34">
        <f t="shared" si="5"/>
        <v>0</v>
      </c>
      <c r="AD147" s="34">
        <f t="shared" si="6"/>
        <v>0</v>
      </c>
      <c r="AE147" s="34"/>
      <c r="AF147" s="34"/>
      <c r="AG147" s="35"/>
      <c r="AH147" s="34" t="e">
        <f>D147-E147-VLOOKUP(C147, Вчера_ЭпиВак!C:BG, 2, FALSE)</f>
        <v>#N/A</v>
      </c>
      <c r="AI147" s="34" t="e">
        <f>F147-G147-VLOOKUP(C147, Вчера_ЭпиВак!C:BG, 4, FALSE)</f>
        <v>#N/A</v>
      </c>
      <c r="AJ147" s="34" t="e">
        <f>H147-I147-VLOOKUP(C147, Вчера_ЭпиВак!C:BG, 6, FALSE)</f>
        <v>#N/A</v>
      </c>
      <c r="AK147" s="34" t="e">
        <f>J147-K147-VLOOKUP(C147, Вчера_ЭпиВак!C:BG, 8, FALSE)</f>
        <v>#N/A</v>
      </c>
      <c r="AL147" s="34" t="e">
        <f>L147-M147-VLOOKUP(C147, Вчера_ЭпиВак!C:BG, 10, FALSE)</f>
        <v>#N/A</v>
      </c>
      <c r="AM147" s="34" t="e">
        <f>N147-O147-VLOOKUP(C147, Вчера_ЭпиВак!C:BG, 12, FALSE)</f>
        <v>#N/A</v>
      </c>
      <c r="AN147" s="34" t="e">
        <f>P147-Q147-VLOOKUP(C147, Вчера_ЭпиВак!C:BG, 14, FALSE)</f>
        <v>#N/A</v>
      </c>
      <c r="AO147" s="34" t="e">
        <f>R147-S147-VLOOKUP(C147, Вчера_ЭпиВак!C:BG, 16, FALSE)</f>
        <v>#N/A</v>
      </c>
      <c r="AP147" s="34" t="e">
        <f>T147-U147-VLOOKUP(C147, Вчера_ЭпиВак!C:BG, 18, FALSE)</f>
        <v>#N/A</v>
      </c>
      <c r="AQ147" s="34" t="e">
        <f>V147-W147-VLOOKUP(C147, Вчера_ЭпиВак!C:BG, 20, FALSE)</f>
        <v>#N/A</v>
      </c>
      <c r="AR147" s="34" t="e">
        <f>X147-Y147-VLOOKUP(C147, Вчера_ЭпиВак!C:BG, 22, FALSE)</f>
        <v>#N/A</v>
      </c>
      <c r="AS147" s="34" t="e">
        <f>Z147-VLOOKUP(C147, Вчера_ЭпиВак!C:BG, 24, FALSE)</f>
        <v>#N/A</v>
      </c>
      <c r="AT147" s="34" t="e">
        <f>AA147-VLOOKUP(C147, Вчера_ЭпиВак!C:BG, 25, FALSE)</f>
        <v>#N/A</v>
      </c>
    </row>
    <row r="148" spans="1:46" ht="50.1" customHeight="1" x14ac:dyDescent="0.25">
      <c r="A148" s="1"/>
      <c r="B148" s="1"/>
      <c r="C148" s="1"/>
      <c r="D148" s="3"/>
      <c r="E148" s="48"/>
      <c r="F148" s="3"/>
      <c r="G148" s="2"/>
      <c r="H148" s="3"/>
      <c r="I148" s="2"/>
      <c r="J148" s="3"/>
      <c r="K148" s="2"/>
      <c r="L148" s="3"/>
      <c r="M148" s="2"/>
      <c r="N148" s="3"/>
      <c r="O148" s="2"/>
      <c r="P148" s="3"/>
      <c r="Q148" s="2"/>
      <c r="R148" s="3"/>
      <c r="S148" s="2"/>
      <c r="T148" s="3"/>
      <c r="U148" s="3"/>
      <c r="V148" s="3"/>
      <c r="W148" s="2"/>
      <c r="X148" s="3"/>
      <c r="Y148" s="2"/>
      <c r="Z148" s="3"/>
      <c r="AA148" s="3"/>
      <c r="AB148" s="15"/>
      <c r="AC148" s="34">
        <f t="shared" si="5"/>
        <v>0</v>
      </c>
      <c r="AD148" s="34">
        <f t="shared" si="6"/>
        <v>0</v>
      </c>
      <c r="AE148" s="34"/>
      <c r="AF148" s="34"/>
      <c r="AG148" s="35"/>
      <c r="AH148" s="34" t="e">
        <f>D148-E148-VLOOKUP(C148, Вчера_ЭпиВак!C:BG, 2, FALSE)</f>
        <v>#N/A</v>
      </c>
      <c r="AI148" s="34" t="e">
        <f>F148-G148-VLOOKUP(C148, Вчера_ЭпиВак!C:BG, 4, FALSE)</f>
        <v>#N/A</v>
      </c>
      <c r="AJ148" s="34" t="e">
        <f>H148-I148-VLOOKUP(C148, Вчера_ЭпиВак!C:BG, 6, FALSE)</f>
        <v>#N/A</v>
      </c>
      <c r="AK148" s="34" t="e">
        <f>J148-K148-VLOOKUP(C148, Вчера_ЭпиВак!C:BG, 8, FALSE)</f>
        <v>#N/A</v>
      </c>
      <c r="AL148" s="34" t="e">
        <f>L148-M148-VLOOKUP(C148, Вчера_ЭпиВак!C:BG, 10, FALSE)</f>
        <v>#N/A</v>
      </c>
      <c r="AM148" s="34" t="e">
        <f>N148-O148-VLOOKUP(C148, Вчера_ЭпиВак!C:BG, 12, FALSE)</f>
        <v>#N/A</v>
      </c>
      <c r="AN148" s="34" t="e">
        <f>P148-Q148-VLOOKUP(C148, Вчера_ЭпиВак!C:BG, 14, FALSE)</f>
        <v>#N/A</v>
      </c>
      <c r="AO148" s="34" t="e">
        <f>R148-S148-VLOOKUP(C148, Вчера_ЭпиВак!C:BG, 16, FALSE)</f>
        <v>#N/A</v>
      </c>
      <c r="AP148" s="34" t="e">
        <f>T148-U148-VLOOKUP(C148, Вчера_ЭпиВак!C:BG, 18, FALSE)</f>
        <v>#N/A</v>
      </c>
      <c r="AQ148" s="34" t="e">
        <f>V148-W148-VLOOKUP(C148, Вчера_ЭпиВак!C:BG, 20, FALSE)</f>
        <v>#N/A</v>
      </c>
      <c r="AR148" s="34" t="e">
        <f>X148-Y148-VLOOKUP(C148, Вчера_ЭпиВак!C:BG, 22, FALSE)</f>
        <v>#N/A</v>
      </c>
      <c r="AS148" s="34" t="e">
        <f>Z148-VLOOKUP(C148, Вчера_ЭпиВак!C:BG, 24, FALSE)</f>
        <v>#N/A</v>
      </c>
      <c r="AT148" s="34" t="e">
        <f>AA148-VLOOKUP(C148, Вчера_ЭпиВак!C:BG, 25, FALSE)</f>
        <v>#N/A</v>
      </c>
    </row>
    <row r="149" spans="1:46" ht="50.1" customHeight="1" x14ac:dyDescent="0.25">
      <c r="A149" s="1"/>
      <c r="B149" s="1"/>
      <c r="C149" s="1"/>
      <c r="D149" s="3"/>
      <c r="E149" s="48"/>
      <c r="F149" s="3"/>
      <c r="G149" s="2"/>
      <c r="H149" s="3"/>
      <c r="I149" s="2"/>
      <c r="J149" s="3"/>
      <c r="K149" s="2"/>
      <c r="L149" s="3"/>
      <c r="M149" s="2"/>
      <c r="N149" s="3"/>
      <c r="O149" s="2"/>
      <c r="P149" s="3"/>
      <c r="Q149" s="2"/>
      <c r="R149" s="3"/>
      <c r="S149" s="2"/>
      <c r="T149" s="3"/>
      <c r="U149" s="3"/>
      <c r="V149" s="3"/>
      <c r="W149" s="2"/>
      <c r="X149" s="3"/>
      <c r="Y149" s="2"/>
      <c r="Z149" s="3"/>
      <c r="AA149" s="3"/>
      <c r="AB149" s="15"/>
      <c r="AC149" s="34">
        <f t="shared" si="5"/>
        <v>0</v>
      </c>
      <c r="AD149" s="34">
        <f t="shared" si="6"/>
        <v>0</v>
      </c>
      <c r="AE149" s="34"/>
      <c r="AF149" s="34"/>
      <c r="AG149" s="35"/>
      <c r="AH149" s="34" t="e">
        <f>D149-E149-VLOOKUP(C149, Вчера_ЭпиВак!C:BG, 2, FALSE)</f>
        <v>#N/A</v>
      </c>
      <c r="AI149" s="34" t="e">
        <f>F149-G149-VLOOKUP(C149, Вчера_ЭпиВак!C:BG, 4, FALSE)</f>
        <v>#N/A</v>
      </c>
      <c r="AJ149" s="34" t="e">
        <f>H149-I149-VLOOKUP(C149, Вчера_ЭпиВак!C:BG, 6, FALSE)</f>
        <v>#N/A</v>
      </c>
      <c r="AK149" s="34" t="e">
        <f>J149-K149-VLOOKUP(C149, Вчера_ЭпиВак!C:BG, 8, FALSE)</f>
        <v>#N/A</v>
      </c>
      <c r="AL149" s="34" t="e">
        <f>L149-M149-VLOOKUP(C149, Вчера_ЭпиВак!C:BG, 10, FALSE)</f>
        <v>#N/A</v>
      </c>
      <c r="AM149" s="34" t="e">
        <f>N149-O149-VLOOKUP(C149, Вчера_ЭпиВак!C:BG, 12, FALSE)</f>
        <v>#N/A</v>
      </c>
      <c r="AN149" s="34" t="e">
        <f>P149-Q149-VLOOKUP(C149, Вчера_ЭпиВак!C:BG, 14, FALSE)</f>
        <v>#N/A</v>
      </c>
      <c r="AO149" s="34" t="e">
        <f>R149-S149-VLOOKUP(C149, Вчера_ЭпиВак!C:BG, 16, FALSE)</f>
        <v>#N/A</v>
      </c>
      <c r="AP149" s="34" t="e">
        <f>T149-U149-VLOOKUP(C149, Вчера_ЭпиВак!C:BG, 18, FALSE)</f>
        <v>#N/A</v>
      </c>
      <c r="AQ149" s="34" t="e">
        <f>V149-W149-VLOOKUP(C149, Вчера_ЭпиВак!C:BG, 20, FALSE)</f>
        <v>#N/A</v>
      </c>
      <c r="AR149" s="34" t="e">
        <f>X149-Y149-VLOOKUP(C149, Вчера_ЭпиВак!C:BG, 22, FALSE)</f>
        <v>#N/A</v>
      </c>
      <c r="AS149" s="34" t="e">
        <f>Z149-VLOOKUP(C149, Вчера_ЭпиВак!C:BG, 24, FALSE)</f>
        <v>#N/A</v>
      </c>
      <c r="AT149" s="34" t="e">
        <f>AA149-VLOOKUP(C149, Вчера_ЭпиВак!C:BG, 25, FALSE)</f>
        <v>#N/A</v>
      </c>
    </row>
    <row r="150" spans="1:46" ht="50.1" customHeight="1" x14ac:dyDescent="0.25">
      <c r="A150" s="1"/>
      <c r="B150" s="1"/>
      <c r="C150" s="1"/>
      <c r="D150" s="3"/>
      <c r="E150" s="48"/>
      <c r="F150" s="3"/>
      <c r="G150" s="2"/>
      <c r="H150" s="3"/>
      <c r="I150" s="2"/>
      <c r="J150" s="3"/>
      <c r="K150" s="2"/>
      <c r="L150" s="3"/>
      <c r="M150" s="2"/>
      <c r="N150" s="3"/>
      <c r="O150" s="2"/>
      <c r="P150" s="3"/>
      <c r="Q150" s="2"/>
      <c r="R150" s="3"/>
      <c r="S150" s="2"/>
      <c r="T150" s="3"/>
      <c r="U150" s="3"/>
      <c r="V150" s="3"/>
      <c r="W150" s="2"/>
      <c r="X150" s="3"/>
      <c r="Y150" s="2"/>
      <c r="Z150" s="3"/>
      <c r="AA150" s="3"/>
      <c r="AB150" s="15"/>
      <c r="AC150" s="34">
        <f t="shared" si="5"/>
        <v>0</v>
      </c>
      <c r="AD150" s="34">
        <f t="shared" si="6"/>
        <v>0</v>
      </c>
      <c r="AE150" s="34"/>
      <c r="AF150" s="34"/>
      <c r="AG150" s="35"/>
      <c r="AH150" s="34" t="e">
        <f>D150-E150-VLOOKUP(C150, Вчера_ЭпиВак!C:BG, 2, FALSE)</f>
        <v>#N/A</v>
      </c>
      <c r="AI150" s="34" t="e">
        <f>F150-G150-VLOOKUP(C150, Вчера_ЭпиВак!C:BG, 4, FALSE)</f>
        <v>#N/A</v>
      </c>
      <c r="AJ150" s="34" t="e">
        <f>H150-I150-VLOOKUP(C150, Вчера_ЭпиВак!C:BG, 6, FALSE)</f>
        <v>#N/A</v>
      </c>
      <c r="AK150" s="34" t="e">
        <f>J150-K150-VLOOKUP(C150, Вчера_ЭпиВак!C:BG, 8, FALSE)</f>
        <v>#N/A</v>
      </c>
      <c r="AL150" s="34" t="e">
        <f>L150-M150-VLOOKUP(C150, Вчера_ЭпиВак!C:BG, 10, FALSE)</f>
        <v>#N/A</v>
      </c>
      <c r="AM150" s="34" t="e">
        <f>N150-O150-VLOOKUP(C150, Вчера_ЭпиВак!C:BG, 12, FALSE)</f>
        <v>#N/A</v>
      </c>
      <c r="AN150" s="34" t="e">
        <f>P150-Q150-VLOOKUP(C150, Вчера_ЭпиВак!C:BG, 14, FALSE)</f>
        <v>#N/A</v>
      </c>
      <c r="AO150" s="34" t="e">
        <f>R150-S150-VLOOKUP(C150, Вчера_ЭпиВак!C:BG, 16, FALSE)</f>
        <v>#N/A</v>
      </c>
      <c r="AP150" s="34" t="e">
        <f>T150-U150-VLOOKUP(C150, Вчера_ЭпиВак!C:BG, 18, FALSE)</f>
        <v>#N/A</v>
      </c>
      <c r="AQ150" s="34" t="e">
        <f>V150-W150-VLOOKUP(C150, Вчера_ЭпиВак!C:BG, 20, FALSE)</f>
        <v>#N/A</v>
      </c>
      <c r="AR150" s="34" t="e">
        <f>X150-Y150-VLOOKUP(C150, Вчера_ЭпиВак!C:BG, 22, FALSE)</f>
        <v>#N/A</v>
      </c>
      <c r="AS150" s="34" t="e">
        <f>Z150-VLOOKUP(C150, Вчера_ЭпиВак!C:BG, 24, FALSE)</f>
        <v>#N/A</v>
      </c>
      <c r="AT150" s="34" t="e">
        <f>AA150-VLOOKUP(C150, Вчера_ЭпиВак!C:BG, 25, FALSE)</f>
        <v>#N/A</v>
      </c>
    </row>
    <row r="151" spans="1:46" ht="50.1" customHeight="1" x14ac:dyDescent="0.25">
      <c r="A151" s="1"/>
      <c r="B151" s="1"/>
      <c r="C151" s="1"/>
      <c r="D151" s="3"/>
      <c r="E151" s="48"/>
      <c r="F151" s="3"/>
      <c r="G151" s="2"/>
      <c r="H151" s="3"/>
      <c r="I151" s="2"/>
      <c r="J151" s="3"/>
      <c r="K151" s="2"/>
      <c r="L151" s="3"/>
      <c r="M151" s="2"/>
      <c r="N151" s="3"/>
      <c r="O151" s="2"/>
      <c r="P151" s="3"/>
      <c r="Q151" s="2"/>
      <c r="R151" s="3"/>
      <c r="S151" s="2"/>
      <c r="T151" s="3"/>
      <c r="U151" s="3"/>
      <c r="V151" s="3"/>
      <c r="W151" s="2"/>
      <c r="X151" s="3"/>
      <c r="Y151" s="2"/>
      <c r="Z151" s="3"/>
      <c r="AA151" s="3"/>
      <c r="AB151" s="15"/>
      <c r="AC151" s="34">
        <f t="shared" si="5"/>
        <v>0</v>
      </c>
      <c r="AD151" s="34">
        <f t="shared" si="6"/>
        <v>0</v>
      </c>
      <c r="AE151" s="34"/>
      <c r="AF151" s="34"/>
      <c r="AG151" s="35"/>
      <c r="AH151" s="34" t="e">
        <f>D151-E151-VLOOKUP(C151, Вчера_ЭпиВак!C:BG, 2, FALSE)</f>
        <v>#N/A</v>
      </c>
      <c r="AI151" s="34" t="e">
        <f>F151-G151-VLOOKUP(C151, Вчера_ЭпиВак!C:BG, 4, FALSE)</f>
        <v>#N/A</v>
      </c>
      <c r="AJ151" s="34" t="e">
        <f>H151-I151-VLOOKUP(C151, Вчера_ЭпиВак!C:BG, 6, FALSE)</f>
        <v>#N/A</v>
      </c>
      <c r="AK151" s="34" t="e">
        <f>J151-K151-VLOOKUP(C151, Вчера_ЭпиВак!C:BG, 8, FALSE)</f>
        <v>#N/A</v>
      </c>
      <c r="AL151" s="34" t="e">
        <f>L151-M151-VLOOKUP(C151, Вчера_ЭпиВак!C:BG, 10, FALSE)</f>
        <v>#N/A</v>
      </c>
      <c r="AM151" s="34" t="e">
        <f>N151-O151-VLOOKUP(C151, Вчера_ЭпиВак!C:BG, 12, FALSE)</f>
        <v>#N/A</v>
      </c>
      <c r="AN151" s="34" t="e">
        <f>P151-Q151-VLOOKUP(C151, Вчера_ЭпиВак!C:BG, 14, FALSE)</f>
        <v>#N/A</v>
      </c>
      <c r="AO151" s="34" t="e">
        <f>R151-S151-VLOOKUP(C151, Вчера_ЭпиВак!C:BG, 16, FALSE)</f>
        <v>#N/A</v>
      </c>
      <c r="AP151" s="34" t="e">
        <f>T151-U151-VLOOKUP(C151, Вчера_ЭпиВак!C:BG, 18, FALSE)</f>
        <v>#N/A</v>
      </c>
      <c r="AQ151" s="34" t="e">
        <f>V151-W151-VLOOKUP(C151, Вчера_ЭпиВак!C:BG, 20, FALSE)</f>
        <v>#N/A</v>
      </c>
      <c r="AR151" s="34" t="e">
        <f>X151-Y151-VLOOKUP(C151, Вчера_ЭпиВак!C:BG, 22, FALSE)</f>
        <v>#N/A</v>
      </c>
      <c r="AS151" s="34" t="e">
        <f>Z151-VLOOKUP(C151, Вчера_ЭпиВак!C:BG, 24, FALSE)</f>
        <v>#N/A</v>
      </c>
      <c r="AT151" s="34" t="e">
        <f>AA151-VLOOKUP(C151, Вчера_ЭпиВак!C:BG, 25, FALSE)</f>
        <v>#N/A</v>
      </c>
    </row>
    <row r="152" spans="1:46" ht="50.1" customHeight="1" x14ac:dyDescent="0.25">
      <c r="A152" s="1"/>
      <c r="B152" s="1"/>
      <c r="C152" s="1"/>
      <c r="D152" s="3"/>
      <c r="E152" s="48"/>
      <c r="F152" s="3"/>
      <c r="G152" s="2"/>
      <c r="H152" s="3"/>
      <c r="I152" s="2"/>
      <c r="J152" s="3"/>
      <c r="K152" s="2"/>
      <c r="L152" s="3"/>
      <c r="M152" s="2"/>
      <c r="N152" s="3"/>
      <c r="O152" s="2"/>
      <c r="P152" s="3"/>
      <c r="Q152" s="2"/>
      <c r="R152" s="3"/>
      <c r="S152" s="2"/>
      <c r="T152" s="3"/>
      <c r="U152" s="3"/>
      <c r="V152" s="3"/>
      <c r="W152" s="2"/>
      <c r="X152" s="3"/>
      <c r="Y152" s="2"/>
      <c r="Z152" s="3"/>
      <c r="AA152" s="3"/>
      <c r="AB152" s="15"/>
      <c r="AC152" s="34">
        <f t="shared" si="5"/>
        <v>0</v>
      </c>
      <c r="AD152" s="34">
        <f t="shared" si="6"/>
        <v>0</v>
      </c>
      <c r="AE152" s="34"/>
      <c r="AF152" s="34"/>
      <c r="AG152" s="35"/>
      <c r="AH152" s="34" t="e">
        <f>D152-E152-VLOOKUP(C152, Вчера_ЭпиВак!C:BG, 2, FALSE)</f>
        <v>#N/A</v>
      </c>
      <c r="AI152" s="34" t="e">
        <f>F152-G152-VLOOKUP(C152, Вчера_ЭпиВак!C:BG, 4, FALSE)</f>
        <v>#N/A</v>
      </c>
      <c r="AJ152" s="34" t="e">
        <f>H152-I152-VLOOKUP(C152, Вчера_ЭпиВак!C:BG, 6, FALSE)</f>
        <v>#N/A</v>
      </c>
      <c r="AK152" s="34" t="e">
        <f>J152-K152-VLOOKUP(C152, Вчера_ЭпиВак!C:BG, 8, FALSE)</f>
        <v>#N/A</v>
      </c>
      <c r="AL152" s="34" t="e">
        <f>L152-M152-VLOOKUP(C152, Вчера_ЭпиВак!C:BG, 10, FALSE)</f>
        <v>#N/A</v>
      </c>
      <c r="AM152" s="34" t="e">
        <f>N152-O152-VLOOKUP(C152, Вчера_ЭпиВак!C:BG, 12, FALSE)</f>
        <v>#N/A</v>
      </c>
      <c r="AN152" s="34" t="e">
        <f>P152-Q152-VLOOKUP(C152, Вчера_ЭпиВак!C:BG, 14, FALSE)</f>
        <v>#N/A</v>
      </c>
      <c r="AO152" s="34" t="e">
        <f>R152-S152-VLOOKUP(C152, Вчера_ЭпиВак!C:BG, 16, FALSE)</f>
        <v>#N/A</v>
      </c>
      <c r="AP152" s="34" t="e">
        <f>T152-U152-VLOOKUP(C152, Вчера_ЭпиВак!C:BG, 18, FALSE)</f>
        <v>#N/A</v>
      </c>
      <c r="AQ152" s="34" t="e">
        <f>V152-W152-VLOOKUP(C152, Вчера_ЭпиВак!C:BG, 20, FALSE)</f>
        <v>#N/A</v>
      </c>
      <c r="AR152" s="34" t="e">
        <f>X152-Y152-VLOOKUP(C152, Вчера_ЭпиВак!C:BG, 22, FALSE)</f>
        <v>#N/A</v>
      </c>
      <c r="AS152" s="34" t="e">
        <f>Z152-VLOOKUP(C152, Вчера_ЭпиВак!C:BG, 24, FALSE)</f>
        <v>#N/A</v>
      </c>
      <c r="AT152" s="34" t="e">
        <f>AA152-VLOOKUP(C152, Вчера_ЭпиВак!C:BG, 25, FALSE)</f>
        <v>#N/A</v>
      </c>
    </row>
    <row r="153" spans="1:46" ht="50.1" customHeight="1" x14ac:dyDescent="0.25">
      <c r="A153" s="1"/>
      <c r="B153" s="1"/>
      <c r="C153" s="1"/>
      <c r="D153" s="3"/>
      <c r="E153" s="48"/>
      <c r="F153" s="3"/>
      <c r="G153" s="2"/>
      <c r="H153" s="3"/>
      <c r="I153" s="2"/>
      <c r="J153" s="3"/>
      <c r="K153" s="2"/>
      <c r="L153" s="3"/>
      <c r="M153" s="2"/>
      <c r="N153" s="3"/>
      <c r="O153" s="2"/>
      <c r="P153" s="3"/>
      <c r="Q153" s="2"/>
      <c r="R153" s="3"/>
      <c r="S153" s="2"/>
      <c r="T153" s="3"/>
      <c r="U153" s="3"/>
      <c r="V153" s="3"/>
      <c r="W153" s="2"/>
      <c r="X153" s="3"/>
      <c r="Y153" s="2"/>
      <c r="Z153" s="3"/>
      <c r="AA153" s="3"/>
      <c r="AB153" s="15"/>
      <c r="AC153" s="34">
        <f t="shared" si="5"/>
        <v>0</v>
      </c>
      <c r="AD153" s="34">
        <f t="shared" si="6"/>
        <v>0</v>
      </c>
      <c r="AE153" s="34"/>
      <c r="AF153" s="34"/>
      <c r="AG153" s="35"/>
      <c r="AH153" s="34" t="e">
        <f>D153-E153-VLOOKUP(C153, Вчера_ЭпиВак!C:BG, 2, FALSE)</f>
        <v>#N/A</v>
      </c>
      <c r="AI153" s="34" t="e">
        <f>F153-G153-VLOOKUP(C153, Вчера_ЭпиВак!C:BG, 4, FALSE)</f>
        <v>#N/A</v>
      </c>
      <c r="AJ153" s="34" t="e">
        <f>H153-I153-VLOOKUP(C153, Вчера_ЭпиВак!C:BG, 6, FALSE)</f>
        <v>#N/A</v>
      </c>
      <c r="AK153" s="34" t="e">
        <f>J153-K153-VLOOKUP(C153, Вчера_ЭпиВак!C:BG, 8, FALSE)</f>
        <v>#N/A</v>
      </c>
      <c r="AL153" s="34" t="e">
        <f>L153-M153-VLOOKUP(C153, Вчера_ЭпиВак!C:BG, 10, FALSE)</f>
        <v>#N/A</v>
      </c>
      <c r="AM153" s="34" t="e">
        <f>N153-O153-VLOOKUP(C153, Вчера_ЭпиВак!C:BG, 12, FALSE)</f>
        <v>#N/A</v>
      </c>
      <c r="AN153" s="34" t="e">
        <f>P153-Q153-VLOOKUP(C153, Вчера_ЭпиВак!C:BG, 14, FALSE)</f>
        <v>#N/A</v>
      </c>
      <c r="AO153" s="34" t="e">
        <f>R153-S153-VLOOKUP(C153, Вчера_ЭпиВак!C:BG, 16, FALSE)</f>
        <v>#N/A</v>
      </c>
      <c r="AP153" s="34" t="e">
        <f>T153-U153-VLOOKUP(C153, Вчера_ЭпиВак!C:BG, 18, FALSE)</f>
        <v>#N/A</v>
      </c>
      <c r="AQ153" s="34" t="e">
        <f>V153-W153-VLOOKUP(C153, Вчера_ЭпиВак!C:BG, 20, FALSE)</f>
        <v>#N/A</v>
      </c>
      <c r="AR153" s="34" t="e">
        <f>X153-Y153-VLOOKUP(C153, Вчера_ЭпиВак!C:BG, 22, FALSE)</f>
        <v>#N/A</v>
      </c>
      <c r="AS153" s="34" t="e">
        <f>Z153-VLOOKUP(C153, Вчера_ЭпиВак!C:BG, 24, FALSE)</f>
        <v>#N/A</v>
      </c>
      <c r="AT153" s="34" t="e">
        <f>AA153-VLOOKUP(C153, Вчера_ЭпиВак!C:BG, 25, FALSE)</f>
        <v>#N/A</v>
      </c>
    </row>
    <row r="154" spans="1:46" ht="50.1" customHeight="1" x14ac:dyDescent="0.25">
      <c r="A154" s="1"/>
      <c r="B154" s="1"/>
      <c r="C154" s="1"/>
      <c r="D154" s="3"/>
      <c r="E154" s="48"/>
      <c r="F154" s="3"/>
      <c r="G154" s="2"/>
      <c r="H154" s="3"/>
      <c r="I154" s="2"/>
      <c r="J154" s="3"/>
      <c r="K154" s="2"/>
      <c r="L154" s="3"/>
      <c r="M154" s="2"/>
      <c r="N154" s="3"/>
      <c r="O154" s="2"/>
      <c r="P154" s="3"/>
      <c r="Q154" s="2"/>
      <c r="R154" s="3"/>
      <c r="S154" s="2"/>
      <c r="T154" s="3"/>
      <c r="U154" s="3"/>
      <c r="V154" s="3"/>
      <c r="W154" s="2"/>
      <c r="X154" s="3"/>
      <c r="Y154" s="2"/>
      <c r="Z154" s="3"/>
      <c r="AA154" s="3"/>
      <c r="AB154" s="15"/>
      <c r="AC154" s="34">
        <f t="shared" si="5"/>
        <v>0</v>
      </c>
      <c r="AD154" s="34">
        <f t="shared" si="6"/>
        <v>0</v>
      </c>
      <c r="AE154" s="34"/>
      <c r="AF154" s="34"/>
      <c r="AG154" s="35"/>
      <c r="AH154" s="34" t="e">
        <f>D154-E154-VLOOKUP(C154, Вчера_ЭпиВак!C:BG, 2, FALSE)</f>
        <v>#N/A</v>
      </c>
      <c r="AI154" s="34" t="e">
        <f>F154-G154-VLOOKUP(C154, Вчера_ЭпиВак!C:BG, 4, FALSE)</f>
        <v>#N/A</v>
      </c>
      <c r="AJ154" s="34" t="e">
        <f>H154-I154-VLOOKUP(C154, Вчера_ЭпиВак!C:BG, 6, FALSE)</f>
        <v>#N/A</v>
      </c>
      <c r="AK154" s="34" t="e">
        <f>J154-K154-VLOOKUP(C154, Вчера_ЭпиВак!C:BG, 8, FALSE)</f>
        <v>#N/A</v>
      </c>
      <c r="AL154" s="34" t="e">
        <f>L154-M154-VLOOKUP(C154, Вчера_ЭпиВак!C:BG, 10, FALSE)</f>
        <v>#N/A</v>
      </c>
      <c r="AM154" s="34" t="e">
        <f>N154-O154-VLOOKUP(C154, Вчера_ЭпиВак!C:BG, 12, FALSE)</f>
        <v>#N/A</v>
      </c>
      <c r="AN154" s="34" t="e">
        <f>P154-Q154-VLOOKUP(C154, Вчера_ЭпиВак!C:BG, 14, FALSE)</f>
        <v>#N/A</v>
      </c>
      <c r="AO154" s="34" t="e">
        <f>R154-S154-VLOOKUP(C154, Вчера_ЭпиВак!C:BG, 16, FALSE)</f>
        <v>#N/A</v>
      </c>
      <c r="AP154" s="34" t="e">
        <f>T154-U154-VLOOKUP(C154, Вчера_ЭпиВак!C:BG, 18, FALSE)</f>
        <v>#N/A</v>
      </c>
      <c r="AQ154" s="34" t="e">
        <f>V154-W154-VLOOKUP(C154, Вчера_ЭпиВак!C:BG, 20, FALSE)</f>
        <v>#N/A</v>
      </c>
      <c r="AR154" s="34" t="e">
        <f>X154-Y154-VLOOKUP(C154, Вчера_ЭпиВак!C:BG, 22, FALSE)</f>
        <v>#N/A</v>
      </c>
      <c r="AS154" s="34" t="e">
        <f>Z154-VLOOKUP(C154, Вчера_ЭпиВак!C:BG, 24, FALSE)</f>
        <v>#N/A</v>
      </c>
      <c r="AT154" s="34" t="e">
        <f>AA154-VLOOKUP(C154, Вчера_ЭпиВак!C:BG, 25, FALSE)</f>
        <v>#N/A</v>
      </c>
    </row>
    <row r="155" spans="1:46" ht="50.1" customHeight="1" x14ac:dyDescent="0.25">
      <c r="A155" s="1"/>
      <c r="B155" s="1"/>
      <c r="C155" s="1"/>
      <c r="D155" s="3"/>
      <c r="E155" s="48"/>
      <c r="F155" s="3"/>
      <c r="G155" s="2"/>
      <c r="H155" s="3"/>
      <c r="I155" s="2"/>
      <c r="J155" s="3"/>
      <c r="K155" s="2"/>
      <c r="L155" s="3"/>
      <c r="M155" s="2"/>
      <c r="N155" s="3"/>
      <c r="O155" s="2"/>
      <c r="P155" s="3"/>
      <c r="Q155" s="2"/>
      <c r="R155" s="3"/>
      <c r="S155" s="2"/>
      <c r="T155" s="3"/>
      <c r="U155" s="3"/>
      <c r="V155" s="3"/>
      <c r="W155" s="2"/>
      <c r="X155" s="3"/>
      <c r="Y155" s="2"/>
      <c r="Z155" s="3"/>
      <c r="AA155" s="3"/>
      <c r="AB155" s="15"/>
      <c r="AC155" s="34">
        <f t="shared" si="5"/>
        <v>0</v>
      </c>
      <c r="AD155" s="34">
        <f t="shared" si="6"/>
        <v>0</v>
      </c>
      <c r="AE155" s="34"/>
      <c r="AF155" s="34"/>
      <c r="AG155" s="35"/>
      <c r="AH155" s="34" t="e">
        <f>D155-E155-VLOOKUP(C155, Вчера_ЭпиВак!C:BG, 2, FALSE)</f>
        <v>#N/A</v>
      </c>
      <c r="AI155" s="34" t="e">
        <f>F155-G155-VLOOKUP(C155, Вчера_ЭпиВак!C:BG, 4, FALSE)</f>
        <v>#N/A</v>
      </c>
      <c r="AJ155" s="34" t="e">
        <f>H155-I155-VLOOKUP(C155, Вчера_ЭпиВак!C:BG, 6, FALSE)</f>
        <v>#N/A</v>
      </c>
      <c r="AK155" s="34" t="e">
        <f>J155-K155-VLOOKUP(C155, Вчера_ЭпиВак!C:BG, 8, FALSE)</f>
        <v>#N/A</v>
      </c>
      <c r="AL155" s="34" t="e">
        <f>L155-M155-VLOOKUP(C155, Вчера_ЭпиВак!C:BG, 10, FALSE)</f>
        <v>#N/A</v>
      </c>
      <c r="AM155" s="34" t="e">
        <f>N155-O155-VLOOKUP(C155, Вчера_ЭпиВак!C:BG, 12, FALSE)</f>
        <v>#N/A</v>
      </c>
      <c r="AN155" s="34" t="e">
        <f>P155-Q155-VLOOKUP(C155, Вчера_ЭпиВак!C:BG, 14, FALSE)</f>
        <v>#N/A</v>
      </c>
      <c r="AO155" s="34" t="e">
        <f>R155-S155-VLOOKUP(C155, Вчера_ЭпиВак!C:BG, 16, FALSE)</f>
        <v>#N/A</v>
      </c>
      <c r="AP155" s="34" t="e">
        <f>T155-U155-VLOOKUP(C155, Вчера_ЭпиВак!C:BG, 18, FALSE)</f>
        <v>#N/A</v>
      </c>
      <c r="AQ155" s="34" t="e">
        <f>V155-W155-VLOOKUP(C155, Вчера_ЭпиВак!C:BG, 20, FALSE)</f>
        <v>#N/A</v>
      </c>
      <c r="AR155" s="34" t="e">
        <f>X155-Y155-VLOOKUP(C155, Вчера_ЭпиВак!C:BG, 22, FALSE)</f>
        <v>#N/A</v>
      </c>
      <c r="AS155" s="34" t="e">
        <f>Z155-VLOOKUP(C155, Вчера_ЭпиВак!C:BG, 24, FALSE)</f>
        <v>#N/A</v>
      </c>
      <c r="AT155" s="34" t="e">
        <f>AA155-VLOOKUP(C155, Вчера_ЭпиВак!C:BG, 25, FALSE)</f>
        <v>#N/A</v>
      </c>
    </row>
    <row r="156" spans="1:46" ht="50.1" customHeight="1" x14ac:dyDescent="0.25">
      <c r="A156" s="1"/>
      <c r="B156" s="1"/>
      <c r="C156" s="1"/>
      <c r="D156" s="3"/>
      <c r="E156" s="48"/>
      <c r="F156" s="3"/>
      <c r="G156" s="2"/>
      <c r="H156" s="3"/>
      <c r="I156" s="2"/>
      <c r="J156" s="3"/>
      <c r="K156" s="2"/>
      <c r="L156" s="3"/>
      <c r="M156" s="2"/>
      <c r="N156" s="3"/>
      <c r="O156" s="2"/>
      <c r="P156" s="3"/>
      <c r="Q156" s="2"/>
      <c r="R156" s="3"/>
      <c r="S156" s="2"/>
      <c r="T156" s="3"/>
      <c r="U156" s="3"/>
      <c r="V156" s="3"/>
      <c r="W156" s="2"/>
      <c r="X156" s="3"/>
      <c r="Y156" s="2"/>
      <c r="Z156" s="3"/>
      <c r="AA156" s="3"/>
      <c r="AB156" s="15"/>
      <c r="AC156" s="34">
        <f t="shared" si="5"/>
        <v>0</v>
      </c>
      <c r="AD156" s="34">
        <f t="shared" si="6"/>
        <v>0</v>
      </c>
      <c r="AE156" s="34"/>
      <c r="AF156" s="34"/>
      <c r="AG156" s="35"/>
      <c r="AH156" s="34" t="e">
        <f>D156-E156-VLOOKUP(C156, Вчера_ЭпиВак!C:BG, 2, FALSE)</f>
        <v>#N/A</v>
      </c>
      <c r="AI156" s="34" t="e">
        <f>F156-G156-VLOOKUP(C156, Вчера_ЭпиВак!C:BG, 4, FALSE)</f>
        <v>#N/A</v>
      </c>
      <c r="AJ156" s="34" t="e">
        <f>H156-I156-VLOOKUP(C156, Вчера_ЭпиВак!C:BG, 6, FALSE)</f>
        <v>#N/A</v>
      </c>
      <c r="AK156" s="34" t="e">
        <f>J156-K156-VLOOKUP(C156, Вчера_ЭпиВак!C:BG, 8, FALSE)</f>
        <v>#N/A</v>
      </c>
      <c r="AL156" s="34" t="e">
        <f>L156-M156-VLOOKUP(C156, Вчера_ЭпиВак!C:BG, 10, FALSE)</f>
        <v>#N/A</v>
      </c>
      <c r="AM156" s="34" t="e">
        <f>N156-O156-VLOOKUP(C156, Вчера_ЭпиВак!C:BG, 12, FALSE)</f>
        <v>#N/A</v>
      </c>
      <c r="AN156" s="34" t="e">
        <f>P156-Q156-VLOOKUP(C156, Вчера_ЭпиВак!C:BG, 14, FALSE)</f>
        <v>#N/A</v>
      </c>
      <c r="AO156" s="34" t="e">
        <f>R156-S156-VLOOKUP(C156, Вчера_ЭпиВак!C:BG, 16, FALSE)</f>
        <v>#N/A</v>
      </c>
      <c r="AP156" s="34" t="e">
        <f>T156-U156-VLOOKUP(C156, Вчера_ЭпиВак!C:BG, 18, FALSE)</f>
        <v>#N/A</v>
      </c>
      <c r="AQ156" s="34" t="e">
        <f>V156-W156-VLOOKUP(C156, Вчера_ЭпиВак!C:BG, 20, FALSE)</f>
        <v>#N/A</v>
      </c>
      <c r="AR156" s="34" t="e">
        <f>X156-Y156-VLOOKUP(C156, Вчера_ЭпиВак!C:BG, 22, FALSE)</f>
        <v>#N/A</v>
      </c>
      <c r="AS156" s="34" t="e">
        <f>Z156-VLOOKUP(C156, Вчера_ЭпиВак!C:BG, 24, FALSE)</f>
        <v>#N/A</v>
      </c>
      <c r="AT156" s="34" t="e">
        <f>AA156-VLOOKUP(C156, Вчера_ЭпиВак!C:BG, 25, FALSE)</f>
        <v>#N/A</v>
      </c>
    </row>
    <row r="157" spans="1:46" ht="50.1" customHeight="1" x14ac:dyDescent="0.25">
      <c r="A157" s="1"/>
      <c r="B157" s="1"/>
      <c r="C157" s="1"/>
      <c r="D157" s="3"/>
      <c r="E157" s="48"/>
      <c r="F157" s="3"/>
      <c r="G157" s="2"/>
      <c r="H157" s="3"/>
      <c r="I157" s="2"/>
      <c r="J157" s="3"/>
      <c r="K157" s="2"/>
      <c r="L157" s="3"/>
      <c r="M157" s="2"/>
      <c r="N157" s="3"/>
      <c r="O157" s="2"/>
      <c r="P157" s="3"/>
      <c r="Q157" s="2"/>
      <c r="R157" s="3"/>
      <c r="S157" s="2"/>
      <c r="T157" s="3"/>
      <c r="U157" s="3"/>
      <c r="V157" s="3"/>
      <c r="W157" s="2"/>
      <c r="X157" s="3"/>
      <c r="Y157" s="2"/>
      <c r="Z157" s="3"/>
      <c r="AA157" s="3"/>
      <c r="AB157" s="15"/>
      <c r="AC157" s="34">
        <f t="shared" si="5"/>
        <v>0</v>
      </c>
      <c r="AD157" s="34">
        <f t="shared" si="6"/>
        <v>0</v>
      </c>
      <c r="AE157" s="34"/>
      <c r="AF157" s="34"/>
      <c r="AG157" s="35"/>
      <c r="AH157" s="34" t="e">
        <f>D157-E157-VLOOKUP(C157, Вчера_ЭпиВак!C:BG, 2, FALSE)</f>
        <v>#N/A</v>
      </c>
      <c r="AI157" s="34" t="e">
        <f>F157-G157-VLOOKUP(C157, Вчера_ЭпиВак!C:BG, 4, FALSE)</f>
        <v>#N/A</v>
      </c>
      <c r="AJ157" s="34" t="e">
        <f>H157-I157-VLOOKUP(C157, Вчера_ЭпиВак!C:BG, 6, FALSE)</f>
        <v>#N/A</v>
      </c>
      <c r="AK157" s="34" t="e">
        <f>J157-K157-VLOOKUP(C157, Вчера_ЭпиВак!C:BG, 8, FALSE)</f>
        <v>#N/A</v>
      </c>
      <c r="AL157" s="34" t="e">
        <f>L157-M157-VLOOKUP(C157, Вчера_ЭпиВак!C:BG, 10, FALSE)</f>
        <v>#N/A</v>
      </c>
      <c r="AM157" s="34" t="e">
        <f>N157-O157-VLOOKUP(C157, Вчера_ЭпиВак!C:BG, 12, FALSE)</f>
        <v>#N/A</v>
      </c>
      <c r="AN157" s="34" t="e">
        <f>P157-Q157-VLOOKUP(C157, Вчера_ЭпиВак!C:BG, 14, FALSE)</f>
        <v>#N/A</v>
      </c>
      <c r="AO157" s="34" t="e">
        <f>R157-S157-VLOOKUP(C157, Вчера_ЭпиВак!C:BG, 16, FALSE)</f>
        <v>#N/A</v>
      </c>
      <c r="AP157" s="34" t="e">
        <f>T157-U157-VLOOKUP(C157, Вчера_ЭпиВак!C:BG, 18, FALSE)</f>
        <v>#N/A</v>
      </c>
      <c r="AQ157" s="34" t="e">
        <f>V157-W157-VLOOKUP(C157, Вчера_ЭпиВак!C:BG, 20, FALSE)</f>
        <v>#N/A</v>
      </c>
      <c r="AR157" s="34" t="e">
        <f>X157-Y157-VLOOKUP(C157, Вчера_ЭпиВак!C:BG, 22, FALSE)</f>
        <v>#N/A</v>
      </c>
      <c r="AS157" s="34" t="e">
        <f>Z157-VLOOKUP(C157, Вчера_ЭпиВак!C:BG, 24, FALSE)</f>
        <v>#N/A</v>
      </c>
      <c r="AT157" s="34" t="e">
        <f>AA157-VLOOKUP(C157, Вчера_ЭпиВак!C:BG, 25, FALSE)</f>
        <v>#N/A</v>
      </c>
    </row>
    <row r="158" spans="1:46" ht="50.1" customHeight="1" x14ac:dyDescent="0.25">
      <c r="A158" s="1"/>
      <c r="B158" s="1"/>
      <c r="C158" s="1"/>
      <c r="D158" s="3"/>
      <c r="E158" s="48"/>
      <c r="F158" s="3"/>
      <c r="G158" s="2"/>
      <c r="H158" s="3"/>
      <c r="I158" s="2"/>
      <c r="J158" s="3"/>
      <c r="K158" s="2"/>
      <c r="L158" s="3"/>
      <c r="M158" s="2"/>
      <c r="N158" s="3"/>
      <c r="O158" s="2"/>
      <c r="P158" s="3"/>
      <c r="Q158" s="2"/>
      <c r="R158" s="3"/>
      <c r="S158" s="2"/>
      <c r="T158" s="3"/>
      <c r="U158" s="3"/>
      <c r="V158" s="3"/>
      <c r="W158" s="2"/>
      <c r="X158" s="3"/>
      <c r="Y158" s="2"/>
      <c r="Z158" s="3"/>
      <c r="AA158" s="3"/>
      <c r="AB158" s="15"/>
      <c r="AC158" s="34">
        <f t="shared" si="5"/>
        <v>0</v>
      </c>
      <c r="AD158" s="34">
        <f t="shared" si="6"/>
        <v>0</v>
      </c>
      <c r="AE158" s="34"/>
      <c r="AF158" s="34"/>
      <c r="AG158" s="35"/>
      <c r="AH158" s="34" t="e">
        <f>D158-E158-VLOOKUP(C158, Вчера_ЭпиВак!C:BG, 2, FALSE)</f>
        <v>#N/A</v>
      </c>
      <c r="AI158" s="34" t="e">
        <f>F158-G158-VLOOKUP(C158, Вчера_ЭпиВак!C:BG, 4, FALSE)</f>
        <v>#N/A</v>
      </c>
      <c r="AJ158" s="34" t="e">
        <f>H158-I158-VLOOKUP(C158, Вчера_ЭпиВак!C:BG, 6, FALSE)</f>
        <v>#N/A</v>
      </c>
      <c r="AK158" s="34" t="e">
        <f>J158-K158-VLOOKUP(C158, Вчера_ЭпиВак!C:BG, 8, FALSE)</f>
        <v>#N/A</v>
      </c>
      <c r="AL158" s="34" t="e">
        <f>L158-M158-VLOOKUP(C158, Вчера_ЭпиВак!C:BG, 10, FALSE)</f>
        <v>#N/A</v>
      </c>
      <c r="AM158" s="34" t="e">
        <f>N158-O158-VLOOKUP(C158, Вчера_ЭпиВак!C:BG, 12, FALSE)</f>
        <v>#N/A</v>
      </c>
      <c r="AN158" s="34" t="e">
        <f>P158-Q158-VLOOKUP(C158, Вчера_ЭпиВак!C:BG, 14, FALSE)</f>
        <v>#N/A</v>
      </c>
      <c r="AO158" s="34" t="e">
        <f>R158-S158-VLOOKUP(C158, Вчера_ЭпиВак!C:BG, 16, FALSE)</f>
        <v>#N/A</v>
      </c>
      <c r="AP158" s="34" t="e">
        <f>T158-U158-VLOOKUP(C158, Вчера_ЭпиВак!C:BG, 18, FALSE)</f>
        <v>#N/A</v>
      </c>
      <c r="AQ158" s="34" t="e">
        <f>V158-W158-VLOOKUP(C158, Вчера_ЭпиВак!C:BG, 20, FALSE)</f>
        <v>#N/A</v>
      </c>
      <c r="AR158" s="34" t="e">
        <f>X158-Y158-VLOOKUP(C158, Вчера_ЭпиВак!C:BG, 22, FALSE)</f>
        <v>#N/A</v>
      </c>
      <c r="AS158" s="34" t="e">
        <f>Z158-VLOOKUP(C158, Вчера_ЭпиВак!C:BG, 24, FALSE)</f>
        <v>#N/A</v>
      </c>
      <c r="AT158" s="34" t="e">
        <f>AA158-VLOOKUP(C158, Вчера_ЭпиВак!C:BG, 25, FALSE)</f>
        <v>#N/A</v>
      </c>
    </row>
    <row r="159" spans="1:46" ht="50.1" customHeight="1" x14ac:dyDescent="0.25">
      <c r="A159" s="1"/>
      <c r="B159" s="1"/>
      <c r="C159" s="1"/>
      <c r="D159" s="3"/>
      <c r="E159" s="48"/>
      <c r="F159" s="3"/>
      <c r="G159" s="2"/>
      <c r="H159" s="3"/>
      <c r="I159" s="2"/>
      <c r="J159" s="3"/>
      <c r="K159" s="2"/>
      <c r="L159" s="3"/>
      <c r="M159" s="2"/>
      <c r="N159" s="3"/>
      <c r="O159" s="2"/>
      <c r="P159" s="3"/>
      <c r="Q159" s="2"/>
      <c r="R159" s="3"/>
      <c r="S159" s="2"/>
      <c r="T159" s="3"/>
      <c r="U159" s="3"/>
      <c r="V159" s="3"/>
      <c r="W159" s="2"/>
      <c r="X159" s="3"/>
      <c r="Y159" s="2"/>
      <c r="Z159" s="3"/>
      <c r="AA159" s="3"/>
      <c r="AB159" s="15"/>
      <c r="AC159" s="34">
        <f t="shared" si="5"/>
        <v>0</v>
      </c>
      <c r="AD159" s="34">
        <f t="shared" si="6"/>
        <v>0</v>
      </c>
      <c r="AE159" s="34"/>
      <c r="AF159" s="34"/>
      <c r="AG159" s="35"/>
      <c r="AH159" s="34" t="e">
        <f>D159-E159-VLOOKUP(C159, Вчера_ЭпиВак!C:BG, 2, FALSE)</f>
        <v>#N/A</v>
      </c>
      <c r="AI159" s="34" t="e">
        <f>F159-G159-VLOOKUP(C159, Вчера_ЭпиВак!C:BG, 4, FALSE)</f>
        <v>#N/A</v>
      </c>
      <c r="AJ159" s="34" t="e">
        <f>H159-I159-VLOOKUP(C159, Вчера_ЭпиВак!C:BG, 6, FALSE)</f>
        <v>#N/A</v>
      </c>
      <c r="AK159" s="34" t="e">
        <f>J159-K159-VLOOKUP(C159, Вчера_ЭпиВак!C:BG, 8, FALSE)</f>
        <v>#N/A</v>
      </c>
      <c r="AL159" s="34" t="e">
        <f>L159-M159-VLOOKUP(C159, Вчера_ЭпиВак!C:BG, 10, FALSE)</f>
        <v>#N/A</v>
      </c>
      <c r="AM159" s="34" t="e">
        <f>N159-O159-VLOOKUP(C159, Вчера_ЭпиВак!C:BG, 12, FALSE)</f>
        <v>#N/A</v>
      </c>
      <c r="AN159" s="34" t="e">
        <f>P159-Q159-VLOOKUP(C159, Вчера_ЭпиВак!C:BG, 14, FALSE)</f>
        <v>#N/A</v>
      </c>
      <c r="AO159" s="34" t="e">
        <f>R159-S159-VLOOKUP(C159, Вчера_ЭпиВак!C:BG, 16, FALSE)</f>
        <v>#N/A</v>
      </c>
      <c r="AP159" s="34" t="e">
        <f>T159-U159-VLOOKUP(C159, Вчера_ЭпиВак!C:BG, 18, FALSE)</f>
        <v>#N/A</v>
      </c>
      <c r="AQ159" s="34" t="e">
        <f>V159-W159-VLOOKUP(C159, Вчера_ЭпиВак!C:BG, 20, FALSE)</f>
        <v>#N/A</v>
      </c>
      <c r="AR159" s="34" t="e">
        <f>X159-Y159-VLOOKUP(C159, Вчера_ЭпиВак!C:BG, 22, FALSE)</f>
        <v>#N/A</v>
      </c>
      <c r="AS159" s="34" t="e">
        <f>Z159-VLOOKUP(C159, Вчера_ЭпиВак!C:BG, 24, FALSE)</f>
        <v>#N/A</v>
      </c>
      <c r="AT159" s="34" t="e">
        <f>AA159-VLOOKUP(C159, Вчера_ЭпиВак!C:BG, 25, FALSE)</f>
        <v>#N/A</v>
      </c>
    </row>
    <row r="160" spans="1:46" ht="50.1" customHeight="1" x14ac:dyDescent="0.25">
      <c r="A160" s="1"/>
      <c r="B160" s="1"/>
      <c r="C160" s="1"/>
      <c r="D160" s="3"/>
      <c r="E160" s="48"/>
      <c r="F160" s="3"/>
      <c r="G160" s="2"/>
      <c r="H160" s="3"/>
      <c r="I160" s="2"/>
      <c r="J160" s="3"/>
      <c r="K160" s="2"/>
      <c r="L160" s="3"/>
      <c r="M160" s="2"/>
      <c r="N160" s="3"/>
      <c r="O160" s="2"/>
      <c r="P160" s="3"/>
      <c r="Q160" s="2"/>
      <c r="R160" s="3"/>
      <c r="S160" s="2"/>
      <c r="T160" s="3"/>
      <c r="U160" s="3"/>
      <c r="V160" s="3"/>
      <c r="W160" s="2"/>
      <c r="X160" s="3"/>
      <c r="Y160" s="2"/>
      <c r="Z160" s="3"/>
      <c r="AA160" s="3"/>
      <c r="AB160" s="15"/>
      <c r="AC160" s="34">
        <f t="shared" si="5"/>
        <v>0</v>
      </c>
      <c r="AD160" s="34">
        <f t="shared" si="6"/>
        <v>0</v>
      </c>
      <c r="AE160" s="34"/>
      <c r="AF160" s="34"/>
      <c r="AG160" s="35"/>
      <c r="AH160" s="34" t="e">
        <f>D160-E160-VLOOKUP(C160, Вчера_ЭпиВак!C:BG, 2, FALSE)</f>
        <v>#N/A</v>
      </c>
      <c r="AI160" s="34" t="e">
        <f>F160-G160-VLOOKUP(C160, Вчера_ЭпиВак!C:BG, 4, FALSE)</f>
        <v>#N/A</v>
      </c>
      <c r="AJ160" s="34" t="e">
        <f>H160-I160-VLOOKUP(C160, Вчера_ЭпиВак!C:BG, 6, FALSE)</f>
        <v>#N/A</v>
      </c>
      <c r="AK160" s="34" t="e">
        <f>J160-K160-VLOOKUP(C160, Вчера_ЭпиВак!C:BG, 8, FALSE)</f>
        <v>#N/A</v>
      </c>
      <c r="AL160" s="34" t="e">
        <f>L160-M160-VLOOKUP(C160, Вчера_ЭпиВак!C:BG, 10, FALSE)</f>
        <v>#N/A</v>
      </c>
      <c r="AM160" s="34" t="e">
        <f>N160-O160-VLOOKUP(C160, Вчера_ЭпиВак!C:BG, 12, FALSE)</f>
        <v>#N/A</v>
      </c>
      <c r="AN160" s="34" t="e">
        <f>P160-Q160-VLOOKUP(C160, Вчера_ЭпиВак!C:BG, 14, FALSE)</f>
        <v>#N/A</v>
      </c>
      <c r="AO160" s="34" t="e">
        <f>R160-S160-VLOOKUP(C160, Вчера_ЭпиВак!C:BG, 16, FALSE)</f>
        <v>#N/A</v>
      </c>
      <c r="AP160" s="34" t="e">
        <f>T160-U160-VLOOKUP(C160, Вчера_ЭпиВак!C:BG, 18, FALSE)</f>
        <v>#N/A</v>
      </c>
      <c r="AQ160" s="34" t="e">
        <f>V160-W160-VLOOKUP(C160, Вчера_ЭпиВак!C:BG, 20, FALSE)</f>
        <v>#N/A</v>
      </c>
      <c r="AR160" s="34" t="e">
        <f>X160-Y160-VLOOKUP(C160, Вчера_ЭпиВак!C:BG, 22, FALSE)</f>
        <v>#N/A</v>
      </c>
      <c r="AS160" s="34" t="e">
        <f>Z160-VLOOKUP(C160, Вчера_ЭпиВак!C:BG, 24, FALSE)</f>
        <v>#N/A</v>
      </c>
      <c r="AT160" s="34" t="e">
        <f>AA160-VLOOKUP(C160, Вчера_ЭпиВак!C:BG, 25, FALSE)</f>
        <v>#N/A</v>
      </c>
    </row>
    <row r="161" spans="1:46" ht="50.1" customHeight="1" x14ac:dyDescent="0.25">
      <c r="A161" s="1"/>
      <c r="B161" s="1"/>
      <c r="C161" s="1"/>
      <c r="D161" s="3"/>
      <c r="E161" s="48"/>
      <c r="F161" s="3"/>
      <c r="G161" s="2"/>
      <c r="H161" s="3"/>
      <c r="I161" s="2"/>
      <c r="J161" s="3"/>
      <c r="K161" s="2"/>
      <c r="L161" s="3"/>
      <c r="M161" s="2"/>
      <c r="N161" s="3"/>
      <c r="O161" s="2"/>
      <c r="P161" s="3"/>
      <c r="Q161" s="2"/>
      <c r="R161" s="3"/>
      <c r="S161" s="2"/>
      <c r="T161" s="3"/>
      <c r="U161" s="3"/>
      <c r="V161" s="3"/>
      <c r="W161" s="2"/>
      <c r="X161" s="3"/>
      <c r="Y161" s="2"/>
      <c r="Z161" s="3"/>
      <c r="AA161" s="3"/>
      <c r="AB161" s="15"/>
      <c r="AC161" s="34">
        <f t="shared" si="5"/>
        <v>0</v>
      </c>
      <c r="AD161" s="34">
        <f t="shared" si="6"/>
        <v>0</v>
      </c>
      <c r="AE161" s="34"/>
      <c r="AF161" s="34"/>
      <c r="AG161" s="35"/>
      <c r="AH161" s="34" t="e">
        <f>D161-E161-VLOOKUP(C161, Вчера_ЭпиВак!C:BG, 2, FALSE)</f>
        <v>#N/A</v>
      </c>
      <c r="AI161" s="34" t="e">
        <f>F161-G161-VLOOKUP(C161, Вчера_ЭпиВак!C:BG, 4, FALSE)</f>
        <v>#N/A</v>
      </c>
      <c r="AJ161" s="34" t="e">
        <f>H161-I161-VLOOKUP(C161, Вчера_ЭпиВак!C:BG, 6, FALSE)</f>
        <v>#N/A</v>
      </c>
      <c r="AK161" s="34" t="e">
        <f>J161-K161-VLOOKUP(C161, Вчера_ЭпиВак!C:BG, 8, FALSE)</f>
        <v>#N/A</v>
      </c>
      <c r="AL161" s="34" t="e">
        <f>L161-M161-VLOOKUP(C161, Вчера_ЭпиВак!C:BG, 10, FALSE)</f>
        <v>#N/A</v>
      </c>
      <c r="AM161" s="34" t="e">
        <f>N161-O161-VLOOKUP(C161, Вчера_ЭпиВак!C:BG, 12, FALSE)</f>
        <v>#N/A</v>
      </c>
      <c r="AN161" s="34" t="e">
        <f>P161-Q161-VLOOKUP(C161, Вчера_ЭпиВак!C:BG, 14, FALSE)</f>
        <v>#N/A</v>
      </c>
      <c r="AO161" s="34" t="e">
        <f>R161-S161-VLOOKUP(C161, Вчера_ЭпиВак!C:BG, 16, FALSE)</f>
        <v>#N/A</v>
      </c>
      <c r="AP161" s="34" t="e">
        <f>T161-U161-VLOOKUP(C161, Вчера_ЭпиВак!C:BG, 18, FALSE)</f>
        <v>#N/A</v>
      </c>
      <c r="AQ161" s="34" t="e">
        <f>V161-W161-VLOOKUP(C161, Вчера_ЭпиВак!C:BG, 20, FALSE)</f>
        <v>#N/A</v>
      </c>
      <c r="AR161" s="34" t="e">
        <f>X161-Y161-VLOOKUP(C161, Вчера_ЭпиВак!C:BG, 22, FALSE)</f>
        <v>#N/A</v>
      </c>
      <c r="AS161" s="34" t="e">
        <f>Z161-VLOOKUP(C161, Вчера_ЭпиВак!C:BG, 24, FALSE)</f>
        <v>#N/A</v>
      </c>
      <c r="AT161" s="34" t="e">
        <f>AA161-VLOOKUP(C161, Вчера_ЭпиВак!C:BG, 25, FALSE)</f>
        <v>#N/A</v>
      </c>
    </row>
    <row r="162" spans="1:46" ht="50.1" customHeight="1" x14ac:dyDescent="0.25">
      <c r="A162" s="1"/>
      <c r="B162" s="1"/>
      <c r="C162" s="1"/>
      <c r="D162" s="3"/>
      <c r="E162" s="48"/>
      <c r="F162" s="3"/>
      <c r="G162" s="2"/>
      <c r="H162" s="3"/>
      <c r="I162" s="2"/>
      <c r="J162" s="3"/>
      <c r="K162" s="2"/>
      <c r="L162" s="3"/>
      <c r="M162" s="2"/>
      <c r="N162" s="3"/>
      <c r="O162" s="2"/>
      <c r="P162" s="3"/>
      <c r="Q162" s="2"/>
      <c r="R162" s="3"/>
      <c r="S162" s="2"/>
      <c r="T162" s="3"/>
      <c r="U162" s="3"/>
      <c r="V162" s="3"/>
      <c r="W162" s="2"/>
      <c r="X162" s="3"/>
      <c r="Y162" s="2"/>
      <c r="Z162" s="3"/>
      <c r="AA162" s="3"/>
      <c r="AB162" s="15"/>
      <c r="AC162" s="34">
        <f t="shared" si="5"/>
        <v>0</v>
      </c>
      <c r="AD162" s="34">
        <f t="shared" si="6"/>
        <v>0</v>
      </c>
      <c r="AE162" s="34"/>
      <c r="AF162" s="34"/>
      <c r="AG162" s="35"/>
      <c r="AH162" s="34" t="e">
        <f>D162-E162-VLOOKUP(C162, Вчера_ЭпиВак!C:BG, 2, FALSE)</f>
        <v>#N/A</v>
      </c>
      <c r="AI162" s="34" t="e">
        <f>F162-G162-VLOOKUP(C162, Вчера_ЭпиВак!C:BG, 4, FALSE)</f>
        <v>#N/A</v>
      </c>
      <c r="AJ162" s="34" t="e">
        <f>H162-I162-VLOOKUP(C162, Вчера_ЭпиВак!C:BG, 6, FALSE)</f>
        <v>#N/A</v>
      </c>
      <c r="AK162" s="34" t="e">
        <f>J162-K162-VLOOKUP(C162, Вчера_ЭпиВак!C:BG, 8, FALSE)</f>
        <v>#N/A</v>
      </c>
      <c r="AL162" s="34" t="e">
        <f>L162-M162-VLOOKUP(C162, Вчера_ЭпиВак!C:BG, 10, FALSE)</f>
        <v>#N/A</v>
      </c>
      <c r="AM162" s="34" t="e">
        <f>N162-O162-VLOOKUP(C162, Вчера_ЭпиВак!C:BG, 12, FALSE)</f>
        <v>#N/A</v>
      </c>
      <c r="AN162" s="34" t="e">
        <f>P162-Q162-VLOOKUP(C162, Вчера_ЭпиВак!C:BG, 14, FALSE)</f>
        <v>#N/A</v>
      </c>
      <c r="AO162" s="34" t="e">
        <f>R162-S162-VLOOKUP(C162, Вчера_ЭпиВак!C:BG, 16, FALSE)</f>
        <v>#N/A</v>
      </c>
      <c r="AP162" s="34" t="e">
        <f>T162-U162-VLOOKUP(C162, Вчера_ЭпиВак!C:BG, 18, FALSE)</f>
        <v>#N/A</v>
      </c>
      <c r="AQ162" s="34" t="e">
        <f>V162-W162-VLOOKUP(C162, Вчера_ЭпиВак!C:BG, 20, FALSE)</f>
        <v>#N/A</v>
      </c>
      <c r="AR162" s="34" t="e">
        <f>X162-Y162-VLOOKUP(C162, Вчера_ЭпиВак!C:BG, 22, FALSE)</f>
        <v>#N/A</v>
      </c>
      <c r="AS162" s="34" t="e">
        <f>Z162-VLOOKUP(C162, Вчера_ЭпиВак!C:BG, 24, FALSE)</f>
        <v>#N/A</v>
      </c>
      <c r="AT162" s="34" t="e">
        <f>AA162-VLOOKUP(C162, Вчера_ЭпиВак!C:BG, 25, FALSE)</f>
        <v>#N/A</v>
      </c>
    </row>
    <row r="163" spans="1:46" ht="50.1" customHeight="1" x14ac:dyDescent="0.25">
      <c r="A163" s="1"/>
      <c r="B163" s="1"/>
      <c r="C163" s="1"/>
      <c r="D163" s="3"/>
      <c r="E163" s="48"/>
      <c r="F163" s="3"/>
      <c r="G163" s="2"/>
      <c r="H163" s="3"/>
      <c r="I163" s="2"/>
      <c r="J163" s="3"/>
      <c r="K163" s="2"/>
      <c r="L163" s="3"/>
      <c r="M163" s="2"/>
      <c r="N163" s="3"/>
      <c r="O163" s="2"/>
      <c r="P163" s="3"/>
      <c r="Q163" s="2"/>
      <c r="R163" s="3"/>
      <c r="S163" s="2"/>
      <c r="T163" s="3"/>
      <c r="U163" s="3"/>
      <c r="V163" s="3"/>
      <c r="W163" s="2"/>
      <c r="X163" s="3"/>
      <c r="Y163" s="2"/>
      <c r="Z163" s="3"/>
      <c r="AA163" s="3"/>
      <c r="AB163" s="15"/>
      <c r="AC163" s="34">
        <f t="shared" si="5"/>
        <v>0</v>
      </c>
      <c r="AD163" s="34">
        <f t="shared" si="6"/>
        <v>0</v>
      </c>
      <c r="AE163" s="34"/>
      <c r="AF163" s="34"/>
      <c r="AG163" s="35"/>
      <c r="AH163" s="34" t="e">
        <f>D163-E163-VLOOKUP(C163, Вчера_ЭпиВак!C:BG, 2, FALSE)</f>
        <v>#N/A</v>
      </c>
      <c r="AI163" s="34" t="e">
        <f>F163-G163-VLOOKUP(C163, Вчера_ЭпиВак!C:BG, 4, FALSE)</f>
        <v>#N/A</v>
      </c>
      <c r="AJ163" s="34" t="e">
        <f>H163-I163-VLOOKUP(C163, Вчера_ЭпиВак!C:BG, 6, FALSE)</f>
        <v>#N/A</v>
      </c>
      <c r="AK163" s="34" t="e">
        <f>J163-K163-VLOOKUP(C163, Вчера_ЭпиВак!C:BG, 8, FALSE)</f>
        <v>#N/A</v>
      </c>
      <c r="AL163" s="34" t="e">
        <f>L163-M163-VLOOKUP(C163, Вчера_ЭпиВак!C:BG, 10, FALSE)</f>
        <v>#N/A</v>
      </c>
      <c r="AM163" s="34" t="e">
        <f>N163-O163-VLOOKUP(C163, Вчера_ЭпиВак!C:BG, 12, FALSE)</f>
        <v>#N/A</v>
      </c>
      <c r="AN163" s="34" t="e">
        <f>P163-Q163-VLOOKUP(C163, Вчера_ЭпиВак!C:BG, 14, FALSE)</f>
        <v>#N/A</v>
      </c>
      <c r="AO163" s="34" t="e">
        <f>R163-S163-VLOOKUP(C163, Вчера_ЭпиВак!C:BG, 16, FALSE)</f>
        <v>#N/A</v>
      </c>
      <c r="AP163" s="34" t="e">
        <f>T163-U163-VLOOKUP(C163, Вчера_ЭпиВак!C:BG, 18, FALSE)</f>
        <v>#N/A</v>
      </c>
      <c r="AQ163" s="34" t="e">
        <f>V163-W163-VLOOKUP(C163, Вчера_ЭпиВак!C:BG, 20, FALSE)</f>
        <v>#N/A</v>
      </c>
      <c r="AR163" s="34" t="e">
        <f>X163-Y163-VLOOKUP(C163, Вчера_ЭпиВак!C:BG, 22, FALSE)</f>
        <v>#N/A</v>
      </c>
      <c r="AS163" s="34" t="e">
        <f>Z163-VLOOKUP(C163, Вчера_ЭпиВак!C:BG, 24, FALSE)</f>
        <v>#N/A</v>
      </c>
      <c r="AT163" s="34" t="e">
        <f>AA163-VLOOKUP(C163, Вчера_ЭпиВак!C:BG, 25, FALSE)</f>
        <v>#N/A</v>
      </c>
    </row>
    <row r="164" spans="1:46" ht="50.1" customHeight="1" x14ac:dyDescent="0.25">
      <c r="A164" s="1"/>
      <c r="B164" s="1"/>
      <c r="C164" s="1"/>
      <c r="D164" s="3"/>
      <c r="E164" s="48"/>
      <c r="F164" s="3"/>
      <c r="G164" s="2"/>
      <c r="H164" s="3"/>
      <c r="I164" s="2"/>
      <c r="J164" s="3"/>
      <c r="K164" s="2"/>
      <c r="L164" s="3"/>
      <c r="M164" s="2"/>
      <c r="N164" s="3"/>
      <c r="O164" s="2"/>
      <c r="P164" s="3"/>
      <c r="Q164" s="2"/>
      <c r="R164" s="3"/>
      <c r="S164" s="2"/>
      <c r="T164" s="3"/>
      <c r="U164" s="3"/>
      <c r="V164" s="3"/>
      <c r="W164" s="2"/>
      <c r="X164" s="3"/>
      <c r="Y164" s="2"/>
      <c r="Z164" s="3"/>
      <c r="AA164" s="3"/>
      <c r="AB164" s="15"/>
      <c r="AC164" s="34">
        <f t="shared" si="5"/>
        <v>0</v>
      </c>
      <c r="AD164" s="34">
        <f t="shared" si="6"/>
        <v>0</v>
      </c>
      <c r="AE164" s="34"/>
      <c r="AF164" s="34"/>
      <c r="AG164" s="35"/>
      <c r="AH164" s="34" t="e">
        <f>D164-E164-VLOOKUP(C164, Вчера_ЭпиВак!C:BG, 2, FALSE)</f>
        <v>#N/A</v>
      </c>
      <c r="AI164" s="34" t="e">
        <f>F164-G164-VLOOKUP(C164, Вчера_ЭпиВак!C:BG, 4, FALSE)</f>
        <v>#N/A</v>
      </c>
      <c r="AJ164" s="34" t="e">
        <f>H164-I164-VLOOKUP(C164, Вчера_ЭпиВак!C:BG, 6, FALSE)</f>
        <v>#N/A</v>
      </c>
      <c r="AK164" s="34" t="e">
        <f>J164-K164-VLOOKUP(C164, Вчера_ЭпиВак!C:BG, 8, FALSE)</f>
        <v>#N/A</v>
      </c>
      <c r="AL164" s="34" t="e">
        <f>L164-M164-VLOOKUP(C164, Вчера_ЭпиВак!C:BG, 10, FALSE)</f>
        <v>#N/A</v>
      </c>
      <c r="AM164" s="34" t="e">
        <f>N164-O164-VLOOKUP(C164, Вчера_ЭпиВак!C:BG, 12, FALSE)</f>
        <v>#N/A</v>
      </c>
      <c r="AN164" s="34" t="e">
        <f>P164-Q164-VLOOKUP(C164, Вчера_ЭпиВак!C:BG, 14, FALSE)</f>
        <v>#N/A</v>
      </c>
      <c r="AO164" s="34" t="e">
        <f>R164-S164-VLOOKUP(C164, Вчера_ЭпиВак!C:BG, 16, FALSE)</f>
        <v>#N/A</v>
      </c>
      <c r="AP164" s="34" t="e">
        <f>T164-U164-VLOOKUP(C164, Вчера_ЭпиВак!C:BG, 18, FALSE)</f>
        <v>#N/A</v>
      </c>
      <c r="AQ164" s="34" t="e">
        <f>V164-W164-VLOOKUP(C164, Вчера_ЭпиВак!C:BG, 20, FALSE)</f>
        <v>#N/A</v>
      </c>
      <c r="AR164" s="34" t="e">
        <f>X164-Y164-VLOOKUP(C164, Вчера_ЭпиВак!C:BG, 22, FALSE)</f>
        <v>#N/A</v>
      </c>
      <c r="AS164" s="34" t="e">
        <f>Z164-VLOOKUP(C164, Вчера_ЭпиВак!C:BG, 24, FALSE)</f>
        <v>#N/A</v>
      </c>
      <c r="AT164" s="34" t="e">
        <f>AA164-VLOOKUP(C164, Вчера_ЭпиВак!C:BG, 25, FALSE)</f>
        <v>#N/A</v>
      </c>
    </row>
    <row r="165" spans="1:46" ht="50.1" customHeight="1" x14ac:dyDescent="0.25">
      <c r="A165" s="1"/>
      <c r="B165" s="1"/>
      <c r="C165" s="1"/>
      <c r="D165" s="3"/>
      <c r="E165" s="48"/>
      <c r="F165" s="3"/>
      <c r="G165" s="2"/>
      <c r="H165" s="3"/>
      <c r="I165" s="2"/>
      <c r="J165" s="3"/>
      <c r="K165" s="2"/>
      <c r="L165" s="3"/>
      <c r="M165" s="2"/>
      <c r="N165" s="3"/>
      <c r="O165" s="2"/>
      <c r="P165" s="3"/>
      <c r="Q165" s="2"/>
      <c r="R165" s="3"/>
      <c r="S165" s="2"/>
      <c r="T165" s="3"/>
      <c r="U165" s="3"/>
      <c r="V165" s="3"/>
      <c r="W165" s="2"/>
      <c r="X165" s="3"/>
      <c r="Y165" s="2"/>
      <c r="Z165" s="3"/>
      <c r="AA165" s="3"/>
      <c r="AB165" s="15"/>
      <c r="AC165" s="34">
        <f t="shared" si="5"/>
        <v>0</v>
      </c>
      <c r="AD165" s="34">
        <f t="shared" si="6"/>
        <v>0</v>
      </c>
      <c r="AE165" s="34"/>
      <c r="AF165" s="34"/>
      <c r="AG165" s="35"/>
      <c r="AH165" s="34" t="e">
        <f>D165-E165-VLOOKUP(C165, Вчера_ЭпиВак!C:BG, 2, FALSE)</f>
        <v>#N/A</v>
      </c>
      <c r="AI165" s="34" t="e">
        <f>F165-G165-VLOOKUP(C165, Вчера_ЭпиВак!C:BG, 4, FALSE)</f>
        <v>#N/A</v>
      </c>
      <c r="AJ165" s="34" t="e">
        <f>H165-I165-VLOOKUP(C165, Вчера_ЭпиВак!C:BG, 6, FALSE)</f>
        <v>#N/A</v>
      </c>
      <c r="AK165" s="34" t="e">
        <f>J165-K165-VLOOKUP(C165, Вчера_ЭпиВак!C:BG, 8, FALSE)</f>
        <v>#N/A</v>
      </c>
      <c r="AL165" s="34" t="e">
        <f>L165-M165-VLOOKUP(C165, Вчера_ЭпиВак!C:BG, 10, FALSE)</f>
        <v>#N/A</v>
      </c>
      <c r="AM165" s="34" t="e">
        <f>N165-O165-VLOOKUP(C165, Вчера_ЭпиВак!C:BG, 12, FALSE)</f>
        <v>#N/A</v>
      </c>
      <c r="AN165" s="34" t="e">
        <f>P165-Q165-VLOOKUP(C165, Вчера_ЭпиВак!C:BG, 14, FALSE)</f>
        <v>#N/A</v>
      </c>
      <c r="AO165" s="34" t="e">
        <f>R165-S165-VLOOKUP(C165, Вчера_ЭпиВак!C:BG, 16, FALSE)</f>
        <v>#N/A</v>
      </c>
      <c r="AP165" s="34" t="e">
        <f>T165-U165-VLOOKUP(C165, Вчера_ЭпиВак!C:BG, 18, FALSE)</f>
        <v>#N/A</v>
      </c>
      <c r="AQ165" s="34" t="e">
        <f>V165-W165-VLOOKUP(C165, Вчера_ЭпиВак!C:BG, 20, FALSE)</f>
        <v>#N/A</v>
      </c>
      <c r="AR165" s="34" t="e">
        <f>X165-Y165-VLOOKUP(C165, Вчера_ЭпиВак!C:BG, 22, FALSE)</f>
        <v>#N/A</v>
      </c>
      <c r="AS165" s="34" t="e">
        <f>Z165-VLOOKUP(C165, Вчера_ЭпиВак!C:BG, 24, FALSE)</f>
        <v>#N/A</v>
      </c>
      <c r="AT165" s="34" t="e">
        <f>AA165-VLOOKUP(C165, Вчера_ЭпиВак!C:BG, 25, FALSE)</f>
        <v>#N/A</v>
      </c>
    </row>
    <row r="166" spans="1:46" ht="50.1" customHeight="1" x14ac:dyDescent="0.25">
      <c r="A166" s="1"/>
      <c r="B166" s="1"/>
      <c r="C166" s="1"/>
      <c r="D166" s="3"/>
      <c r="E166" s="48"/>
      <c r="F166" s="3"/>
      <c r="G166" s="2"/>
      <c r="H166" s="3"/>
      <c r="I166" s="2"/>
      <c r="J166" s="3"/>
      <c r="K166" s="2"/>
      <c r="L166" s="3"/>
      <c r="M166" s="2"/>
      <c r="N166" s="3"/>
      <c r="O166" s="2"/>
      <c r="P166" s="3"/>
      <c r="Q166" s="2"/>
      <c r="R166" s="3"/>
      <c r="S166" s="2"/>
      <c r="T166" s="3"/>
      <c r="U166" s="3"/>
      <c r="V166" s="3"/>
      <c r="W166" s="2"/>
      <c r="X166" s="3"/>
      <c r="Y166" s="2"/>
      <c r="Z166" s="3"/>
      <c r="AA166" s="3"/>
      <c r="AB166" s="15"/>
      <c r="AC166" s="34">
        <f t="shared" si="5"/>
        <v>0</v>
      </c>
      <c r="AD166" s="34">
        <f t="shared" si="6"/>
        <v>0</v>
      </c>
      <c r="AE166" s="34"/>
      <c r="AF166" s="34"/>
      <c r="AG166" s="35"/>
      <c r="AH166" s="34" t="e">
        <f>D166-E166-VLOOKUP(C166, Вчера_ЭпиВак!C:BG, 2, FALSE)</f>
        <v>#N/A</v>
      </c>
      <c r="AI166" s="34" t="e">
        <f>F166-G166-VLOOKUP(C166, Вчера_ЭпиВак!C:BG, 4, FALSE)</f>
        <v>#N/A</v>
      </c>
      <c r="AJ166" s="34" t="e">
        <f>H166-I166-VLOOKUP(C166, Вчера_ЭпиВак!C:BG, 6, FALSE)</f>
        <v>#N/A</v>
      </c>
      <c r="AK166" s="34" t="e">
        <f>J166-K166-VLOOKUP(C166, Вчера_ЭпиВак!C:BG, 8, FALSE)</f>
        <v>#N/A</v>
      </c>
      <c r="AL166" s="34" t="e">
        <f>L166-M166-VLOOKUP(C166, Вчера_ЭпиВак!C:BG, 10, FALSE)</f>
        <v>#N/A</v>
      </c>
      <c r="AM166" s="34" t="e">
        <f>N166-O166-VLOOKUP(C166, Вчера_ЭпиВак!C:BG, 12, FALSE)</f>
        <v>#N/A</v>
      </c>
      <c r="AN166" s="34" t="e">
        <f>P166-Q166-VLOOKUP(C166, Вчера_ЭпиВак!C:BG, 14, FALSE)</f>
        <v>#N/A</v>
      </c>
      <c r="AO166" s="34" t="e">
        <f>R166-S166-VLOOKUP(C166, Вчера_ЭпиВак!C:BG, 16, FALSE)</f>
        <v>#N/A</v>
      </c>
      <c r="AP166" s="34" t="e">
        <f>T166-U166-VLOOKUP(C166, Вчера_ЭпиВак!C:BG, 18, FALSE)</f>
        <v>#N/A</v>
      </c>
      <c r="AQ166" s="34" t="e">
        <f>V166-W166-VLOOKUP(C166, Вчера_ЭпиВак!C:BG, 20, FALSE)</f>
        <v>#N/A</v>
      </c>
      <c r="AR166" s="34" t="e">
        <f>X166-Y166-VLOOKUP(C166, Вчера_ЭпиВак!C:BG, 22, FALSE)</f>
        <v>#N/A</v>
      </c>
      <c r="AS166" s="34" t="e">
        <f>Z166-VLOOKUP(C166, Вчера_ЭпиВак!C:BG, 24, FALSE)</f>
        <v>#N/A</v>
      </c>
      <c r="AT166" s="34" t="e">
        <f>AA166-VLOOKUP(C166, Вчера_ЭпиВак!C:BG, 25, FALSE)</f>
        <v>#N/A</v>
      </c>
    </row>
    <row r="167" spans="1:46" ht="50.1" customHeight="1" x14ac:dyDescent="0.25">
      <c r="A167" s="1"/>
      <c r="B167" s="1"/>
      <c r="C167" s="1"/>
      <c r="D167" s="3"/>
      <c r="E167" s="48"/>
      <c r="F167" s="3"/>
      <c r="G167" s="2"/>
      <c r="H167" s="3"/>
      <c r="I167" s="2"/>
      <c r="J167" s="3"/>
      <c r="K167" s="2"/>
      <c r="L167" s="3"/>
      <c r="M167" s="2"/>
      <c r="N167" s="3"/>
      <c r="O167" s="2"/>
      <c r="P167" s="3"/>
      <c r="Q167" s="2"/>
      <c r="R167" s="3"/>
      <c r="S167" s="2"/>
      <c r="T167" s="3"/>
      <c r="U167" s="3"/>
      <c r="V167" s="3"/>
      <c r="W167" s="2"/>
      <c r="X167" s="3"/>
      <c r="Y167" s="2"/>
      <c r="Z167" s="3"/>
      <c r="AA167" s="3"/>
      <c r="AB167" s="15"/>
      <c r="AC167" s="34">
        <f t="shared" si="5"/>
        <v>0</v>
      </c>
      <c r="AD167" s="34">
        <f t="shared" si="6"/>
        <v>0</v>
      </c>
      <c r="AE167" s="34"/>
      <c r="AF167" s="34"/>
      <c r="AG167" s="35"/>
      <c r="AH167" s="34" t="e">
        <f>D167-E167-VLOOKUP(C167, Вчера_ЭпиВак!C:BG, 2, FALSE)</f>
        <v>#N/A</v>
      </c>
      <c r="AI167" s="34" t="e">
        <f>F167-G167-VLOOKUP(C167, Вчера_ЭпиВак!C:BG, 4, FALSE)</f>
        <v>#N/A</v>
      </c>
      <c r="AJ167" s="34" t="e">
        <f>H167-I167-VLOOKUP(C167, Вчера_ЭпиВак!C:BG, 6, FALSE)</f>
        <v>#N/A</v>
      </c>
      <c r="AK167" s="34" t="e">
        <f>J167-K167-VLOOKUP(C167, Вчера_ЭпиВак!C:BG, 8, FALSE)</f>
        <v>#N/A</v>
      </c>
      <c r="AL167" s="34" t="e">
        <f>L167-M167-VLOOKUP(C167, Вчера_ЭпиВак!C:BG, 10, FALSE)</f>
        <v>#N/A</v>
      </c>
      <c r="AM167" s="34" t="e">
        <f>N167-O167-VLOOKUP(C167, Вчера_ЭпиВак!C:BG, 12, FALSE)</f>
        <v>#N/A</v>
      </c>
      <c r="AN167" s="34" t="e">
        <f>P167-Q167-VLOOKUP(C167, Вчера_ЭпиВак!C:BG, 14, FALSE)</f>
        <v>#N/A</v>
      </c>
      <c r="AO167" s="34" t="e">
        <f>R167-S167-VLOOKUP(C167, Вчера_ЭпиВак!C:BG, 16, FALSE)</f>
        <v>#N/A</v>
      </c>
      <c r="AP167" s="34" t="e">
        <f>T167-U167-VLOOKUP(C167, Вчера_ЭпиВак!C:BG, 18, FALSE)</f>
        <v>#N/A</v>
      </c>
      <c r="AQ167" s="34" t="e">
        <f>V167-W167-VLOOKUP(C167, Вчера_ЭпиВак!C:BG, 20, FALSE)</f>
        <v>#N/A</v>
      </c>
      <c r="AR167" s="34" t="e">
        <f>X167-Y167-VLOOKUP(C167, Вчера_ЭпиВак!C:BG, 22, FALSE)</f>
        <v>#N/A</v>
      </c>
      <c r="AS167" s="34" t="e">
        <f>Z167-VLOOKUP(C167, Вчера_ЭпиВак!C:BG, 24, FALSE)</f>
        <v>#N/A</v>
      </c>
      <c r="AT167" s="34" t="e">
        <f>AA167-VLOOKUP(C167, Вчера_ЭпиВак!C:BG, 25, FALSE)</f>
        <v>#N/A</v>
      </c>
    </row>
    <row r="168" spans="1:46" ht="50.1" customHeight="1" x14ac:dyDescent="0.25">
      <c r="A168" s="1"/>
      <c r="B168" s="1"/>
      <c r="C168" s="1"/>
      <c r="D168" s="3"/>
      <c r="E168" s="48"/>
      <c r="F168" s="3"/>
      <c r="G168" s="2"/>
      <c r="H168" s="3"/>
      <c r="I168" s="2"/>
      <c r="J168" s="3"/>
      <c r="K168" s="2"/>
      <c r="L168" s="3"/>
      <c r="M168" s="2"/>
      <c r="N168" s="3"/>
      <c r="O168" s="2"/>
      <c r="P168" s="3"/>
      <c r="Q168" s="2"/>
      <c r="R168" s="3"/>
      <c r="S168" s="2"/>
      <c r="T168" s="3"/>
      <c r="U168" s="3"/>
      <c r="V168" s="3"/>
      <c r="W168" s="2"/>
      <c r="X168" s="3"/>
      <c r="Y168" s="2"/>
      <c r="Z168" s="3"/>
      <c r="AA168" s="3"/>
      <c r="AB168" s="15"/>
      <c r="AC168" s="34">
        <f t="shared" si="5"/>
        <v>0</v>
      </c>
      <c r="AD168" s="34">
        <f t="shared" si="6"/>
        <v>0</v>
      </c>
      <c r="AE168" s="34"/>
      <c r="AF168" s="34"/>
      <c r="AG168" s="35"/>
      <c r="AH168" s="34" t="e">
        <f>D168-E168-VLOOKUP(C168, Вчера_ЭпиВак!C:BG, 2, FALSE)</f>
        <v>#N/A</v>
      </c>
      <c r="AI168" s="34" t="e">
        <f>F168-G168-VLOOKUP(C168, Вчера_ЭпиВак!C:BG, 4, FALSE)</f>
        <v>#N/A</v>
      </c>
      <c r="AJ168" s="34" t="e">
        <f>H168-I168-VLOOKUP(C168, Вчера_ЭпиВак!C:BG, 6, FALSE)</f>
        <v>#N/A</v>
      </c>
      <c r="AK168" s="34" t="e">
        <f>J168-K168-VLOOKUP(C168, Вчера_ЭпиВак!C:BG, 8, FALSE)</f>
        <v>#N/A</v>
      </c>
      <c r="AL168" s="34" t="e">
        <f>L168-M168-VLOOKUP(C168, Вчера_ЭпиВак!C:BG, 10, FALSE)</f>
        <v>#N/A</v>
      </c>
      <c r="AM168" s="34" t="e">
        <f>N168-O168-VLOOKUP(C168, Вчера_ЭпиВак!C:BG, 12, FALSE)</f>
        <v>#N/A</v>
      </c>
      <c r="AN168" s="34" t="e">
        <f>P168-Q168-VLOOKUP(C168, Вчера_ЭпиВак!C:BG, 14, FALSE)</f>
        <v>#N/A</v>
      </c>
      <c r="AO168" s="34" t="e">
        <f>R168-S168-VLOOKUP(C168, Вчера_ЭпиВак!C:BG, 16, FALSE)</f>
        <v>#N/A</v>
      </c>
      <c r="AP168" s="34" t="e">
        <f>T168-U168-VLOOKUP(C168, Вчера_ЭпиВак!C:BG, 18, FALSE)</f>
        <v>#N/A</v>
      </c>
      <c r="AQ168" s="34" t="e">
        <f>V168-W168-VLOOKUP(C168, Вчера_ЭпиВак!C:BG, 20, FALSE)</f>
        <v>#N/A</v>
      </c>
      <c r="AR168" s="34" t="e">
        <f>X168-Y168-VLOOKUP(C168, Вчера_ЭпиВак!C:BG, 22, FALSE)</f>
        <v>#N/A</v>
      </c>
      <c r="AS168" s="34" t="e">
        <f>Z168-VLOOKUP(C168, Вчера_ЭпиВак!C:BG, 24, FALSE)</f>
        <v>#N/A</v>
      </c>
      <c r="AT168" s="34" t="e">
        <f>AA168-VLOOKUP(C168, Вчера_ЭпиВак!C:BG, 25, FALSE)</f>
        <v>#N/A</v>
      </c>
    </row>
    <row r="169" spans="1:46" ht="50.1" customHeight="1" x14ac:dyDescent="0.25">
      <c r="A169" s="1"/>
      <c r="B169" s="1"/>
      <c r="C169" s="1"/>
      <c r="D169" s="3"/>
      <c r="E169" s="48"/>
      <c r="F169" s="3"/>
      <c r="G169" s="2"/>
      <c r="H169" s="3"/>
      <c r="I169" s="2"/>
      <c r="J169" s="3"/>
      <c r="K169" s="2"/>
      <c r="L169" s="3"/>
      <c r="M169" s="2"/>
      <c r="N169" s="3"/>
      <c r="O169" s="2"/>
      <c r="P169" s="3"/>
      <c r="Q169" s="2"/>
      <c r="R169" s="3"/>
      <c r="S169" s="2"/>
      <c r="T169" s="3"/>
      <c r="U169" s="3"/>
      <c r="V169" s="3"/>
      <c r="W169" s="2"/>
      <c r="X169" s="3"/>
      <c r="Y169" s="2"/>
      <c r="Z169" s="3"/>
      <c r="AA169" s="3"/>
      <c r="AB169" s="15"/>
      <c r="AC169" s="34">
        <f t="shared" si="5"/>
        <v>0</v>
      </c>
      <c r="AD169" s="34">
        <f t="shared" si="6"/>
        <v>0</v>
      </c>
      <c r="AE169" s="34"/>
      <c r="AF169" s="34"/>
      <c r="AG169" s="35"/>
      <c r="AH169" s="34" t="e">
        <f>D169-E169-VLOOKUP(C169, Вчера_ЭпиВак!C:BG, 2, FALSE)</f>
        <v>#N/A</v>
      </c>
      <c r="AI169" s="34" t="e">
        <f>F169-G169-VLOOKUP(C169, Вчера_ЭпиВак!C:BG, 4, FALSE)</f>
        <v>#N/A</v>
      </c>
      <c r="AJ169" s="34" t="e">
        <f>H169-I169-VLOOKUP(C169, Вчера_ЭпиВак!C:BG, 6, FALSE)</f>
        <v>#N/A</v>
      </c>
      <c r="AK169" s="34" t="e">
        <f>J169-K169-VLOOKUP(C169, Вчера_ЭпиВак!C:BG, 8, FALSE)</f>
        <v>#N/A</v>
      </c>
      <c r="AL169" s="34" t="e">
        <f>L169-M169-VLOOKUP(C169, Вчера_ЭпиВак!C:BG, 10, FALSE)</f>
        <v>#N/A</v>
      </c>
      <c r="AM169" s="34" t="e">
        <f>N169-O169-VLOOKUP(C169, Вчера_ЭпиВак!C:BG, 12, FALSE)</f>
        <v>#N/A</v>
      </c>
      <c r="AN169" s="34" t="e">
        <f>P169-Q169-VLOOKUP(C169, Вчера_ЭпиВак!C:BG, 14, FALSE)</f>
        <v>#N/A</v>
      </c>
      <c r="AO169" s="34" t="e">
        <f>R169-S169-VLOOKUP(C169, Вчера_ЭпиВак!C:BG, 16, FALSE)</f>
        <v>#N/A</v>
      </c>
      <c r="AP169" s="34" t="e">
        <f>T169-U169-VLOOKUP(C169, Вчера_ЭпиВак!C:BG, 18, FALSE)</f>
        <v>#N/A</v>
      </c>
      <c r="AQ169" s="34" t="e">
        <f>V169-W169-VLOOKUP(C169, Вчера_ЭпиВак!C:BG, 20, FALSE)</f>
        <v>#N/A</v>
      </c>
      <c r="AR169" s="34" t="e">
        <f>X169-Y169-VLOOKUP(C169, Вчера_ЭпиВак!C:BG, 22, FALSE)</f>
        <v>#N/A</v>
      </c>
      <c r="AS169" s="34" t="e">
        <f>Z169-VLOOKUP(C169, Вчера_ЭпиВак!C:BG, 24, FALSE)</f>
        <v>#N/A</v>
      </c>
      <c r="AT169" s="34" t="e">
        <f>AA169-VLOOKUP(C169, Вчера_ЭпиВак!C:BG, 25, FALSE)</f>
        <v>#N/A</v>
      </c>
    </row>
    <row r="170" spans="1:46" ht="50.1" customHeight="1" x14ac:dyDescent="0.25">
      <c r="A170" s="1"/>
      <c r="B170" s="1"/>
      <c r="C170" s="1"/>
      <c r="D170" s="3"/>
      <c r="E170" s="48"/>
      <c r="F170" s="3"/>
      <c r="G170" s="2"/>
      <c r="H170" s="3"/>
      <c r="I170" s="2"/>
      <c r="J170" s="3"/>
      <c r="K170" s="2"/>
      <c r="L170" s="3"/>
      <c r="M170" s="2"/>
      <c r="N170" s="3"/>
      <c r="O170" s="2"/>
      <c r="P170" s="3"/>
      <c r="Q170" s="2"/>
      <c r="R170" s="3"/>
      <c r="S170" s="2"/>
      <c r="T170" s="3"/>
      <c r="U170" s="3"/>
      <c r="V170" s="3"/>
      <c r="W170" s="2"/>
      <c r="X170" s="3"/>
      <c r="Y170" s="2"/>
      <c r="Z170" s="3"/>
      <c r="AA170" s="3"/>
      <c r="AB170" s="15"/>
      <c r="AC170" s="34">
        <f t="shared" si="5"/>
        <v>0</v>
      </c>
      <c r="AD170" s="34">
        <f t="shared" si="6"/>
        <v>0</v>
      </c>
      <c r="AE170" s="34"/>
      <c r="AF170" s="34"/>
      <c r="AG170" s="35"/>
      <c r="AH170" s="34" t="e">
        <f>D170-E170-VLOOKUP(C170, Вчера_ЭпиВак!C:BG, 2, FALSE)</f>
        <v>#N/A</v>
      </c>
      <c r="AI170" s="34" t="e">
        <f>F170-G170-VLOOKUP(C170, Вчера_ЭпиВак!C:BG, 4, FALSE)</f>
        <v>#N/A</v>
      </c>
      <c r="AJ170" s="34" t="e">
        <f>H170-I170-VLOOKUP(C170, Вчера_ЭпиВак!C:BG, 6, FALSE)</f>
        <v>#N/A</v>
      </c>
      <c r="AK170" s="34" t="e">
        <f>J170-K170-VLOOKUP(C170, Вчера_ЭпиВак!C:BG, 8, FALSE)</f>
        <v>#N/A</v>
      </c>
      <c r="AL170" s="34" t="e">
        <f>L170-M170-VLOOKUP(C170, Вчера_ЭпиВак!C:BG, 10, FALSE)</f>
        <v>#N/A</v>
      </c>
      <c r="AM170" s="34" t="e">
        <f>N170-O170-VLOOKUP(C170, Вчера_ЭпиВак!C:BG, 12, FALSE)</f>
        <v>#N/A</v>
      </c>
      <c r="AN170" s="34" t="e">
        <f>P170-Q170-VLOOKUP(C170, Вчера_ЭпиВак!C:BG, 14, FALSE)</f>
        <v>#N/A</v>
      </c>
      <c r="AO170" s="34" t="e">
        <f>R170-S170-VLOOKUP(C170, Вчера_ЭпиВак!C:BG, 16, FALSE)</f>
        <v>#N/A</v>
      </c>
      <c r="AP170" s="34" t="e">
        <f>T170-U170-VLOOKUP(C170, Вчера_ЭпиВак!C:BG, 18, FALSE)</f>
        <v>#N/A</v>
      </c>
      <c r="AQ170" s="34" t="e">
        <f>V170-W170-VLOOKUP(C170, Вчера_ЭпиВак!C:BG, 20, FALSE)</f>
        <v>#N/A</v>
      </c>
      <c r="AR170" s="34" t="e">
        <f>X170-Y170-VLOOKUP(C170, Вчера_ЭпиВак!C:BG, 22, FALSE)</f>
        <v>#N/A</v>
      </c>
      <c r="AS170" s="34" t="e">
        <f>Z170-VLOOKUP(C170, Вчера_ЭпиВак!C:BG, 24, FALSE)</f>
        <v>#N/A</v>
      </c>
      <c r="AT170" s="34" t="e">
        <f>AA170-VLOOKUP(C170, Вчера_ЭпиВак!C:BG, 25, FALSE)</f>
        <v>#N/A</v>
      </c>
    </row>
    <row r="171" spans="1:46" ht="50.1" customHeight="1" x14ac:dyDescent="0.25">
      <c r="A171" s="1"/>
      <c r="B171" s="1"/>
      <c r="C171" s="1"/>
      <c r="D171" s="3"/>
      <c r="E171" s="48"/>
      <c r="F171" s="3"/>
      <c r="G171" s="2"/>
      <c r="H171" s="3"/>
      <c r="I171" s="2"/>
      <c r="J171" s="3"/>
      <c r="K171" s="2"/>
      <c r="L171" s="3"/>
      <c r="M171" s="2"/>
      <c r="N171" s="3"/>
      <c r="O171" s="2"/>
      <c r="P171" s="3"/>
      <c r="Q171" s="2"/>
      <c r="R171" s="3"/>
      <c r="S171" s="2"/>
      <c r="T171" s="3"/>
      <c r="U171" s="3"/>
      <c r="V171" s="3"/>
      <c r="W171" s="2"/>
      <c r="X171" s="3"/>
      <c r="Y171" s="2"/>
      <c r="Z171" s="3"/>
      <c r="AA171" s="3"/>
      <c r="AB171" s="15"/>
      <c r="AC171" s="34">
        <f t="shared" si="5"/>
        <v>0</v>
      </c>
      <c r="AD171" s="34">
        <f t="shared" si="6"/>
        <v>0</v>
      </c>
      <c r="AE171" s="34"/>
      <c r="AF171" s="34"/>
      <c r="AG171" s="35"/>
      <c r="AH171" s="34" t="e">
        <f>D171-E171-VLOOKUP(C171, Вчера_ЭпиВак!C:BG, 2, FALSE)</f>
        <v>#N/A</v>
      </c>
      <c r="AI171" s="34" t="e">
        <f>F171-G171-VLOOKUP(C171, Вчера_ЭпиВак!C:BG, 4, FALSE)</f>
        <v>#N/A</v>
      </c>
      <c r="AJ171" s="34" t="e">
        <f>H171-I171-VLOOKUP(C171, Вчера_ЭпиВак!C:BG, 6, FALSE)</f>
        <v>#N/A</v>
      </c>
      <c r="AK171" s="34" t="e">
        <f>J171-K171-VLOOKUP(C171, Вчера_ЭпиВак!C:BG, 8, FALSE)</f>
        <v>#N/A</v>
      </c>
      <c r="AL171" s="34" t="e">
        <f>L171-M171-VLOOKUP(C171, Вчера_ЭпиВак!C:BG, 10, FALSE)</f>
        <v>#N/A</v>
      </c>
      <c r="AM171" s="34" t="e">
        <f>N171-O171-VLOOKUP(C171, Вчера_ЭпиВак!C:BG, 12, FALSE)</f>
        <v>#N/A</v>
      </c>
      <c r="AN171" s="34" t="e">
        <f>P171-Q171-VLOOKUP(C171, Вчера_ЭпиВак!C:BG, 14, FALSE)</f>
        <v>#N/A</v>
      </c>
      <c r="AO171" s="34" t="e">
        <f>R171-S171-VLOOKUP(C171, Вчера_ЭпиВак!C:BG, 16, FALSE)</f>
        <v>#N/A</v>
      </c>
      <c r="AP171" s="34" t="e">
        <f>T171-U171-VLOOKUP(C171, Вчера_ЭпиВак!C:BG, 18, FALSE)</f>
        <v>#N/A</v>
      </c>
      <c r="AQ171" s="34" t="e">
        <f>V171-W171-VLOOKUP(C171, Вчера_ЭпиВак!C:BG, 20, FALSE)</f>
        <v>#N/A</v>
      </c>
      <c r="AR171" s="34" t="e">
        <f>X171-Y171-VLOOKUP(C171, Вчера_ЭпиВак!C:BG, 22, FALSE)</f>
        <v>#N/A</v>
      </c>
      <c r="AS171" s="34" t="e">
        <f>Z171-VLOOKUP(C171, Вчера_ЭпиВак!C:BG, 24, FALSE)</f>
        <v>#N/A</v>
      </c>
      <c r="AT171" s="34" t="e">
        <f>AA171-VLOOKUP(C171, Вчера_ЭпиВак!C:BG, 25, FALSE)</f>
        <v>#N/A</v>
      </c>
    </row>
    <row r="172" spans="1:46" ht="50.1" customHeight="1" x14ac:dyDescent="0.25">
      <c r="A172" s="1"/>
      <c r="B172" s="1"/>
      <c r="C172" s="1"/>
      <c r="D172" s="3"/>
      <c r="E172" s="48"/>
      <c r="F172" s="3"/>
      <c r="G172" s="2"/>
      <c r="H172" s="3"/>
      <c r="I172" s="2"/>
      <c r="J172" s="3"/>
      <c r="K172" s="2"/>
      <c r="L172" s="3"/>
      <c r="M172" s="2"/>
      <c r="N172" s="3"/>
      <c r="O172" s="2"/>
      <c r="P172" s="3"/>
      <c r="Q172" s="2"/>
      <c r="R172" s="3"/>
      <c r="S172" s="2"/>
      <c r="T172" s="3"/>
      <c r="U172" s="3"/>
      <c r="V172" s="3"/>
      <c r="W172" s="2"/>
      <c r="X172" s="3"/>
      <c r="Y172" s="2"/>
      <c r="Z172" s="3"/>
      <c r="AA172" s="3"/>
      <c r="AB172" s="15"/>
      <c r="AC172" s="34">
        <f t="shared" si="5"/>
        <v>0</v>
      </c>
      <c r="AD172" s="34">
        <f t="shared" si="6"/>
        <v>0</v>
      </c>
      <c r="AE172" s="34"/>
      <c r="AF172" s="34"/>
      <c r="AG172" s="35"/>
      <c r="AH172" s="34" t="e">
        <f>D172-E172-VLOOKUP(C172, Вчера_ЭпиВак!C:BG, 2, FALSE)</f>
        <v>#N/A</v>
      </c>
      <c r="AI172" s="34" t="e">
        <f>F172-G172-VLOOKUP(C172, Вчера_ЭпиВак!C:BG, 4, FALSE)</f>
        <v>#N/A</v>
      </c>
      <c r="AJ172" s="34" t="e">
        <f>H172-I172-VLOOKUP(C172, Вчера_ЭпиВак!C:BG, 6, FALSE)</f>
        <v>#N/A</v>
      </c>
      <c r="AK172" s="34" t="e">
        <f>J172-K172-VLOOKUP(C172, Вчера_ЭпиВак!C:BG, 8, FALSE)</f>
        <v>#N/A</v>
      </c>
      <c r="AL172" s="34" t="e">
        <f>L172-M172-VLOOKUP(C172, Вчера_ЭпиВак!C:BG, 10, FALSE)</f>
        <v>#N/A</v>
      </c>
      <c r="AM172" s="34" t="e">
        <f>N172-O172-VLOOKUP(C172, Вчера_ЭпиВак!C:BG, 12, FALSE)</f>
        <v>#N/A</v>
      </c>
      <c r="AN172" s="34" t="e">
        <f>P172-Q172-VLOOKUP(C172, Вчера_ЭпиВак!C:BG, 14, FALSE)</f>
        <v>#N/A</v>
      </c>
      <c r="AO172" s="34" t="e">
        <f>R172-S172-VLOOKUP(C172, Вчера_ЭпиВак!C:BG, 16, FALSE)</f>
        <v>#N/A</v>
      </c>
      <c r="AP172" s="34" t="e">
        <f>T172-U172-VLOOKUP(C172, Вчера_ЭпиВак!C:BG, 18, FALSE)</f>
        <v>#N/A</v>
      </c>
      <c r="AQ172" s="34" t="e">
        <f>V172-W172-VLOOKUP(C172, Вчера_ЭпиВак!C:BG, 20, FALSE)</f>
        <v>#N/A</v>
      </c>
      <c r="AR172" s="34" t="e">
        <f>X172-Y172-VLOOKUP(C172, Вчера_ЭпиВак!C:BG, 22, FALSE)</f>
        <v>#N/A</v>
      </c>
      <c r="AS172" s="34" t="e">
        <f>Z172-VLOOKUP(C172, Вчера_ЭпиВак!C:BG, 24, FALSE)</f>
        <v>#N/A</v>
      </c>
      <c r="AT172" s="34" t="e">
        <f>AA172-VLOOKUP(C172, Вчера_ЭпиВак!C:BG, 25, FALSE)</f>
        <v>#N/A</v>
      </c>
    </row>
    <row r="173" spans="1:46" ht="50.1" customHeight="1" x14ac:dyDescent="0.25">
      <c r="A173" s="1"/>
      <c r="B173" s="1"/>
      <c r="C173" s="1"/>
      <c r="D173" s="3"/>
      <c r="E173" s="48"/>
      <c r="F173" s="3"/>
      <c r="G173" s="2"/>
      <c r="H173" s="3"/>
      <c r="I173" s="2"/>
      <c r="J173" s="3"/>
      <c r="K173" s="2"/>
      <c r="L173" s="3"/>
      <c r="M173" s="2"/>
      <c r="N173" s="3"/>
      <c r="O173" s="2"/>
      <c r="P173" s="3"/>
      <c r="Q173" s="2"/>
      <c r="R173" s="3"/>
      <c r="S173" s="2"/>
      <c r="T173" s="3"/>
      <c r="U173" s="3"/>
      <c r="V173" s="3"/>
      <c r="W173" s="2"/>
      <c r="X173" s="3"/>
      <c r="Y173" s="2"/>
      <c r="Z173" s="3"/>
      <c r="AA173" s="3"/>
      <c r="AB173" s="15"/>
      <c r="AC173" s="34">
        <f t="shared" si="5"/>
        <v>0</v>
      </c>
      <c r="AD173" s="34">
        <f t="shared" si="6"/>
        <v>0</v>
      </c>
      <c r="AE173" s="34"/>
      <c r="AF173" s="34"/>
      <c r="AG173" s="35"/>
      <c r="AH173" s="34" t="e">
        <f>D173-E173-VLOOKUP(C173, Вчера_ЭпиВак!C:BG, 2, FALSE)</f>
        <v>#N/A</v>
      </c>
      <c r="AI173" s="34" t="e">
        <f>F173-G173-VLOOKUP(C173, Вчера_ЭпиВак!C:BG, 4, FALSE)</f>
        <v>#N/A</v>
      </c>
      <c r="AJ173" s="34" t="e">
        <f>H173-I173-VLOOKUP(C173, Вчера_ЭпиВак!C:BG, 6, FALSE)</f>
        <v>#N/A</v>
      </c>
      <c r="AK173" s="34" t="e">
        <f>J173-K173-VLOOKUP(C173, Вчера_ЭпиВак!C:BG, 8, FALSE)</f>
        <v>#N/A</v>
      </c>
      <c r="AL173" s="34" t="e">
        <f>L173-M173-VLOOKUP(C173, Вчера_ЭпиВак!C:BG, 10, FALSE)</f>
        <v>#N/A</v>
      </c>
      <c r="AM173" s="34" t="e">
        <f>N173-O173-VLOOKUP(C173, Вчера_ЭпиВак!C:BG, 12, FALSE)</f>
        <v>#N/A</v>
      </c>
      <c r="AN173" s="34" t="e">
        <f>P173-Q173-VLOOKUP(C173, Вчера_ЭпиВак!C:BG, 14, FALSE)</f>
        <v>#N/A</v>
      </c>
      <c r="AO173" s="34" t="e">
        <f>R173-S173-VLOOKUP(C173, Вчера_ЭпиВак!C:BG, 16, FALSE)</f>
        <v>#N/A</v>
      </c>
      <c r="AP173" s="34" t="e">
        <f>T173-U173-VLOOKUP(C173, Вчера_ЭпиВак!C:BG, 18, FALSE)</f>
        <v>#N/A</v>
      </c>
      <c r="AQ173" s="34" t="e">
        <f>V173-W173-VLOOKUP(C173, Вчера_ЭпиВак!C:BG, 20, FALSE)</f>
        <v>#N/A</v>
      </c>
      <c r="AR173" s="34" t="e">
        <f>X173-Y173-VLOOKUP(C173, Вчера_ЭпиВак!C:BG, 22, FALSE)</f>
        <v>#N/A</v>
      </c>
      <c r="AS173" s="34" t="e">
        <f>Z173-VLOOKUP(C173, Вчера_ЭпиВак!C:BG, 24, FALSE)</f>
        <v>#N/A</v>
      </c>
      <c r="AT173" s="34" t="e">
        <f>AA173-VLOOKUP(C173, Вчера_ЭпиВак!C:BG, 25, FALSE)</f>
        <v>#N/A</v>
      </c>
    </row>
    <row r="174" spans="1:46" ht="50.1" customHeight="1" x14ac:dyDescent="0.25">
      <c r="A174" s="1"/>
      <c r="B174" s="1"/>
      <c r="C174" s="1"/>
      <c r="D174" s="3"/>
      <c r="E174" s="48"/>
      <c r="F174" s="3"/>
      <c r="G174" s="2"/>
      <c r="H174" s="3"/>
      <c r="I174" s="2"/>
      <c r="J174" s="3"/>
      <c r="K174" s="2"/>
      <c r="L174" s="3"/>
      <c r="M174" s="2"/>
      <c r="N174" s="3"/>
      <c r="O174" s="2"/>
      <c r="P174" s="3"/>
      <c r="Q174" s="2"/>
      <c r="R174" s="3"/>
      <c r="S174" s="2"/>
      <c r="T174" s="3"/>
      <c r="U174" s="3"/>
      <c r="V174" s="3"/>
      <c r="W174" s="2"/>
      <c r="X174" s="3"/>
      <c r="Y174" s="2"/>
      <c r="Z174" s="3"/>
      <c r="AA174" s="3"/>
      <c r="AB174" s="15"/>
      <c r="AC174" s="34">
        <f t="shared" si="5"/>
        <v>0</v>
      </c>
      <c r="AD174" s="34">
        <f t="shared" si="6"/>
        <v>0</v>
      </c>
      <c r="AE174" s="34"/>
      <c r="AF174" s="34"/>
      <c r="AG174" s="35"/>
      <c r="AH174" s="34" t="e">
        <f>D174-E174-VLOOKUP(C174, Вчера_ЭпиВак!C:BG, 2, FALSE)</f>
        <v>#N/A</v>
      </c>
      <c r="AI174" s="34" t="e">
        <f>F174-G174-VLOOKUP(C174, Вчера_ЭпиВак!C:BG, 4, FALSE)</f>
        <v>#N/A</v>
      </c>
      <c r="AJ174" s="34" t="e">
        <f>H174-I174-VLOOKUP(C174, Вчера_ЭпиВак!C:BG, 6, FALSE)</f>
        <v>#N/A</v>
      </c>
      <c r="AK174" s="34" t="e">
        <f>J174-K174-VLOOKUP(C174, Вчера_ЭпиВак!C:BG, 8, FALSE)</f>
        <v>#N/A</v>
      </c>
      <c r="AL174" s="34" t="e">
        <f>L174-M174-VLOOKUP(C174, Вчера_ЭпиВак!C:BG, 10, FALSE)</f>
        <v>#N/A</v>
      </c>
      <c r="AM174" s="34" t="e">
        <f>N174-O174-VLOOKUP(C174, Вчера_ЭпиВак!C:BG, 12, FALSE)</f>
        <v>#N/A</v>
      </c>
      <c r="AN174" s="34" t="e">
        <f>P174-Q174-VLOOKUP(C174, Вчера_ЭпиВак!C:BG, 14, FALSE)</f>
        <v>#N/A</v>
      </c>
      <c r="AO174" s="34" t="e">
        <f>R174-S174-VLOOKUP(C174, Вчера_ЭпиВак!C:BG, 16, FALSE)</f>
        <v>#N/A</v>
      </c>
      <c r="AP174" s="34" t="e">
        <f>T174-U174-VLOOKUP(C174, Вчера_ЭпиВак!C:BG, 18, FALSE)</f>
        <v>#N/A</v>
      </c>
      <c r="AQ174" s="34" t="e">
        <f>V174-W174-VLOOKUP(C174, Вчера_ЭпиВак!C:BG, 20, FALSE)</f>
        <v>#N/A</v>
      </c>
      <c r="AR174" s="34" t="e">
        <f>X174-Y174-VLOOKUP(C174, Вчера_ЭпиВак!C:BG, 22, FALSE)</f>
        <v>#N/A</v>
      </c>
      <c r="AS174" s="34" t="e">
        <f>Z174-VLOOKUP(C174, Вчера_ЭпиВак!C:BG, 24, FALSE)</f>
        <v>#N/A</v>
      </c>
      <c r="AT174" s="34" t="e">
        <f>AA174-VLOOKUP(C174, Вчера_ЭпиВак!C:BG, 25, FALSE)</f>
        <v>#N/A</v>
      </c>
    </row>
    <row r="175" spans="1:46" ht="50.1" customHeight="1" x14ac:dyDescent="0.25">
      <c r="A175" s="1"/>
      <c r="B175" s="1"/>
      <c r="C175" s="1"/>
      <c r="D175" s="3"/>
      <c r="E175" s="48"/>
      <c r="F175" s="3"/>
      <c r="G175" s="2"/>
      <c r="H175" s="3"/>
      <c r="I175" s="2"/>
      <c r="J175" s="3"/>
      <c r="K175" s="2"/>
      <c r="L175" s="3"/>
      <c r="M175" s="2"/>
      <c r="N175" s="3"/>
      <c r="O175" s="2"/>
      <c r="P175" s="3"/>
      <c r="Q175" s="2"/>
      <c r="R175" s="3"/>
      <c r="S175" s="2"/>
      <c r="T175" s="3"/>
      <c r="U175" s="3"/>
      <c r="V175" s="3"/>
      <c r="W175" s="2"/>
      <c r="X175" s="3"/>
      <c r="Y175" s="2"/>
      <c r="Z175" s="3"/>
      <c r="AA175" s="3"/>
      <c r="AB175" s="15"/>
      <c r="AC175" s="34">
        <f t="shared" si="5"/>
        <v>0</v>
      </c>
      <c r="AD175" s="34">
        <f t="shared" si="6"/>
        <v>0</v>
      </c>
      <c r="AE175" s="34"/>
      <c r="AF175" s="34"/>
      <c r="AG175" s="35"/>
      <c r="AH175" s="34" t="e">
        <f>D175-E175-VLOOKUP(C175, Вчера_ЭпиВак!C:BG, 2, FALSE)</f>
        <v>#N/A</v>
      </c>
      <c r="AI175" s="34" t="e">
        <f>F175-G175-VLOOKUP(C175, Вчера_ЭпиВак!C:BG, 4, FALSE)</f>
        <v>#N/A</v>
      </c>
      <c r="AJ175" s="34" t="e">
        <f>H175-I175-VLOOKUP(C175, Вчера_ЭпиВак!C:BG, 6, FALSE)</f>
        <v>#N/A</v>
      </c>
      <c r="AK175" s="34" t="e">
        <f>J175-K175-VLOOKUP(C175, Вчера_ЭпиВак!C:BG, 8, FALSE)</f>
        <v>#N/A</v>
      </c>
      <c r="AL175" s="34" t="e">
        <f>L175-M175-VLOOKUP(C175, Вчера_ЭпиВак!C:BG, 10, FALSE)</f>
        <v>#N/A</v>
      </c>
      <c r="AM175" s="34" t="e">
        <f>N175-O175-VLOOKUP(C175, Вчера_ЭпиВак!C:BG, 12, FALSE)</f>
        <v>#N/A</v>
      </c>
      <c r="AN175" s="34" t="e">
        <f>P175-Q175-VLOOKUP(C175, Вчера_ЭпиВак!C:BG, 14, FALSE)</f>
        <v>#N/A</v>
      </c>
      <c r="AO175" s="34" t="e">
        <f>R175-S175-VLOOKUP(C175, Вчера_ЭпиВак!C:BG, 16, FALSE)</f>
        <v>#N/A</v>
      </c>
      <c r="AP175" s="34" t="e">
        <f>T175-U175-VLOOKUP(C175, Вчера_ЭпиВак!C:BG, 18, FALSE)</f>
        <v>#N/A</v>
      </c>
      <c r="AQ175" s="34" t="e">
        <f>V175-W175-VLOOKUP(C175, Вчера_ЭпиВак!C:BG, 20, FALSE)</f>
        <v>#N/A</v>
      </c>
      <c r="AR175" s="34" t="e">
        <f>X175-Y175-VLOOKUP(C175, Вчера_ЭпиВак!C:BG, 22, FALSE)</f>
        <v>#N/A</v>
      </c>
      <c r="AS175" s="34" t="e">
        <f>Z175-VLOOKUP(C175, Вчера_ЭпиВак!C:BG, 24, FALSE)</f>
        <v>#N/A</v>
      </c>
      <c r="AT175" s="34" t="e">
        <f>AA175-VLOOKUP(C175, Вчера_ЭпиВак!C:BG, 25, FALSE)</f>
        <v>#N/A</v>
      </c>
    </row>
    <row r="176" spans="1:46" ht="50.1" customHeight="1" x14ac:dyDescent="0.25">
      <c r="A176" s="1"/>
      <c r="B176" s="1"/>
      <c r="C176" s="1"/>
      <c r="D176" s="3"/>
      <c r="E176" s="48"/>
      <c r="F176" s="3"/>
      <c r="G176" s="2"/>
      <c r="H176" s="3"/>
      <c r="I176" s="2"/>
      <c r="J176" s="3"/>
      <c r="K176" s="2"/>
      <c r="L176" s="3"/>
      <c r="M176" s="2"/>
      <c r="N176" s="3"/>
      <c r="O176" s="2"/>
      <c r="P176" s="3"/>
      <c r="Q176" s="2"/>
      <c r="R176" s="3"/>
      <c r="S176" s="2"/>
      <c r="T176" s="3"/>
      <c r="U176" s="3"/>
      <c r="V176" s="3"/>
      <c r="W176" s="2"/>
      <c r="X176" s="3"/>
      <c r="Y176" s="2"/>
      <c r="Z176" s="3"/>
      <c r="AA176" s="3"/>
      <c r="AB176" s="15"/>
      <c r="AC176" s="34">
        <f t="shared" si="5"/>
        <v>0</v>
      </c>
      <c r="AD176" s="34">
        <f t="shared" si="6"/>
        <v>0</v>
      </c>
      <c r="AE176" s="34"/>
      <c r="AF176" s="34"/>
      <c r="AG176" s="35"/>
      <c r="AH176" s="34" t="e">
        <f>D176-E176-VLOOKUP(C176, Вчера_ЭпиВак!C:BG, 2, FALSE)</f>
        <v>#N/A</v>
      </c>
      <c r="AI176" s="34" t="e">
        <f>F176-G176-VLOOKUP(C176, Вчера_ЭпиВак!C:BG, 4, FALSE)</f>
        <v>#N/A</v>
      </c>
      <c r="AJ176" s="34" t="e">
        <f>H176-I176-VLOOKUP(C176, Вчера_ЭпиВак!C:BG, 6, FALSE)</f>
        <v>#N/A</v>
      </c>
      <c r="AK176" s="34" t="e">
        <f>J176-K176-VLOOKUP(C176, Вчера_ЭпиВак!C:BG, 8, FALSE)</f>
        <v>#N/A</v>
      </c>
      <c r="AL176" s="34" t="e">
        <f>L176-M176-VLOOKUP(C176, Вчера_ЭпиВак!C:BG, 10, FALSE)</f>
        <v>#N/A</v>
      </c>
      <c r="AM176" s="34" t="e">
        <f>N176-O176-VLOOKUP(C176, Вчера_ЭпиВак!C:BG, 12, FALSE)</f>
        <v>#N/A</v>
      </c>
      <c r="AN176" s="34" t="e">
        <f>P176-Q176-VLOOKUP(C176, Вчера_ЭпиВак!C:BG, 14, FALSE)</f>
        <v>#N/A</v>
      </c>
      <c r="AO176" s="34" t="e">
        <f>R176-S176-VLOOKUP(C176, Вчера_ЭпиВак!C:BG, 16, FALSE)</f>
        <v>#N/A</v>
      </c>
      <c r="AP176" s="34" t="e">
        <f>T176-U176-VLOOKUP(C176, Вчера_ЭпиВак!C:BG, 18, FALSE)</f>
        <v>#N/A</v>
      </c>
      <c r="AQ176" s="34" t="e">
        <f>V176-W176-VLOOKUP(C176, Вчера_ЭпиВак!C:BG, 20, FALSE)</f>
        <v>#N/A</v>
      </c>
      <c r="AR176" s="34" t="e">
        <f>X176-Y176-VLOOKUP(C176, Вчера_ЭпиВак!C:BG, 22, FALSE)</f>
        <v>#N/A</v>
      </c>
      <c r="AS176" s="34" t="e">
        <f>Z176-VLOOKUP(C176, Вчера_ЭпиВак!C:BG, 24, FALSE)</f>
        <v>#N/A</v>
      </c>
      <c r="AT176" s="34" t="e">
        <f>AA176-VLOOKUP(C176, Вчера_ЭпиВак!C:BG, 25, FALSE)</f>
        <v>#N/A</v>
      </c>
    </row>
    <row r="177" spans="1:46" ht="50.1" customHeight="1" x14ac:dyDescent="0.25">
      <c r="A177" s="1"/>
      <c r="B177" s="1"/>
      <c r="C177" s="1"/>
      <c r="D177" s="3"/>
      <c r="E177" s="48"/>
      <c r="F177" s="3"/>
      <c r="G177" s="2"/>
      <c r="H177" s="3"/>
      <c r="I177" s="2"/>
      <c r="J177" s="3"/>
      <c r="K177" s="2"/>
      <c r="L177" s="3"/>
      <c r="M177" s="2"/>
      <c r="N177" s="3"/>
      <c r="O177" s="2"/>
      <c r="P177" s="3"/>
      <c r="Q177" s="2"/>
      <c r="R177" s="3"/>
      <c r="S177" s="2"/>
      <c r="T177" s="3"/>
      <c r="U177" s="3"/>
      <c r="V177" s="3"/>
      <c r="W177" s="2"/>
      <c r="X177" s="3"/>
      <c r="Y177" s="2"/>
      <c r="Z177" s="3"/>
      <c r="AA177" s="3"/>
      <c r="AB177" s="15"/>
      <c r="AC177" s="34">
        <f t="shared" si="5"/>
        <v>0</v>
      </c>
      <c r="AD177" s="34">
        <f t="shared" si="6"/>
        <v>0</v>
      </c>
      <c r="AE177" s="34"/>
      <c r="AF177" s="34"/>
      <c r="AG177" s="35"/>
      <c r="AH177" s="34" t="e">
        <f>D177-E177-VLOOKUP(C177, Вчера_ЭпиВак!C:BG, 2, FALSE)</f>
        <v>#N/A</v>
      </c>
      <c r="AI177" s="34" t="e">
        <f>F177-G177-VLOOKUP(C177, Вчера_ЭпиВак!C:BG, 4, FALSE)</f>
        <v>#N/A</v>
      </c>
      <c r="AJ177" s="34" t="e">
        <f>H177-I177-VLOOKUP(C177, Вчера_ЭпиВак!C:BG, 6, FALSE)</f>
        <v>#N/A</v>
      </c>
      <c r="AK177" s="34" t="e">
        <f>J177-K177-VLOOKUP(C177, Вчера_ЭпиВак!C:BG, 8, FALSE)</f>
        <v>#N/A</v>
      </c>
      <c r="AL177" s="34" t="e">
        <f>L177-M177-VLOOKUP(C177, Вчера_ЭпиВак!C:BG, 10, FALSE)</f>
        <v>#N/A</v>
      </c>
      <c r="AM177" s="34" t="e">
        <f>N177-O177-VLOOKUP(C177, Вчера_ЭпиВак!C:BG, 12, FALSE)</f>
        <v>#N/A</v>
      </c>
      <c r="AN177" s="34" t="e">
        <f>P177-Q177-VLOOKUP(C177, Вчера_ЭпиВак!C:BG, 14, FALSE)</f>
        <v>#N/A</v>
      </c>
      <c r="AO177" s="34" t="e">
        <f>R177-S177-VLOOKUP(C177, Вчера_ЭпиВак!C:BG, 16, FALSE)</f>
        <v>#N/A</v>
      </c>
      <c r="AP177" s="34" t="e">
        <f>T177-U177-VLOOKUP(C177, Вчера_ЭпиВак!C:BG, 18, FALSE)</f>
        <v>#N/A</v>
      </c>
      <c r="AQ177" s="34" t="e">
        <f>V177-W177-VLOOKUP(C177, Вчера_ЭпиВак!C:BG, 20, FALSE)</f>
        <v>#N/A</v>
      </c>
      <c r="AR177" s="34" t="e">
        <f>X177-Y177-VLOOKUP(C177, Вчера_ЭпиВак!C:BG, 22, FALSE)</f>
        <v>#N/A</v>
      </c>
      <c r="AS177" s="34" t="e">
        <f>Z177-VLOOKUP(C177, Вчера_ЭпиВак!C:BG, 24, FALSE)</f>
        <v>#N/A</v>
      </c>
      <c r="AT177" s="34" t="e">
        <f>AA177-VLOOKUP(C177, Вчера_ЭпиВак!C:BG, 25, FALSE)</f>
        <v>#N/A</v>
      </c>
    </row>
    <row r="178" spans="1:46" ht="50.1" customHeight="1" x14ac:dyDescent="0.25">
      <c r="A178" s="1"/>
      <c r="B178" s="1"/>
      <c r="C178" s="1"/>
      <c r="D178" s="3"/>
      <c r="E178" s="48"/>
      <c r="F178" s="3"/>
      <c r="G178" s="2"/>
      <c r="H178" s="3"/>
      <c r="I178" s="2"/>
      <c r="J178" s="3"/>
      <c r="K178" s="2"/>
      <c r="L178" s="3"/>
      <c r="M178" s="2"/>
      <c r="N178" s="3"/>
      <c r="O178" s="2"/>
      <c r="P178" s="3"/>
      <c r="Q178" s="2"/>
      <c r="R178" s="3"/>
      <c r="S178" s="2"/>
      <c r="T178" s="3"/>
      <c r="U178" s="3"/>
      <c r="V178" s="3"/>
      <c r="W178" s="2"/>
      <c r="X178" s="3"/>
      <c r="Y178" s="2"/>
      <c r="Z178" s="3"/>
      <c r="AA178" s="3"/>
      <c r="AB178" s="15"/>
      <c r="AC178" s="34">
        <f t="shared" si="5"/>
        <v>0</v>
      </c>
      <c r="AD178" s="34">
        <f t="shared" si="6"/>
        <v>0</v>
      </c>
      <c r="AE178" s="34"/>
      <c r="AF178" s="34"/>
      <c r="AG178" s="35"/>
      <c r="AH178" s="34" t="e">
        <f>D178-E178-VLOOKUP(C178, Вчера_ЭпиВак!C:BG, 2, FALSE)</f>
        <v>#N/A</v>
      </c>
      <c r="AI178" s="34" t="e">
        <f>F178-G178-VLOOKUP(C178, Вчера_ЭпиВак!C:BG, 4, FALSE)</f>
        <v>#N/A</v>
      </c>
      <c r="AJ178" s="34" t="e">
        <f>H178-I178-VLOOKUP(C178, Вчера_ЭпиВак!C:BG, 6, FALSE)</f>
        <v>#N/A</v>
      </c>
      <c r="AK178" s="34" t="e">
        <f>J178-K178-VLOOKUP(C178, Вчера_ЭпиВак!C:BG, 8, FALSE)</f>
        <v>#N/A</v>
      </c>
      <c r="AL178" s="34" t="e">
        <f>L178-M178-VLOOKUP(C178, Вчера_ЭпиВак!C:BG, 10, FALSE)</f>
        <v>#N/A</v>
      </c>
      <c r="AM178" s="34" t="e">
        <f>N178-O178-VLOOKUP(C178, Вчера_ЭпиВак!C:BG, 12, FALSE)</f>
        <v>#N/A</v>
      </c>
      <c r="AN178" s="34" t="e">
        <f>P178-Q178-VLOOKUP(C178, Вчера_ЭпиВак!C:BG, 14, FALSE)</f>
        <v>#N/A</v>
      </c>
      <c r="AO178" s="34" t="e">
        <f>R178-S178-VLOOKUP(C178, Вчера_ЭпиВак!C:BG, 16, FALSE)</f>
        <v>#N/A</v>
      </c>
      <c r="AP178" s="34" t="e">
        <f>T178-U178-VLOOKUP(C178, Вчера_ЭпиВак!C:BG, 18, FALSE)</f>
        <v>#N/A</v>
      </c>
      <c r="AQ178" s="34" t="e">
        <f>V178-W178-VLOOKUP(C178, Вчера_ЭпиВак!C:BG, 20, FALSE)</f>
        <v>#N/A</v>
      </c>
      <c r="AR178" s="34" t="e">
        <f>X178-Y178-VLOOKUP(C178, Вчера_ЭпиВак!C:BG, 22, FALSE)</f>
        <v>#N/A</v>
      </c>
      <c r="AS178" s="34" t="e">
        <f>Z178-VLOOKUP(C178, Вчера_ЭпиВак!C:BG, 24, FALSE)</f>
        <v>#N/A</v>
      </c>
      <c r="AT178" s="34" t="e">
        <f>AA178-VLOOKUP(C178, Вчера_ЭпиВак!C:BG, 25, FALSE)</f>
        <v>#N/A</v>
      </c>
    </row>
    <row r="179" spans="1:46" ht="50.1" customHeight="1" x14ac:dyDescent="0.25">
      <c r="A179" s="1"/>
      <c r="B179" s="1"/>
      <c r="C179" s="1"/>
      <c r="D179" s="3"/>
      <c r="E179" s="48"/>
      <c r="F179" s="3"/>
      <c r="G179" s="2"/>
      <c r="H179" s="3"/>
      <c r="I179" s="2"/>
      <c r="J179" s="3"/>
      <c r="K179" s="2"/>
      <c r="L179" s="3"/>
      <c r="M179" s="2"/>
      <c r="N179" s="3"/>
      <c r="O179" s="2"/>
      <c r="P179" s="3"/>
      <c r="Q179" s="2"/>
      <c r="R179" s="3"/>
      <c r="S179" s="2"/>
      <c r="T179" s="3"/>
      <c r="U179" s="3"/>
      <c r="V179" s="3"/>
      <c r="W179" s="2"/>
      <c r="X179" s="3"/>
      <c r="Y179" s="2"/>
      <c r="Z179" s="3"/>
      <c r="AA179" s="3"/>
      <c r="AB179" s="15"/>
      <c r="AC179" s="34">
        <f t="shared" si="5"/>
        <v>0</v>
      </c>
      <c r="AD179" s="34">
        <f t="shared" si="6"/>
        <v>0</v>
      </c>
      <c r="AE179" s="34"/>
      <c r="AF179" s="34"/>
      <c r="AG179" s="35"/>
      <c r="AH179" s="34" t="e">
        <f>D179-E179-VLOOKUP(C179, Вчера_ЭпиВак!C:BG, 2, FALSE)</f>
        <v>#N/A</v>
      </c>
      <c r="AI179" s="34" t="e">
        <f>F179-G179-VLOOKUP(C179, Вчера_ЭпиВак!C:BG, 4, FALSE)</f>
        <v>#N/A</v>
      </c>
      <c r="AJ179" s="34" t="e">
        <f>H179-I179-VLOOKUP(C179, Вчера_ЭпиВак!C:BG, 6, FALSE)</f>
        <v>#N/A</v>
      </c>
      <c r="AK179" s="34" t="e">
        <f>J179-K179-VLOOKUP(C179, Вчера_ЭпиВак!C:BG, 8, FALSE)</f>
        <v>#N/A</v>
      </c>
      <c r="AL179" s="34" t="e">
        <f>L179-M179-VLOOKUP(C179, Вчера_ЭпиВак!C:BG, 10, FALSE)</f>
        <v>#N/A</v>
      </c>
      <c r="AM179" s="34" t="e">
        <f>N179-O179-VLOOKUP(C179, Вчера_ЭпиВак!C:BG, 12, FALSE)</f>
        <v>#N/A</v>
      </c>
      <c r="AN179" s="34" t="e">
        <f>P179-Q179-VLOOKUP(C179, Вчера_ЭпиВак!C:BG, 14, FALSE)</f>
        <v>#N/A</v>
      </c>
      <c r="AO179" s="34" t="e">
        <f>R179-S179-VLOOKUP(C179, Вчера_ЭпиВак!C:BG, 16, FALSE)</f>
        <v>#N/A</v>
      </c>
      <c r="AP179" s="34" t="e">
        <f>T179-U179-VLOOKUP(C179, Вчера_ЭпиВак!C:BG, 18, FALSE)</f>
        <v>#N/A</v>
      </c>
      <c r="AQ179" s="34" t="e">
        <f>V179-W179-VLOOKUP(C179, Вчера_ЭпиВак!C:BG, 20, FALSE)</f>
        <v>#N/A</v>
      </c>
      <c r="AR179" s="34" t="e">
        <f>X179-Y179-VLOOKUP(C179, Вчера_ЭпиВак!C:BG, 22, FALSE)</f>
        <v>#N/A</v>
      </c>
      <c r="AS179" s="34" t="e">
        <f>Z179-VLOOKUP(C179, Вчера_ЭпиВак!C:BG, 24, FALSE)</f>
        <v>#N/A</v>
      </c>
      <c r="AT179" s="34" t="e">
        <f>AA179-VLOOKUP(C179, Вчера_ЭпиВак!C:BG, 25, FALSE)</f>
        <v>#N/A</v>
      </c>
    </row>
    <row r="180" spans="1:46" ht="50.1" customHeight="1" x14ac:dyDescent="0.25">
      <c r="A180" s="1"/>
      <c r="B180" s="1"/>
      <c r="C180" s="1"/>
      <c r="D180" s="3"/>
      <c r="E180" s="48"/>
      <c r="F180" s="3"/>
      <c r="G180" s="2"/>
      <c r="H180" s="3"/>
      <c r="I180" s="2"/>
      <c r="J180" s="3"/>
      <c r="K180" s="2"/>
      <c r="L180" s="3"/>
      <c r="M180" s="2"/>
      <c r="N180" s="3"/>
      <c r="O180" s="2"/>
      <c r="P180" s="3"/>
      <c r="Q180" s="2"/>
      <c r="R180" s="3"/>
      <c r="S180" s="2"/>
      <c r="T180" s="3"/>
      <c r="U180" s="3"/>
      <c r="V180" s="3"/>
      <c r="W180" s="2"/>
      <c r="X180" s="3"/>
      <c r="Y180" s="2"/>
      <c r="Z180" s="3"/>
      <c r="AA180" s="3"/>
      <c r="AB180" s="15"/>
      <c r="AC180" s="34">
        <f t="shared" si="5"/>
        <v>0</v>
      </c>
      <c r="AD180" s="34">
        <f t="shared" si="6"/>
        <v>0</v>
      </c>
      <c r="AE180" s="34"/>
      <c r="AF180" s="34"/>
      <c r="AG180" s="35"/>
      <c r="AH180" s="34" t="e">
        <f>D180-E180-VLOOKUP(C180, Вчера_ЭпиВак!C:BG, 2, FALSE)</f>
        <v>#N/A</v>
      </c>
      <c r="AI180" s="34" t="e">
        <f>F180-G180-VLOOKUP(C180, Вчера_ЭпиВак!C:BG, 4, FALSE)</f>
        <v>#N/A</v>
      </c>
      <c r="AJ180" s="34" t="e">
        <f>H180-I180-VLOOKUP(C180, Вчера_ЭпиВак!C:BG, 6, FALSE)</f>
        <v>#N/A</v>
      </c>
      <c r="AK180" s="34" t="e">
        <f>J180-K180-VLOOKUP(C180, Вчера_ЭпиВак!C:BG, 8, FALSE)</f>
        <v>#N/A</v>
      </c>
      <c r="AL180" s="34" t="e">
        <f>L180-M180-VLOOKUP(C180, Вчера_ЭпиВак!C:BG, 10, FALSE)</f>
        <v>#N/A</v>
      </c>
      <c r="AM180" s="34" t="e">
        <f>N180-O180-VLOOKUP(C180, Вчера_ЭпиВак!C:BG, 12, FALSE)</f>
        <v>#N/A</v>
      </c>
      <c r="AN180" s="34" t="e">
        <f>P180-Q180-VLOOKUP(C180, Вчера_ЭпиВак!C:BG, 14, FALSE)</f>
        <v>#N/A</v>
      </c>
      <c r="AO180" s="34" t="e">
        <f>R180-S180-VLOOKUP(C180, Вчера_ЭпиВак!C:BG, 16, FALSE)</f>
        <v>#N/A</v>
      </c>
      <c r="AP180" s="34" t="e">
        <f>T180-U180-VLOOKUP(C180, Вчера_ЭпиВак!C:BG, 18, FALSE)</f>
        <v>#N/A</v>
      </c>
      <c r="AQ180" s="34" t="e">
        <f>V180-W180-VLOOKUP(C180, Вчера_ЭпиВак!C:BG, 20, FALSE)</f>
        <v>#N/A</v>
      </c>
      <c r="AR180" s="34" t="e">
        <f>X180-Y180-VLOOKUP(C180, Вчера_ЭпиВак!C:BG, 22, FALSE)</f>
        <v>#N/A</v>
      </c>
      <c r="AS180" s="34" t="e">
        <f>Z180-VLOOKUP(C180, Вчера_ЭпиВак!C:BG, 24, FALSE)</f>
        <v>#N/A</v>
      </c>
      <c r="AT180" s="34" t="e">
        <f>AA180-VLOOKUP(C180, Вчера_ЭпиВак!C:BG, 25, FALSE)</f>
        <v>#N/A</v>
      </c>
    </row>
    <row r="181" spans="1:46" ht="50.1" customHeight="1" x14ac:dyDescent="0.25">
      <c r="A181" s="1"/>
      <c r="B181" s="1"/>
      <c r="C181" s="1"/>
      <c r="D181" s="3"/>
      <c r="E181" s="48"/>
      <c r="F181" s="3"/>
      <c r="G181" s="2"/>
      <c r="H181" s="3"/>
      <c r="I181" s="2"/>
      <c r="J181" s="3"/>
      <c r="K181" s="2"/>
      <c r="L181" s="3"/>
      <c r="M181" s="2"/>
      <c r="N181" s="3"/>
      <c r="O181" s="2"/>
      <c r="P181" s="3"/>
      <c r="Q181" s="2"/>
      <c r="R181" s="3"/>
      <c r="S181" s="2"/>
      <c r="T181" s="3"/>
      <c r="U181" s="3"/>
      <c r="V181" s="3"/>
      <c r="W181" s="2"/>
      <c r="X181" s="3"/>
      <c r="Y181" s="2"/>
      <c r="Z181" s="3"/>
      <c r="AA181" s="3"/>
      <c r="AB181" s="15"/>
      <c r="AC181" s="34">
        <f t="shared" si="5"/>
        <v>0</v>
      </c>
      <c r="AD181" s="34">
        <f t="shared" si="6"/>
        <v>0</v>
      </c>
      <c r="AE181" s="34"/>
      <c r="AF181" s="34"/>
      <c r="AG181" s="35"/>
      <c r="AH181" s="34" t="e">
        <f>D181-E181-VLOOKUP(C181, Вчера_ЭпиВак!C:BG, 2, FALSE)</f>
        <v>#N/A</v>
      </c>
      <c r="AI181" s="34" t="e">
        <f>F181-G181-VLOOKUP(C181, Вчера_ЭпиВак!C:BG, 4, FALSE)</f>
        <v>#N/A</v>
      </c>
      <c r="AJ181" s="34" t="e">
        <f>H181-I181-VLOOKUP(C181, Вчера_ЭпиВак!C:BG, 6, FALSE)</f>
        <v>#N/A</v>
      </c>
      <c r="AK181" s="34" t="e">
        <f>J181-K181-VLOOKUP(C181, Вчера_ЭпиВак!C:BG, 8, FALSE)</f>
        <v>#N/A</v>
      </c>
      <c r="AL181" s="34" t="e">
        <f>L181-M181-VLOOKUP(C181, Вчера_ЭпиВак!C:BG, 10, FALSE)</f>
        <v>#N/A</v>
      </c>
      <c r="AM181" s="34" t="e">
        <f>N181-O181-VLOOKUP(C181, Вчера_ЭпиВак!C:BG, 12, FALSE)</f>
        <v>#N/A</v>
      </c>
      <c r="AN181" s="34" t="e">
        <f>P181-Q181-VLOOKUP(C181, Вчера_ЭпиВак!C:BG, 14, FALSE)</f>
        <v>#N/A</v>
      </c>
      <c r="AO181" s="34" t="e">
        <f>R181-S181-VLOOKUP(C181, Вчера_ЭпиВак!C:BG, 16, FALSE)</f>
        <v>#N/A</v>
      </c>
      <c r="AP181" s="34" t="e">
        <f>T181-U181-VLOOKUP(C181, Вчера_ЭпиВак!C:BG, 18, FALSE)</f>
        <v>#N/A</v>
      </c>
      <c r="AQ181" s="34" t="e">
        <f>V181-W181-VLOOKUP(C181, Вчера_ЭпиВак!C:BG, 20, FALSE)</f>
        <v>#N/A</v>
      </c>
      <c r="AR181" s="34" t="e">
        <f>X181-Y181-VLOOKUP(C181, Вчера_ЭпиВак!C:BG, 22, FALSE)</f>
        <v>#N/A</v>
      </c>
      <c r="AS181" s="34" t="e">
        <f>Z181-VLOOKUP(C181, Вчера_ЭпиВак!C:BG, 24, FALSE)</f>
        <v>#N/A</v>
      </c>
      <c r="AT181" s="34" t="e">
        <f>AA181-VLOOKUP(C181, Вчера_ЭпиВак!C:BG, 25, FALSE)</f>
        <v>#N/A</v>
      </c>
    </row>
    <row r="182" spans="1:46" ht="50.1" customHeight="1" x14ac:dyDescent="0.25">
      <c r="A182" s="1"/>
      <c r="B182" s="1"/>
      <c r="C182" s="1"/>
      <c r="D182" s="3"/>
      <c r="E182" s="48"/>
      <c r="F182" s="3"/>
      <c r="G182" s="2"/>
      <c r="H182" s="3"/>
      <c r="I182" s="2"/>
      <c r="J182" s="3"/>
      <c r="K182" s="2"/>
      <c r="L182" s="3"/>
      <c r="M182" s="2"/>
      <c r="N182" s="3"/>
      <c r="O182" s="2"/>
      <c r="P182" s="3"/>
      <c r="Q182" s="2"/>
      <c r="R182" s="3"/>
      <c r="S182" s="2"/>
      <c r="T182" s="3"/>
      <c r="U182" s="3"/>
      <c r="V182" s="3"/>
      <c r="W182" s="2"/>
      <c r="X182" s="3"/>
      <c r="Y182" s="2"/>
      <c r="Z182" s="3"/>
      <c r="AA182" s="3"/>
      <c r="AB182" s="15"/>
      <c r="AC182" s="34">
        <f t="shared" si="5"/>
        <v>0</v>
      </c>
      <c r="AD182" s="34">
        <f t="shared" si="6"/>
        <v>0</v>
      </c>
      <c r="AE182" s="34"/>
      <c r="AF182" s="34"/>
      <c r="AG182" s="35"/>
      <c r="AH182" s="34" t="e">
        <f>D182-E182-VLOOKUP(C182, Вчера_ЭпиВак!C:BG, 2, FALSE)</f>
        <v>#N/A</v>
      </c>
      <c r="AI182" s="34" t="e">
        <f>F182-G182-VLOOKUP(C182, Вчера_ЭпиВак!C:BG, 4, FALSE)</f>
        <v>#N/A</v>
      </c>
      <c r="AJ182" s="34" t="e">
        <f>H182-I182-VLOOKUP(C182, Вчера_ЭпиВак!C:BG, 6, FALSE)</f>
        <v>#N/A</v>
      </c>
      <c r="AK182" s="34" t="e">
        <f>J182-K182-VLOOKUP(C182, Вчера_ЭпиВак!C:BG, 8, FALSE)</f>
        <v>#N/A</v>
      </c>
      <c r="AL182" s="34" t="e">
        <f>L182-M182-VLOOKUP(C182, Вчера_ЭпиВак!C:BG, 10, FALSE)</f>
        <v>#N/A</v>
      </c>
      <c r="AM182" s="34" t="e">
        <f>N182-O182-VLOOKUP(C182, Вчера_ЭпиВак!C:BG, 12, FALSE)</f>
        <v>#N/A</v>
      </c>
      <c r="AN182" s="34" t="e">
        <f>P182-Q182-VLOOKUP(C182, Вчера_ЭпиВак!C:BG, 14, FALSE)</f>
        <v>#N/A</v>
      </c>
      <c r="AO182" s="34" t="e">
        <f>R182-S182-VLOOKUP(C182, Вчера_ЭпиВак!C:BG, 16, FALSE)</f>
        <v>#N/A</v>
      </c>
      <c r="AP182" s="34" t="e">
        <f>T182-U182-VLOOKUP(C182, Вчера_ЭпиВак!C:BG, 18, FALSE)</f>
        <v>#N/A</v>
      </c>
      <c r="AQ182" s="34" t="e">
        <f>V182-W182-VLOOKUP(C182, Вчера_ЭпиВак!C:BG, 20, FALSE)</f>
        <v>#N/A</v>
      </c>
      <c r="AR182" s="34" t="e">
        <f>X182-Y182-VLOOKUP(C182, Вчера_ЭпиВак!C:BG, 22, FALSE)</f>
        <v>#N/A</v>
      </c>
      <c r="AS182" s="34" t="e">
        <f>Z182-VLOOKUP(C182, Вчера_ЭпиВак!C:BG, 24, FALSE)</f>
        <v>#N/A</v>
      </c>
      <c r="AT182" s="34" t="e">
        <f>AA182-VLOOKUP(C182, Вчера_ЭпиВак!C:BG, 25, FALSE)</f>
        <v>#N/A</v>
      </c>
    </row>
    <row r="183" spans="1:46" ht="50.1" customHeight="1" x14ac:dyDescent="0.25">
      <c r="A183" s="1"/>
      <c r="B183" s="1"/>
      <c r="C183" s="1"/>
      <c r="D183" s="3"/>
      <c r="E183" s="48"/>
      <c r="F183" s="3"/>
      <c r="G183" s="2"/>
      <c r="H183" s="3"/>
      <c r="I183" s="2"/>
      <c r="J183" s="3"/>
      <c r="K183" s="2"/>
      <c r="L183" s="3"/>
      <c r="M183" s="2"/>
      <c r="N183" s="3"/>
      <c r="O183" s="2"/>
      <c r="P183" s="3"/>
      <c r="Q183" s="2"/>
      <c r="R183" s="3"/>
      <c r="S183" s="2"/>
      <c r="T183" s="3"/>
      <c r="U183" s="3"/>
      <c r="V183" s="3"/>
      <c r="W183" s="2"/>
      <c r="X183" s="3"/>
      <c r="Y183" s="2"/>
      <c r="Z183" s="3"/>
      <c r="AA183" s="3"/>
      <c r="AB183" s="15"/>
      <c r="AC183" s="34">
        <f t="shared" si="5"/>
        <v>0</v>
      </c>
      <c r="AD183" s="34">
        <f t="shared" si="6"/>
        <v>0</v>
      </c>
      <c r="AE183" s="34"/>
      <c r="AF183" s="34"/>
      <c r="AG183" s="35"/>
      <c r="AH183" s="34" t="e">
        <f>D183-E183-VLOOKUP(C183, Вчера_ЭпиВак!C:BG, 2, FALSE)</f>
        <v>#N/A</v>
      </c>
      <c r="AI183" s="34" t="e">
        <f>F183-G183-VLOOKUP(C183, Вчера_ЭпиВак!C:BG, 4, FALSE)</f>
        <v>#N/A</v>
      </c>
      <c r="AJ183" s="34" t="e">
        <f>H183-I183-VLOOKUP(C183, Вчера_ЭпиВак!C:BG, 6, FALSE)</f>
        <v>#N/A</v>
      </c>
      <c r="AK183" s="34" t="e">
        <f>J183-K183-VLOOKUP(C183, Вчера_ЭпиВак!C:BG, 8, FALSE)</f>
        <v>#N/A</v>
      </c>
      <c r="AL183" s="34" t="e">
        <f>L183-M183-VLOOKUP(C183, Вчера_ЭпиВак!C:BG, 10, FALSE)</f>
        <v>#N/A</v>
      </c>
      <c r="AM183" s="34" t="e">
        <f>N183-O183-VLOOKUP(C183, Вчера_ЭпиВак!C:BG, 12, FALSE)</f>
        <v>#N/A</v>
      </c>
      <c r="AN183" s="34" t="e">
        <f>P183-Q183-VLOOKUP(C183, Вчера_ЭпиВак!C:BG, 14, FALSE)</f>
        <v>#N/A</v>
      </c>
      <c r="AO183" s="34" t="e">
        <f>R183-S183-VLOOKUP(C183, Вчера_ЭпиВак!C:BG, 16, FALSE)</f>
        <v>#N/A</v>
      </c>
      <c r="AP183" s="34" t="e">
        <f>T183-U183-VLOOKUP(C183, Вчера_ЭпиВак!C:BG, 18, FALSE)</f>
        <v>#N/A</v>
      </c>
      <c r="AQ183" s="34" t="e">
        <f>V183-W183-VLOOKUP(C183, Вчера_ЭпиВак!C:BG, 20, FALSE)</f>
        <v>#N/A</v>
      </c>
      <c r="AR183" s="34" t="e">
        <f>X183-Y183-VLOOKUP(C183, Вчера_ЭпиВак!C:BG, 22, FALSE)</f>
        <v>#N/A</v>
      </c>
      <c r="AS183" s="34" t="e">
        <f>Z183-VLOOKUP(C183, Вчера_ЭпиВак!C:BG, 24, FALSE)</f>
        <v>#N/A</v>
      </c>
      <c r="AT183" s="34" t="e">
        <f>AA183-VLOOKUP(C183, Вчера_ЭпиВак!C:BG, 25, FALSE)</f>
        <v>#N/A</v>
      </c>
    </row>
    <row r="184" spans="1:46" ht="50.1" customHeight="1" x14ac:dyDescent="0.25">
      <c r="A184" s="1"/>
      <c r="B184" s="1"/>
      <c r="C184" s="1"/>
      <c r="D184" s="3"/>
      <c r="E184" s="48"/>
      <c r="F184" s="3"/>
      <c r="G184" s="2"/>
      <c r="H184" s="3"/>
      <c r="I184" s="2"/>
      <c r="J184" s="3"/>
      <c r="K184" s="2"/>
      <c r="L184" s="3"/>
      <c r="M184" s="2"/>
      <c r="N184" s="3"/>
      <c r="O184" s="2"/>
      <c r="P184" s="3"/>
      <c r="Q184" s="2"/>
      <c r="R184" s="3"/>
      <c r="S184" s="2"/>
      <c r="T184" s="3"/>
      <c r="U184" s="3"/>
      <c r="V184" s="3"/>
      <c r="W184" s="2"/>
      <c r="X184" s="3"/>
      <c r="Y184" s="2"/>
      <c r="Z184" s="3"/>
      <c r="AA184" s="3"/>
      <c r="AB184" s="15"/>
      <c r="AC184" s="34">
        <f t="shared" si="5"/>
        <v>0</v>
      </c>
      <c r="AD184" s="34">
        <f t="shared" si="6"/>
        <v>0</v>
      </c>
      <c r="AE184" s="34"/>
      <c r="AF184" s="34"/>
      <c r="AG184" s="35"/>
      <c r="AH184" s="34" t="e">
        <f>D184-E184-VLOOKUP(C184, Вчера_ЭпиВак!C:BG, 2, FALSE)</f>
        <v>#N/A</v>
      </c>
      <c r="AI184" s="34" t="e">
        <f>F184-G184-VLOOKUP(C184, Вчера_ЭпиВак!C:BG, 4, FALSE)</f>
        <v>#N/A</v>
      </c>
      <c r="AJ184" s="34" t="e">
        <f>H184-I184-VLOOKUP(C184, Вчера_ЭпиВак!C:BG, 6, FALSE)</f>
        <v>#N/A</v>
      </c>
      <c r="AK184" s="34" t="e">
        <f>J184-K184-VLOOKUP(C184, Вчера_ЭпиВак!C:BG, 8, FALSE)</f>
        <v>#N/A</v>
      </c>
      <c r="AL184" s="34" t="e">
        <f>L184-M184-VLOOKUP(C184, Вчера_ЭпиВак!C:BG, 10, FALSE)</f>
        <v>#N/A</v>
      </c>
      <c r="AM184" s="34" t="e">
        <f>N184-O184-VLOOKUP(C184, Вчера_ЭпиВак!C:BG, 12, FALSE)</f>
        <v>#N/A</v>
      </c>
      <c r="AN184" s="34" t="e">
        <f>P184-Q184-VLOOKUP(C184, Вчера_ЭпиВак!C:BG, 14, FALSE)</f>
        <v>#N/A</v>
      </c>
      <c r="AO184" s="34" t="e">
        <f>R184-S184-VLOOKUP(C184, Вчера_ЭпиВак!C:BG, 16, FALSE)</f>
        <v>#N/A</v>
      </c>
      <c r="AP184" s="34" t="e">
        <f>T184-U184-VLOOKUP(C184, Вчера_ЭпиВак!C:BG, 18, FALSE)</f>
        <v>#N/A</v>
      </c>
      <c r="AQ184" s="34" t="e">
        <f>V184-W184-VLOOKUP(C184, Вчера_ЭпиВак!C:BG, 20, FALSE)</f>
        <v>#N/A</v>
      </c>
      <c r="AR184" s="34" t="e">
        <f>X184-Y184-VLOOKUP(C184, Вчера_ЭпиВак!C:BG, 22, FALSE)</f>
        <v>#N/A</v>
      </c>
      <c r="AS184" s="34" t="e">
        <f>Z184-VLOOKUP(C184, Вчера_ЭпиВак!C:BG, 24, FALSE)</f>
        <v>#N/A</v>
      </c>
      <c r="AT184" s="34" t="e">
        <f>AA184-VLOOKUP(C184, Вчера_ЭпиВак!C:BG, 25, FALSE)</f>
        <v>#N/A</v>
      </c>
    </row>
    <row r="185" spans="1:46" ht="50.1" customHeight="1" x14ac:dyDescent="0.25">
      <c r="A185" s="1"/>
      <c r="B185" s="1"/>
      <c r="C185" s="1"/>
      <c r="D185" s="3"/>
      <c r="E185" s="48"/>
      <c r="F185" s="3"/>
      <c r="G185" s="2"/>
      <c r="H185" s="3"/>
      <c r="I185" s="2"/>
      <c r="J185" s="3"/>
      <c r="K185" s="2"/>
      <c r="L185" s="3"/>
      <c r="M185" s="2"/>
      <c r="N185" s="3"/>
      <c r="O185" s="2"/>
      <c r="P185" s="3"/>
      <c r="Q185" s="2"/>
      <c r="R185" s="3"/>
      <c r="S185" s="2"/>
      <c r="T185" s="3"/>
      <c r="U185" s="3"/>
      <c r="V185" s="3"/>
      <c r="W185" s="2"/>
      <c r="X185" s="3"/>
      <c r="Y185" s="2"/>
      <c r="Z185" s="3"/>
      <c r="AA185" s="3"/>
      <c r="AB185" s="15"/>
      <c r="AC185" s="34">
        <f t="shared" si="5"/>
        <v>0</v>
      </c>
      <c r="AD185" s="34">
        <f t="shared" si="6"/>
        <v>0</v>
      </c>
      <c r="AE185" s="34"/>
      <c r="AF185" s="34"/>
      <c r="AG185" s="35"/>
      <c r="AH185" s="34" t="e">
        <f>D185-E185-VLOOKUP(C185, Вчера_ЭпиВак!C:BG, 2, FALSE)</f>
        <v>#N/A</v>
      </c>
      <c r="AI185" s="34" t="e">
        <f>F185-G185-VLOOKUP(C185, Вчера_ЭпиВак!C:BG, 4, FALSE)</f>
        <v>#N/A</v>
      </c>
      <c r="AJ185" s="34" t="e">
        <f>H185-I185-VLOOKUP(C185, Вчера_ЭпиВак!C:BG, 6, FALSE)</f>
        <v>#N/A</v>
      </c>
      <c r="AK185" s="34" t="e">
        <f>J185-K185-VLOOKUP(C185, Вчера_ЭпиВак!C:BG, 8, FALSE)</f>
        <v>#N/A</v>
      </c>
      <c r="AL185" s="34" t="e">
        <f>L185-M185-VLOOKUP(C185, Вчера_ЭпиВак!C:BG, 10, FALSE)</f>
        <v>#N/A</v>
      </c>
      <c r="AM185" s="34" t="e">
        <f>N185-O185-VLOOKUP(C185, Вчера_ЭпиВак!C:BG, 12, FALSE)</f>
        <v>#N/A</v>
      </c>
      <c r="AN185" s="34" t="e">
        <f>P185-Q185-VLOOKUP(C185, Вчера_ЭпиВак!C:BG, 14, FALSE)</f>
        <v>#N/A</v>
      </c>
      <c r="AO185" s="34" t="e">
        <f>R185-S185-VLOOKUP(C185, Вчера_ЭпиВак!C:BG, 16, FALSE)</f>
        <v>#N/A</v>
      </c>
      <c r="AP185" s="34" t="e">
        <f>T185-U185-VLOOKUP(C185, Вчера_ЭпиВак!C:BG, 18, FALSE)</f>
        <v>#N/A</v>
      </c>
      <c r="AQ185" s="34" t="e">
        <f>V185-W185-VLOOKUP(C185, Вчера_ЭпиВак!C:BG, 20, FALSE)</f>
        <v>#N/A</v>
      </c>
      <c r="AR185" s="34" t="e">
        <f>X185-Y185-VLOOKUP(C185, Вчера_ЭпиВак!C:BG, 22, FALSE)</f>
        <v>#N/A</v>
      </c>
      <c r="AS185" s="34" t="e">
        <f>Z185-VLOOKUP(C185, Вчера_ЭпиВак!C:BG, 24, FALSE)</f>
        <v>#N/A</v>
      </c>
      <c r="AT185" s="34" t="e">
        <f>AA185-VLOOKUP(C185, Вчера_ЭпиВак!C:BG, 25, FALSE)</f>
        <v>#N/A</v>
      </c>
    </row>
    <row r="186" spans="1:46" ht="50.1" customHeight="1" x14ac:dyDescent="0.25">
      <c r="A186" s="1"/>
      <c r="B186" s="1"/>
      <c r="C186" s="1"/>
      <c r="D186" s="3"/>
      <c r="E186" s="48"/>
      <c r="F186" s="3"/>
      <c r="G186" s="2"/>
      <c r="H186" s="3"/>
      <c r="I186" s="2"/>
      <c r="J186" s="3"/>
      <c r="K186" s="2"/>
      <c r="L186" s="3"/>
      <c r="M186" s="2"/>
      <c r="N186" s="3"/>
      <c r="O186" s="2"/>
      <c r="P186" s="3"/>
      <c r="Q186" s="2"/>
      <c r="R186" s="3"/>
      <c r="S186" s="2"/>
      <c r="T186" s="3"/>
      <c r="U186" s="3"/>
      <c r="V186" s="3"/>
      <c r="W186" s="2"/>
      <c r="X186" s="3"/>
      <c r="Y186" s="2"/>
      <c r="Z186" s="3"/>
      <c r="AA186" s="3"/>
      <c r="AB186" s="15"/>
      <c r="AC186" s="34">
        <f t="shared" si="5"/>
        <v>0</v>
      </c>
      <c r="AD186" s="34">
        <f t="shared" si="6"/>
        <v>0</v>
      </c>
      <c r="AE186" s="34"/>
      <c r="AF186" s="34"/>
      <c r="AG186" s="35"/>
      <c r="AH186" s="34" t="e">
        <f>D186-E186-VLOOKUP(C186, Вчера_ЭпиВак!C:BG, 2, FALSE)</f>
        <v>#N/A</v>
      </c>
      <c r="AI186" s="34" t="e">
        <f>F186-G186-VLOOKUP(C186, Вчера_ЭпиВак!C:BG, 4, FALSE)</f>
        <v>#N/A</v>
      </c>
      <c r="AJ186" s="34" t="e">
        <f>H186-I186-VLOOKUP(C186, Вчера_ЭпиВак!C:BG, 6, FALSE)</f>
        <v>#N/A</v>
      </c>
      <c r="AK186" s="34" t="e">
        <f>J186-K186-VLOOKUP(C186, Вчера_ЭпиВак!C:BG, 8, FALSE)</f>
        <v>#N/A</v>
      </c>
      <c r="AL186" s="34" t="e">
        <f>L186-M186-VLOOKUP(C186, Вчера_ЭпиВак!C:BG, 10, FALSE)</f>
        <v>#N/A</v>
      </c>
      <c r="AM186" s="34" t="e">
        <f>N186-O186-VLOOKUP(C186, Вчера_ЭпиВак!C:BG, 12, FALSE)</f>
        <v>#N/A</v>
      </c>
      <c r="AN186" s="34" t="e">
        <f>P186-Q186-VLOOKUP(C186, Вчера_ЭпиВак!C:BG, 14, FALSE)</f>
        <v>#N/A</v>
      </c>
      <c r="AO186" s="34" t="e">
        <f>R186-S186-VLOOKUP(C186, Вчера_ЭпиВак!C:BG, 16, FALSE)</f>
        <v>#N/A</v>
      </c>
      <c r="AP186" s="34" t="e">
        <f>T186-U186-VLOOKUP(C186, Вчера_ЭпиВак!C:BG, 18, FALSE)</f>
        <v>#N/A</v>
      </c>
      <c r="AQ186" s="34" t="e">
        <f>V186-W186-VLOOKUP(C186, Вчера_ЭпиВак!C:BG, 20, FALSE)</f>
        <v>#N/A</v>
      </c>
      <c r="AR186" s="34" t="e">
        <f>X186-Y186-VLOOKUP(C186, Вчера_ЭпиВак!C:BG, 22, FALSE)</f>
        <v>#N/A</v>
      </c>
      <c r="AS186" s="34" t="e">
        <f>Z186-VLOOKUP(C186, Вчера_ЭпиВак!C:BG, 24, FALSE)</f>
        <v>#N/A</v>
      </c>
      <c r="AT186" s="34" t="e">
        <f>AA186-VLOOKUP(C186, Вчера_ЭпиВак!C:BG, 25, FALSE)</f>
        <v>#N/A</v>
      </c>
    </row>
    <row r="187" spans="1:46" ht="50.1" customHeight="1" x14ac:dyDescent="0.25">
      <c r="A187" s="1"/>
      <c r="B187" s="1"/>
      <c r="C187" s="1"/>
      <c r="D187" s="3"/>
      <c r="E187" s="48"/>
      <c r="F187" s="3"/>
      <c r="G187" s="2"/>
      <c r="H187" s="3"/>
      <c r="I187" s="2"/>
      <c r="J187" s="3"/>
      <c r="K187" s="2"/>
      <c r="L187" s="3"/>
      <c r="M187" s="2"/>
      <c r="N187" s="3"/>
      <c r="O187" s="2"/>
      <c r="P187" s="3"/>
      <c r="Q187" s="2"/>
      <c r="R187" s="3"/>
      <c r="S187" s="2"/>
      <c r="T187" s="3"/>
      <c r="U187" s="3"/>
      <c r="V187" s="3"/>
      <c r="W187" s="2"/>
      <c r="X187" s="3"/>
      <c r="Y187" s="2"/>
      <c r="Z187" s="3"/>
      <c r="AA187" s="3"/>
      <c r="AB187" s="15"/>
      <c r="AC187" s="34">
        <f t="shared" si="5"/>
        <v>0</v>
      </c>
      <c r="AD187" s="34">
        <f t="shared" si="6"/>
        <v>0</v>
      </c>
      <c r="AE187" s="34"/>
      <c r="AF187" s="34"/>
      <c r="AG187" s="35"/>
      <c r="AH187" s="34" t="e">
        <f>D187-E187-VLOOKUP(C187, Вчера_ЭпиВак!C:BG, 2, FALSE)</f>
        <v>#N/A</v>
      </c>
      <c r="AI187" s="34" t="e">
        <f>F187-G187-VLOOKUP(C187, Вчера_ЭпиВак!C:BG, 4, FALSE)</f>
        <v>#N/A</v>
      </c>
      <c r="AJ187" s="34" t="e">
        <f>H187-I187-VLOOKUP(C187, Вчера_ЭпиВак!C:BG, 6, FALSE)</f>
        <v>#N/A</v>
      </c>
      <c r="AK187" s="34" t="e">
        <f>J187-K187-VLOOKUP(C187, Вчера_ЭпиВак!C:BG, 8, FALSE)</f>
        <v>#N/A</v>
      </c>
      <c r="AL187" s="34" t="e">
        <f>L187-M187-VLOOKUP(C187, Вчера_ЭпиВак!C:BG, 10, FALSE)</f>
        <v>#N/A</v>
      </c>
      <c r="AM187" s="34" t="e">
        <f>N187-O187-VLOOKUP(C187, Вчера_ЭпиВак!C:BG, 12, FALSE)</f>
        <v>#N/A</v>
      </c>
      <c r="AN187" s="34" t="e">
        <f>P187-Q187-VLOOKUP(C187, Вчера_ЭпиВак!C:BG, 14, FALSE)</f>
        <v>#N/A</v>
      </c>
      <c r="AO187" s="34" t="e">
        <f>R187-S187-VLOOKUP(C187, Вчера_ЭпиВак!C:BG, 16, FALSE)</f>
        <v>#N/A</v>
      </c>
      <c r="AP187" s="34" t="e">
        <f>T187-U187-VLOOKUP(C187, Вчера_ЭпиВак!C:BG, 18, FALSE)</f>
        <v>#N/A</v>
      </c>
      <c r="AQ187" s="34" t="e">
        <f>V187-W187-VLOOKUP(C187, Вчера_ЭпиВак!C:BG, 20, FALSE)</f>
        <v>#N/A</v>
      </c>
      <c r="AR187" s="34" t="e">
        <f>X187-Y187-VLOOKUP(C187, Вчера_ЭпиВак!C:BG, 22, FALSE)</f>
        <v>#N/A</v>
      </c>
      <c r="AS187" s="34" t="e">
        <f>Z187-VLOOKUP(C187, Вчера_ЭпиВак!C:BG, 24, FALSE)</f>
        <v>#N/A</v>
      </c>
      <c r="AT187" s="34" t="e">
        <f>AA187-VLOOKUP(C187, Вчера_ЭпиВак!C:BG, 25, FALSE)</f>
        <v>#N/A</v>
      </c>
    </row>
    <row r="188" spans="1:46" ht="50.1" customHeight="1" x14ac:dyDescent="0.25">
      <c r="A188" s="1"/>
      <c r="B188" s="1"/>
      <c r="C188" s="1"/>
      <c r="D188" s="3"/>
      <c r="E188" s="48"/>
      <c r="F188" s="3"/>
      <c r="G188" s="2"/>
      <c r="H188" s="3"/>
      <c r="I188" s="2"/>
      <c r="J188" s="3"/>
      <c r="K188" s="2"/>
      <c r="L188" s="3"/>
      <c r="M188" s="2"/>
      <c r="N188" s="3"/>
      <c r="O188" s="2"/>
      <c r="P188" s="3"/>
      <c r="Q188" s="2"/>
      <c r="R188" s="3"/>
      <c r="S188" s="2"/>
      <c r="T188" s="3"/>
      <c r="U188" s="3"/>
      <c r="V188" s="3"/>
      <c r="W188" s="2"/>
      <c r="X188" s="3"/>
      <c r="Y188" s="2"/>
      <c r="Z188" s="3"/>
      <c r="AA188" s="3"/>
      <c r="AB188" s="15"/>
      <c r="AC188" s="34">
        <f t="shared" si="5"/>
        <v>0</v>
      </c>
      <c r="AD188" s="34">
        <f t="shared" si="6"/>
        <v>0</v>
      </c>
      <c r="AE188" s="34"/>
      <c r="AF188" s="34"/>
      <c r="AG188" s="35"/>
      <c r="AH188" s="34" t="e">
        <f>D188-E188-VLOOKUP(C188, Вчера_ЭпиВак!C:BG, 2, FALSE)</f>
        <v>#N/A</v>
      </c>
      <c r="AI188" s="34" t="e">
        <f>F188-G188-VLOOKUP(C188, Вчера_ЭпиВак!C:BG, 4, FALSE)</f>
        <v>#N/A</v>
      </c>
      <c r="AJ188" s="34" t="e">
        <f>H188-I188-VLOOKUP(C188, Вчера_ЭпиВак!C:BG, 6, FALSE)</f>
        <v>#N/A</v>
      </c>
      <c r="AK188" s="34" t="e">
        <f>J188-K188-VLOOKUP(C188, Вчера_ЭпиВак!C:BG, 8, FALSE)</f>
        <v>#N/A</v>
      </c>
      <c r="AL188" s="34" t="e">
        <f>L188-M188-VLOOKUP(C188, Вчера_ЭпиВак!C:BG, 10, FALSE)</f>
        <v>#N/A</v>
      </c>
      <c r="AM188" s="34" t="e">
        <f>N188-O188-VLOOKUP(C188, Вчера_ЭпиВак!C:BG, 12, FALSE)</f>
        <v>#N/A</v>
      </c>
      <c r="AN188" s="34" t="e">
        <f>P188-Q188-VLOOKUP(C188, Вчера_ЭпиВак!C:BG, 14, FALSE)</f>
        <v>#N/A</v>
      </c>
      <c r="AO188" s="34" t="e">
        <f>R188-S188-VLOOKUP(C188, Вчера_ЭпиВак!C:BG, 16, FALSE)</f>
        <v>#N/A</v>
      </c>
      <c r="AP188" s="34" t="e">
        <f>T188-U188-VLOOKUP(C188, Вчера_ЭпиВак!C:BG, 18, FALSE)</f>
        <v>#N/A</v>
      </c>
      <c r="AQ188" s="34" t="e">
        <f>V188-W188-VLOOKUP(C188, Вчера_ЭпиВак!C:BG, 20, FALSE)</f>
        <v>#N/A</v>
      </c>
      <c r="AR188" s="34" t="e">
        <f>X188-Y188-VLOOKUP(C188, Вчера_ЭпиВак!C:BG, 22, FALSE)</f>
        <v>#N/A</v>
      </c>
      <c r="AS188" s="34" t="e">
        <f>Z188-VLOOKUP(C188, Вчера_ЭпиВак!C:BG, 24, FALSE)</f>
        <v>#N/A</v>
      </c>
      <c r="AT188" s="34" t="e">
        <f>AA188-VLOOKUP(C188, Вчера_ЭпиВак!C:BG, 25, FALSE)</f>
        <v>#N/A</v>
      </c>
    </row>
    <row r="189" spans="1:46" ht="50.1" customHeight="1" x14ac:dyDescent="0.25">
      <c r="A189" s="1"/>
      <c r="B189" s="1"/>
      <c r="C189" s="1"/>
      <c r="D189" s="3"/>
      <c r="E189" s="48"/>
      <c r="F189" s="3"/>
      <c r="G189" s="2"/>
      <c r="H189" s="3"/>
      <c r="I189" s="2"/>
      <c r="J189" s="3"/>
      <c r="K189" s="2"/>
      <c r="L189" s="3"/>
      <c r="M189" s="2"/>
      <c r="N189" s="3"/>
      <c r="O189" s="2"/>
      <c r="P189" s="3"/>
      <c r="Q189" s="2"/>
      <c r="R189" s="3"/>
      <c r="S189" s="2"/>
      <c r="T189" s="3"/>
      <c r="U189" s="3"/>
      <c r="V189" s="3"/>
      <c r="W189" s="2"/>
      <c r="X189" s="3"/>
      <c r="Y189" s="2"/>
      <c r="Z189" s="3"/>
      <c r="AA189" s="3"/>
      <c r="AB189" s="15"/>
      <c r="AC189" s="34">
        <f t="shared" si="5"/>
        <v>0</v>
      </c>
      <c r="AD189" s="34">
        <f t="shared" si="6"/>
        <v>0</v>
      </c>
      <c r="AE189" s="34"/>
      <c r="AF189" s="34"/>
      <c r="AG189" s="35"/>
      <c r="AH189" s="34" t="e">
        <f>D189-E189-VLOOKUP(C189, Вчера_ЭпиВак!C:BG, 2, FALSE)</f>
        <v>#N/A</v>
      </c>
      <c r="AI189" s="34" t="e">
        <f>F189-G189-VLOOKUP(C189, Вчера_ЭпиВак!C:BG, 4, FALSE)</f>
        <v>#N/A</v>
      </c>
      <c r="AJ189" s="34" t="e">
        <f>H189-I189-VLOOKUP(C189, Вчера_ЭпиВак!C:BG, 6, FALSE)</f>
        <v>#N/A</v>
      </c>
      <c r="AK189" s="34" t="e">
        <f>J189-K189-VLOOKUP(C189, Вчера_ЭпиВак!C:BG, 8, FALSE)</f>
        <v>#N/A</v>
      </c>
      <c r="AL189" s="34" t="e">
        <f>L189-M189-VLOOKUP(C189, Вчера_ЭпиВак!C:BG, 10, FALSE)</f>
        <v>#N/A</v>
      </c>
      <c r="AM189" s="34" t="e">
        <f>N189-O189-VLOOKUP(C189, Вчера_ЭпиВак!C:BG, 12, FALSE)</f>
        <v>#N/A</v>
      </c>
      <c r="AN189" s="34" t="e">
        <f>P189-Q189-VLOOKUP(C189, Вчера_ЭпиВак!C:BG, 14, FALSE)</f>
        <v>#N/A</v>
      </c>
      <c r="AO189" s="34" t="e">
        <f>R189-S189-VLOOKUP(C189, Вчера_ЭпиВак!C:BG, 16, FALSE)</f>
        <v>#N/A</v>
      </c>
      <c r="AP189" s="34" t="e">
        <f>T189-U189-VLOOKUP(C189, Вчера_ЭпиВак!C:BG, 18, FALSE)</f>
        <v>#N/A</v>
      </c>
      <c r="AQ189" s="34" t="e">
        <f>V189-W189-VLOOKUP(C189, Вчера_ЭпиВак!C:BG, 20, FALSE)</f>
        <v>#N/A</v>
      </c>
      <c r="AR189" s="34" t="e">
        <f>X189-Y189-VLOOKUP(C189, Вчера_ЭпиВак!C:BG, 22, FALSE)</f>
        <v>#N/A</v>
      </c>
      <c r="AS189" s="34" t="e">
        <f>Z189-VLOOKUP(C189, Вчера_ЭпиВак!C:BG, 24, FALSE)</f>
        <v>#N/A</v>
      </c>
      <c r="AT189" s="34" t="e">
        <f>AA189-VLOOKUP(C189, Вчера_ЭпиВак!C:BG, 25, FALSE)</f>
        <v>#N/A</v>
      </c>
    </row>
    <row r="190" spans="1:46" ht="50.1" customHeight="1" x14ac:dyDescent="0.25">
      <c r="A190" s="1"/>
      <c r="B190" s="1"/>
      <c r="C190" s="1"/>
      <c r="D190" s="3"/>
      <c r="E190" s="48"/>
      <c r="F190" s="3"/>
      <c r="G190" s="2"/>
      <c r="H190" s="3"/>
      <c r="I190" s="2"/>
      <c r="J190" s="3"/>
      <c r="K190" s="2"/>
      <c r="L190" s="3"/>
      <c r="M190" s="2"/>
      <c r="N190" s="3"/>
      <c r="O190" s="2"/>
      <c r="P190" s="3"/>
      <c r="Q190" s="2"/>
      <c r="R190" s="3"/>
      <c r="S190" s="2"/>
      <c r="T190" s="3"/>
      <c r="U190" s="3"/>
      <c r="V190" s="3"/>
      <c r="W190" s="2"/>
      <c r="X190" s="3"/>
      <c r="Y190" s="2"/>
      <c r="Z190" s="3"/>
      <c r="AA190" s="3"/>
      <c r="AB190" s="15"/>
      <c r="AC190" s="34">
        <f t="shared" si="5"/>
        <v>0</v>
      </c>
      <c r="AD190" s="34">
        <f t="shared" si="6"/>
        <v>0</v>
      </c>
      <c r="AE190" s="34"/>
      <c r="AF190" s="34"/>
      <c r="AG190" s="35"/>
      <c r="AH190" s="34" t="e">
        <f>D190-E190-VLOOKUP(C190, Вчера_ЭпиВак!C:BG, 2, FALSE)</f>
        <v>#N/A</v>
      </c>
      <c r="AI190" s="34" t="e">
        <f>F190-G190-VLOOKUP(C190, Вчера_ЭпиВак!C:BG, 4, FALSE)</f>
        <v>#N/A</v>
      </c>
      <c r="AJ190" s="34" t="e">
        <f>H190-I190-VLOOKUP(C190, Вчера_ЭпиВак!C:BG, 6, FALSE)</f>
        <v>#N/A</v>
      </c>
      <c r="AK190" s="34" t="e">
        <f>J190-K190-VLOOKUP(C190, Вчера_ЭпиВак!C:BG, 8, FALSE)</f>
        <v>#N/A</v>
      </c>
      <c r="AL190" s="34" t="e">
        <f>L190-M190-VLOOKUP(C190, Вчера_ЭпиВак!C:BG, 10, FALSE)</f>
        <v>#N/A</v>
      </c>
      <c r="AM190" s="34" t="e">
        <f>N190-O190-VLOOKUP(C190, Вчера_ЭпиВак!C:BG, 12, FALSE)</f>
        <v>#N/A</v>
      </c>
      <c r="AN190" s="34" t="e">
        <f>P190-Q190-VLOOKUP(C190, Вчера_ЭпиВак!C:BG, 14, FALSE)</f>
        <v>#N/A</v>
      </c>
      <c r="AO190" s="34" t="e">
        <f>R190-S190-VLOOKUP(C190, Вчера_ЭпиВак!C:BG, 16, FALSE)</f>
        <v>#N/A</v>
      </c>
      <c r="AP190" s="34" t="e">
        <f>T190-U190-VLOOKUP(C190, Вчера_ЭпиВак!C:BG, 18, FALSE)</f>
        <v>#N/A</v>
      </c>
      <c r="AQ190" s="34" t="e">
        <f>V190-W190-VLOOKUP(C190, Вчера_ЭпиВак!C:BG, 20, FALSE)</f>
        <v>#N/A</v>
      </c>
      <c r="AR190" s="34" t="e">
        <f>X190-Y190-VLOOKUP(C190, Вчера_ЭпиВак!C:BG, 22, FALSE)</f>
        <v>#N/A</v>
      </c>
      <c r="AS190" s="34" t="e">
        <f>Z190-VLOOKUP(C190, Вчера_ЭпиВак!C:BG, 24, FALSE)</f>
        <v>#N/A</v>
      </c>
      <c r="AT190" s="34" t="e">
        <f>AA190-VLOOKUP(C190, Вчера_ЭпиВак!C:BG, 25, FALSE)</f>
        <v>#N/A</v>
      </c>
    </row>
    <row r="191" spans="1:46" ht="50.1" customHeight="1" x14ac:dyDescent="0.25">
      <c r="A191" s="1"/>
      <c r="B191" s="1"/>
      <c r="C191" s="1"/>
      <c r="D191" s="3"/>
      <c r="E191" s="48"/>
      <c r="F191" s="3"/>
      <c r="G191" s="2"/>
      <c r="H191" s="3"/>
      <c r="I191" s="2"/>
      <c r="J191" s="3"/>
      <c r="K191" s="2"/>
      <c r="L191" s="3"/>
      <c r="M191" s="2"/>
      <c r="N191" s="3"/>
      <c r="O191" s="2"/>
      <c r="P191" s="3"/>
      <c r="Q191" s="2"/>
      <c r="R191" s="3"/>
      <c r="S191" s="2"/>
      <c r="T191" s="3"/>
      <c r="U191" s="3"/>
      <c r="V191" s="3"/>
      <c r="W191" s="2"/>
      <c r="X191" s="3"/>
      <c r="Y191" s="2"/>
      <c r="Z191" s="3"/>
      <c r="AA191" s="3"/>
      <c r="AB191" s="15"/>
      <c r="AC191" s="34">
        <f t="shared" si="5"/>
        <v>0</v>
      </c>
      <c r="AD191" s="34">
        <f t="shared" si="6"/>
        <v>0</v>
      </c>
      <c r="AE191" s="34"/>
      <c r="AF191" s="34"/>
      <c r="AG191" s="35"/>
      <c r="AH191" s="34" t="e">
        <f>D191-E191-VLOOKUP(C191, Вчера_ЭпиВак!C:BG, 2, FALSE)</f>
        <v>#N/A</v>
      </c>
      <c r="AI191" s="34" t="e">
        <f>F191-G191-VLOOKUP(C191, Вчера_ЭпиВак!C:BG, 4, FALSE)</f>
        <v>#N/A</v>
      </c>
      <c r="AJ191" s="34" t="e">
        <f>H191-I191-VLOOKUP(C191, Вчера_ЭпиВак!C:BG, 6, FALSE)</f>
        <v>#N/A</v>
      </c>
      <c r="AK191" s="34" t="e">
        <f>J191-K191-VLOOKUP(C191, Вчера_ЭпиВак!C:BG, 8, FALSE)</f>
        <v>#N/A</v>
      </c>
      <c r="AL191" s="34" t="e">
        <f>L191-M191-VLOOKUP(C191, Вчера_ЭпиВак!C:BG, 10, FALSE)</f>
        <v>#N/A</v>
      </c>
      <c r="AM191" s="34" t="e">
        <f>N191-O191-VLOOKUP(C191, Вчера_ЭпиВак!C:BG, 12, FALSE)</f>
        <v>#N/A</v>
      </c>
      <c r="AN191" s="34" t="e">
        <f>P191-Q191-VLOOKUP(C191, Вчера_ЭпиВак!C:BG, 14, FALSE)</f>
        <v>#N/A</v>
      </c>
      <c r="AO191" s="34" t="e">
        <f>R191-S191-VLOOKUP(C191, Вчера_ЭпиВак!C:BG, 16, FALSE)</f>
        <v>#N/A</v>
      </c>
      <c r="AP191" s="34" t="e">
        <f>T191-U191-VLOOKUP(C191, Вчера_ЭпиВак!C:BG, 18, FALSE)</f>
        <v>#N/A</v>
      </c>
      <c r="AQ191" s="34" t="e">
        <f>V191-W191-VLOOKUP(C191, Вчера_ЭпиВак!C:BG, 20, FALSE)</f>
        <v>#N/A</v>
      </c>
      <c r="AR191" s="34" t="e">
        <f>X191-Y191-VLOOKUP(C191, Вчера_ЭпиВак!C:BG, 22, FALSE)</f>
        <v>#N/A</v>
      </c>
      <c r="AS191" s="34" t="e">
        <f>Z191-VLOOKUP(C191, Вчера_ЭпиВак!C:BG, 24, FALSE)</f>
        <v>#N/A</v>
      </c>
      <c r="AT191" s="34" t="e">
        <f>AA191-VLOOKUP(C191, Вчера_ЭпиВак!C:BG, 25, FALSE)</f>
        <v>#N/A</v>
      </c>
    </row>
    <row r="192" spans="1:46" ht="50.1" customHeight="1" x14ac:dyDescent="0.25">
      <c r="A192" s="1"/>
      <c r="B192" s="1"/>
      <c r="C192" s="1"/>
      <c r="D192" s="3"/>
      <c r="E192" s="48"/>
      <c r="F192" s="3"/>
      <c r="G192" s="2"/>
      <c r="H192" s="3"/>
      <c r="I192" s="2"/>
      <c r="J192" s="3"/>
      <c r="K192" s="2"/>
      <c r="L192" s="3"/>
      <c r="M192" s="2"/>
      <c r="N192" s="3"/>
      <c r="O192" s="2"/>
      <c r="P192" s="3"/>
      <c r="Q192" s="2"/>
      <c r="R192" s="3"/>
      <c r="S192" s="2"/>
      <c r="T192" s="3"/>
      <c r="U192" s="3"/>
      <c r="V192" s="3"/>
      <c r="W192" s="2"/>
      <c r="X192" s="3"/>
      <c r="Y192" s="2"/>
      <c r="Z192" s="3"/>
      <c r="AA192" s="3"/>
      <c r="AB192" s="15"/>
      <c r="AC192" s="34">
        <f t="shared" si="5"/>
        <v>0</v>
      </c>
      <c r="AD192" s="34">
        <f t="shared" si="6"/>
        <v>0</v>
      </c>
      <c r="AE192" s="34"/>
      <c r="AF192" s="34"/>
      <c r="AG192" s="35"/>
      <c r="AH192" s="34" t="e">
        <f>D192-E192-VLOOKUP(C192, Вчера_ЭпиВак!C:BG, 2, FALSE)</f>
        <v>#N/A</v>
      </c>
      <c r="AI192" s="34" t="e">
        <f>F192-G192-VLOOKUP(C192, Вчера_ЭпиВак!C:BG, 4, FALSE)</f>
        <v>#N/A</v>
      </c>
      <c r="AJ192" s="34" t="e">
        <f>H192-I192-VLOOKUP(C192, Вчера_ЭпиВак!C:BG, 6, FALSE)</f>
        <v>#N/A</v>
      </c>
      <c r="AK192" s="34" t="e">
        <f>J192-K192-VLOOKUP(C192, Вчера_ЭпиВак!C:BG, 8, FALSE)</f>
        <v>#N/A</v>
      </c>
      <c r="AL192" s="34" t="e">
        <f>L192-M192-VLOOKUP(C192, Вчера_ЭпиВак!C:BG, 10, FALSE)</f>
        <v>#N/A</v>
      </c>
      <c r="AM192" s="34" t="e">
        <f>N192-O192-VLOOKUP(C192, Вчера_ЭпиВак!C:BG, 12, FALSE)</f>
        <v>#N/A</v>
      </c>
      <c r="AN192" s="34" t="e">
        <f>P192-Q192-VLOOKUP(C192, Вчера_ЭпиВак!C:BG, 14, FALSE)</f>
        <v>#N/A</v>
      </c>
      <c r="AO192" s="34" t="e">
        <f>R192-S192-VLOOKUP(C192, Вчера_ЭпиВак!C:BG, 16, FALSE)</f>
        <v>#N/A</v>
      </c>
      <c r="AP192" s="34" t="e">
        <f>T192-U192-VLOOKUP(C192, Вчера_ЭпиВак!C:BG, 18, FALSE)</f>
        <v>#N/A</v>
      </c>
      <c r="AQ192" s="34" t="e">
        <f>V192-W192-VLOOKUP(C192, Вчера_ЭпиВак!C:BG, 20, FALSE)</f>
        <v>#N/A</v>
      </c>
      <c r="AR192" s="34" t="e">
        <f>X192-Y192-VLOOKUP(C192, Вчера_ЭпиВак!C:BG, 22, FALSE)</f>
        <v>#N/A</v>
      </c>
      <c r="AS192" s="34" t="e">
        <f>Z192-VLOOKUP(C192, Вчера_ЭпиВак!C:BG, 24, FALSE)</f>
        <v>#N/A</v>
      </c>
      <c r="AT192" s="34" t="e">
        <f>AA192-VLOOKUP(C192, Вчера_ЭпиВак!C:BG, 25, FALSE)</f>
        <v>#N/A</v>
      </c>
    </row>
    <row r="193" spans="1:46" ht="50.1" customHeight="1" x14ac:dyDescent="0.25">
      <c r="A193" s="1"/>
      <c r="B193" s="1"/>
      <c r="C193" s="1"/>
      <c r="D193" s="3"/>
      <c r="E193" s="48"/>
      <c r="F193" s="3"/>
      <c r="G193" s="2"/>
      <c r="H193" s="3"/>
      <c r="I193" s="2"/>
      <c r="J193" s="3"/>
      <c r="K193" s="2"/>
      <c r="L193" s="3"/>
      <c r="M193" s="2"/>
      <c r="N193" s="3"/>
      <c r="O193" s="2"/>
      <c r="P193" s="3"/>
      <c r="Q193" s="2"/>
      <c r="R193" s="3"/>
      <c r="S193" s="2"/>
      <c r="T193" s="3"/>
      <c r="U193" s="3"/>
      <c r="V193" s="3"/>
      <c r="W193" s="2"/>
      <c r="X193" s="3"/>
      <c r="Y193" s="2"/>
      <c r="Z193" s="3"/>
      <c r="AA193" s="3"/>
      <c r="AB193" s="15"/>
      <c r="AC193" s="34">
        <f t="shared" si="5"/>
        <v>0</v>
      </c>
      <c r="AD193" s="34">
        <f t="shared" si="6"/>
        <v>0</v>
      </c>
      <c r="AE193" s="34"/>
      <c r="AF193" s="34"/>
      <c r="AG193" s="35"/>
      <c r="AH193" s="34" t="e">
        <f>D193-E193-VLOOKUP(C193, Вчера_ЭпиВак!C:BG, 2, FALSE)</f>
        <v>#N/A</v>
      </c>
      <c r="AI193" s="34" t="e">
        <f>F193-G193-VLOOKUP(C193, Вчера_ЭпиВак!C:BG, 4, FALSE)</f>
        <v>#N/A</v>
      </c>
      <c r="AJ193" s="34" t="e">
        <f>H193-I193-VLOOKUP(C193, Вчера_ЭпиВак!C:BG, 6, FALSE)</f>
        <v>#N/A</v>
      </c>
      <c r="AK193" s="34" t="e">
        <f>J193-K193-VLOOKUP(C193, Вчера_ЭпиВак!C:BG, 8, FALSE)</f>
        <v>#N/A</v>
      </c>
      <c r="AL193" s="34" t="e">
        <f>L193-M193-VLOOKUP(C193, Вчера_ЭпиВак!C:BG, 10, FALSE)</f>
        <v>#N/A</v>
      </c>
      <c r="AM193" s="34" t="e">
        <f>N193-O193-VLOOKUP(C193, Вчера_ЭпиВак!C:BG, 12, FALSE)</f>
        <v>#N/A</v>
      </c>
      <c r="AN193" s="34" t="e">
        <f>P193-Q193-VLOOKUP(C193, Вчера_ЭпиВак!C:BG, 14, FALSE)</f>
        <v>#N/A</v>
      </c>
      <c r="AO193" s="34" t="e">
        <f>R193-S193-VLOOKUP(C193, Вчера_ЭпиВак!C:BG, 16, FALSE)</f>
        <v>#N/A</v>
      </c>
      <c r="AP193" s="34" t="e">
        <f>T193-U193-VLOOKUP(C193, Вчера_ЭпиВак!C:BG, 18, FALSE)</f>
        <v>#N/A</v>
      </c>
      <c r="AQ193" s="34" t="e">
        <f>V193-W193-VLOOKUP(C193, Вчера_ЭпиВак!C:BG, 20, FALSE)</f>
        <v>#N/A</v>
      </c>
      <c r="AR193" s="34" t="e">
        <f>X193-Y193-VLOOKUP(C193, Вчера_ЭпиВак!C:BG, 22, FALSE)</f>
        <v>#N/A</v>
      </c>
      <c r="AS193" s="34" t="e">
        <f>Z193-VLOOKUP(C193, Вчера_ЭпиВак!C:BG, 24, FALSE)</f>
        <v>#N/A</v>
      </c>
      <c r="AT193" s="34" t="e">
        <f>AA193-VLOOKUP(C193, Вчера_ЭпиВак!C:BG, 25, FALSE)</f>
        <v>#N/A</v>
      </c>
    </row>
    <row r="194" spans="1:46" ht="50.1" customHeight="1" x14ac:dyDescent="0.25">
      <c r="A194" s="1"/>
      <c r="B194" s="1"/>
      <c r="C194" s="1"/>
      <c r="D194" s="3"/>
      <c r="E194" s="48"/>
      <c r="F194" s="3"/>
      <c r="G194" s="2"/>
      <c r="H194" s="3"/>
      <c r="I194" s="2"/>
      <c r="J194" s="3"/>
      <c r="K194" s="2"/>
      <c r="L194" s="3"/>
      <c r="M194" s="2"/>
      <c r="N194" s="3"/>
      <c r="O194" s="2"/>
      <c r="P194" s="3"/>
      <c r="Q194" s="2"/>
      <c r="R194" s="3"/>
      <c r="S194" s="2"/>
      <c r="T194" s="3"/>
      <c r="U194" s="3"/>
      <c r="V194" s="3"/>
      <c r="W194" s="2"/>
      <c r="X194" s="3"/>
      <c r="Y194" s="2"/>
      <c r="Z194" s="3"/>
      <c r="AA194" s="3"/>
      <c r="AB194" s="15"/>
      <c r="AC194" s="34">
        <f t="shared" si="5"/>
        <v>0</v>
      </c>
      <c r="AD194" s="34">
        <f t="shared" si="6"/>
        <v>0</v>
      </c>
      <c r="AE194" s="34"/>
      <c r="AF194" s="34"/>
      <c r="AG194" s="35"/>
      <c r="AH194" s="34" t="e">
        <f>D194-E194-VLOOKUP(C194, Вчера_ЭпиВак!C:BG, 2, FALSE)</f>
        <v>#N/A</v>
      </c>
      <c r="AI194" s="34" t="e">
        <f>F194-G194-VLOOKUP(C194, Вчера_ЭпиВак!C:BG, 4, FALSE)</f>
        <v>#N/A</v>
      </c>
      <c r="AJ194" s="34" t="e">
        <f>H194-I194-VLOOKUP(C194, Вчера_ЭпиВак!C:BG, 6, FALSE)</f>
        <v>#N/A</v>
      </c>
      <c r="AK194" s="34" t="e">
        <f>J194-K194-VLOOKUP(C194, Вчера_ЭпиВак!C:BG, 8, FALSE)</f>
        <v>#N/A</v>
      </c>
      <c r="AL194" s="34" t="e">
        <f>L194-M194-VLOOKUP(C194, Вчера_ЭпиВак!C:BG, 10, FALSE)</f>
        <v>#N/A</v>
      </c>
      <c r="AM194" s="34" t="e">
        <f>N194-O194-VLOOKUP(C194, Вчера_ЭпиВак!C:BG, 12, FALSE)</f>
        <v>#N/A</v>
      </c>
      <c r="AN194" s="34" t="e">
        <f>P194-Q194-VLOOKUP(C194, Вчера_ЭпиВак!C:BG, 14, FALSE)</f>
        <v>#N/A</v>
      </c>
      <c r="AO194" s="34" t="e">
        <f>R194-S194-VLOOKUP(C194, Вчера_ЭпиВак!C:BG, 16, FALSE)</f>
        <v>#N/A</v>
      </c>
      <c r="AP194" s="34" t="e">
        <f>T194-U194-VLOOKUP(C194, Вчера_ЭпиВак!C:BG, 18, FALSE)</f>
        <v>#N/A</v>
      </c>
      <c r="AQ194" s="34" t="e">
        <f>V194-W194-VLOOKUP(C194, Вчера_ЭпиВак!C:BG, 20, FALSE)</f>
        <v>#N/A</v>
      </c>
      <c r="AR194" s="34" t="e">
        <f>X194-Y194-VLOOKUP(C194, Вчера_ЭпиВак!C:BG, 22, FALSE)</f>
        <v>#N/A</v>
      </c>
      <c r="AS194" s="34" t="e">
        <f>Z194-VLOOKUP(C194, Вчера_ЭпиВак!C:BG, 24, FALSE)</f>
        <v>#N/A</v>
      </c>
      <c r="AT194" s="34" t="e">
        <f>AA194-VLOOKUP(C194, Вчера_ЭпиВак!C:BG, 25, FALSE)</f>
        <v>#N/A</v>
      </c>
    </row>
    <row r="195" spans="1:46" ht="50.1" customHeight="1" x14ac:dyDescent="0.25">
      <c r="A195" s="1"/>
      <c r="B195" s="1"/>
      <c r="C195" s="1"/>
      <c r="D195" s="3"/>
      <c r="E195" s="48"/>
      <c r="F195" s="3"/>
      <c r="G195" s="2"/>
      <c r="H195" s="3"/>
      <c r="I195" s="2"/>
      <c r="J195" s="3"/>
      <c r="K195" s="2"/>
      <c r="L195" s="3"/>
      <c r="M195" s="2"/>
      <c r="N195" s="3"/>
      <c r="O195" s="2"/>
      <c r="P195" s="3"/>
      <c r="Q195" s="2"/>
      <c r="R195" s="3"/>
      <c r="S195" s="2"/>
      <c r="T195" s="3"/>
      <c r="U195" s="3"/>
      <c r="V195" s="3"/>
      <c r="W195" s="2"/>
      <c r="X195" s="3"/>
      <c r="Y195" s="2"/>
      <c r="Z195" s="3"/>
      <c r="AA195" s="3"/>
      <c r="AB195" s="15"/>
      <c r="AC195" s="34">
        <f t="shared" si="5"/>
        <v>0</v>
      </c>
      <c r="AD195" s="34">
        <f t="shared" si="6"/>
        <v>0</v>
      </c>
      <c r="AE195" s="34"/>
      <c r="AF195" s="34"/>
      <c r="AG195" s="35"/>
      <c r="AH195" s="34" t="e">
        <f>D195-E195-VLOOKUP(C195, Вчера_ЭпиВак!C:BG, 2, FALSE)</f>
        <v>#N/A</v>
      </c>
      <c r="AI195" s="34" t="e">
        <f>F195-G195-VLOOKUP(C195, Вчера_ЭпиВак!C:BG, 4, FALSE)</f>
        <v>#N/A</v>
      </c>
      <c r="AJ195" s="34" t="e">
        <f>H195-I195-VLOOKUP(C195, Вчера_ЭпиВак!C:BG, 6, FALSE)</f>
        <v>#N/A</v>
      </c>
      <c r="AK195" s="34" t="e">
        <f>J195-K195-VLOOKUP(C195, Вчера_ЭпиВак!C:BG, 8, FALSE)</f>
        <v>#N/A</v>
      </c>
      <c r="AL195" s="34" t="e">
        <f>L195-M195-VLOOKUP(C195, Вчера_ЭпиВак!C:BG, 10, FALSE)</f>
        <v>#N/A</v>
      </c>
      <c r="AM195" s="34" t="e">
        <f>N195-O195-VLOOKUP(C195, Вчера_ЭпиВак!C:BG, 12, FALSE)</f>
        <v>#N/A</v>
      </c>
      <c r="AN195" s="34" t="e">
        <f>P195-Q195-VLOOKUP(C195, Вчера_ЭпиВак!C:BG, 14, FALSE)</f>
        <v>#N/A</v>
      </c>
      <c r="AO195" s="34" t="e">
        <f>R195-S195-VLOOKUP(C195, Вчера_ЭпиВак!C:BG, 16, FALSE)</f>
        <v>#N/A</v>
      </c>
      <c r="AP195" s="34" t="e">
        <f>T195-U195-VLOOKUP(C195, Вчера_ЭпиВак!C:BG, 18, FALSE)</f>
        <v>#N/A</v>
      </c>
      <c r="AQ195" s="34" t="e">
        <f>V195-W195-VLOOKUP(C195, Вчера_ЭпиВак!C:BG, 20, FALSE)</f>
        <v>#N/A</v>
      </c>
      <c r="AR195" s="34" t="e">
        <f>X195-Y195-VLOOKUP(C195, Вчера_ЭпиВак!C:BG, 22, FALSE)</f>
        <v>#N/A</v>
      </c>
      <c r="AS195" s="34" t="e">
        <f>Z195-VLOOKUP(C195, Вчера_ЭпиВак!C:BG, 24, FALSE)</f>
        <v>#N/A</v>
      </c>
      <c r="AT195" s="34" t="e">
        <f>AA195-VLOOKUP(C195, Вчера_ЭпиВак!C:BG, 25, FALSE)</f>
        <v>#N/A</v>
      </c>
    </row>
    <row r="196" spans="1:46" ht="50.1" customHeight="1" x14ac:dyDescent="0.25">
      <c r="A196" s="1"/>
      <c r="B196" s="1"/>
      <c r="C196" s="1"/>
      <c r="D196" s="3"/>
      <c r="E196" s="48"/>
      <c r="F196" s="3"/>
      <c r="G196" s="2"/>
      <c r="H196" s="3"/>
      <c r="I196" s="2"/>
      <c r="J196" s="3"/>
      <c r="K196" s="2"/>
      <c r="L196" s="3"/>
      <c r="M196" s="2"/>
      <c r="N196" s="3"/>
      <c r="O196" s="2"/>
      <c r="P196" s="3"/>
      <c r="Q196" s="2"/>
      <c r="R196" s="3"/>
      <c r="S196" s="2"/>
      <c r="T196" s="3"/>
      <c r="U196" s="3"/>
      <c r="V196" s="3"/>
      <c r="W196" s="2"/>
      <c r="X196" s="3"/>
      <c r="Y196" s="2"/>
      <c r="Z196" s="3"/>
      <c r="AA196" s="3"/>
      <c r="AB196" s="15"/>
      <c r="AC196" s="34">
        <f t="shared" si="5"/>
        <v>0</v>
      </c>
      <c r="AD196" s="34">
        <f t="shared" si="6"/>
        <v>0</v>
      </c>
      <c r="AE196" s="34"/>
      <c r="AF196" s="34"/>
      <c r="AG196" s="35"/>
      <c r="AH196" s="34" t="e">
        <f>D196-E196-VLOOKUP(C196, Вчера_ЭпиВак!C:BG, 2, FALSE)</f>
        <v>#N/A</v>
      </c>
      <c r="AI196" s="34" t="e">
        <f>F196-G196-VLOOKUP(C196, Вчера_ЭпиВак!C:BG, 4, FALSE)</f>
        <v>#N/A</v>
      </c>
      <c r="AJ196" s="34" t="e">
        <f>H196-I196-VLOOKUP(C196, Вчера_ЭпиВак!C:BG, 6, FALSE)</f>
        <v>#N/A</v>
      </c>
      <c r="AK196" s="34" t="e">
        <f>J196-K196-VLOOKUP(C196, Вчера_ЭпиВак!C:BG, 8, FALSE)</f>
        <v>#N/A</v>
      </c>
      <c r="AL196" s="34" t="e">
        <f>L196-M196-VLOOKUP(C196, Вчера_ЭпиВак!C:BG, 10, FALSE)</f>
        <v>#N/A</v>
      </c>
      <c r="AM196" s="34" t="e">
        <f>N196-O196-VLOOKUP(C196, Вчера_ЭпиВак!C:BG, 12, FALSE)</f>
        <v>#N/A</v>
      </c>
      <c r="AN196" s="34" t="e">
        <f>P196-Q196-VLOOKUP(C196, Вчера_ЭпиВак!C:BG, 14, FALSE)</f>
        <v>#N/A</v>
      </c>
      <c r="AO196" s="34" t="e">
        <f>R196-S196-VLOOKUP(C196, Вчера_ЭпиВак!C:BG, 16, FALSE)</f>
        <v>#N/A</v>
      </c>
      <c r="AP196" s="34" t="e">
        <f>T196-U196-VLOOKUP(C196, Вчера_ЭпиВак!C:BG, 18, FALSE)</f>
        <v>#N/A</v>
      </c>
      <c r="AQ196" s="34" t="e">
        <f>V196-W196-VLOOKUP(C196, Вчера_ЭпиВак!C:BG, 20, FALSE)</f>
        <v>#N/A</v>
      </c>
      <c r="AR196" s="34" t="e">
        <f>X196-Y196-VLOOKUP(C196, Вчера_ЭпиВак!C:BG, 22, FALSE)</f>
        <v>#N/A</v>
      </c>
      <c r="AS196" s="34" t="e">
        <f>Z196-VLOOKUP(C196, Вчера_ЭпиВак!C:BG, 24, FALSE)</f>
        <v>#N/A</v>
      </c>
      <c r="AT196" s="34" t="e">
        <f>AA196-VLOOKUP(C196, Вчера_ЭпиВак!C:BG, 25, FALSE)</f>
        <v>#N/A</v>
      </c>
    </row>
    <row r="197" spans="1:46" ht="50.1" customHeight="1" x14ac:dyDescent="0.25">
      <c r="A197" s="1"/>
      <c r="B197" s="1"/>
      <c r="C197" s="1"/>
      <c r="D197" s="3"/>
      <c r="E197" s="48"/>
      <c r="F197" s="3"/>
      <c r="G197" s="2"/>
      <c r="H197" s="3"/>
      <c r="I197" s="2"/>
      <c r="J197" s="3"/>
      <c r="K197" s="2"/>
      <c r="L197" s="3"/>
      <c r="M197" s="2"/>
      <c r="N197" s="3"/>
      <c r="O197" s="2"/>
      <c r="P197" s="3"/>
      <c r="Q197" s="2"/>
      <c r="R197" s="3"/>
      <c r="S197" s="2"/>
      <c r="T197" s="3"/>
      <c r="U197" s="3"/>
      <c r="V197" s="3"/>
      <c r="W197" s="2"/>
      <c r="X197" s="3"/>
      <c r="Y197" s="2"/>
      <c r="Z197" s="3"/>
      <c r="AA197" s="3"/>
      <c r="AB197" s="15"/>
      <c r="AC197" s="34">
        <f t="shared" ref="AC197:AC260" si="7">D197-T197-X197</f>
        <v>0</v>
      </c>
      <c r="AD197" s="34">
        <f t="shared" ref="AD197:AD260" si="8">D197-V197</f>
        <v>0</v>
      </c>
      <c r="AE197" s="34"/>
      <c r="AF197" s="34"/>
      <c r="AG197" s="35"/>
      <c r="AH197" s="34" t="e">
        <f>D197-E197-VLOOKUP(C197, Вчера_ЭпиВак!C:BG, 2, FALSE)</f>
        <v>#N/A</v>
      </c>
      <c r="AI197" s="34" t="e">
        <f>F197-G197-VLOOKUP(C197, Вчера_ЭпиВак!C:BG, 4, FALSE)</f>
        <v>#N/A</v>
      </c>
      <c r="AJ197" s="34" t="e">
        <f>H197-I197-VLOOKUP(C197, Вчера_ЭпиВак!C:BG, 6, FALSE)</f>
        <v>#N/A</v>
      </c>
      <c r="AK197" s="34" t="e">
        <f>J197-K197-VLOOKUP(C197, Вчера_ЭпиВак!C:BG, 8, FALSE)</f>
        <v>#N/A</v>
      </c>
      <c r="AL197" s="34" t="e">
        <f>L197-M197-VLOOKUP(C197, Вчера_ЭпиВак!C:BG, 10, FALSE)</f>
        <v>#N/A</v>
      </c>
      <c r="AM197" s="34" t="e">
        <f>N197-O197-VLOOKUP(C197, Вчера_ЭпиВак!C:BG, 12, FALSE)</f>
        <v>#N/A</v>
      </c>
      <c r="AN197" s="34" t="e">
        <f>P197-Q197-VLOOKUP(C197, Вчера_ЭпиВак!C:BG, 14, FALSE)</f>
        <v>#N/A</v>
      </c>
      <c r="AO197" s="34" t="e">
        <f>R197-S197-VLOOKUP(C197, Вчера_ЭпиВак!C:BG, 16, FALSE)</f>
        <v>#N/A</v>
      </c>
      <c r="AP197" s="34" t="e">
        <f>T197-U197-VLOOKUP(C197, Вчера_ЭпиВак!C:BG, 18, FALSE)</f>
        <v>#N/A</v>
      </c>
      <c r="AQ197" s="34" t="e">
        <f>V197-W197-VLOOKUP(C197, Вчера_ЭпиВак!C:BG, 20, FALSE)</f>
        <v>#N/A</v>
      </c>
      <c r="AR197" s="34" t="e">
        <f>X197-Y197-VLOOKUP(C197, Вчера_ЭпиВак!C:BG, 22, FALSE)</f>
        <v>#N/A</v>
      </c>
      <c r="AS197" s="34" t="e">
        <f>Z197-VLOOKUP(C197, Вчера_ЭпиВак!C:BG, 24, FALSE)</f>
        <v>#N/A</v>
      </c>
      <c r="AT197" s="34" t="e">
        <f>AA197-VLOOKUP(C197, Вчера_ЭпиВак!C:BG, 25, FALSE)</f>
        <v>#N/A</v>
      </c>
    </row>
    <row r="198" spans="1:46" ht="50.1" customHeight="1" x14ac:dyDescent="0.25">
      <c r="A198" s="1"/>
      <c r="B198" s="1"/>
      <c r="C198" s="1"/>
      <c r="D198" s="3"/>
      <c r="E198" s="48"/>
      <c r="F198" s="3"/>
      <c r="G198" s="2"/>
      <c r="H198" s="3"/>
      <c r="I198" s="2"/>
      <c r="J198" s="3"/>
      <c r="K198" s="2"/>
      <c r="L198" s="3"/>
      <c r="M198" s="2"/>
      <c r="N198" s="3"/>
      <c r="O198" s="2"/>
      <c r="P198" s="3"/>
      <c r="Q198" s="2"/>
      <c r="R198" s="3"/>
      <c r="S198" s="2"/>
      <c r="T198" s="3"/>
      <c r="U198" s="3"/>
      <c r="V198" s="3"/>
      <c r="W198" s="2"/>
      <c r="X198" s="3"/>
      <c r="Y198" s="2"/>
      <c r="Z198" s="3"/>
      <c r="AA198" s="3"/>
      <c r="AB198" s="15"/>
      <c r="AC198" s="34">
        <f t="shared" si="7"/>
        <v>0</v>
      </c>
      <c r="AD198" s="34">
        <f t="shared" si="8"/>
        <v>0</v>
      </c>
      <c r="AE198" s="34"/>
      <c r="AF198" s="34"/>
      <c r="AG198" s="35"/>
      <c r="AH198" s="34" t="e">
        <f>D198-E198-VLOOKUP(C198, Вчера_ЭпиВак!C:BG, 2, FALSE)</f>
        <v>#N/A</v>
      </c>
      <c r="AI198" s="34" t="e">
        <f>F198-G198-VLOOKUP(C198, Вчера_ЭпиВак!C:BG, 4, FALSE)</f>
        <v>#N/A</v>
      </c>
      <c r="AJ198" s="34" t="e">
        <f>H198-I198-VLOOKUP(C198, Вчера_ЭпиВак!C:BG, 6, FALSE)</f>
        <v>#N/A</v>
      </c>
      <c r="AK198" s="34" t="e">
        <f>J198-K198-VLOOKUP(C198, Вчера_ЭпиВак!C:BG, 8, FALSE)</f>
        <v>#N/A</v>
      </c>
      <c r="AL198" s="34" t="e">
        <f>L198-M198-VLOOKUP(C198, Вчера_ЭпиВак!C:BG, 10, FALSE)</f>
        <v>#N/A</v>
      </c>
      <c r="AM198" s="34" t="e">
        <f>N198-O198-VLOOKUP(C198, Вчера_ЭпиВак!C:BG, 12, FALSE)</f>
        <v>#N/A</v>
      </c>
      <c r="AN198" s="34" t="e">
        <f>P198-Q198-VLOOKUP(C198, Вчера_ЭпиВак!C:BG, 14, FALSE)</f>
        <v>#N/A</v>
      </c>
      <c r="AO198" s="34" t="e">
        <f>R198-S198-VLOOKUP(C198, Вчера_ЭпиВак!C:BG, 16, FALSE)</f>
        <v>#N/A</v>
      </c>
      <c r="AP198" s="34" t="e">
        <f>T198-U198-VLOOKUP(C198, Вчера_ЭпиВак!C:BG, 18, FALSE)</f>
        <v>#N/A</v>
      </c>
      <c r="AQ198" s="34" t="e">
        <f>V198-W198-VLOOKUP(C198, Вчера_ЭпиВак!C:BG, 20, FALSE)</f>
        <v>#N/A</v>
      </c>
      <c r="AR198" s="34" t="e">
        <f>X198-Y198-VLOOKUP(C198, Вчера_ЭпиВак!C:BG, 22, FALSE)</f>
        <v>#N/A</v>
      </c>
      <c r="AS198" s="34" t="e">
        <f>Z198-VLOOKUP(C198, Вчера_ЭпиВак!C:BG, 24, FALSE)</f>
        <v>#N/A</v>
      </c>
      <c r="AT198" s="34" t="e">
        <f>AA198-VLOOKUP(C198, Вчера_ЭпиВак!C:BG, 25, FALSE)</f>
        <v>#N/A</v>
      </c>
    </row>
    <row r="199" spans="1:46" ht="50.1" customHeight="1" x14ac:dyDescent="0.25">
      <c r="A199" s="1"/>
      <c r="B199" s="1"/>
      <c r="C199" s="1"/>
      <c r="D199" s="3"/>
      <c r="E199" s="48"/>
      <c r="F199" s="3"/>
      <c r="G199" s="2"/>
      <c r="H199" s="3"/>
      <c r="I199" s="2"/>
      <c r="J199" s="3"/>
      <c r="K199" s="2"/>
      <c r="L199" s="3"/>
      <c r="M199" s="2"/>
      <c r="N199" s="3"/>
      <c r="O199" s="2"/>
      <c r="P199" s="3"/>
      <c r="Q199" s="2"/>
      <c r="R199" s="3"/>
      <c r="S199" s="2"/>
      <c r="T199" s="3"/>
      <c r="U199" s="3"/>
      <c r="V199" s="3"/>
      <c r="W199" s="2"/>
      <c r="X199" s="3"/>
      <c r="Y199" s="2"/>
      <c r="Z199" s="3"/>
      <c r="AA199" s="3"/>
      <c r="AB199" s="15"/>
      <c r="AC199" s="34">
        <f t="shared" si="7"/>
        <v>0</v>
      </c>
      <c r="AD199" s="34">
        <f t="shared" si="8"/>
        <v>0</v>
      </c>
      <c r="AE199" s="34"/>
      <c r="AF199" s="34"/>
      <c r="AG199" s="35"/>
      <c r="AH199" s="34" t="e">
        <f>D199-E199-VLOOKUP(C199, Вчера_ЭпиВак!C:BG, 2, FALSE)</f>
        <v>#N/A</v>
      </c>
      <c r="AI199" s="34" t="e">
        <f>F199-G199-VLOOKUP(C199, Вчера_ЭпиВак!C:BG, 4, FALSE)</f>
        <v>#N/A</v>
      </c>
      <c r="AJ199" s="34" t="e">
        <f>H199-I199-VLOOKUP(C199, Вчера_ЭпиВак!C:BG, 6, FALSE)</f>
        <v>#N/A</v>
      </c>
      <c r="AK199" s="34" t="e">
        <f>J199-K199-VLOOKUP(C199, Вчера_ЭпиВак!C:BG, 8, FALSE)</f>
        <v>#N/A</v>
      </c>
      <c r="AL199" s="34" t="e">
        <f>L199-M199-VLOOKUP(C199, Вчера_ЭпиВак!C:BG, 10, FALSE)</f>
        <v>#N/A</v>
      </c>
      <c r="AM199" s="34" t="e">
        <f>N199-O199-VLOOKUP(C199, Вчера_ЭпиВак!C:BG, 12, FALSE)</f>
        <v>#N/A</v>
      </c>
      <c r="AN199" s="34" t="e">
        <f>P199-Q199-VLOOKUP(C199, Вчера_ЭпиВак!C:BG, 14, FALSE)</f>
        <v>#N/A</v>
      </c>
      <c r="AO199" s="34" t="e">
        <f>R199-S199-VLOOKUP(C199, Вчера_ЭпиВак!C:BG, 16, FALSE)</f>
        <v>#N/A</v>
      </c>
      <c r="AP199" s="34" t="e">
        <f>T199-U199-VLOOKUP(C199, Вчера_ЭпиВак!C:BG, 18, FALSE)</f>
        <v>#N/A</v>
      </c>
      <c r="AQ199" s="34" t="e">
        <f>V199-W199-VLOOKUP(C199, Вчера_ЭпиВак!C:BG, 20, FALSE)</f>
        <v>#N/A</v>
      </c>
      <c r="AR199" s="34" t="e">
        <f>X199-Y199-VLOOKUP(C199, Вчера_ЭпиВак!C:BG, 22, FALSE)</f>
        <v>#N/A</v>
      </c>
      <c r="AS199" s="34" t="e">
        <f>Z199-VLOOKUP(C199, Вчера_ЭпиВак!C:BG, 24, FALSE)</f>
        <v>#N/A</v>
      </c>
      <c r="AT199" s="34" t="e">
        <f>AA199-VLOOKUP(C199, Вчера_ЭпиВак!C:BG, 25, FALSE)</f>
        <v>#N/A</v>
      </c>
    </row>
    <row r="200" spans="1:46" ht="50.1" customHeight="1" x14ac:dyDescent="0.25">
      <c r="A200" s="1"/>
      <c r="B200" s="1"/>
      <c r="C200" s="1"/>
      <c r="D200" s="3"/>
      <c r="E200" s="48"/>
      <c r="F200" s="3"/>
      <c r="G200" s="2"/>
      <c r="H200" s="3"/>
      <c r="I200" s="2"/>
      <c r="J200" s="3"/>
      <c r="K200" s="2"/>
      <c r="L200" s="3"/>
      <c r="M200" s="2"/>
      <c r="N200" s="3"/>
      <c r="O200" s="2"/>
      <c r="P200" s="3"/>
      <c r="Q200" s="2"/>
      <c r="R200" s="3"/>
      <c r="S200" s="2"/>
      <c r="T200" s="3"/>
      <c r="U200" s="3"/>
      <c r="V200" s="3"/>
      <c r="W200" s="2"/>
      <c r="X200" s="3"/>
      <c r="Y200" s="2"/>
      <c r="Z200" s="3"/>
      <c r="AA200" s="3"/>
      <c r="AB200" s="15"/>
      <c r="AC200" s="34">
        <f t="shared" si="7"/>
        <v>0</v>
      </c>
      <c r="AD200" s="34">
        <f t="shared" si="8"/>
        <v>0</v>
      </c>
      <c r="AE200" s="34"/>
      <c r="AF200" s="34"/>
      <c r="AG200" s="35"/>
      <c r="AH200" s="34" t="e">
        <f>D200-E200-VLOOKUP(C200, Вчера_ЭпиВак!C:BG, 2, FALSE)</f>
        <v>#N/A</v>
      </c>
      <c r="AI200" s="34" t="e">
        <f>F200-G200-VLOOKUP(C200, Вчера_ЭпиВак!C:BG, 4, FALSE)</f>
        <v>#N/A</v>
      </c>
      <c r="AJ200" s="34" t="e">
        <f>H200-I200-VLOOKUP(C200, Вчера_ЭпиВак!C:BG, 6, FALSE)</f>
        <v>#N/A</v>
      </c>
      <c r="AK200" s="34" t="e">
        <f>J200-K200-VLOOKUP(C200, Вчера_ЭпиВак!C:BG, 8, FALSE)</f>
        <v>#N/A</v>
      </c>
      <c r="AL200" s="34" t="e">
        <f>L200-M200-VLOOKUP(C200, Вчера_ЭпиВак!C:BG, 10, FALSE)</f>
        <v>#N/A</v>
      </c>
      <c r="AM200" s="34" t="e">
        <f>N200-O200-VLOOKUP(C200, Вчера_ЭпиВак!C:BG, 12, FALSE)</f>
        <v>#N/A</v>
      </c>
      <c r="AN200" s="34" t="e">
        <f>P200-Q200-VLOOKUP(C200, Вчера_ЭпиВак!C:BG, 14, FALSE)</f>
        <v>#N/A</v>
      </c>
      <c r="AO200" s="34" t="e">
        <f>R200-S200-VLOOKUP(C200, Вчера_ЭпиВак!C:BG, 16, FALSE)</f>
        <v>#N/A</v>
      </c>
      <c r="AP200" s="34" t="e">
        <f>T200-U200-VLOOKUP(C200, Вчера_ЭпиВак!C:BG, 18, FALSE)</f>
        <v>#N/A</v>
      </c>
      <c r="AQ200" s="34" t="e">
        <f>V200-W200-VLOOKUP(C200, Вчера_ЭпиВак!C:BG, 20, FALSE)</f>
        <v>#N/A</v>
      </c>
      <c r="AR200" s="34" t="e">
        <f>X200-Y200-VLOOKUP(C200, Вчера_ЭпиВак!C:BG, 22, FALSE)</f>
        <v>#N/A</v>
      </c>
      <c r="AS200" s="34" t="e">
        <f>Z200-VLOOKUP(C200, Вчера_ЭпиВак!C:BG, 24, FALSE)</f>
        <v>#N/A</v>
      </c>
      <c r="AT200" s="34" t="e">
        <f>AA200-VLOOKUP(C200, Вчера_ЭпиВак!C:BG, 25, FALSE)</f>
        <v>#N/A</v>
      </c>
    </row>
    <row r="201" spans="1:46" ht="50.1" customHeight="1" x14ac:dyDescent="0.25">
      <c r="A201" s="1"/>
      <c r="B201" s="1"/>
      <c r="C201" s="1"/>
      <c r="D201" s="3"/>
      <c r="E201" s="48"/>
      <c r="F201" s="3"/>
      <c r="G201" s="2"/>
      <c r="H201" s="3"/>
      <c r="I201" s="2"/>
      <c r="J201" s="3"/>
      <c r="K201" s="2"/>
      <c r="L201" s="3"/>
      <c r="M201" s="2"/>
      <c r="N201" s="3"/>
      <c r="O201" s="2"/>
      <c r="P201" s="3"/>
      <c r="Q201" s="2"/>
      <c r="R201" s="3"/>
      <c r="S201" s="2"/>
      <c r="T201" s="3"/>
      <c r="U201" s="3"/>
      <c r="V201" s="3"/>
      <c r="W201" s="2"/>
      <c r="X201" s="3"/>
      <c r="Y201" s="2"/>
      <c r="Z201" s="3"/>
      <c r="AA201" s="3"/>
      <c r="AB201" s="15"/>
      <c r="AC201" s="34">
        <f t="shared" si="7"/>
        <v>0</v>
      </c>
      <c r="AD201" s="34">
        <f t="shared" si="8"/>
        <v>0</v>
      </c>
      <c r="AE201" s="34"/>
      <c r="AF201" s="34"/>
      <c r="AG201" s="35"/>
      <c r="AH201" s="34" t="e">
        <f>D201-E201-VLOOKUP(C201, Вчера_ЭпиВак!C:BG, 2, FALSE)</f>
        <v>#N/A</v>
      </c>
      <c r="AI201" s="34" t="e">
        <f>F201-G201-VLOOKUP(C201, Вчера_ЭпиВак!C:BG, 4, FALSE)</f>
        <v>#N/A</v>
      </c>
      <c r="AJ201" s="34" t="e">
        <f>H201-I201-VLOOKUP(C201, Вчера_ЭпиВак!C:BG, 6, FALSE)</f>
        <v>#N/A</v>
      </c>
      <c r="AK201" s="34" t="e">
        <f>J201-K201-VLOOKUP(C201, Вчера_ЭпиВак!C:BG, 8, FALSE)</f>
        <v>#N/A</v>
      </c>
      <c r="AL201" s="34" t="e">
        <f>L201-M201-VLOOKUP(C201, Вчера_ЭпиВак!C:BG, 10, FALSE)</f>
        <v>#N/A</v>
      </c>
      <c r="AM201" s="34" t="e">
        <f>N201-O201-VLOOKUP(C201, Вчера_ЭпиВак!C:BG, 12, FALSE)</f>
        <v>#N/A</v>
      </c>
      <c r="AN201" s="34" t="e">
        <f>P201-Q201-VLOOKUP(C201, Вчера_ЭпиВак!C:BG, 14, FALSE)</f>
        <v>#N/A</v>
      </c>
      <c r="AO201" s="34" t="e">
        <f>R201-S201-VLOOKUP(C201, Вчера_ЭпиВак!C:BG, 16, FALSE)</f>
        <v>#N/A</v>
      </c>
      <c r="AP201" s="34" t="e">
        <f>T201-U201-VLOOKUP(C201, Вчера_ЭпиВак!C:BG, 18, FALSE)</f>
        <v>#N/A</v>
      </c>
      <c r="AQ201" s="34" t="e">
        <f>V201-W201-VLOOKUP(C201, Вчера_ЭпиВак!C:BG, 20, FALSE)</f>
        <v>#N/A</v>
      </c>
      <c r="AR201" s="34" t="e">
        <f>X201-Y201-VLOOKUP(C201, Вчера_ЭпиВак!C:BG, 22, FALSE)</f>
        <v>#N/A</v>
      </c>
      <c r="AS201" s="34" t="e">
        <f>Z201-VLOOKUP(C201, Вчера_ЭпиВак!C:BG, 24, FALSE)</f>
        <v>#N/A</v>
      </c>
      <c r="AT201" s="34" t="e">
        <f>AA201-VLOOKUP(C201, Вчера_ЭпиВак!C:BG, 25, FALSE)</f>
        <v>#N/A</v>
      </c>
    </row>
    <row r="202" spans="1:46" ht="50.1" customHeight="1" x14ac:dyDescent="0.25">
      <c r="A202" s="1"/>
      <c r="B202" s="1"/>
      <c r="C202" s="1"/>
      <c r="D202" s="3"/>
      <c r="E202" s="48"/>
      <c r="F202" s="3"/>
      <c r="G202" s="2"/>
      <c r="H202" s="3"/>
      <c r="I202" s="2"/>
      <c r="J202" s="3"/>
      <c r="K202" s="2"/>
      <c r="L202" s="3"/>
      <c r="M202" s="2"/>
      <c r="N202" s="3"/>
      <c r="O202" s="2"/>
      <c r="P202" s="3"/>
      <c r="Q202" s="2"/>
      <c r="R202" s="3"/>
      <c r="S202" s="2"/>
      <c r="T202" s="3"/>
      <c r="U202" s="3"/>
      <c r="V202" s="3"/>
      <c r="W202" s="2"/>
      <c r="X202" s="3"/>
      <c r="Y202" s="2"/>
      <c r="Z202" s="3"/>
      <c r="AA202" s="3"/>
      <c r="AB202" s="15"/>
      <c r="AC202" s="34">
        <f t="shared" si="7"/>
        <v>0</v>
      </c>
      <c r="AD202" s="34">
        <f t="shared" si="8"/>
        <v>0</v>
      </c>
      <c r="AE202" s="34"/>
      <c r="AF202" s="34"/>
      <c r="AG202" s="35"/>
      <c r="AH202" s="34" t="e">
        <f>D202-E202-VLOOKUP(C202, Вчера_ЭпиВак!C:BG, 2, FALSE)</f>
        <v>#N/A</v>
      </c>
      <c r="AI202" s="34" t="e">
        <f>F202-G202-VLOOKUP(C202, Вчера_ЭпиВак!C:BG, 4, FALSE)</f>
        <v>#N/A</v>
      </c>
      <c r="AJ202" s="34" t="e">
        <f>H202-I202-VLOOKUP(C202, Вчера_ЭпиВак!C:BG, 6, FALSE)</f>
        <v>#N/A</v>
      </c>
      <c r="AK202" s="34" t="e">
        <f>J202-K202-VLOOKUP(C202, Вчера_ЭпиВак!C:BG, 8, FALSE)</f>
        <v>#N/A</v>
      </c>
      <c r="AL202" s="34" t="e">
        <f>L202-M202-VLOOKUP(C202, Вчера_ЭпиВак!C:BG, 10, FALSE)</f>
        <v>#N/A</v>
      </c>
      <c r="AM202" s="34" t="e">
        <f>N202-O202-VLOOKUP(C202, Вчера_ЭпиВак!C:BG, 12, FALSE)</f>
        <v>#N/A</v>
      </c>
      <c r="AN202" s="34" t="e">
        <f>P202-Q202-VLOOKUP(C202, Вчера_ЭпиВак!C:BG, 14, FALSE)</f>
        <v>#N/A</v>
      </c>
      <c r="AO202" s="34" t="e">
        <f>R202-S202-VLOOKUP(C202, Вчера_ЭпиВак!C:BG, 16, FALSE)</f>
        <v>#N/A</v>
      </c>
      <c r="AP202" s="34" t="e">
        <f>T202-U202-VLOOKUP(C202, Вчера_ЭпиВак!C:BG, 18, FALSE)</f>
        <v>#N/A</v>
      </c>
      <c r="AQ202" s="34" t="e">
        <f>V202-W202-VLOOKUP(C202, Вчера_ЭпиВак!C:BG, 20, FALSE)</f>
        <v>#N/A</v>
      </c>
      <c r="AR202" s="34" t="e">
        <f>X202-Y202-VLOOKUP(C202, Вчера_ЭпиВак!C:BG, 22, FALSE)</f>
        <v>#N/A</v>
      </c>
      <c r="AS202" s="34" t="e">
        <f>Z202-VLOOKUP(C202, Вчера_ЭпиВак!C:BG, 24, FALSE)</f>
        <v>#N/A</v>
      </c>
      <c r="AT202" s="34" t="e">
        <f>AA202-VLOOKUP(C202, Вчера_ЭпиВак!C:BG, 25, FALSE)</f>
        <v>#N/A</v>
      </c>
    </row>
    <row r="203" spans="1:46" ht="50.1" customHeight="1" x14ac:dyDescent="0.25">
      <c r="A203" s="1"/>
      <c r="B203" s="1"/>
      <c r="C203" s="1"/>
      <c r="D203" s="3"/>
      <c r="E203" s="48"/>
      <c r="F203" s="3"/>
      <c r="G203" s="2"/>
      <c r="H203" s="3"/>
      <c r="I203" s="2"/>
      <c r="J203" s="3"/>
      <c r="K203" s="2"/>
      <c r="L203" s="3"/>
      <c r="M203" s="2"/>
      <c r="N203" s="3"/>
      <c r="O203" s="2"/>
      <c r="P203" s="3"/>
      <c r="Q203" s="2"/>
      <c r="R203" s="3"/>
      <c r="S203" s="2"/>
      <c r="T203" s="3"/>
      <c r="U203" s="3"/>
      <c r="V203" s="3"/>
      <c r="W203" s="2"/>
      <c r="X203" s="3"/>
      <c r="Y203" s="2"/>
      <c r="Z203" s="3"/>
      <c r="AA203" s="3"/>
      <c r="AB203" s="15"/>
      <c r="AC203" s="34">
        <f t="shared" si="7"/>
        <v>0</v>
      </c>
      <c r="AD203" s="34">
        <f t="shared" si="8"/>
        <v>0</v>
      </c>
      <c r="AE203" s="34"/>
      <c r="AF203" s="34"/>
      <c r="AG203" s="35"/>
      <c r="AH203" s="34" t="e">
        <f>D203-E203-VLOOKUP(C203, Вчера_ЭпиВак!C:BG, 2, FALSE)</f>
        <v>#N/A</v>
      </c>
      <c r="AI203" s="34" t="e">
        <f>F203-G203-VLOOKUP(C203, Вчера_ЭпиВак!C:BG, 4, FALSE)</f>
        <v>#N/A</v>
      </c>
      <c r="AJ203" s="34" t="e">
        <f>H203-I203-VLOOKUP(C203, Вчера_ЭпиВак!C:BG, 6, FALSE)</f>
        <v>#N/A</v>
      </c>
      <c r="AK203" s="34" t="e">
        <f>J203-K203-VLOOKUP(C203, Вчера_ЭпиВак!C:BG, 8, FALSE)</f>
        <v>#N/A</v>
      </c>
      <c r="AL203" s="34" t="e">
        <f>L203-M203-VLOOKUP(C203, Вчера_ЭпиВак!C:BG, 10, FALSE)</f>
        <v>#N/A</v>
      </c>
      <c r="AM203" s="34" t="e">
        <f>N203-O203-VLOOKUP(C203, Вчера_ЭпиВак!C:BG, 12, FALSE)</f>
        <v>#N/A</v>
      </c>
      <c r="AN203" s="34" t="e">
        <f>P203-Q203-VLOOKUP(C203, Вчера_ЭпиВак!C:BG, 14, FALSE)</f>
        <v>#N/A</v>
      </c>
      <c r="AO203" s="34" t="e">
        <f>R203-S203-VLOOKUP(C203, Вчера_ЭпиВак!C:BG, 16, FALSE)</f>
        <v>#N/A</v>
      </c>
      <c r="AP203" s="34" t="e">
        <f>T203-U203-VLOOKUP(C203, Вчера_ЭпиВак!C:BG, 18, FALSE)</f>
        <v>#N/A</v>
      </c>
      <c r="AQ203" s="34" t="e">
        <f>V203-W203-VLOOKUP(C203, Вчера_ЭпиВак!C:BG, 20, FALSE)</f>
        <v>#N/A</v>
      </c>
      <c r="AR203" s="34" t="e">
        <f>X203-Y203-VLOOKUP(C203, Вчера_ЭпиВак!C:BG, 22, FALSE)</f>
        <v>#N/A</v>
      </c>
      <c r="AS203" s="34" t="e">
        <f>Z203-VLOOKUP(C203, Вчера_ЭпиВак!C:BG, 24, FALSE)</f>
        <v>#N/A</v>
      </c>
      <c r="AT203" s="34" t="e">
        <f>AA203-VLOOKUP(C203, Вчера_ЭпиВак!C:BG, 25, FALSE)</f>
        <v>#N/A</v>
      </c>
    </row>
    <row r="204" spans="1:46" ht="50.1" customHeight="1" x14ac:dyDescent="0.25">
      <c r="A204" s="1"/>
      <c r="B204" s="1"/>
      <c r="C204" s="1"/>
      <c r="D204" s="3"/>
      <c r="E204" s="48"/>
      <c r="F204" s="3"/>
      <c r="G204" s="2"/>
      <c r="H204" s="3"/>
      <c r="I204" s="2"/>
      <c r="J204" s="3"/>
      <c r="K204" s="2"/>
      <c r="L204" s="3"/>
      <c r="M204" s="2"/>
      <c r="N204" s="3"/>
      <c r="O204" s="2"/>
      <c r="P204" s="3"/>
      <c r="Q204" s="2"/>
      <c r="R204" s="3"/>
      <c r="S204" s="2"/>
      <c r="T204" s="3"/>
      <c r="U204" s="3"/>
      <c r="V204" s="3"/>
      <c r="W204" s="2"/>
      <c r="X204" s="3"/>
      <c r="Y204" s="2"/>
      <c r="Z204" s="3"/>
      <c r="AA204" s="3"/>
      <c r="AB204" s="15"/>
      <c r="AC204" s="34">
        <f t="shared" si="7"/>
        <v>0</v>
      </c>
      <c r="AD204" s="34">
        <f t="shared" si="8"/>
        <v>0</v>
      </c>
      <c r="AE204" s="34"/>
      <c r="AF204" s="34"/>
      <c r="AG204" s="35"/>
      <c r="AH204" s="34" t="e">
        <f>D204-E204-VLOOKUP(C204, Вчера_ЭпиВак!C:BG, 2, FALSE)</f>
        <v>#N/A</v>
      </c>
      <c r="AI204" s="34" t="e">
        <f>F204-G204-VLOOKUP(C204, Вчера_ЭпиВак!C:BG, 4, FALSE)</f>
        <v>#N/A</v>
      </c>
      <c r="AJ204" s="34" t="e">
        <f>H204-I204-VLOOKUP(C204, Вчера_ЭпиВак!C:BG, 6, FALSE)</f>
        <v>#N/A</v>
      </c>
      <c r="AK204" s="34" t="e">
        <f>J204-K204-VLOOKUP(C204, Вчера_ЭпиВак!C:BG, 8, FALSE)</f>
        <v>#N/A</v>
      </c>
      <c r="AL204" s="34" t="e">
        <f>L204-M204-VLOOKUP(C204, Вчера_ЭпиВак!C:BG, 10, FALSE)</f>
        <v>#N/A</v>
      </c>
      <c r="AM204" s="34" t="e">
        <f>N204-O204-VLOOKUP(C204, Вчера_ЭпиВак!C:BG, 12, FALSE)</f>
        <v>#N/A</v>
      </c>
      <c r="AN204" s="34" t="e">
        <f>P204-Q204-VLOOKUP(C204, Вчера_ЭпиВак!C:BG, 14, FALSE)</f>
        <v>#N/A</v>
      </c>
      <c r="AO204" s="34" t="e">
        <f>R204-S204-VLOOKUP(C204, Вчера_ЭпиВак!C:BG, 16, FALSE)</f>
        <v>#N/A</v>
      </c>
      <c r="AP204" s="34" t="e">
        <f>T204-U204-VLOOKUP(C204, Вчера_ЭпиВак!C:BG, 18, FALSE)</f>
        <v>#N/A</v>
      </c>
      <c r="AQ204" s="34" t="e">
        <f>V204-W204-VLOOKUP(C204, Вчера_ЭпиВак!C:BG, 20, FALSE)</f>
        <v>#N/A</v>
      </c>
      <c r="AR204" s="34" t="e">
        <f>X204-Y204-VLOOKUP(C204, Вчера_ЭпиВак!C:BG, 22, FALSE)</f>
        <v>#N/A</v>
      </c>
      <c r="AS204" s="34" t="e">
        <f>Z204-VLOOKUP(C204, Вчера_ЭпиВак!C:BG, 24, FALSE)</f>
        <v>#N/A</v>
      </c>
      <c r="AT204" s="34" t="e">
        <f>AA204-VLOOKUP(C204, Вчера_ЭпиВак!C:BG, 25, FALSE)</f>
        <v>#N/A</v>
      </c>
    </row>
    <row r="205" spans="1:46" ht="50.1" customHeight="1" x14ac:dyDescent="0.25">
      <c r="A205" s="1"/>
      <c r="B205" s="1"/>
      <c r="C205" s="1"/>
      <c r="D205" s="3"/>
      <c r="E205" s="48"/>
      <c r="F205" s="3"/>
      <c r="G205" s="2"/>
      <c r="H205" s="3"/>
      <c r="I205" s="2"/>
      <c r="J205" s="3"/>
      <c r="K205" s="2"/>
      <c r="L205" s="3"/>
      <c r="M205" s="2"/>
      <c r="N205" s="3"/>
      <c r="O205" s="2"/>
      <c r="P205" s="3"/>
      <c r="Q205" s="2"/>
      <c r="R205" s="3"/>
      <c r="S205" s="2"/>
      <c r="T205" s="3"/>
      <c r="U205" s="3"/>
      <c r="V205" s="3"/>
      <c r="W205" s="2"/>
      <c r="X205" s="3"/>
      <c r="Y205" s="2"/>
      <c r="Z205" s="3"/>
      <c r="AA205" s="3"/>
      <c r="AB205" s="15"/>
      <c r="AC205" s="34">
        <f t="shared" si="7"/>
        <v>0</v>
      </c>
      <c r="AD205" s="34">
        <f t="shared" si="8"/>
        <v>0</v>
      </c>
      <c r="AE205" s="34"/>
      <c r="AF205" s="34"/>
      <c r="AG205" s="35"/>
      <c r="AH205" s="34" t="e">
        <f>D205-E205-VLOOKUP(C205, Вчера_ЭпиВак!C:BG, 2, FALSE)</f>
        <v>#N/A</v>
      </c>
      <c r="AI205" s="34" t="e">
        <f>F205-G205-VLOOKUP(C205, Вчера_ЭпиВак!C:BG, 4, FALSE)</f>
        <v>#N/A</v>
      </c>
      <c r="AJ205" s="34" t="e">
        <f>H205-I205-VLOOKUP(C205, Вчера_ЭпиВак!C:BG, 6, FALSE)</f>
        <v>#N/A</v>
      </c>
      <c r="AK205" s="34" t="e">
        <f>J205-K205-VLOOKUP(C205, Вчера_ЭпиВак!C:BG, 8, FALSE)</f>
        <v>#N/A</v>
      </c>
      <c r="AL205" s="34" t="e">
        <f>L205-M205-VLOOKUP(C205, Вчера_ЭпиВак!C:BG, 10, FALSE)</f>
        <v>#N/A</v>
      </c>
      <c r="AM205" s="34" t="e">
        <f>N205-O205-VLOOKUP(C205, Вчера_ЭпиВак!C:BG, 12, FALSE)</f>
        <v>#N/A</v>
      </c>
      <c r="AN205" s="34" t="e">
        <f>P205-Q205-VLOOKUP(C205, Вчера_ЭпиВак!C:BG, 14, FALSE)</f>
        <v>#N/A</v>
      </c>
      <c r="AO205" s="34" t="e">
        <f>R205-S205-VLOOKUP(C205, Вчера_ЭпиВак!C:BG, 16, FALSE)</f>
        <v>#N/A</v>
      </c>
      <c r="AP205" s="34" t="e">
        <f>T205-U205-VLOOKUP(C205, Вчера_ЭпиВак!C:BG, 18, FALSE)</f>
        <v>#N/A</v>
      </c>
      <c r="AQ205" s="34" t="e">
        <f>V205-W205-VLOOKUP(C205, Вчера_ЭпиВак!C:BG, 20, FALSE)</f>
        <v>#N/A</v>
      </c>
      <c r="AR205" s="34" t="e">
        <f>X205-Y205-VLOOKUP(C205, Вчера_ЭпиВак!C:BG, 22, FALSE)</f>
        <v>#N/A</v>
      </c>
      <c r="AS205" s="34" t="e">
        <f>Z205-VLOOKUP(C205, Вчера_ЭпиВак!C:BG, 24, FALSE)</f>
        <v>#N/A</v>
      </c>
      <c r="AT205" s="34" t="e">
        <f>AA205-VLOOKUP(C205, Вчера_ЭпиВак!C:BG, 25, FALSE)</f>
        <v>#N/A</v>
      </c>
    </row>
    <row r="206" spans="1:46" ht="50.1" customHeight="1" x14ac:dyDescent="0.25">
      <c r="A206" s="1"/>
      <c r="B206" s="1"/>
      <c r="C206" s="1"/>
      <c r="D206" s="3"/>
      <c r="E206" s="48"/>
      <c r="F206" s="3"/>
      <c r="G206" s="2"/>
      <c r="H206" s="3"/>
      <c r="I206" s="2"/>
      <c r="J206" s="3"/>
      <c r="K206" s="2"/>
      <c r="L206" s="3"/>
      <c r="M206" s="2"/>
      <c r="N206" s="3"/>
      <c r="O206" s="2"/>
      <c r="P206" s="3"/>
      <c r="Q206" s="2"/>
      <c r="R206" s="3"/>
      <c r="S206" s="2"/>
      <c r="T206" s="3"/>
      <c r="U206" s="3"/>
      <c r="V206" s="3"/>
      <c r="W206" s="2"/>
      <c r="X206" s="3"/>
      <c r="Y206" s="2"/>
      <c r="Z206" s="3"/>
      <c r="AA206" s="3"/>
      <c r="AB206" s="15"/>
      <c r="AC206" s="34">
        <f t="shared" si="7"/>
        <v>0</v>
      </c>
      <c r="AD206" s="34">
        <f t="shared" si="8"/>
        <v>0</v>
      </c>
      <c r="AE206" s="34"/>
      <c r="AF206" s="34"/>
      <c r="AG206" s="35"/>
      <c r="AH206" s="34" t="e">
        <f>D206-E206-VLOOKUP(C206, Вчера_ЭпиВак!C:BG, 2, FALSE)</f>
        <v>#N/A</v>
      </c>
      <c r="AI206" s="34" t="e">
        <f>F206-G206-VLOOKUP(C206, Вчера_ЭпиВак!C:BG, 4, FALSE)</f>
        <v>#N/A</v>
      </c>
      <c r="AJ206" s="34" t="e">
        <f>H206-I206-VLOOKUP(C206, Вчера_ЭпиВак!C:BG, 6, FALSE)</f>
        <v>#N/A</v>
      </c>
      <c r="AK206" s="34" t="e">
        <f>J206-K206-VLOOKUP(C206, Вчера_ЭпиВак!C:BG, 8, FALSE)</f>
        <v>#N/A</v>
      </c>
      <c r="AL206" s="34" t="e">
        <f>L206-M206-VLOOKUP(C206, Вчера_ЭпиВак!C:BG, 10, FALSE)</f>
        <v>#N/A</v>
      </c>
      <c r="AM206" s="34" t="e">
        <f>N206-O206-VLOOKUP(C206, Вчера_ЭпиВак!C:BG, 12, FALSE)</f>
        <v>#N/A</v>
      </c>
      <c r="AN206" s="34" t="e">
        <f>P206-Q206-VLOOKUP(C206, Вчера_ЭпиВак!C:BG, 14, FALSE)</f>
        <v>#N/A</v>
      </c>
      <c r="AO206" s="34" t="e">
        <f>R206-S206-VLOOKUP(C206, Вчера_ЭпиВак!C:BG, 16, FALSE)</f>
        <v>#N/A</v>
      </c>
      <c r="AP206" s="34" t="e">
        <f>T206-U206-VLOOKUP(C206, Вчера_ЭпиВак!C:BG, 18, FALSE)</f>
        <v>#N/A</v>
      </c>
      <c r="AQ206" s="34" t="e">
        <f>V206-W206-VLOOKUP(C206, Вчера_ЭпиВак!C:BG, 20, FALSE)</f>
        <v>#N/A</v>
      </c>
      <c r="AR206" s="34" t="e">
        <f>X206-Y206-VLOOKUP(C206, Вчера_ЭпиВак!C:BG, 22, FALSE)</f>
        <v>#N/A</v>
      </c>
      <c r="AS206" s="34" t="e">
        <f>Z206-VLOOKUP(C206, Вчера_ЭпиВак!C:BG, 24, FALSE)</f>
        <v>#N/A</v>
      </c>
      <c r="AT206" s="34" t="e">
        <f>AA206-VLOOKUP(C206, Вчера_ЭпиВак!C:BG, 25, FALSE)</f>
        <v>#N/A</v>
      </c>
    </row>
    <row r="207" spans="1:46" ht="50.1" customHeight="1" x14ac:dyDescent="0.25">
      <c r="A207" s="1"/>
      <c r="B207" s="1"/>
      <c r="C207" s="1"/>
      <c r="D207" s="3"/>
      <c r="E207" s="48"/>
      <c r="F207" s="3"/>
      <c r="G207" s="2"/>
      <c r="H207" s="3"/>
      <c r="I207" s="2"/>
      <c r="J207" s="3"/>
      <c r="K207" s="2"/>
      <c r="L207" s="3"/>
      <c r="M207" s="2"/>
      <c r="N207" s="3"/>
      <c r="O207" s="2"/>
      <c r="P207" s="3"/>
      <c r="Q207" s="2"/>
      <c r="R207" s="3"/>
      <c r="S207" s="2"/>
      <c r="T207" s="3"/>
      <c r="U207" s="3"/>
      <c r="V207" s="3"/>
      <c r="W207" s="2"/>
      <c r="X207" s="3"/>
      <c r="Y207" s="2"/>
      <c r="Z207" s="3"/>
      <c r="AA207" s="3"/>
      <c r="AB207" s="15"/>
      <c r="AC207" s="34">
        <f t="shared" si="7"/>
        <v>0</v>
      </c>
      <c r="AD207" s="34">
        <f t="shared" si="8"/>
        <v>0</v>
      </c>
      <c r="AE207" s="34"/>
      <c r="AF207" s="34"/>
      <c r="AG207" s="35"/>
      <c r="AH207" s="34" t="e">
        <f>D207-E207-VLOOKUP(C207, Вчера_ЭпиВак!C:BG, 2, FALSE)</f>
        <v>#N/A</v>
      </c>
      <c r="AI207" s="34" t="e">
        <f>F207-G207-VLOOKUP(C207, Вчера_ЭпиВак!C:BG, 4, FALSE)</f>
        <v>#N/A</v>
      </c>
      <c r="AJ207" s="34" t="e">
        <f>H207-I207-VLOOKUP(C207, Вчера_ЭпиВак!C:BG, 6, FALSE)</f>
        <v>#N/A</v>
      </c>
      <c r="AK207" s="34" t="e">
        <f>J207-K207-VLOOKUP(C207, Вчера_ЭпиВак!C:BG, 8, FALSE)</f>
        <v>#N/A</v>
      </c>
      <c r="AL207" s="34" t="e">
        <f>L207-M207-VLOOKUP(C207, Вчера_ЭпиВак!C:BG, 10, FALSE)</f>
        <v>#N/A</v>
      </c>
      <c r="AM207" s="34" t="e">
        <f>N207-O207-VLOOKUP(C207, Вчера_ЭпиВак!C:BG, 12, FALSE)</f>
        <v>#N/A</v>
      </c>
      <c r="AN207" s="34" t="e">
        <f>P207-Q207-VLOOKUP(C207, Вчера_ЭпиВак!C:BG, 14, FALSE)</f>
        <v>#N/A</v>
      </c>
      <c r="AO207" s="34" t="e">
        <f>R207-S207-VLOOKUP(C207, Вчера_ЭпиВак!C:BG, 16, FALSE)</f>
        <v>#N/A</v>
      </c>
      <c r="AP207" s="34" t="e">
        <f>T207-U207-VLOOKUP(C207, Вчера_ЭпиВак!C:BG, 18, FALSE)</f>
        <v>#N/A</v>
      </c>
      <c r="AQ207" s="34" t="e">
        <f>V207-W207-VLOOKUP(C207, Вчера_ЭпиВак!C:BG, 20, FALSE)</f>
        <v>#N/A</v>
      </c>
      <c r="AR207" s="34" t="e">
        <f>X207-Y207-VLOOKUP(C207, Вчера_ЭпиВак!C:BG, 22, FALSE)</f>
        <v>#N/A</v>
      </c>
      <c r="AS207" s="34" t="e">
        <f>Z207-VLOOKUP(C207, Вчера_ЭпиВак!C:BG, 24, FALSE)</f>
        <v>#N/A</v>
      </c>
      <c r="AT207" s="34" t="e">
        <f>AA207-VLOOKUP(C207, Вчера_ЭпиВак!C:BG, 25, FALSE)</f>
        <v>#N/A</v>
      </c>
    </row>
    <row r="208" spans="1:46" ht="50.1" customHeight="1" x14ac:dyDescent="0.25">
      <c r="A208" s="1"/>
      <c r="B208" s="1"/>
      <c r="C208" s="1"/>
      <c r="D208" s="3"/>
      <c r="E208" s="48"/>
      <c r="F208" s="3"/>
      <c r="G208" s="2"/>
      <c r="H208" s="3"/>
      <c r="I208" s="2"/>
      <c r="J208" s="3"/>
      <c r="K208" s="2"/>
      <c r="L208" s="3"/>
      <c r="M208" s="2"/>
      <c r="N208" s="3"/>
      <c r="O208" s="2"/>
      <c r="P208" s="3"/>
      <c r="Q208" s="2"/>
      <c r="R208" s="3"/>
      <c r="S208" s="2"/>
      <c r="T208" s="3"/>
      <c r="U208" s="3"/>
      <c r="V208" s="3"/>
      <c r="W208" s="2"/>
      <c r="X208" s="3"/>
      <c r="Y208" s="2"/>
      <c r="Z208" s="3"/>
      <c r="AA208" s="3"/>
      <c r="AB208" s="15"/>
      <c r="AC208" s="34">
        <f t="shared" si="7"/>
        <v>0</v>
      </c>
      <c r="AD208" s="34">
        <f t="shared" si="8"/>
        <v>0</v>
      </c>
      <c r="AE208" s="34"/>
      <c r="AF208" s="34"/>
      <c r="AG208" s="35"/>
      <c r="AH208" s="34" t="e">
        <f>D208-E208-VLOOKUP(C208, Вчера_ЭпиВак!C:BG, 2, FALSE)</f>
        <v>#N/A</v>
      </c>
      <c r="AI208" s="34" t="e">
        <f>F208-G208-VLOOKUP(C208, Вчера_ЭпиВак!C:BG, 4, FALSE)</f>
        <v>#N/A</v>
      </c>
      <c r="AJ208" s="34" t="e">
        <f>H208-I208-VLOOKUP(C208, Вчера_ЭпиВак!C:BG, 6, FALSE)</f>
        <v>#N/A</v>
      </c>
      <c r="AK208" s="34" t="e">
        <f>J208-K208-VLOOKUP(C208, Вчера_ЭпиВак!C:BG, 8, FALSE)</f>
        <v>#N/A</v>
      </c>
      <c r="AL208" s="34" t="e">
        <f>L208-M208-VLOOKUP(C208, Вчера_ЭпиВак!C:BG, 10, FALSE)</f>
        <v>#N/A</v>
      </c>
      <c r="AM208" s="34" t="e">
        <f>N208-O208-VLOOKUP(C208, Вчера_ЭпиВак!C:BG, 12, FALSE)</f>
        <v>#N/A</v>
      </c>
      <c r="AN208" s="34" t="e">
        <f>P208-Q208-VLOOKUP(C208, Вчера_ЭпиВак!C:BG, 14, FALSE)</f>
        <v>#N/A</v>
      </c>
      <c r="AO208" s="34" t="e">
        <f>R208-S208-VLOOKUP(C208, Вчера_ЭпиВак!C:BG, 16, FALSE)</f>
        <v>#N/A</v>
      </c>
      <c r="AP208" s="34" t="e">
        <f>T208-U208-VLOOKUP(C208, Вчера_ЭпиВак!C:BG, 18, FALSE)</f>
        <v>#N/A</v>
      </c>
      <c r="AQ208" s="34" t="e">
        <f>V208-W208-VLOOKUP(C208, Вчера_ЭпиВак!C:BG, 20, FALSE)</f>
        <v>#N/A</v>
      </c>
      <c r="AR208" s="34" t="e">
        <f>X208-Y208-VLOOKUP(C208, Вчера_ЭпиВак!C:BG, 22, FALSE)</f>
        <v>#N/A</v>
      </c>
      <c r="AS208" s="34" t="e">
        <f>Z208-VLOOKUP(C208, Вчера_ЭпиВак!C:BG, 24, FALSE)</f>
        <v>#N/A</v>
      </c>
      <c r="AT208" s="34" t="e">
        <f>AA208-VLOOKUP(C208, Вчера_ЭпиВак!C:BG, 25, FALSE)</f>
        <v>#N/A</v>
      </c>
    </row>
    <row r="209" spans="1:46" ht="50.1" customHeight="1" x14ac:dyDescent="0.25">
      <c r="A209" s="1"/>
      <c r="B209" s="1"/>
      <c r="C209" s="1"/>
      <c r="D209" s="3"/>
      <c r="E209" s="48"/>
      <c r="F209" s="3"/>
      <c r="G209" s="2"/>
      <c r="H209" s="3"/>
      <c r="I209" s="2"/>
      <c r="J209" s="3"/>
      <c r="K209" s="2"/>
      <c r="L209" s="3"/>
      <c r="M209" s="2"/>
      <c r="N209" s="3"/>
      <c r="O209" s="2"/>
      <c r="P209" s="3"/>
      <c r="Q209" s="2"/>
      <c r="R209" s="3"/>
      <c r="S209" s="2"/>
      <c r="T209" s="3"/>
      <c r="U209" s="3"/>
      <c r="V209" s="3"/>
      <c r="W209" s="2"/>
      <c r="X209" s="3"/>
      <c r="Y209" s="2"/>
      <c r="Z209" s="3"/>
      <c r="AA209" s="3"/>
      <c r="AB209" s="15"/>
      <c r="AC209" s="34">
        <f t="shared" si="7"/>
        <v>0</v>
      </c>
      <c r="AD209" s="34">
        <f t="shared" si="8"/>
        <v>0</v>
      </c>
      <c r="AE209" s="34"/>
      <c r="AF209" s="34"/>
      <c r="AG209" s="35"/>
      <c r="AH209" s="34" t="e">
        <f>D209-E209-VLOOKUP(C209, Вчера_ЭпиВак!C:BG, 2, FALSE)</f>
        <v>#N/A</v>
      </c>
      <c r="AI209" s="34" t="e">
        <f>F209-G209-VLOOKUP(C209, Вчера_ЭпиВак!C:BG, 4, FALSE)</f>
        <v>#N/A</v>
      </c>
      <c r="AJ209" s="34" t="e">
        <f>H209-I209-VLOOKUP(C209, Вчера_ЭпиВак!C:BG, 6, FALSE)</f>
        <v>#N/A</v>
      </c>
      <c r="AK209" s="34" t="e">
        <f>J209-K209-VLOOKUP(C209, Вчера_ЭпиВак!C:BG, 8, FALSE)</f>
        <v>#N/A</v>
      </c>
      <c r="AL209" s="34" t="e">
        <f>L209-M209-VLOOKUP(C209, Вчера_ЭпиВак!C:BG, 10, FALSE)</f>
        <v>#N/A</v>
      </c>
      <c r="AM209" s="34" t="e">
        <f>N209-O209-VLOOKUP(C209, Вчера_ЭпиВак!C:BG, 12, FALSE)</f>
        <v>#N/A</v>
      </c>
      <c r="AN209" s="34" t="e">
        <f>P209-Q209-VLOOKUP(C209, Вчера_ЭпиВак!C:BG, 14, FALSE)</f>
        <v>#N/A</v>
      </c>
      <c r="AO209" s="34" t="e">
        <f>R209-S209-VLOOKUP(C209, Вчера_ЭпиВак!C:BG, 16, FALSE)</f>
        <v>#N/A</v>
      </c>
      <c r="AP209" s="34" t="e">
        <f>T209-U209-VLOOKUP(C209, Вчера_ЭпиВак!C:BG, 18, FALSE)</f>
        <v>#N/A</v>
      </c>
      <c r="AQ209" s="34" t="e">
        <f>V209-W209-VLOOKUP(C209, Вчера_ЭпиВак!C:BG, 20, FALSE)</f>
        <v>#N/A</v>
      </c>
      <c r="AR209" s="34" t="e">
        <f>X209-Y209-VLOOKUP(C209, Вчера_ЭпиВак!C:BG, 22, FALSE)</f>
        <v>#N/A</v>
      </c>
      <c r="AS209" s="34" t="e">
        <f>Z209-VLOOKUP(C209, Вчера_ЭпиВак!C:BG, 24, FALSE)</f>
        <v>#N/A</v>
      </c>
      <c r="AT209" s="34" t="e">
        <f>AA209-VLOOKUP(C209, Вчера_ЭпиВак!C:BG, 25, FALSE)</f>
        <v>#N/A</v>
      </c>
    </row>
    <row r="210" spans="1:46" ht="50.1" customHeight="1" x14ac:dyDescent="0.25">
      <c r="A210" s="1"/>
      <c r="B210" s="1"/>
      <c r="C210" s="1"/>
      <c r="D210" s="3"/>
      <c r="E210" s="48"/>
      <c r="F210" s="3"/>
      <c r="G210" s="2"/>
      <c r="H210" s="3"/>
      <c r="I210" s="2"/>
      <c r="J210" s="3"/>
      <c r="K210" s="2"/>
      <c r="L210" s="3"/>
      <c r="M210" s="2"/>
      <c r="N210" s="3"/>
      <c r="O210" s="2"/>
      <c r="P210" s="3"/>
      <c r="Q210" s="2"/>
      <c r="R210" s="3"/>
      <c r="S210" s="2"/>
      <c r="T210" s="3"/>
      <c r="U210" s="3"/>
      <c r="V210" s="3"/>
      <c r="W210" s="2"/>
      <c r="X210" s="3"/>
      <c r="Y210" s="2"/>
      <c r="Z210" s="3"/>
      <c r="AA210" s="3"/>
      <c r="AB210" s="15"/>
      <c r="AC210" s="34">
        <f t="shared" si="7"/>
        <v>0</v>
      </c>
      <c r="AD210" s="34">
        <f t="shared" si="8"/>
        <v>0</v>
      </c>
      <c r="AE210" s="34"/>
      <c r="AF210" s="34"/>
      <c r="AG210" s="35"/>
      <c r="AH210" s="34" t="e">
        <f>D210-E210-VLOOKUP(C210, Вчера_ЭпиВак!C:BG, 2, FALSE)</f>
        <v>#N/A</v>
      </c>
      <c r="AI210" s="34" t="e">
        <f>F210-G210-VLOOKUP(C210, Вчера_ЭпиВак!C:BG, 4, FALSE)</f>
        <v>#N/A</v>
      </c>
      <c r="AJ210" s="34" t="e">
        <f>H210-I210-VLOOKUP(C210, Вчера_ЭпиВак!C:BG, 6, FALSE)</f>
        <v>#N/A</v>
      </c>
      <c r="AK210" s="34" t="e">
        <f>J210-K210-VLOOKUP(C210, Вчера_ЭпиВак!C:BG, 8, FALSE)</f>
        <v>#N/A</v>
      </c>
      <c r="AL210" s="34" t="e">
        <f>L210-M210-VLOOKUP(C210, Вчера_ЭпиВак!C:BG, 10, FALSE)</f>
        <v>#N/A</v>
      </c>
      <c r="AM210" s="34" t="e">
        <f>N210-O210-VLOOKUP(C210, Вчера_ЭпиВак!C:BG, 12, FALSE)</f>
        <v>#N/A</v>
      </c>
      <c r="AN210" s="34" t="e">
        <f>P210-Q210-VLOOKUP(C210, Вчера_ЭпиВак!C:BG, 14, FALSE)</f>
        <v>#N/A</v>
      </c>
      <c r="AO210" s="34" t="e">
        <f>R210-S210-VLOOKUP(C210, Вчера_ЭпиВак!C:BG, 16, FALSE)</f>
        <v>#N/A</v>
      </c>
      <c r="AP210" s="34" t="e">
        <f>T210-U210-VLOOKUP(C210, Вчера_ЭпиВак!C:BG, 18, FALSE)</f>
        <v>#N/A</v>
      </c>
      <c r="AQ210" s="34" t="e">
        <f>V210-W210-VLOOKUP(C210, Вчера_ЭпиВак!C:BG, 20, FALSE)</f>
        <v>#N/A</v>
      </c>
      <c r="AR210" s="34" t="e">
        <f>X210-Y210-VLOOKUP(C210, Вчера_ЭпиВак!C:BG, 22, FALSE)</f>
        <v>#N/A</v>
      </c>
      <c r="AS210" s="34" t="e">
        <f>Z210-VLOOKUP(C210, Вчера_ЭпиВак!C:BG, 24, FALSE)</f>
        <v>#N/A</v>
      </c>
      <c r="AT210" s="34" t="e">
        <f>AA210-VLOOKUP(C210, Вчера_ЭпиВак!C:BG, 25, FALSE)</f>
        <v>#N/A</v>
      </c>
    </row>
    <row r="211" spans="1:46" ht="50.1" customHeight="1" x14ac:dyDescent="0.25">
      <c r="A211" s="1"/>
      <c r="B211" s="1"/>
      <c r="C211" s="1"/>
      <c r="D211" s="3"/>
      <c r="E211" s="48"/>
      <c r="F211" s="3"/>
      <c r="G211" s="2"/>
      <c r="H211" s="3"/>
      <c r="I211" s="2"/>
      <c r="J211" s="3"/>
      <c r="K211" s="2"/>
      <c r="L211" s="3"/>
      <c r="M211" s="2"/>
      <c r="N211" s="3"/>
      <c r="O211" s="2"/>
      <c r="P211" s="3"/>
      <c r="Q211" s="2"/>
      <c r="R211" s="3"/>
      <c r="S211" s="2"/>
      <c r="T211" s="3"/>
      <c r="U211" s="3"/>
      <c r="V211" s="3"/>
      <c r="W211" s="2"/>
      <c r="X211" s="3"/>
      <c r="Y211" s="2"/>
      <c r="Z211" s="3"/>
      <c r="AA211" s="3"/>
      <c r="AB211" s="15"/>
      <c r="AC211" s="34">
        <f t="shared" si="7"/>
        <v>0</v>
      </c>
      <c r="AD211" s="34">
        <f t="shared" si="8"/>
        <v>0</v>
      </c>
      <c r="AE211" s="34"/>
      <c r="AF211" s="34"/>
      <c r="AG211" s="35"/>
      <c r="AH211" s="34" t="e">
        <f>D211-E211-VLOOKUP(C211, Вчера_ЭпиВак!C:BG, 2, FALSE)</f>
        <v>#N/A</v>
      </c>
      <c r="AI211" s="34" t="e">
        <f>F211-G211-VLOOKUP(C211, Вчера_ЭпиВак!C:BG, 4, FALSE)</f>
        <v>#N/A</v>
      </c>
      <c r="AJ211" s="34" t="e">
        <f>H211-I211-VLOOKUP(C211, Вчера_ЭпиВак!C:BG, 6, FALSE)</f>
        <v>#N/A</v>
      </c>
      <c r="AK211" s="34" t="e">
        <f>J211-K211-VLOOKUP(C211, Вчера_ЭпиВак!C:BG, 8, FALSE)</f>
        <v>#N/A</v>
      </c>
      <c r="AL211" s="34" t="e">
        <f>L211-M211-VLOOKUP(C211, Вчера_ЭпиВак!C:BG, 10, FALSE)</f>
        <v>#N/A</v>
      </c>
      <c r="AM211" s="34" t="e">
        <f>N211-O211-VLOOKUP(C211, Вчера_ЭпиВак!C:BG, 12, FALSE)</f>
        <v>#N/A</v>
      </c>
      <c r="AN211" s="34" t="e">
        <f>P211-Q211-VLOOKUP(C211, Вчера_ЭпиВак!C:BG, 14, FALSE)</f>
        <v>#N/A</v>
      </c>
      <c r="AO211" s="34" t="e">
        <f>R211-S211-VLOOKUP(C211, Вчера_ЭпиВак!C:BG, 16, FALSE)</f>
        <v>#N/A</v>
      </c>
      <c r="AP211" s="34" t="e">
        <f>T211-U211-VLOOKUP(C211, Вчера_ЭпиВак!C:BG, 18, FALSE)</f>
        <v>#N/A</v>
      </c>
      <c r="AQ211" s="34" t="e">
        <f>V211-W211-VLOOKUP(C211, Вчера_ЭпиВак!C:BG, 20, FALSE)</f>
        <v>#N/A</v>
      </c>
      <c r="AR211" s="34" t="e">
        <f>X211-Y211-VLOOKUP(C211, Вчера_ЭпиВак!C:BG, 22, FALSE)</f>
        <v>#N/A</v>
      </c>
      <c r="AS211" s="34" t="e">
        <f>Z211-VLOOKUP(C211, Вчера_ЭпиВак!C:BG, 24, FALSE)</f>
        <v>#N/A</v>
      </c>
      <c r="AT211" s="34" t="e">
        <f>AA211-VLOOKUP(C211, Вчера_ЭпиВак!C:BG, 25, FALSE)</f>
        <v>#N/A</v>
      </c>
    </row>
    <row r="212" spans="1:46" ht="50.1" customHeight="1" x14ac:dyDescent="0.25">
      <c r="A212" s="1"/>
      <c r="B212" s="1"/>
      <c r="C212" s="1"/>
      <c r="D212" s="3"/>
      <c r="E212" s="48"/>
      <c r="F212" s="3"/>
      <c r="G212" s="2"/>
      <c r="H212" s="3"/>
      <c r="I212" s="2"/>
      <c r="J212" s="3"/>
      <c r="K212" s="2"/>
      <c r="L212" s="3"/>
      <c r="M212" s="2"/>
      <c r="N212" s="3"/>
      <c r="O212" s="2"/>
      <c r="P212" s="3"/>
      <c r="Q212" s="2"/>
      <c r="R212" s="3"/>
      <c r="S212" s="2"/>
      <c r="T212" s="3"/>
      <c r="U212" s="3"/>
      <c r="V212" s="3"/>
      <c r="W212" s="2"/>
      <c r="X212" s="3"/>
      <c r="Y212" s="2"/>
      <c r="Z212" s="3"/>
      <c r="AA212" s="3"/>
      <c r="AB212" s="15"/>
      <c r="AC212" s="34">
        <f t="shared" si="7"/>
        <v>0</v>
      </c>
      <c r="AD212" s="34">
        <f t="shared" si="8"/>
        <v>0</v>
      </c>
      <c r="AE212" s="34"/>
      <c r="AF212" s="34"/>
      <c r="AG212" s="35"/>
      <c r="AH212" s="34" t="e">
        <f>D212-E212-VLOOKUP(C212, Вчера_ЭпиВак!C:BG, 2, FALSE)</f>
        <v>#N/A</v>
      </c>
      <c r="AI212" s="34" t="e">
        <f>F212-G212-VLOOKUP(C212, Вчера_ЭпиВак!C:BG, 4, FALSE)</f>
        <v>#N/A</v>
      </c>
      <c r="AJ212" s="34" t="e">
        <f>H212-I212-VLOOKUP(C212, Вчера_ЭпиВак!C:BG, 6, FALSE)</f>
        <v>#N/A</v>
      </c>
      <c r="AK212" s="34" t="e">
        <f>J212-K212-VLOOKUP(C212, Вчера_ЭпиВак!C:BG, 8, FALSE)</f>
        <v>#N/A</v>
      </c>
      <c r="AL212" s="34" t="e">
        <f>L212-M212-VLOOKUP(C212, Вчера_ЭпиВак!C:BG, 10, FALSE)</f>
        <v>#N/A</v>
      </c>
      <c r="AM212" s="34" t="e">
        <f>N212-O212-VLOOKUP(C212, Вчера_ЭпиВак!C:BG, 12, FALSE)</f>
        <v>#N/A</v>
      </c>
      <c r="AN212" s="34" t="e">
        <f>P212-Q212-VLOOKUP(C212, Вчера_ЭпиВак!C:BG, 14, FALSE)</f>
        <v>#N/A</v>
      </c>
      <c r="AO212" s="34" t="e">
        <f>R212-S212-VLOOKUP(C212, Вчера_ЭпиВак!C:BG, 16, FALSE)</f>
        <v>#N/A</v>
      </c>
      <c r="AP212" s="34" t="e">
        <f>T212-U212-VLOOKUP(C212, Вчера_ЭпиВак!C:BG, 18, FALSE)</f>
        <v>#N/A</v>
      </c>
      <c r="AQ212" s="34" t="e">
        <f>V212-W212-VLOOKUP(C212, Вчера_ЭпиВак!C:BG, 20, FALSE)</f>
        <v>#N/A</v>
      </c>
      <c r="AR212" s="34" t="e">
        <f>X212-Y212-VLOOKUP(C212, Вчера_ЭпиВак!C:BG, 22, FALSE)</f>
        <v>#N/A</v>
      </c>
      <c r="AS212" s="34" t="e">
        <f>Z212-VLOOKUP(C212, Вчера_ЭпиВак!C:BG, 24, FALSE)</f>
        <v>#N/A</v>
      </c>
      <c r="AT212" s="34" t="e">
        <f>AA212-VLOOKUP(C212, Вчера_ЭпиВак!C:BG, 25, FALSE)</f>
        <v>#N/A</v>
      </c>
    </row>
    <row r="213" spans="1:46" ht="50.1" customHeight="1" x14ac:dyDescent="0.25">
      <c r="A213" s="1"/>
      <c r="B213" s="1"/>
      <c r="C213" s="1"/>
      <c r="D213" s="3"/>
      <c r="E213" s="48"/>
      <c r="F213" s="3"/>
      <c r="G213" s="2"/>
      <c r="H213" s="3"/>
      <c r="I213" s="2"/>
      <c r="J213" s="3"/>
      <c r="K213" s="2"/>
      <c r="L213" s="3"/>
      <c r="M213" s="2"/>
      <c r="N213" s="3"/>
      <c r="O213" s="2"/>
      <c r="P213" s="3"/>
      <c r="Q213" s="2"/>
      <c r="R213" s="3"/>
      <c r="S213" s="2"/>
      <c r="T213" s="3"/>
      <c r="U213" s="3"/>
      <c r="V213" s="3"/>
      <c r="W213" s="2"/>
      <c r="X213" s="3"/>
      <c r="Y213" s="2"/>
      <c r="Z213" s="3"/>
      <c r="AA213" s="3"/>
      <c r="AB213" s="15"/>
      <c r="AC213" s="34">
        <f t="shared" si="7"/>
        <v>0</v>
      </c>
      <c r="AD213" s="34">
        <f t="shared" si="8"/>
        <v>0</v>
      </c>
      <c r="AE213" s="34"/>
      <c r="AF213" s="34"/>
      <c r="AG213" s="35"/>
      <c r="AH213" s="34" t="e">
        <f>D213-E213-VLOOKUP(C213, Вчера_ЭпиВак!C:BG, 2, FALSE)</f>
        <v>#N/A</v>
      </c>
      <c r="AI213" s="34" t="e">
        <f>F213-G213-VLOOKUP(C213, Вчера_ЭпиВак!C:BG, 4, FALSE)</f>
        <v>#N/A</v>
      </c>
      <c r="AJ213" s="34" t="e">
        <f>H213-I213-VLOOKUP(C213, Вчера_ЭпиВак!C:BG, 6, FALSE)</f>
        <v>#N/A</v>
      </c>
      <c r="AK213" s="34" t="e">
        <f>J213-K213-VLOOKUP(C213, Вчера_ЭпиВак!C:BG, 8, FALSE)</f>
        <v>#N/A</v>
      </c>
      <c r="AL213" s="34" t="e">
        <f>L213-M213-VLOOKUP(C213, Вчера_ЭпиВак!C:BG, 10, FALSE)</f>
        <v>#N/A</v>
      </c>
      <c r="AM213" s="34" t="e">
        <f>N213-O213-VLOOKUP(C213, Вчера_ЭпиВак!C:BG, 12, FALSE)</f>
        <v>#N/A</v>
      </c>
      <c r="AN213" s="34" t="e">
        <f>P213-Q213-VLOOKUP(C213, Вчера_ЭпиВак!C:BG, 14, FALSE)</f>
        <v>#N/A</v>
      </c>
      <c r="AO213" s="34" t="e">
        <f>R213-S213-VLOOKUP(C213, Вчера_ЭпиВак!C:BG, 16, FALSE)</f>
        <v>#N/A</v>
      </c>
      <c r="AP213" s="34" t="e">
        <f>T213-U213-VLOOKUP(C213, Вчера_ЭпиВак!C:BG, 18, FALSE)</f>
        <v>#N/A</v>
      </c>
      <c r="AQ213" s="34" t="e">
        <f>V213-W213-VLOOKUP(C213, Вчера_ЭпиВак!C:BG, 20, FALSE)</f>
        <v>#N/A</v>
      </c>
      <c r="AR213" s="34" t="e">
        <f>X213-Y213-VLOOKUP(C213, Вчера_ЭпиВак!C:BG, 22, FALSE)</f>
        <v>#N/A</v>
      </c>
      <c r="AS213" s="34" t="e">
        <f>Z213-VLOOKUP(C213, Вчера_ЭпиВак!C:BG, 24, FALSE)</f>
        <v>#N/A</v>
      </c>
      <c r="AT213" s="34" t="e">
        <f>AA213-VLOOKUP(C213, Вчера_ЭпиВак!C:BG, 25, FALSE)</f>
        <v>#N/A</v>
      </c>
    </row>
    <row r="214" spans="1:46" ht="60" customHeight="1" x14ac:dyDescent="0.25">
      <c r="A214" s="1"/>
      <c r="B214" s="1"/>
      <c r="C214" s="1"/>
      <c r="D214" s="3"/>
      <c r="E214" s="48"/>
      <c r="F214" s="3"/>
      <c r="G214" s="2"/>
      <c r="H214" s="3"/>
      <c r="I214" s="2"/>
      <c r="J214" s="3"/>
      <c r="K214" s="2"/>
      <c r="L214" s="3"/>
      <c r="M214" s="2"/>
      <c r="N214" s="3"/>
      <c r="O214" s="2"/>
      <c r="P214" s="3"/>
      <c r="Q214" s="2"/>
      <c r="R214" s="3"/>
      <c r="S214" s="2"/>
      <c r="T214" s="3"/>
      <c r="U214" s="3"/>
      <c r="V214" s="3"/>
      <c r="W214" s="2"/>
      <c r="X214" s="3"/>
      <c r="Y214" s="2"/>
      <c r="Z214" s="3"/>
      <c r="AA214" s="3"/>
      <c r="AB214" s="15"/>
      <c r="AC214" s="34">
        <f t="shared" si="7"/>
        <v>0</v>
      </c>
      <c r="AD214" s="34">
        <f t="shared" si="8"/>
        <v>0</v>
      </c>
      <c r="AE214" s="34"/>
      <c r="AF214" s="34"/>
      <c r="AG214" s="35"/>
      <c r="AH214" s="34" t="e">
        <f>D214-E214-VLOOKUP(C214, Вчера_ЭпиВак!C:BG, 2, FALSE)</f>
        <v>#N/A</v>
      </c>
      <c r="AI214" s="34" t="e">
        <f>F214-G214-VLOOKUP(C214, Вчера_ЭпиВак!C:BG, 4, FALSE)</f>
        <v>#N/A</v>
      </c>
      <c r="AJ214" s="34" t="e">
        <f>H214-I214-VLOOKUP(C214, Вчера_ЭпиВак!C:BG, 6, FALSE)</f>
        <v>#N/A</v>
      </c>
      <c r="AK214" s="34" t="e">
        <f>J214-K214-VLOOKUP(C214, Вчера_ЭпиВак!C:BG, 8, FALSE)</f>
        <v>#N/A</v>
      </c>
      <c r="AL214" s="34" t="e">
        <f>L214-M214-VLOOKUP(C214, Вчера_ЭпиВак!C:BG, 10, FALSE)</f>
        <v>#N/A</v>
      </c>
      <c r="AM214" s="34" t="e">
        <f>N214-O214-VLOOKUP(C214, Вчера_ЭпиВак!C:BG, 12, FALSE)</f>
        <v>#N/A</v>
      </c>
      <c r="AN214" s="34" t="e">
        <f>P214-Q214-VLOOKUP(C214, Вчера_ЭпиВак!C:BG, 14, FALSE)</f>
        <v>#N/A</v>
      </c>
      <c r="AO214" s="34" t="e">
        <f>R214-S214-VLOOKUP(C214, Вчера_ЭпиВак!C:BG, 16, FALSE)</f>
        <v>#N/A</v>
      </c>
      <c r="AP214" s="34" t="e">
        <f>T214-U214-VLOOKUP(C214, Вчера_ЭпиВак!C:BG, 18, FALSE)</f>
        <v>#N/A</v>
      </c>
      <c r="AQ214" s="34" t="e">
        <f>V214-W214-VLOOKUP(C214, Вчера_ЭпиВак!C:BG, 20, FALSE)</f>
        <v>#N/A</v>
      </c>
      <c r="AR214" s="34" t="e">
        <f>X214-Y214-VLOOKUP(C214, Вчера_ЭпиВак!C:BG, 22, FALSE)</f>
        <v>#N/A</v>
      </c>
      <c r="AS214" s="34" t="e">
        <f>Z214-VLOOKUP(C214, Вчера_ЭпиВак!C:BG, 24, FALSE)</f>
        <v>#N/A</v>
      </c>
      <c r="AT214" s="34" t="e">
        <f>AA214-VLOOKUP(C214, Вчера_ЭпиВак!C:BG, 25, FALSE)</f>
        <v>#N/A</v>
      </c>
    </row>
    <row r="215" spans="1:46" ht="50.1" customHeight="1" x14ac:dyDescent="0.25">
      <c r="A215" s="1"/>
      <c r="B215" s="1"/>
      <c r="C215" s="1"/>
      <c r="D215" s="3"/>
      <c r="E215" s="48"/>
      <c r="F215" s="3"/>
      <c r="G215" s="2"/>
      <c r="H215" s="3"/>
      <c r="I215" s="2"/>
      <c r="J215" s="3"/>
      <c r="K215" s="2"/>
      <c r="L215" s="3"/>
      <c r="M215" s="2"/>
      <c r="N215" s="3"/>
      <c r="O215" s="2"/>
      <c r="P215" s="3"/>
      <c r="Q215" s="2"/>
      <c r="R215" s="3"/>
      <c r="S215" s="2"/>
      <c r="T215" s="3"/>
      <c r="U215" s="3"/>
      <c r="V215" s="3"/>
      <c r="W215" s="2"/>
      <c r="X215" s="3"/>
      <c r="Y215" s="2"/>
      <c r="Z215" s="3"/>
      <c r="AA215" s="3"/>
      <c r="AB215" s="15"/>
      <c r="AC215" s="34">
        <f t="shared" si="7"/>
        <v>0</v>
      </c>
      <c r="AD215" s="34">
        <f t="shared" si="8"/>
        <v>0</v>
      </c>
      <c r="AE215" s="34"/>
      <c r="AF215" s="34"/>
      <c r="AG215" s="35"/>
      <c r="AH215" s="34" t="e">
        <f>D215-E215-VLOOKUP(C215, Вчера_ЭпиВак!C:BG, 2, FALSE)</f>
        <v>#N/A</v>
      </c>
      <c r="AI215" s="34" t="e">
        <f>F215-G215-VLOOKUP(C215, Вчера_ЭпиВак!C:BG, 4, FALSE)</f>
        <v>#N/A</v>
      </c>
      <c r="AJ215" s="34" t="e">
        <f>H215-I215-VLOOKUP(C215, Вчера_ЭпиВак!C:BG, 6, FALSE)</f>
        <v>#N/A</v>
      </c>
      <c r="AK215" s="34" t="e">
        <f>J215-K215-VLOOKUP(C215, Вчера_ЭпиВак!C:BG, 8, FALSE)</f>
        <v>#N/A</v>
      </c>
      <c r="AL215" s="34" t="e">
        <f>L215-M215-VLOOKUP(C215, Вчера_ЭпиВак!C:BG, 10, FALSE)</f>
        <v>#N/A</v>
      </c>
      <c r="AM215" s="34" t="e">
        <f>N215-O215-VLOOKUP(C215, Вчера_ЭпиВак!C:BG, 12, FALSE)</f>
        <v>#N/A</v>
      </c>
      <c r="AN215" s="34" t="e">
        <f>P215-Q215-VLOOKUP(C215, Вчера_ЭпиВак!C:BG, 14, FALSE)</f>
        <v>#N/A</v>
      </c>
      <c r="AO215" s="34" t="e">
        <f>R215-S215-VLOOKUP(C215, Вчера_ЭпиВак!C:BG, 16, FALSE)</f>
        <v>#N/A</v>
      </c>
      <c r="AP215" s="34" t="e">
        <f>T215-U215-VLOOKUP(C215, Вчера_ЭпиВак!C:BG, 18, FALSE)</f>
        <v>#N/A</v>
      </c>
      <c r="AQ215" s="34" t="e">
        <f>V215-W215-VLOOKUP(C215, Вчера_ЭпиВак!C:BG, 20, FALSE)</f>
        <v>#N/A</v>
      </c>
      <c r="AR215" s="34" t="e">
        <f>X215-Y215-VLOOKUP(C215, Вчера_ЭпиВак!C:BG, 22, FALSE)</f>
        <v>#N/A</v>
      </c>
      <c r="AS215" s="34" t="e">
        <f>Z215-VLOOKUP(C215, Вчера_ЭпиВак!C:BG, 24, FALSE)</f>
        <v>#N/A</v>
      </c>
      <c r="AT215" s="34" t="e">
        <f>AA215-VLOOKUP(C215, Вчера_ЭпиВак!C:BG, 25, FALSE)</f>
        <v>#N/A</v>
      </c>
    </row>
    <row r="216" spans="1:46" ht="78.75" customHeight="1" x14ac:dyDescent="0.25">
      <c r="A216" s="1"/>
      <c r="B216" s="1"/>
      <c r="C216" s="1"/>
      <c r="D216" s="3"/>
      <c r="E216" s="48"/>
      <c r="F216" s="3"/>
      <c r="G216" s="2"/>
      <c r="H216" s="3"/>
      <c r="I216" s="2"/>
      <c r="J216" s="3"/>
      <c r="K216" s="2"/>
      <c r="L216" s="3"/>
      <c r="M216" s="2"/>
      <c r="N216" s="3"/>
      <c r="O216" s="2"/>
      <c r="P216" s="3"/>
      <c r="Q216" s="2"/>
      <c r="R216" s="3"/>
      <c r="S216" s="2"/>
      <c r="T216" s="3"/>
      <c r="U216" s="3"/>
      <c r="V216" s="3"/>
      <c r="W216" s="2"/>
      <c r="X216" s="3"/>
      <c r="Y216" s="2"/>
      <c r="Z216" s="3"/>
      <c r="AA216" s="3"/>
      <c r="AB216" s="15"/>
      <c r="AC216" s="34">
        <f t="shared" si="7"/>
        <v>0</v>
      </c>
      <c r="AD216" s="34">
        <f t="shared" si="8"/>
        <v>0</v>
      </c>
      <c r="AE216" s="34"/>
      <c r="AF216" s="34"/>
      <c r="AG216" s="35"/>
      <c r="AH216" s="34" t="e">
        <f>D216-E216-VLOOKUP(C216, Вчера_ЭпиВак!C:BG, 2, FALSE)</f>
        <v>#N/A</v>
      </c>
      <c r="AI216" s="34" t="e">
        <f>F216-G216-VLOOKUP(C216, Вчера_ЭпиВак!C:BG, 4, FALSE)</f>
        <v>#N/A</v>
      </c>
      <c r="AJ216" s="34" t="e">
        <f>H216-I216-VLOOKUP(C216, Вчера_ЭпиВак!C:BG, 6, FALSE)</f>
        <v>#N/A</v>
      </c>
      <c r="AK216" s="34" t="e">
        <f>J216-K216-VLOOKUP(C216, Вчера_ЭпиВак!C:BG, 8, FALSE)</f>
        <v>#N/A</v>
      </c>
      <c r="AL216" s="34" t="e">
        <f>L216-M216-VLOOKUP(C216, Вчера_ЭпиВак!C:BG, 10, FALSE)</f>
        <v>#N/A</v>
      </c>
      <c r="AM216" s="34" t="e">
        <f>N216-O216-VLOOKUP(C216, Вчера_ЭпиВак!C:BG, 12, FALSE)</f>
        <v>#N/A</v>
      </c>
      <c r="AN216" s="34" t="e">
        <f>P216-Q216-VLOOKUP(C216, Вчера_ЭпиВак!C:BG, 14, FALSE)</f>
        <v>#N/A</v>
      </c>
      <c r="AO216" s="34" t="e">
        <f>R216-S216-VLOOKUP(C216, Вчера_ЭпиВак!C:BG, 16, FALSE)</f>
        <v>#N/A</v>
      </c>
      <c r="AP216" s="34" t="e">
        <f>T216-U216-VLOOKUP(C216, Вчера_ЭпиВак!C:BG, 18, FALSE)</f>
        <v>#N/A</v>
      </c>
      <c r="AQ216" s="34" t="e">
        <f>V216-W216-VLOOKUP(C216, Вчера_ЭпиВак!C:BG, 20, FALSE)</f>
        <v>#N/A</v>
      </c>
      <c r="AR216" s="34" t="e">
        <f>X216-Y216-VLOOKUP(C216, Вчера_ЭпиВак!C:BG, 22, FALSE)</f>
        <v>#N/A</v>
      </c>
      <c r="AS216" s="34" t="e">
        <f>Z216-VLOOKUP(C216, Вчера_ЭпиВак!C:BG, 24, FALSE)</f>
        <v>#N/A</v>
      </c>
      <c r="AT216" s="34" t="e">
        <f>AA216-VLOOKUP(C216, Вчера_ЭпиВак!C:BG, 25, FALSE)</f>
        <v>#N/A</v>
      </c>
    </row>
    <row r="217" spans="1:46" ht="50.1" customHeight="1" x14ac:dyDescent="0.25">
      <c r="A217" s="1"/>
      <c r="B217" s="1"/>
      <c r="C217" s="1"/>
      <c r="D217" s="3"/>
      <c r="E217" s="48"/>
      <c r="F217" s="3"/>
      <c r="G217" s="2"/>
      <c r="H217" s="3"/>
      <c r="I217" s="2"/>
      <c r="J217" s="3"/>
      <c r="K217" s="2"/>
      <c r="L217" s="3"/>
      <c r="M217" s="2"/>
      <c r="N217" s="3"/>
      <c r="O217" s="2"/>
      <c r="P217" s="3"/>
      <c r="Q217" s="2"/>
      <c r="R217" s="3"/>
      <c r="S217" s="2"/>
      <c r="T217" s="3"/>
      <c r="U217" s="3"/>
      <c r="V217" s="3"/>
      <c r="W217" s="2"/>
      <c r="X217" s="3"/>
      <c r="Y217" s="2"/>
      <c r="Z217" s="3"/>
      <c r="AA217" s="3"/>
      <c r="AB217" s="15"/>
      <c r="AC217" s="34">
        <f t="shared" si="7"/>
        <v>0</v>
      </c>
      <c r="AD217" s="34">
        <f t="shared" si="8"/>
        <v>0</v>
      </c>
      <c r="AE217" s="34"/>
      <c r="AF217" s="34"/>
      <c r="AG217" s="35"/>
      <c r="AH217" s="34" t="e">
        <f>D217-E217-VLOOKUP(C217, Вчера_ЭпиВак!C:BG, 2, FALSE)</f>
        <v>#N/A</v>
      </c>
      <c r="AI217" s="34" t="e">
        <f>F217-G217-VLOOKUP(C217, Вчера_ЭпиВак!C:BG, 4, FALSE)</f>
        <v>#N/A</v>
      </c>
      <c r="AJ217" s="34" t="e">
        <f>H217-I217-VLOOKUP(C217, Вчера_ЭпиВак!C:BG, 6, FALSE)</f>
        <v>#N/A</v>
      </c>
      <c r="AK217" s="34" t="e">
        <f>J217-K217-VLOOKUP(C217, Вчера_ЭпиВак!C:BG, 8, FALSE)</f>
        <v>#N/A</v>
      </c>
      <c r="AL217" s="34" t="e">
        <f>L217-M217-VLOOKUP(C217, Вчера_ЭпиВак!C:BG, 10, FALSE)</f>
        <v>#N/A</v>
      </c>
      <c r="AM217" s="34" t="e">
        <f>N217-O217-VLOOKUP(C217, Вчера_ЭпиВак!C:BG, 12, FALSE)</f>
        <v>#N/A</v>
      </c>
      <c r="AN217" s="34" t="e">
        <f>P217-Q217-VLOOKUP(C217, Вчера_ЭпиВак!C:BG, 14, FALSE)</f>
        <v>#N/A</v>
      </c>
      <c r="AO217" s="34" t="e">
        <f>R217-S217-VLOOKUP(C217, Вчера_ЭпиВак!C:BG, 16, FALSE)</f>
        <v>#N/A</v>
      </c>
      <c r="AP217" s="34" t="e">
        <f>T217-U217-VLOOKUP(C217, Вчера_ЭпиВак!C:BG, 18, FALSE)</f>
        <v>#N/A</v>
      </c>
      <c r="AQ217" s="34" t="e">
        <f>V217-W217-VLOOKUP(C217, Вчера_ЭпиВак!C:BG, 20, FALSE)</f>
        <v>#N/A</v>
      </c>
      <c r="AR217" s="34" t="e">
        <f>X217-Y217-VLOOKUP(C217, Вчера_ЭпиВак!C:BG, 22, FALSE)</f>
        <v>#N/A</v>
      </c>
      <c r="AS217" s="34" t="e">
        <f>Z217-VLOOKUP(C217, Вчера_ЭпиВак!C:BG, 24, FALSE)</f>
        <v>#N/A</v>
      </c>
      <c r="AT217" s="34" t="e">
        <f>AA217-VLOOKUP(C217, Вчера_ЭпиВак!C:BG, 25, FALSE)</f>
        <v>#N/A</v>
      </c>
    </row>
    <row r="218" spans="1:46" ht="69" customHeight="1" x14ac:dyDescent="0.25">
      <c r="A218" s="1"/>
      <c r="B218" s="1"/>
      <c r="C218" s="1"/>
      <c r="D218" s="3"/>
      <c r="E218" s="48"/>
      <c r="F218" s="3"/>
      <c r="G218" s="2"/>
      <c r="H218" s="3"/>
      <c r="I218" s="2"/>
      <c r="J218" s="3"/>
      <c r="K218" s="2"/>
      <c r="L218" s="3"/>
      <c r="M218" s="2"/>
      <c r="N218" s="3"/>
      <c r="O218" s="2"/>
      <c r="P218" s="3"/>
      <c r="Q218" s="2"/>
      <c r="R218" s="3"/>
      <c r="S218" s="2"/>
      <c r="T218" s="3"/>
      <c r="U218" s="3"/>
      <c r="V218" s="3"/>
      <c r="W218" s="2"/>
      <c r="X218" s="3"/>
      <c r="Y218" s="2"/>
      <c r="Z218" s="3"/>
      <c r="AA218" s="3"/>
      <c r="AB218" s="15"/>
      <c r="AC218" s="34">
        <f t="shared" si="7"/>
        <v>0</v>
      </c>
      <c r="AD218" s="34">
        <f t="shared" si="8"/>
        <v>0</v>
      </c>
      <c r="AE218" s="34"/>
      <c r="AF218" s="34"/>
      <c r="AG218" s="35"/>
      <c r="AH218" s="34" t="e">
        <f>D218-E218-VLOOKUP(C218, Вчера_ЭпиВак!C:BG, 2, FALSE)</f>
        <v>#N/A</v>
      </c>
      <c r="AI218" s="34" t="e">
        <f>F218-G218-VLOOKUP(C218, Вчера_ЭпиВак!C:BG, 4, FALSE)</f>
        <v>#N/A</v>
      </c>
      <c r="AJ218" s="34" t="e">
        <f>H218-I218-VLOOKUP(C218, Вчера_ЭпиВак!C:BG, 6, FALSE)</f>
        <v>#N/A</v>
      </c>
      <c r="AK218" s="34" t="e">
        <f>J218-K218-VLOOKUP(C218, Вчера_ЭпиВак!C:BG, 8, FALSE)</f>
        <v>#N/A</v>
      </c>
      <c r="AL218" s="34" t="e">
        <f>L218-M218-VLOOKUP(C218, Вчера_ЭпиВак!C:BG, 10, FALSE)</f>
        <v>#N/A</v>
      </c>
      <c r="AM218" s="34" t="e">
        <f>N218-O218-VLOOKUP(C218, Вчера_ЭпиВак!C:BG, 12, FALSE)</f>
        <v>#N/A</v>
      </c>
      <c r="AN218" s="34" t="e">
        <f>P218-Q218-VLOOKUP(C218, Вчера_ЭпиВак!C:BG, 14, FALSE)</f>
        <v>#N/A</v>
      </c>
      <c r="AO218" s="34" t="e">
        <f>R218-S218-VLOOKUP(C218, Вчера_ЭпиВак!C:BG, 16, FALSE)</f>
        <v>#N/A</v>
      </c>
      <c r="AP218" s="34" t="e">
        <f>T218-U218-VLOOKUP(C218, Вчера_ЭпиВак!C:BG, 18, FALSE)</f>
        <v>#N/A</v>
      </c>
      <c r="AQ218" s="34" t="e">
        <f>V218-W218-VLOOKUP(C218, Вчера_ЭпиВак!C:BG, 20, FALSE)</f>
        <v>#N/A</v>
      </c>
      <c r="AR218" s="34" t="e">
        <f>X218-Y218-VLOOKUP(C218, Вчера_ЭпиВак!C:BG, 22, FALSE)</f>
        <v>#N/A</v>
      </c>
      <c r="AS218" s="34" t="e">
        <f>Z218-VLOOKUP(C218, Вчера_ЭпиВак!C:BG, 24, FALSE)</f>
        <v>#N/A</v>
      </c>
      <c r="AT218" s="34" t="e">
        <f>AA218-VLOOKUP(C218, Вчера_ЭпиВак!C:BG, 25, FALSE)</f>
        <v>#N/A</v>
      </c>
    </row>
    <row r="219" spans="1:46" ht="50.1" customHeight="1" x14ac:dyDescent="0.25">
      <c r="A219" s="1"/>
      <c r="B219" s="1"/>
      <c r="C219" s="1"/>
      <c r="D219" s="3"/>
      <c r="E219" s="48"/>
      <c r="F219" s="3"/>
      <c r="G219" s="2"/>
      <c r="H219" s="3"/>
      <c r="I219" s="2"/>
      <c r="J219" s="3"/>
      <c r="K219" s="2"/>
      <c r="L219" s="3"/>
      <c r="M219" s="2"/>
      <c r="N219" s="3"/>
      <c r="O219" s="2"/>
      <c r="P219" s="3"/>
      <c r="Q219" s="2"/>
      <c r="R219" s="3"/>
      <c r="S219" s="2"/>
      <c r="T219" s="3"/>
      <c r="U219" s="3"/>
      <c r="V219" s="3"/>
      <c r="W219" s="2"/>
      <c r="X219" s="3"/>
      <c r="Y219" s="2"/>
      <c r="Z219" s="3"/>
      <c r="AA219" s="3"/>
      <c r="AB219" s="15"/>
      <c r="AC219" s="34">
        <f t="shared" si="7"/>
        <v>0</v>
      </c>
      <c r="AD219" s="34">
        <f t="shared" si="8"/>
        <v>0</v>
      </c>
      <c r="AE219" s="34"/>
      <c r="AF219" s="34"/>
      <c r="AG219" s="35"/>
      <c r="AH219" s="34" t="e">
        <f>D219-E219-VLOOKUP(C219, Вчера_ЭпиВак!C:BG, 2, FALSE)</f>
        <v>#N/A</v>
      </c>
      <c r="AI219" s="34" t="e">
        <f>F219-G219-VLOOKUP(C219, Вчера_ЭпиВак!C:BG, 4, FALSE)</f>
        <v>#N/A</v>
      </c>
      <c r="AJ219" s="34" t="e">
        <f>H219-I219-VLOOKUP(C219, Вчера_ЭпиВак!C:BG, 6, FALSE)</f>
        <v>#N/A</v>
      </c>
      <c r="AK219" s="34" t="e">
        <f>J219-K219-VLOOKUP(C219, Вчера_ЭпиВак!C:BG, 8, FALSE)</f>
        <v>#N/A</v>
      </c>
      <c r="AL219" s="34" t="e">
        <f>L219-M219-VLOOKUP(C219, Вчера_ЭпиВак!C:BG, 10, FALSE)</f>
        <v>#N/A</v>
      </c>
      <c r="AM219" s="34" t="e">
        <f>N219-O219-VLOOKUP(C219, Вчера_ЭпиВак!C:BG, 12, FALSE)</f>
        <v>#N/A</v>
      </c>
      <c r="AN219" s="34" t="e">
        <f>P219-Q219-VLOOKUP(C219, Вчера_ЭпиВак!C:BG, 14, FALSE)</f>
        <v>#N/A</v>
      </c>
      <c r="AO219" s="34" t="e">
        <f>R219-S219-VLOOKUP(C219, Вчера_ЭпиВак!C:BG, 16, FALSE)</f>
        <v>#N/A</v>
      </c>
      <c r="AP219" s="34" t="e">
        <f>T219-U219-VLOOKUP(C219, Вчера_ЭпиВак!C:BG, 18, FALSE)</f>
        <v>#N/A</v>
      </c>
      <c r="AQ219" s="34" t="e">
        <f>V219-W219-VLOOKUP(C219, Вчера_ЭпиВак!C:BG, 20, FALSE)</f>
        <v>#N/A</v>
      </c>
      <c r="AR219" s="34" t="e">
        <f>X219-Y219-VLOOKUP(C219, Вчера_ЭпиВак!C:BG, 22, FALSE)</f>
        <v>#N/A</v>
      </c>
      <c r="AS219" s="34" t="e">
        <f>Z219-VLOOKUP(C219, Вчера_ЭпиВак!C:BG, 24, FALSE)</f>
        <v>#N/A</v>
      </c>
      <c r="AT219" s="34" t="e">
        <f>AA219-VLOOKUP(C219, Вчера_ЭпиВак!C:BG, 25, FALSE)</f>
        <v>#N/A</v>
      </c>
    </row>
    <row r="220" spans="1:46" ht="50.1" customHeight="1" x14ac:dyDescent="0.25">
      <c r="A220" s="1"/>
      <c r="B220" s="1"/>
      <c r="C220" s="1"/>
      <c r="D220" s="3"/>
      <c r="E220" s="48"/>
      <c r="F220" s="3"/>
      <c r="G220" s="2"/>
      <c r="H220" s="3"/>
      <c r="I220" s="2"/>
      <c r="J220" s="3"/>
      <c r="K220" s="2"/>
      <c r="L220" s="3"/>
      <c r="M220" s="2"/>
      <c r="N220" s="3"/>
      <c r="O220" s="2"/>
      <c r="P220" s="3"/>
      <c r="Q220" s="2"/>
      <c r="R220" s="3"/>
      <c r="S220" s="2"/>
      <c r="T220" s="3"/>
      <c r="U220" s="3"/>
      <c r="V220" s="3"/>
      <c r="W220" s="2"/>
      <c r="X220" s="3"/>
      <c r="Y220" s="2"/>
      <c r="Z220" s="3"/>
      <c r="AA220" s="3"/>
      <c r="AB220" s="15"/>
      <c r="AC220" s="34">
        <f t="shared" si="7"/>
        <v>0</v>
      </c>
      <c r="AD220" s="34">
        <f t="shared" si="8"/>
        <v>0</v>
      </c>
      <c r="AE220" s="34"/>
      <c r="AF220" s="34"/>
      <c r="AG220" s="35"/>
      <c r="AH220" s="34" t="e">
        <f>D220-E220-VLOOKUP(C220, Вчера_ЭпиВак!C:BG, 2, FALSE)</f>
        <v>#N/A</v>
      </c>
      <c r="AI220" s="34" t="e">
        <f>F220-G220-VLOOKUP(C220, Вчера_ЭпиВак!C:BG, 4, FALSE)</f>
        <v>#N/A</v>
      </c>
      <c r="AJ220" s="34" t="e">
        <f>H220-I220-VLOOKUP(C220, Вчера_ЭпиВак!C:BG, 6, FALSE)</f>
        <v>#N/A</v>
      </c>
      <c r="AK220" s="34" t="e">
        <f>J220-K220-VLOOKUP(C220, Вчера_ЭпиВак!C:BG, 8, FALSE)</f>
        <v>#N/A</v>
      </c>
      <c r="AL220" s="34" t="e">
        <f>L220-M220-VLOOKUP(C220, Вчера_ЭпиВак!C:BG, 10, FALSE)</f>
        <v>#N/A</v>
      </c>
      <c r="AM220" s="34" t="e">
        <f>N220-O220-VLOOKUP(C220, Вчера_ЭпиВак!C:BG, 12, FALSE)</f>
        <v>#N/A</v>
      </c>
      <c r="AN220" s="34" t="e">
        <f>P220-Q220-VLOOKUP(C220, Вчера_ЭпиВак!C:BG, 14, FALSE)</f>
        <v>#N/A</v>
      </c>
      <c r="AO220" s="34" t="e">
        <f>R220-S220-VLOOKUP(C220, Вчера_ЭпиВак!C:BG, 16, FALSE)</f>
        <v>#N/A</v>
      </c>
      <c r="AP220" s="34" t="e">
        <f>T220-U220-VLOOKUP(C220, Вчера_ЭпиВак!C:BG, 18, FALSE)</f>
        <v>#N/A</v>
      </c>
      <c r="AQ220" s="34" t="e">
        <f>V220-W220-VLOOKUP(C220, Вчера_ЭпиВак!C:BG, 20, FALSE)</f>
        <v>#N/A</v>
      </c>
      <c r="AR220" s="34" t="e">
        <f>X220-Y220-VLOOKUP(C220, Вчера_ЭпиВак!C:BG, 22, FALSE)</f>
        <v>#N/A</v>
      </c>
      <c r="AS220" s="34" t="e">
        <f>Z220-VLOOKUP(C220, Вчера_ЭпиВак!C:BG, 24, FALSE)</f>
        <v>#N/A</v>
      </c>
      <c r="AT220" s="34" t="e">
        <f>AA220-VLOOKUP(C220, Вчера_ЭпиВак!C:BG, 25, FALSE)</f>
        <v>#N/A</v>
      </c>
    </row>
    <row r="221" spans="1:46" ht="50.1" customHeight="1" x14ac:dyDescent="0.25">
      <c r="A221" s="1"/>
      <c r="B221" s="1"/>
      <c r="C221" s="1"/>
      <c r="D221" s="3"/>
      <c r="E221" s="48"/>
      <c r="F221" s="3"/>
      <c r="G221" s="2"/>
      <c r="H221" s="3"/>
      <c r="I221" s="2"/>
      <c r="J221" s="3"/>
      <c r="K221" s="2"/>
      <c r="L221" s="3"/>
      <c r="M221" s="2"/>
      <c r="N221" s="3"/>
      <c r="O221" s="2"/>
      <c r="P221" s="3"/>
      <c r="Q221" s="2"/>
      <c r="R221" s="3"/>
      <c r="S221" s="2"/>
      <c r="T221" s="3"/>
      <c r="U221" s="3"/>
      <c r="V221" s="3"/>
      <c r="W221" s="2"/>
      <c r="X221" s="3"/>
      <c r="Y221" s="2"/>
      <c r="Z221" s="3"/>
      <c r="AA221" s="3"/>
      <c r="AB221" s="15"/>
      <c r="AC221" s="34">
        <f t="shared" si="7"/>
        <v>0</v>
      </c>
      <c r="AD221" s="34">
        <f t="shared" si="8"/>
        <v>0</v>
      </c>
      <c r="AE221" s="34"/>
      <c r="AF221" s="34"/>
      <c r="AG221" s="35"/>
      <c r="AH221" s="34" t="e">
        <f>D221-E221-VLOOKUP(C221, Вчера_ЭпиВак!C:BG, 2, FALSE)</f>
        <v>#N/A</v>
      </c>
      <c r="AI221" s="34" t="e">
        <f>F221-G221-VLOOKUP(C221, Вчера_ЭпиВак!C:BG, 4, FALSE)</f>
        <v>#N/A</v>
      </c>
      <c r="AJ221" s="34" t="e">
        <f>H221-I221-VLOOKUP(C221, Вчера_ЭпиВак!C:BG, 6, FALSE)</f>
        <v>#N/A</v>
      </c>
      <c r="AK221" s="34" t="e">
        <f>J221-K221-VLOOKUP(C221, Вчера_ЭпиВак!C:BG, 8, FALSE)</f>
        <v>#N/A</v>
      </c>
      <c r="AL221" s="34" t="e">
        <f>L221-M221-VLOOKUP(C221, Вчера_ЭпиВак!C:BG, 10, FALSE)</f>
        <v>#N/A</v>
      </c>
      <c r="AM221" s="34" t="e">
        <f>N221-O221-VLOOKUP(C221, Вчера_ЭпиВак!C:BG, 12, FALSE)</f>
        <v>#N/A</v>
      </c>
      <c r="AN221" s="34" t="e">
        <f>P221-Q221-VLOOKUP(C221, Вчера_ЭпиВак!C:BG, 14, FALSE)</f>
        <v>#N/A</v>
      </c>
      <c r="AO221" s="34" t="e">
        <f>R221-S221-VLOOKUP(C221, Вчера_ЭпиВак!C:BG, 16, FALSE)</f>
        <v>#N/A</v>
      </c>
      <c r="AP221" s="34" t="e">
        <f>T221-U221-VLOOKUP(C221, Вчера_ЭпиВак!C:BG, 18, FALSE)</f>
        <v>#N/A</v>
      </c>
      <c r="AQ221" s="34" t="e">
        <f>V221-W221-VLOOKUP(C221, Вчера_ЭпиВак!C:BG, 20, FALSE)</f>
        <v>#N/A</v>
      </c>
      <c r="AR221" s="34" t="e">
        <f>X221-Y221-VLOOKUP(C221, Вчера_ЭпиВак!C:BG, 22, FALSE)</f>
        <v>#N/A</v>
      </c>
      <c r="AS221" s="34" t="e">
        <f>Z221-VLOOKUP(C221, Вчера_ЭпиВак!C:BG, 24, FALSE)</f>
        <v>#N/A</v>
      </c>
      <c r="AT221" s="34" t="e">
        <f>AA221-VLOOKUP(C221, Вчера_ЭпиВак!C:BG, 25, FALSE)</f>
        <v>#N/A</v>
      </c>
    </row>
    <row r="222" spans="1:46" ht="50.1" customHeight="1" x14ac:dyDescent="0.25">
      <c r="A222" s="1"/>
      <c r="B222" s="1"/>
      <c r="C222" s="1"/>
      <c r="D222" s="3"/>
      <c r="E222" s="48"/>
      <c r="F222" s="3"/>
      <c r="G222" s="2"/>
      <c r="H222" s="3"/>
      <c r="I222" s="2"/>
      <c r="J222" s="3"/>
      <c r="K222" s="2"/>
      <c r="L222" s="3"/>
      <c r="M222" s="2"/>
      <c r="N222" s="3"/>
      <c r="O222" s="2"/>
      <c r="P222" s="3"/>
      <c r="Q222" s="2"/>
      <c r="R222" s="3"/>
      <c r="S222" s="2"/>
      <c r="T222" s="3"/>
      <c r="U222" s="3"/>
      <c r="V222" s="3"/>
      <c r="W222" s="2"/>
      <c r="X222" s="3"/>
      <c r="Y222" s="2"/>
      <c r="Z222" s="3"/>
      <c r="AA222" s="3"/>
      <c r="AB222" s="15"/>
      <c r="AC222" s="34">
        <f t="shared" si="7"/>
        <v>0</v>
      </c>
      <c r="AD222" s="34">
        <f t="shared" si="8"/>
        <v>0</v>
      </c>
      <c r="AE222" s="34"/>
      <c r="AF222" s="34"/>
      <c r="AG222" s="35"/>
      <c r="AH222" s="34" t="e">
        <f>D222-E222-VLOOKUP(C222, Вчера_ЭпиВак!C:BG, 2, FALSE)</f>
        <v>#N/A</v>
      </c>
      <c r="AI222" s="34" t="e">
        <f>F222-G222-VLOOKUP(C222, Вчера_ЭпиВак!C:BG, 4, FALSE)</f>
        <v>#N/A</v>
      </c>
      <c r="AJ222" s="34" t="e">
        <f>H222-I222-VLOOKUP(C222, Вчера_ЭпиВак!C:BG, 6, FALSE)</f>
        <v>#N/A</v>
      </c>
      <c r="AK222" s="34" t="e">
        <f>J222-K222-VLOOKUP(C222, Вчера_ЭпиВак!C:BG, 8, FALSE)</f>
        <v>#N/A</v>
      </c>
      <c r="AL222" s="34" t="e">
        <f>L222-M222-VLOOKUP(C222, Вчера_ЭпиВак!C:BG, 10, FALSE)</f>
        <v>#N/A</v>
      </c>
      <c r="AM222" s="34" t="e">
        <f>N222-O222-VLOOKUP(C222, Вчера_ЭпиВак!C:BG, 12, FALSE)</f>
        <v>#N/A</v>
      </c>
      <c r="AN222" s="34" t="e">
        <f>P222-Q222-VLOOKUP(C222, Вчера_ЭпиВак!C:BG, 14, FALSE)</f>
        <v>#N/A</v>
      </c>
      <c r="AO222" s="34" t="e">
        <f>R222-S222-VLOOKUP(C222, Вчера_ЭпиВак!C:BG, 16, FALSE)</f>
        <v>#N/A</v>
      </c>
      <c r="AP222" s="34" t="e">
        <f>T222-U222-VLOOKUP(C222, Вчера_ЭпиВак!C:BG, 18, FALSE)</f>
        <v>#N/A</v>
      </c>
      <c r="AQ222" s="34" t="e">
        <f>V222-W222-VLOOKUP(C222, Вчера_ЭпиВак!C:BG, 20, FALSE)</f>
        <v>#N/A</v>
      </c>
      <c r="AR222" s="34" t="e">
        <f>X222-Y222-VLOOKUP(C222, Вчера_ЭпиВак!C:BG, 22, FALSE)</f>
        <v>#N/A</v>
      </c>
      <c r="AS222" s="34" t="e">
        <f>Z222-VLOOKUP(C222, Вчера_ЭпиВак!C:BG, 24, FALSE)</f>
        <v>#N/A</v>
      </c>
      <c r="AT222" s="34" t="e">
        <f>AA222-VLOOKUP(C222, Вчера_ЭпиВак!C:BG, 25, FALSE)</f>
        <v>#N/A</v>
      </c>
    </row>
    <row r="223" spans="1:46" ht="50.1" customHeight="1" x14ac:dyDescent="0.25">
      <c r="A223" s="1"/>
      <c r="B223" s="1"/>
      <c r="C223" s="1"/>
      <c r="D223" s="3"/>
      <c r="E223" s="48"/>
      <c r="F223" s="3"/>
      <c r="G223" s="2"/>
      <c r="H223" s="3"/>
      <c r="I223" s="2"/>
      <c r="J223" s="3"/>
      <c r="K223" s="2"/>
      <c r="L223" s="3"/>
      <c r="M223" s="2"/>
      <c r="N223" s="3"/>
      <c r="O223" s="2"/>
      <c r="P223" s="3"/>
      <c r="Q223" s="2"/>
      <c r="R223" s="3"/>
      <c r="S223" s="2"/>
      <c r="T223" s="3"/>
      <c r="U223" s="3"/>
      <c r="V223" s="3"/>
      <c r="W223" s="2"/>
      <c r="X223" s="3"/>
      <c r="Y223" s="2"/>
      <c r="Z223" s="3"/>
      <c r="AA223" s="3"/>
      <c r="AB223" s="15"/>
      <c r="AC223" s="34">
        <f t="shared" si="7"/>
        <v>0</v>
      </c>
      <c r="AD223" s="34">
        <f t="shared" si="8"/>
        <v>0</v>
      </c>
      <c r="AE223" s="34"/>
      <c r="AF223" s="34"/>
      <c r="AG223" s="35"/>
      <c r="AH223" s="34" t="e">
        <f>D223-E223-VLOOKUP(C223, Вчера_ЭпиВак!C:BG, 2, FALSE)</f>
        <v>#N/A</v>
      </c>
      <c r="AI223" s="34" t="e">
        <f>F223-G223-VLOOKUP(C223, Вчера_ЭпиВак!C:BG, 4, FALSE)</f>
        <v>#N/A</v>
      </c>
      <c r="AJ223" s="34" t="e">
        <f>H223-I223-VLOOKUP(C223, Вчера_ЭпиВак!C:BG, 6, FALSE)</f>
        <v>#N/A</v>
      </c>
      <c r="AK223" s="34" t="e">
        <f>J223-K223-VLOOKUP(C223, Вчера_ЭпиВак!C:BG, 8, FALSE)</f>
        <v>#N/A</v>
      </c>
      <c r="AL223" s="34" t="e">
        <f>L223-M223-VLOOKUP(C223, Вчера_ЭпиВак!C:BG, 10, FALSE)</f>
        <v>#N/A</v>
      </c>
      <c r="AM223" s="34" t="e">
        <f>N223-O223-VLOOKUP(C223, Вчера_ЭпиВак!C:BG, 12, FALSE)</f>
        <v>#N/A</v>
      </c>
      <c r="AN223" s="34" t="e">
        <f>P223-Q223-VLOOKUP(C223, Вчера_ЭпиВак!C:BG, 14, FALSE)</f>
        <v>#N/A</v>
      </c>
      <c r="AO223" s="34" t="e">
        <f>R223-S223-VLOOKUP(C223, Вчера_ЭпиВак!C:BG, 16, FALSE)</f>
        <v>#N/A</v>
      </c>
      <c r="AP223" s="34" t="e">
        <f>T223-U223-VLOOKUP(C223, Вчера_ЭпиВак!C:BG, 18, FALSE)</f>
        <v>#N/A</v>
      </c>
      <c r="AQ223" s="34" t="e">
        <f>V223-W223-VLOOKUP(C223, Вчера_ЭпиВак!C:BG, 20, FALSE)</f>
        <v>#N/A</v>
      </c>
      <c r="AR223" s="34" t="e">
        <f>X223-Y223-VLOOKUP(C223, Вчера_ЭпиВак!C:BG, 22, FALSE)</f>
        <v>#N/A</v>
      </c>
      <c r="AS223" s="34" t="e">
        <f>Z223-VLOOKUP(C223, Вчера_ЭпиВак!C:BG, 24, FALSE)</f>
        <v>#N/A</v>
      </c>
      <c r="AT223" s="34" t="e">
        <f>AA223-VLOOKUP(C223, Вчера_ЭпиВак!C:BG, 25, FALSE)</f>
        <v>#N/A</v>
      </c>
    </row>
    <row r="224" spans="1:46" ht="50.1" customHeight="1" x14ac:dyDescent="0.25">
      <c r="A224" s="1"/>
      <c r="B224" s="1"/>
      <c r="C224" s="1"/>
      <c r="D224" s="3"/>
      <c r="E224" s="48"/>
      <c r="F224" s="3"/>
      <c r="G224" s="2"/>
      <c r="H224" s="3"/>
      <c r="I224" s="2"/>
      <c r="J224" s="3"/>
      <c r="K224" s="2"/>
      <c r="L224" s="3"/>
      <c r="M224" s="2"/>
      <c r="N224" s="3"/>
      <c r="O224" s="2"/>
      <c r="P224" s="3"/>
      <c r="Q224" s="2"/>
      <c r="R224" s="3"/>
      <c r="S224" s="2"/>
      <c r="T224" s="3"/>
      <c r="U224" s="3"/>
      <c r="V224" s="3"/>
      <c r="W224" s="2"/>
      <c r="X224" s="3"/>
      <c r="Y224" s="2"/>
      <c r="Z224" s="3"/>
      <c r="AA224" s="3"/>
      <c r="AB224" s="15"/>
      <c r="AC224" s="34">
        <f t="shared" si="7"/>
        <v>0</v>
      </c>
      <c r="AD224" s="34">
        <f t="shared" si="8"/>
        <v>0</v>
      </c>
      <c r="AE224" s="34"/>
      <c r="AF224" s="34"/>
      <c r="AG224" s="35"/>
      <c r="AH224" s="34" t="e">
        <f>D224-E224-VLOOKUP(C224, Вчера_ЭпиВак!C:BG, 2, FALSE)</f>
        <v>#N/A</v>
      </c>
      <c r="AI224" s="34" t="e">
        <f>F224-G224-VLOOKUP(C224, Вчера_ЭпиВак!C:BG, 4, FALSE)</f>
        <v>#N/A</v>
      </c>
      <c r="AJ224" s="34" t="e">
        <f>H224-I224-VLOOKUP(C224, Вчера_ЭпиВак!C:BG, 6, FALSE)</f>
        <v>#N/A</v>
      </c>
      <c r="AK224" s="34" t="e">
        <f>J224-K224-VLOOKUP(C224, Вчера_ЭпиВак!C:BG, 8, FALSE)</f>
        <v>#N/A</v>
      </c>
      <c r="AL224" s="34" t="e">
        <f>L224-M224-VLOOKUP(C224, Вчера_ЭпиВак!C:BG, 10, FALSE)</f>
        <v>#N/A</v>
      </c>
      <c r="AM224" s="34" t="e">
        <f>N224-O224-VLOOKUP(C224, Вчера_ЭпиВак!C:BG, 12, FALSE)</f>
        <v>#N/A</v>
      </c>
      <c r="AN224" s="34" t="e">
        <f>P224-Q224-VLOOKUP(C224, Вчера_ЭпиВак!C:BG, 14, FALSE)</f>
        <v>#N/A</v>
      </c>
      <c r="AO224" s="34" t="e">
        <f>R224-S224-VLOOKUP(C224, Вчера_ЭпиВак!C:BG, 16, FALSE)</f>
        <v>#N/A</v>
      </c>
      <c r="AP224" s="34" t="e">
        <f>T224-U224-VLOOKUP(C224, Вчера_ЭпиВак!C:BG, 18, FALSE)</f>
        <v>#N/A</v>
      </c>
      <c r="AQ224" s="34" t="e">
        <f>V224-W224-VLOOKUP(C224, Вчера_ЭпиВак!C:BG, 20, FALSE)</f>
        <v>#N/A</v>
      </c>
      <c r="AR224" s="34" t="e">
        <f>X224-Y224-VLOOKUP(C224, Вчера_ЭпиВак!C:BG, 22, FALSE)</f>
        <v>#N/A</v>
      </c>
      <c r="AS224" s="34" t="e">
        <f>Z224-VLOOKUP(C224, Вчера_ЭпиВак!C:BG, 24, FALSE)</f>
        <v>#N/A</v>
      </c>
      <c r="AT224" s="34" t="e">
        <f>AA224-VLOOKUP(C224, Вчера_ЭпиВак!C:BG, 25, FALSE)</f>
        <v>#N/A</v>
      </c>
    </row>
    <row r="225" spans="1:46" ht="50.1" customHeight="1" x14ac:dyDescent="0.25">
      <c r="A225" s="1"/>
      <c r="B225" s="1"/>
      <c r="C225" s="1"/>
      <c r="D225" s="3"/>
      <c r="E225" s="48"/>
      <c r="F225" s="3"/>
      <c r="G225" s="2"/>
      <c r="H225" s="3"/>
      <c r="I225" s="2"/>
      <c r="J225" s="3"/>
      <c r="K225" s="2"/>
      <c r="L225" s="3"/>
      <c r="M225" s="2"/>
      <c r="N225" s="3"/>
      <c r="O225" s="2"/>
      <c r="P225" s="3"/>
      <c r="Q225" s="2"/>
      <c r="R225" s="3"/>
      <c r="S225" s="2"/>
      <c r="T225" s="3"/>
      <c r="U225" s="3"/>
      <c r="V225" s="3"/>
      <c r="W225" s="2"/>
      <c r="X225" s="3"/>
      <c r="Y225" s="2"/>
      <c r="Z225" s="3"/>
      <c r="AA225" s="3"/>
      <c r="AB225" s="15"/>
      <c r="AC225" s="34">
        <f t="shared" si="7"/>
        <v>0</v>
      </c>
      <c r="AD225" s="34">
        <f t="shared" si="8"/>
        <v>0</v>
      </c>
      <c r="AE225" s="34"/>
      <c r="AF225" s="34"/>
      <c r="AG225" s="35"/>
      <c r="AH225" s="34" t="e">
        <f>D225-E225-VLOOKUP(C225, Вчера_ЭпиВак!C:BG, 2, FALSE)</f>
        <v>#N/A</v>
      </c>
      <c r="AI225" s="34" t="e">
        <f>F225-G225-VLOOKUP(C225, Вчера_ЭпиВак!C:BG, 4, FALSE)</f>
        <v>#N/A</v>
      </c>
      <c r="AJ225" s="34" t="e">
        <f>H225-I225-VLOOKUP(C225, Вчера_ЭпиВак!C:BG, 6, FALSE)</f>
        <v>#N/A</v>
      </c>
      <c r="AK225" s="34" t="e">
        <f>J225-K225-VLOOKUP(C225, Вчера_ЭпиВак!C:BG, 8, FALSE)</f>
        <v>#N/A</v>
      </c>
      <c r="AL225" s="34" t="e">
        <f>L225-M225-VLOOKUP(C225, Вчера_ЭпиВак!C:BG, 10, FALSE)</f>
        <v>#N/A</v>
      </c>
      <c r="AM225" s="34" t="e">
        <f>N225-O225-VLOOKUP(C225, Вчера_ЭпиВак!C:BG, 12, FALSE)</f>
        <v>#N/A</v>
      </c>
      <c r="AN225" s="34" t="e">
        <f>P225-Q225-VLOOKUP(C225, Вчера_ЭпиВак!C:BG, 14, FALSE)</f>
        <v>#N/A</v>
      </c>
      <c r="AO225" s="34" t="e">
        <f>R225-S225-VLOOKUP(C225, Вчера_ЭпиВак!C:BG, 16, FALSE)</f>
        <v>#N/A</v>
      </c>
      <c r="AP225" s="34" t="e">
        <f>T225-U225-VLOOKUP(C225, Вчера_ЭпиВак!C:BG, 18, FALSE)</f>
        <v>#N/A</v>
      </c>
      <c r="AQ225" s="34" t="e">
        <f>V225-W225-VLOOKUP(C225, Вчера_ЭпиВак!C:BG, 20, FALSE)</f>
        <v>#N/A</v>
      </c>
      <c r="AR225" s="34" t="e">
        <f>X225-Y225-VLOOKUP(C225, Вчера_ЭпиВак!C:BG, 22, FALSE)</f>
        <v>#N/A</v>
      </c>
      <c r="AS225" s="34" t="e">
        <f>Z225-VLOOKUP(C225, Вчера_ЭпиВак!C:BG, 24, FALSE)</f>
        <v>#N/A</v>
      </c>
      <c r="AT225" s="34" t="e">
        <f>AA225-VLOOKUP(C225, Вчера_ЭпиВак!C:BG, 25, FALSE)</f>
        <v>#N/A</v>
      </c>
    </row>
    <row r="226" spans="1:46" ht="50.1" customHeight="1" x14ac:dyDescent="0.25">
      <c r="A226" s="1"/>
      <c r="B226" s="1"/>
      <c r="C226" s="1"/>
      <c r="D226" s="3"/>
      <c r="E226" s="48"/>
      <c r="F226" s="3"/>
      <c r="G226" s="2"/>
      <c r="H226" s="3"/>
      <c r="I226" s="2"/>
      <c r="J226" s="3"/>
      <c r="K226" s="2"/>
      <c r="L226" s="3"/>
      <c r="M226" s="2"/>
      <c r="N226" s="3"/>
      <c r="O226" s="2"/>
      <c r="P226" s="3"/>
      <c r="Q226" s="2"/>
      <c r="R226" s="3"/>
      <c r="S226" s="2"/>
      <c r="T226" s="3"/>
      <c r="U226" s="3"/>
      <c r="V226" s="3"/>
      <c r="W226" s="2"/>
      <c r="X226" s="3"/>
      <c r="Y226" s="2"/>
      <c r="Z226" s="3"/>
      <c r="AA226" s="3"/>
      <c r="AB226" s="15"/>
      <c r="AC226" s="34">
        <f t="shared" si="7"/>
        <v>0</v>
      </c>
      <c r="AD226" s="34">
        <f t="shared" si="8"/>
        <v>0</v>
      </c>
      <c r="AE226" s="34"/>
      <c r="AF226" s="34"/>
      <c r="AG226" s="35"/>
      <c r="AH226" s="34" t="e">
        <f>D226-E226-VLOOKUP(C226, Вчера_ЭпиВак!C:BG, 2, FALSE)</f>
        <v>#N/A</v>
      </c>
      <c r="AI226" s="34" t="e">
        <f>F226-G226-VLOOKUP(C226, Вчера_ЭпиВак!C:BG, 4, FALSE)</f>
        <v>#N/A</v>
      </c>
      <c r="AJ226" s="34" t="e">
        <f>H226-I226-VLOOKUP(C226, Вчера_ЭпиВак!C:BG, 6, FALSE)</f>
        <v>#N/A</v>
      </c>
      <c r="AK226" s="34" t="e">
        <f>J226-K226-VLOOKUP(C226, Вчера_ЭпиВак!C:BG, 8, FALSE)</f>
        <v>#N/A</v>
      </c>
      <c r="AL226" s="34" t="e">
        <f>L226-M226-VLOOKUP(C226, Вчера_ЭпиВак!C:BG, 10, FALSE)</f>
        <v>#N/A</v>
      </c>
      <c r="AM226" s="34" t="e">
        <f>N226-O226-VLOOKUP(C226, Вчера_ЭпиВак!C:BG, 12, FALSE)</f>
        <v>#N/A</v>
      </c>
      <c r="AN226" s="34" t="e">
        <f>P226-Q226-VLOOKUP(C226, Вчера_ЭпиВак!C:BG, 14, FALSE)</f>
        <v>#N/A</v>
      </c>
      <c r="AO226" s="34" t="e">
        <f>R226-S226-VLOOKUP(C226, Вчера_ЭпиВак!C:BG, 16, FALSE)</f>
        <v>#N/A</v>
      </c>
      <c r="AP226" s="34" t="e">
        <f>T226-U226-VLOOKUP(C226, Вчера_ЭпиВак!C:BG, 18, FALSE)</f>
        <v>#N/A</v>
      </c>
      <c r="AQ226" s="34" t="e">
        <f>V226-W226-VLOOKUP(C226, Вчера_ЭпиВак!C:BG, 20, FALSE)</f>
        <v>#N/A</v>
      </c>
      <c r="AR226" s="34" t="e">
        <f>X226-Y226-VLOOKUP(C226, Вчера_ЭпиВак!C:BG, 22, FALSE)</f>
        <v>#N/A</v>
      </c>
      <c r="AS226" s="34" t="e">
        <f>Z226-VLOOKUP(C226, Вчера_ЭпиВак!C:BG, 24, FALSE)</f>
        <v>#N/A</v>
      </c>
      <c r="AT226" s="34" t="e">
        <f>AA226-VLOOKUP(C226, Вчера_ЭпиВак!C:BG, 25, FALSE)</f>
        <v>#N/A</v>
      </c>
    </row>
    <row r="227" spans="1:46" ht="50.1" customHeight="1" x14ac:dyDescent="0.25">
      <c r="A227" s="1"/>
      <c r="B227" s="1"/>
      <c r="C227" s="1"/>
      <c r="D227" s="3"/>
      <c r="E227" s="48"/>
      <c r="F227" s="3"/>
      <c r="G227" s="2"/>
      <c r="H227" s="3"/>
      <c r="I227" s="2"/>
      <c r="J227" s="3"/>
      <c r="K227" s="2"/>
      <c r="L227" s="3"/>
      <c r="M227" s="2"/>
      <c r="N227" s="3"/>
      <c r="O227" s="2"/>
      <c r="P227" s="3"/>
      <c r="Q227" s="2"/>
      <c r="R227" s="3"/>
      <c r="S227" s="2"/>
      <c r="T227" s="3"/>
      <c r="U227" s="3"/>
      <c r="V227" s="3"/>
      <c r="W227" s="2"/>
      <c r="X227" s="3"/>
      <c r="Y227" s="2"/>
      <c r="Z227" s="3"/>
      <c r="AA227" s="3"/>
      <c r="AB227" s="15"/>
      <c r="AC227" s="34">
        <f t="shared" si="7"/>
        <v>0</v>
      </c>
      <c r="AD227" s="34">
        <f t="shared" si="8"/>
        <v>0</v>
      </c>
      <c r="AE227" s="34"/>
      <c r="AF227" s="34"/>
      <c r="AG227" s="35"/>
      <c r="AH227" s="34" t="e">
        <f>D227-E227-VLOOKUP(C227, Вчера_ЭпиВак!C:BG, 2, FALSE)</f>
        <v>#N/A</v>
      </c>
      <c r="AI227" s="34" t="e">
        <f>F227-G227-VLOOKUP(C227, Вчера_ЭпиВак!C:BG, 4, FALSE)</f>
        <v>#N/A</v>
      </c>
      <c r="AJ227" s="34" t="e">
        <f>H227-I227-VLOOKUP(C227, Вчера_ЭпиВак!C:BG, 6, FALSE)</f>
        <v>#N/A</v>
      </c>
      <c r="AK227" s="34" t="e">
        <f>J227-K227-VLOOKUP(C227, Вчера_ЭпиВак!C:BG, 8, FALSE)</f>
        <v>#N/A</v>
      </c>
      <c r="AL227" s="34" t="e">
        <f>L227-M227-VLOOKUP(C227, Вчера_ЭпиВак!C:BG, 10, FALSE)</f>
        <v>#N/A</v>
      </c>
      <c r="AM227" s="34" t="e">
        <f>N227-O227-VLOOKUP(C227, Вчера_ЭпиВак!C:BG, 12, FALSE)</f>
        <v>#N/A</v>
      </c>
      <c r="AN227" s="34" t="e">
        <f>P227-Q227-VLOOKUP(C227, Вчера_ЭпиВак!C:BG, 14, FALSE)</f>
        <v>#N/A</v>
      </c>
      <c r="AO227" s="34" t="e">
        <f>R227-S227-VLOOKUP(C227, Вчера_ЭпиВак!C:BG, 16, FALSE)</f>
        <v>#N/A</v>
      </c>
      <c r="AP227" s="34" t="e">
        <f>T227-U227-VLOOKUP(C227, Вчера_ЭпиВак!C:BG, 18, FALSE)</f>
        <v>#N/A</v>
      </c>
      <c r="AQ227" s="34" t="e">
        <f>V227-W227-VLOOKUP(C227, Вчера_ЭпиВак!C:BG, 20, FALSE)</f>
        <v>#N/A</v>
      </c>
      <c r="AR227" s="34" t="e">
        <f>X227-Y227-VLOOKUP(C227, Вчера_ЭпиВак!C:BG, 22, FALSE)</f>
        <v>#N/A</v>
      </c>
      <c r="AS227" s="34" t="e">
        <f>Z227-VLOOKUP(C227, Вчера_ЭпиВак!C:BG, 24, FALSE)</f>
        <v>#N/A</v>
      </c>
      <c r="AT227" s="34" t="e">
        <f>AA227-VLOOKUP(C227, Вчера_ЭпиВак!C:BG, 25, FALSE)</f>
        <v>#N/A</v>
      </c>
    </row>
    <row r="228" spans="1:46" ht="50.1" customHeight="1" x14ac:dyDescent="0.25">
      <c r="A228" s="1"/>
      <c r="B228" s="1"/>
      <c r="C228" s="1"/>
      <c r="D228" s="3"/>
      <c r="E228" s="48"/>
      <c r="F228" s="3"/>
      <c r="G228" s="2"/>
      <c r="H228" s="3"/>
      <c r="I228" s="2"/>
      <c r="J228" s="3"/>
      <c r="K228" s="2"/>
      <c r="L228" s="3"/>
      <c r="M228" s="2"/>
      <c r="N228" s="3"/>
      <c r="O228" s="2"/>
      <c r="P228" s="3"/>
      <c r="Q228" s="2"/>
      <c r="R228" s="3"/>
      <c r="S228" s="2"/>
      <c r="T228" s="3"/>
      <c r="U228" s="3"/>
      <c r="V228" s="3"/>
      <c r="W228" s="2"/>
      <c r="X228" s="3"/>
      <c r="Y228" s="2"/>
      <c r="Z228" s="3"/>
      <c r="AA228" s="3"/>
      <c r="AB228" s="15"/>
      <c r="AC228" s="34">
        <f t="shared" si="7"/>
        <v>0</v>
      </c>
      <c r="AD228" s="34">
        <f t="shared" si="8"/>
        <v>0</v>
      </c>
      <c r="AE228" s="34"/>
      <c r="AF228" s="34"/>
      <c r="AG228" s="35"/>
      <c r="AH228" s="34" t="e">
        <f>D228-E228-VLOOKUP(C228, Вчера_ЭпиВак!C:BG, 2, FALSE)</f>
        <v>#N/A</v>
      </c>
      <c r="AI228" s="34" t="e">
        <f>F228-G228-VLOOKUP(C228, Вчера_ЭпиВак!C:BG, 4, FALSE)</f>
        <v>#N/A</v>
      </c>
      <c r="AJ228" s="34" t="e">
        <f>H228-I228-VLOOKUP(C228, Вчера_ЭпиВак!C:BG, 6, FALSE)</f>
        <v>#N/A</v>
      </c>
      <c r="AK228" s="34" t="e">
        <f>J228-K228-VLOOKUP(C228, Вчера_ЭпиВак!C:BG, 8, FALSE)</f>
        <v>#N/A</v>
      </c>
      <c r="AL228" s="34" t="e">
        <f>L228-M228-VLOOKUP(C228, Вчера_ЭпиВак!C:BG, 10, FALSE)</f>
        <v>#N/A</v>
      </c>
      <c r="AM228" s="34" t="e">
        <f>N228-O228-VLOOKUP(C228, Вчера_ЭпиВак!C:BG, 12, FALSE)</f>
        <v>#N/A</v>
      </c>
      <c r="AN228" s="34" t="e">
        <f>P228-Q228-VLOOKUP(C228, Вчера_ЭпиВак!C:BG, 14, FALSE)</f>
        <v>#N/A</v>
      </c>
      <c r="AO228" s="34" t="e">
        <f>R228-S228-VLOOKUP(C228, Вчера_ЭпиВак!C:BG, 16, FALSE)</f>
        <v>#N/A</v>
      </c>
      <c r="AP228" s="34" t="e">
        <f>T228-U228-VLOOKUP(C228, Вчера_ЭпиВак!C:BG, 18, FALSE)</f>
        <v>#N/A</v>
      </c>
      <c r="AQ228" s="34" t="e">
        <f>V228-W228-VLOOKUP(C228, Вчера_ЭпиВак!C:BG, 20, FALSE)</f>
        <v>#N/A</v>
      </c>
      <c r="AR228" s="34" t="e">
        <f>X228-Y228-VLOOKUP(C228, Вчера_ЭпиВак!C:BG, 22, FALSE)</f>
        <v>#N/A</v>
      </c>
      <c r="AS228" s="34" t="e">
        <f>Z228-VLOOKUP(C228, Вчера_ЭпиВак!C:BG, 24, FALSE)</f>
        <v>#N/A</v>
      </c>
      <c r="AT228" s="34" t="e">
        <f>AA228-VLOOKUP(C228, Вчера_ЭпиВак!C:BG, 25, FALSE)</f>
        <v>#N/A</v>
      </c>
    </row>
    <row r="229" spans="1:46" ht="50.1" customHeight="1" x14ac:dyDescent="0.25">
      <c r="A229" s="1"/>
      <c r="B229" s="1"/>
      <c r="C229" s="1"/>
      <c r="D229" s="3"/>
      <c r="E229" s="48"/>
      <c r="F229" s="3"/>
      <c r="G229" s="2"/>
      <c r="H229" s="3"/>
      <c r="I229" s="2"/>
      <c r="J229" s="3"/>
      <c r="K229" s="2"/>
      <c r="L229" s="3"/>
      <c r="M229" s="2"/>
      <c r="N229" s="3"/>
      <c r="O229" s="2"/>
      <c r="P229" s="3"/>
      <c r="Q229" s="2"/>
      <c r="R229" s="3"/>
      <c r="S229" s="2"/>
      <c r="T229" s="3"/>
      <c r="U229" s="3"/>
      <c r="V229" s="3"/>
      <c r="W229" s="2"/>
      <c r="X229" s="3"/>
      <c r="Y229" s="2"/>
      <c r="Z229" s="3"/>
      <c r="AA229" s="3"/>
      <c r="AB229" s="15"/>
      <c r="AC229" s="34">
        <f t="shared" si="7"/>
        <v>0</v>
      </c>
      <c r="AD229" s="34">
        <f t="shared" si="8"/>
        <v>0</v>
      </c>
      <c r="AE229" s="34"/>
      <c r="AF229" s="34"/>
      <c r="AG229" s="35"/>
      <c r="AH229" s="34" t="e">
        <f>D229-E229-VLOOKUP(C229, Вчера_ЭпиВак!C:BG, 2, FALSE)</f>
        <v>#N/A</v>
      </c>
      <c r="AI229" s="34" t="e">
        <f>F229-G229-VLOOKUP(C229, Вчера_ЭпиВак!C:BG, 4, FALSE)</f>
        <v>#N/A</v>
      </c>
      <c r="AJ229" s="34" t="e">
        <f>H229-I229-VLOOKUP(C229, Вчера_ЭпиВак!C:BG, 6, FALSE)</f>
        <v>#N/A</v>
      </c>
      <c r="AK229" s="34" t="e">
        <f>J229-K229-VLOOKUP(C229, Вчера_ЭпиВак!C:BG, 8, FALSE)</f>
        <v>#N/A</v>
      </c>
      <c r="AL229" s="34" t="e">
        <f>L229-M229-VLOOKUP(C229, Вчера_ЭпиВак!C:BG, 10, FALSE)</f>
        <v>#N/A</v>
      </c>
      <c r="AM229" s="34" t="e">
        <f>N229-O229-VLOOKUP(C229, Вчера_ЭпиВак!C:BG, 12, FALSE)</f>
        <v>#N/A</v>
      </c>
      <c r="AN229" s="34" t="e">
        <f>P229-Q229-VLOOKUP(C229, Вчера_ЭпиВак!C:BG, 14, FALSE)</f>
        <v>#N/A</v>
      </c>
      <c r="AO229" s="34" t="e">
        <f>R229-S229-VLOOKUP(C229, Вчера_ЭпиВак!C:BG, 16, FALSE)</f>
        <v>#N/A</v>
      </c>
      <c r="AP229" s="34" t="e">
        <f>T229-U229-VLOOKUP(C229, Вчера_ЭпиВак!C:BG, 18, FALSE)</f>
        <v>#N/A</v>
      </c>
      <c r="AQ229" s="34" t="e">
        <f>V229-W229-VLOOKUP(C229, Вчера_ЭпиВак!C:BG, 20, FALSE)</f>
        <v>#N/A</v>
      </c>
      <c r="AR229" s="34" t="e">
        <f>X229-Y229-VLOOKUP(C229, Вчера_ЭпиВак!C:BG, 22, FALSE)</f>
        <v>#N/A</v>
      </c>
      <c r="AS229" s="34" t="e">
        <f>Z229-VLOOKUP(C229, Вчера_ЭпиВак!C:BG, 24, FALSE)</f>
        <v>#N/A</v>
      </c>
      <c r="AT229" s="34" t="e">
        <f>AA229-VLOOKUP(C229, Вчера_ЭпиВак!C:BG, 25, FALSE)</f>
        <v>#N/A</v>
      </c>
    </row>
    <row r="230" spans="1:46" ht="50.1" customHeight="1" x14ac:dyDescent="0.25">
      <c r="A230" s="1"/>
      <c r="B230" s="1"/>
      <c r="C230" s="1"/>
      <c r="D230" s="3"/>
      <c r="E230" s="48"/>
      <c r="F230" s="3"/>
      <c r="G230" s="2"/>
      <c r="H230" s="3"/>
      <c r="I230" s="2"/>
      <c r="J230" s="3"/>
      <c r="K230" s="2"/>
      <c r="L230" s="3"/>
      <c r="M230" s="2"/>
      <c r="N230" s="3"/>
      <c r="O230" s="2"/>
      <c r="P230" s="3"/>
      <c r="Q230" s="2"/>
      <c r="R230" s="3"/>
      <c r="S230" s="2"/>
      <c r="T230" s="3"/>
      <c r="U230" s="3"/>
      <c r="V230" s="3"/>
      <c r="W230" s="2"/>
      <c r="X230" s="3"/>
      <c r="Y230" s="2"/>
      <c r="Z230" s="3"/>
      <c r="AA230" s="3"/>
      <c r="AB230" s="15"/>
      <c r="AC230" s="34">
        <f t="shared" si="7"/>
        <v>0</v>
      </c>
      <c r="AD230" s="34">
        <f t="shared" si="8"/>
        <v>0</v>
      </c>
      <c r="AE230" s="34"/>
      <c r="AF230" s="34"/>
      <c r="AG230" s="35"/>
      <c r="AH230" s="34" t="e">
        <f>D230-E230-VLOOKUP(C230, Вчера_ЭпиВак!C:BG, 2, FALSE)</f>
        <v>#N/A</v>
      </c>
      <c r="AI230" s="34" t="e">
        <f>F230-G230-VLOOKUP(C230, Вчера_ЭпиВак!C:BG, 4, FALSE)</f>
        <v>#N/A</v>
      </c>
      <c r="AJ230" s="34" t="e">
        <f>H230-I230-VLOOKUP(C230, Вчера_ЭпиВак!C:BG, 6, FALSE)</f>
        <v>#N/A</v>
      </c>
      <c r="AK230" s="34" t="e">
        <f>J230-K230-VLOOKUP(C230, Вчера_ЭпиВак!C:BG, 8, FALSE)</f>
        <v>#N/A</v>
      </c>
      <c r="AL230" s="34" t="e">
        <f>L230-M230-VLOOKUP(C230, Вчера_ЭпиВак!C:BG, 10, FALSE)</f>
        <v>#N/A</v>
      </c>
      <c r="AM230" s="34" t="e">
        <f>N230-O230-VLOOKUP(C230, Вчера_ЭпиВак!C:BG, 12, FALSE)</f>
        <v>#N/A</v>
      </c>
      <c r="AN230" s="34" t="e">
        <f>P230-Q230-VLOOKUP(C230, Вчера_ЭпиВак!C:BG, 14, FALSE)</f>
        <v>#N/A</v>
      </c>
      <c r="AO230" s="34" t="e">
        <f>R230-S230-VLOOKUP(C230, Вчера_ЭпиВак!C:BG, 16, FALSE)</f>
        <v>#N/A</v>
      </c>
      <c r="AP230" s="34" t="e">
        <f>T230-U230-VLOOKUP(C230, Вчера_ЭпиВак!C:BG, 18, FALSE)</f>
        <v>#N/A</v>
      </c>
      <c r="AQ230" s="34" t="e">
        <f>V230-W230-VLOOKUP(C230, Вчера_ЭпиВак!C:BG, 20, FALSE)</f>
        <v>#N/A</v>
      </c>
      <c r="AR230" s="34" t="e">
        <f>X230-Y230-VLOOKUP(C230, Вчера_ЭпиВак!C:BG, 22, FALSE)</f>
        <v>#N/A</v>
      </c>
      <c r="AS230" s="34" t="e">
        <f>Z230-VLOOKUP(C230, Вчера_ЭпиВак!C:BG, 24, FALSE)</f>
        <v>#N/A</v>
      </c>
      <c r="AT230" s="34" t="e">
        <f>AA230-VLOOKUP(C230, Вчера_ЭпиВак!C:BG, 25, FALSE)</f>
        <v>#N/A</v>
      </c>
    </row>
    <row r="231" spans="1:46" ht="50.1" customHeight="1" x14ac:dyDescent="0.25">
      <c r="A231" s="1"/>
      <c r="B231" s="1"/>
      <c r="C231" s="1"/>
      <c r="D231" s="3"/>
      <c r="E231" s="48"/>
      <c r="F231" s="3"/>
      <c r="G231" s="2"/>
      <c r="H231" s="3"/>
      <c r="I231" s="2"/>
      <c r="J231" s="3"/>
      <c r="K231" s="2"/>
      <c r="L231" s="3"/>
      <c r="M231" s="2"/>
      <c r="N231" s="3"/>
      <c r="O231" s="2"/>
      <c r="P231" s="3"/>
      <c r="Q231" s="2"/>
      <c r="R231" s="3"/>
      <c r="S231" s="2"/>
      <c r="T231" s="3"/>
      <c r="U231" s="3"/>
      <c r="V231" s="3"/>
      <c r="W231" s="2"/>
      <c r="X231" s="3"/>
      <c r="Y231" s="2"/>
      <c r="Z231" s="3"/>
      <c r="AA231" s="3"/>
      <c r="AB231" s="15"/>
      <c r="AC231" s="34">
        <f t="shared" si="7"/>
        <v>0</v>
      </c>
      <c r="AD231" s="34">
        <f t="shared" si="8"/>
        <v>0</v>
      </c>
      <c r="AE231" s="34"/>
      <c r="AF231" s="34"/>
      <c r="AG231" s="35"/>
      <c r="AH231" s="34" t="e">
        <f>D231-E231-VLOOKUP(C231, Вчера_ЭпиВак!C:BG, 2, FALSE)</f>
        <v>#N/A</v>
      </c>
      <c r="AI231" s="34" t="e">
        <f>F231-G231-VLOOKUP(C231, Вчера_ЭпиВак!C:BG, 4, FALSE)</f>
        <v>#N/A</v>
      </c>
      <c r="AJ231" s="34" t="e">
        <f>H231-I231-VLOOKUP(C231, Вчера_ЭпиВак!C:BG, 6, FALSE)</f>
        <v>#N/A</v>
      </c>
      <c r="AK231" s="34" t="e">
        <f>J231-K231-VLOOKUP(C231, Вчера_ЭпиВак!C:BG, 8, FALSE)</f>
        <v>#N/A</v>
      </c>
      <c r="AL231" s="34" t="e">
        <f>L231-M231-VLOOKUP(C231, Вчера_ЭпиВак!C:BG, 10, FALSE)</f>
        <v>#N/A</v>
      </c>
      <c r="AM231" s="34" t="e">
        <f>N231-O231-VLOOKUP(C231, Вчера_ЭпиВак!C:BG, 12, FALSE)</f>
        <v>#N/A</v>
      </c>
      <c r="AN231" s="34" t="e">
        <f>P231-Q231-VLOOKUP(C231, Вчера_ЭпиВак!C:BG, 14, FALSE)</f>
        <v>#N/A</v>
      </c>
      <c r="AO231" s="34" t="e">
        <f>R231-S231-VLOOKUP(C231, Вчера_ЭпиВак!C:BG, 16, FALSE)</f>
        <v>#N/A</v>
      </c>
      <c r="AP231" s="34" t="e">
        <f>T231-U231-VLOOKUP(C231, Вчера_ЭпиВак!C:BG, 18, FALSE)</f>
        <v>#N/A</v>
      </c>
      <c r="AQ231" s="34" t="e">
        <f>V231-W231-VLOOKUP(C231, Вчера_ЭпиВак!C:BG, 20, FALSE)</f>
        <v>#N/A</v>
      </c>
      <c r="AR231" s="34" t="e">
        <f>X231-Y231-VLOOKUP(C231, Вчера_ЭпиВак!C:BG, 22, FALSE)</f>
        <v>#N/A</v>
      </c>
      <c r="AS231" s="34" t="e">
        <f>Z231-VLOOKUP(C231, Вчера_ЭпиВак!C:BG, 24, FALSE)</f>
        <v>#N/A</v>
      </c>
      <c r="AT231" s="34" t="e">
        <f>AA231-VLOOKUP(C231, Вчера_ЭпиВак!C:BG, 25, FALSE)</f>
        <v>#N/A</v>
      </c>
    </row>
    <row r="232" spans="1:46" ht="50.1" customHeight="1" x14ac:dyDescent="0.25">
      <c r="A232" s="1"/>
      <c r="B232" s="1"/>
      <c r="C232" s="1"/>
      <c r="D232" s="3"/>
      <c r="E232" s="48"/>
      <c r="F232" s="3"/>
      <c r="G232" s="2"/>
      <c r="H232" s="3"/>
      <c r="I232" s="2"/>
      <c r="J232" s="3"/>
      <c r="K232" s="2"/>
      <c r="L232" s="3"/>
      <c r="M232" s="2"/>
      <c r="N232" s="3"/>
      <c r="O232" s="2"/>
      <c r="P232" s="3"/>
      <c r="Q232" s="2"/>
      <c r="R232" s="3"/>
      <c r="S232" s="2"/>
      <c r="T232" s="3"/>
      <c r="U232" s="3"/>
      <c r="V232" s="3"/>
      <c r="W232" s="2"/>
      <c r="X232" s="3"/>
      <c r="Y232" s="2"/>
      <c r="Z232" s="3"/>
      <c r="AA232" s="3"/>
      <c r="AB232" s="15"/>
      <c r="AC232" s="34">
        <f t="shared" si="7"/>
        <v>0</v>
      </c>
      <c r="AD232" s="34">
        <f t="shared" si="8"/>
        <v>0</v>
      </c>
      <c r="AE232" s="34"/>
      <c r="AF232" s="34"/>
      <c r="AG232" s="35"/>
      <c r="AH232" s="34" t="e">
        <f>D232-E232-VLOOKUP(C232, Вчера_ЭпиВак!C:BG, 2, FALSE)</f>
        <v>#N/A</v>
      </c>
      <c r="AI232" s="34" t="e">
        <f>F232-G232-VLOOKUP(C232, Вчера_ЭпиВак!C:BG, 4, FALSE)</f>
        <v>#N/A</v>
      </c>
      <c r="AJ232" s="34" t="e">
        <f>H232-I232-VLOOKUP(C232, Вчера_ЭпиВак!C:BG, 6, FALSE)</f>
        <v>#N/A</v>
      </c>
      <c r="AK232" s="34" t="e">
        <f>J232-K232-VLOOKUP(C232, Вчера_ЭпиВак!C:BG, 8, FALSE)</f>
        <v>#N/A</v>
      </c>
      <c r="AL232" s="34" t="e">
        <f>L232-M232-VLOOKUP(C232, Вчера_ЭпиВак!C:BG, 10, FALSE)</f>
        <v>#N/A</v>
      </c>
      <c r="AM232" s="34" t="e">
        <f>N232-O232-VLOOKUP(C232, Вчера_ЭпиВак!C:BG, 12, FALSE)</f>
        <v>#N/A</v>
      </c>
      <c r="AN232" s="34" t="e">
        <f>P232-Q232-VLOOKUP(C232, Вчера_ЭпиВак!C:BG, 14, FALSE)</f>
        <v>#N/A</v>
      </c>
      <c r="AO232" s="34" t="e">
        <f>R232-S232-VLOOKUP(C232, Вчера_ЭпиВак!C:BG, 16, FALSE)</f>
        <v>#N/A</v>
      </c>
      <c r="AP232" s="34" t="e">
        <f>T232-U232-VLOOKUP(C232, Вчера_ЭпиВак!C:BG, 18, FALSE)</f>
        <v>#N/A</v>
      </c>
      <c r="AQ232" s="34" t="e">
        <f>V232-W232-VLOOKUP(C232, Вчера_ЭпиВак!C:BG, 20, FALSE)</f>
        <v>#N/A</v>
      </c>
      <c r="AR232" s="34" t="e">
        <f>X232-Y232-VLOOKUP(C232, Вчера_ЭпиВак!C:BG, 22, FALSE)</f>
        <v>#N/A</v>
      </c>
      <c r="AS232" s="34" t="e">
        <f>Z232-VLOOKUP(C232, Вчера_ЭпиВак!C:BG, 24, FALSE)</f>
        <v>#N/A</v>
      </c>
      <c r="AT232" s="34" t="e">
        <f>AA232-VLOOKUP(C232, Вчера_ЭпиВак!C:BG, 25, FALSE)</f>
        <v>#N/A</v>
      </c>
    </row>
    <row r="233" spans="1:46" ht="50.1" customHeight="1" x14ac:dyDescent="0.25">
      <c r="A233" s="1"/>
      <c r="B233" s="1"/>
      <c r="C233" s="1"/>
      <c r="D233" s="3"/>
      <c r="E233" s="48"/>
      <c r="F233" s="3"/>
      <c r="G233" s="2"/>
      <c r="H233" s="3"/>
      <c r="I233" s="2"/>
      <c r="J233" s="3"/>
      <c r="K233" s="2"/>
      <c r="L233" s="3"/>
      <c r="M233" s="2"/>
      <c r="N233" s="3"/>
      <c r="O233" s="2"/>
      <c r="P233" s="3"/>
      <c r="Q233" s="2"/>
      <c r="R233" s="3"/>
      <c r="S233" s="2"/>
      <c r="T233" s="3"/>
      <c r="U233" s="3"/>
      <c r="V233" s="3"/>
      <c r="W233" s="2"/>
      <c r="X233" s="3"/>
      <c r="Y233" s="2"/>
      <c r="Z233" s="3"/>
      <c r="AA233" s="3"/>
      <c r="AB233" s="15"/>
      <c r="AC233" s="34">
        <f t="shared" si="7"/>
        <v>0</v>
      </c>
      <c r="AD233" s="34">
        <f t="shared" si="8"/>
        <v>0</v>
      </c>
      <c r="AE233" s="34"/>
      <c r="AF233" s="34"/>
      <c r="AG233" s="35"/>
      <c r="AH233" s="34" t="e">
        <f>D233-E233-VLOOKUP(C233, Вчера_ЭпиВак!C:BG, 2, FALSE)</f>
        <v>#N/A</v>
      </c>
      <c r="AI233" s="34" t="e">
        <f>F233-G233-VLOOKUP(C233, Вчера_ЭпиВак!C:BG, 4, FALSE)</f>
        <v>#N/A</v>
      </c>
      <c r="AJ233" s="34" t="e">
        <f>H233-I233-VLOOKUP(C233, Вчера_ЭпиВак!C:BG, 6, FALSE)</f>
        <v>#N/A</v>
      </c>
      <c r="AK233" s="34" t="e">
        <f>J233-K233-VLOOKUP(C233, Вчера_ЭпиВак!C:BG, 8, FALSE)</f>
        <v>#N/A</v>
      </c>
      <c r="AL233" s="34" t="e">
        <f>L233-M233-VLOOKUP(C233, Вчера_ЭпиВак!C:BG, 10, FALSE)</f>
        <v>#N/A</v>
      </c>
      <c r="AM233" s="34" t="e">
        <f>N233-O233-VLOOKUP(C233, Вчера_ЭпиВак!C:BG, 12, FALSE)</f>
        <v>#N/A</v>
      </c>
      <c r="AN233" s="34" t="e">
        <f>P233-Q233-VLOOKUP(C233, Вчера_ЭпиВак!C:BG, 14, FALSE)</f>
        <v>#N/A</v>
      </c>
      <c r="AO233" s="34" t="e">
        <f>R233-S233-VLOOKUP(C233, Вчера_ЭпиВак!C:BG, 16, FALSE)</f>
        <v>#N/A</v>
      </c>
      <c r="AP233" s="34" t="e">
        <f>T233-U233-VLOOKUP(C233, Вчера_ЭпиВак!C:BG, 18, FALSE)</f>
        <v>#N/A</v>
      </c>
      <c r="AQ233" s="34" t="e">
        <f>V233-W233-VLOOKUP(C233, Вчера_ЭпиВак!C:BG, 20, FALSE)</f>
        <v>#N/A</v>
      </c>
      <c r="AR233" s="34" t="e">
        <f>X233-Y233-VLOOKUP(C233, Вчера_ЭпиВак!C:BG, 22, FALSE)</f>
        <v>#N/A</v>
      </c>
      <c r="AS233" s="34" t="e">
        <f>Z233-VLOOKUP(C233, Вчера_ЭпиВак!C:BG, 24, FALSE)</f>
        <v>#N/A</v>
      </c>
      <c r="AT233" s="34" t="e">
        <f>AA233-VLOOKUP(C233, Вчера_ЭпиВак!C:BG, 25, FALSE)</f>
        <v>#N/A</v>
      </c>
    </row>
    <row r="234" spans="1:46" ht="50.1" customHeight="1" x14ac:dyDescent="0.25">
      <c r="A234" s="1"/>
      <c r="B234" s="1"/>
      <c r="C234" s="1"/>
      <c r="D234" s="3"/>
      <c r="E234" s="48"/>
      <c r="F234" s="3"/>
      <c r="G234" s="2"/>
      <c r="H234" s="3"/>
      <c r="I234" s="2"/>
      <c r="J234" s="3"/>
      <c r="K234" s="2"/>
      <c r="L234" s="3"/>
      <c r="M234" s="2"/>
      <c r="N234" s="3"/>
      <c r="O234" s="2"/>
      <c r="P234" s="3"/>
      <c r="Q234" s="2"/>
      <c r="R234" s="3"/>
      <c r="S234" s="2"/>
      <c r="T234" s="3"/>
      <c r="U234" s="3"/>
      <c r="V234" s="3"/>
      <c r="W234" s="2"/>
      <c r="X234" s="3"/>
      <c r="Y234" s="2"/>
      <c r="Z234" s="3"/>
      <c r="AA234" s="3"/>
      <c r="AB234" s="15"/>
      <c r="AC234" s="34">
        <f t="shared" si="7"/>
        <v>0</v>
      </c>
      <c r="AD234" s="34">
        <f t="shared" si="8"/>
        <v>0</v>
      </c>
      <c r="AE234" s="34"/>
      <c r="AF234" s="34"/>
      <c r="AG234" s="35"/>
      <c r="AH234" s="34" t="e">
        <f>D234-E234-VLOOKUP(C234, Вчера_ЭпиВак!C:BG, 2, FALSE)</f>
        <v>#N/A</v>
      </c>
      <c r="AI234" s="34" t="e">
        <f>F234-G234-VLOOKUP(C234, Вчера_ЭпиВак!C:BG, 4, FALSE)</f>
        <v>#N/A</v>
      </c>
      <c r="AJ234" s="34" t="e">
        <f>H234-I234-VLOOKUP(C234, Вчера_ЭпиВак!C:BG, 6, FALSE)</f>
        <v>#N/A</v>
      </c>
      <c r="AK234" s="34" t="e">
        <f>J234-K234-VLOOKUP(C234, Вчера_ЭпиВак!C:BG, 8, FALSE)</f>
        <v>#N/A</v>
      </c>
      <c r="AL234" s="34" t="e">
        <f>L234-M234-VLOOKUP(C234, Вчера_ЭпиВак!C:BG, 10, FALSE)</f>
        <v>#N/A</v>
      </c>
      <c r="AM234" s="34" t="e">
        <f>N234-O234-VLOOKUP(C234, Вчера_ЭпиВак!C:BG, 12, FALSE)</f>
        <v>#N/A</v>
      </c>
      <c r="AN234" s="34" t="e">
        <f>P234-Q234-VLOOKUP(C234, Вчера_ЭпиВак!C:BG, 14, FALSE)</f>
        <v>#N/A</v>
      </c>
      <c r="AO234" s="34" t="e">
        <f>R234-S234-VLOOKUP(C234, Вчера_ЭпиВак!C:BG, 16, FALSE)</f>
        <v>#N/A</v>
      </c>
      <c r="AP234" s="34" t="e">
        <f>T234-U234-VLOOKUP(C234, Вчера_ЭпиВак!C:BG, 18, FALSE)</f>
        <v>#N/A</v>
      </c>
      <c r="AQ234" s="34" t="e">
        <f>V234-W234-VLOOKUP(C234, Вчера_ЭпиВак!C:BG, 20, FALSE)</f>
        <v>#N/A</v>
      </c>
      <c r="AR234" s="34" t="e">
        <f>X234-Y234-VLOOKUP(C234, Вчера_ЭпиВак!C:BG, 22, FALSE)</f>
        <v>#N/A</v>
      </c>
      <c r="AS234" s="34" t="e">
        <f>Z234-VLOOKUP(C234, Вчера_ЭпиВак!C:BG, 24, FALSE)</f>
        <v>#N/A</v>
      </c>
      <c r="AT234" s="34" t="e">
        <f>AA234-VLOOKUP(C234, Вчера_ЭпиВак!C:BG, 25, FALSE)</f>
        <v>#N/A</v>
      </c>
    </row>
    <row r="235" spans="1:46" ht="50.1" customHeight="1" x14ac:dyDescent="0.25">
      <c r="A235" s="1"/>
      <c r="B235" s="1"/>
      <c r="C235" s="1"/>
      <c r="D235" s="3"/>
      <c r="E235" s="48"/>
      <c r="F235" s="3"/>
      <c r="G235" s="2"/>
      <c r="H235" s="3"/>
      <c r="I235" s="2"/>
      <c r="J235" s="3"/>
      <c r="K235" s="2"/>
      <c r="L235" s="3"/>
      <c r="M235" s="2"/>
      <c r="N235" s="3"/>
      <c r="O235" s="2"/>
      <c r="P235" s="3"/>
      <c r="Q235" s="2"/>
      <c r="R235" s="3"/>
      <c r="S235" s="2"/>
      <c r="T235" s="3"/>
      <c r="U235" s="3"/>
      <c r="V235" s="3"/>
      <c r="W235" s="2"/>
      <c r="X235" s="3"/>
      <c r="Y235" s="2"/>
      <c r="Z235" s="3"/>
      <c r="AA235" s="3"/>
      <c r="AB235" s="15"/>
      <c r="AC235" s="34">
        <f t="shared" si="7"/>
        <v>0</v>
      </c>
      <c r="AD235" s="34">
        <f t="shared" si="8"/>
        <v>0</v>
      </c>
      <c r="AE235" s="34"/>
      <c r="AF235" s="34"/>
      <c r="AG235" s="35"/>
      <c r="AH235" s="34" t="e">
        <f>D235-E235-VLOOKUP(C235, Вчера_ЭпиВак!C:BG, 2, FALSE)</f>
        <v>#N/A</v>
      </c>
      <c r="AI235" s="34" t="e">
        <f>F235-G235-VLOOKUP(C235, Вчера_ЭпиВак!C:BG, 4, FALSE)</f>
        <v>#N/A</v>
      </c>
      <c r="AJ235" s="34" t="e">
        <f>H235-I235-VLOOKUP(C235, Вчера_ЭпиВак!C:BG, 6, FALSE)</f>
        <v>#N/A</v>
      </c>
      <c r="AK235" s="34" t="e">
        <f>J235-K235-VLOOKUP(C235, Вчера_ЭпиВак!C:BG, 8, FALSE)</f>
        <v>#N/A</v>
      </c>
      <c r="AL235" s="34" t="e">
        <f>L235-M235-VLOOKUP(C235, Вчера_ЭпиВак!C:BG, 10, FALSE)</f>
        <v>#N/A</v>
      </c>
      <c r="AM235" s="34" t="e">
        <f>N235-O235-VLOOKUP(C235, Вчера_ЭпиВак!C:BG, 12, FALSE)</f>
        <v>#N/A</v>
      </c>
      <c r="AN235" s="34" t="e">
        <f>P235-Q235-VLOOKUP(C235, Вчера_ЭпиВак!C:BG, 14, FALSE)</f>
        <v>#N/A</v>
      </c>
      <c r="AO235" s="34" t="e">
        <f>R235-S235-VLOOKUP(C235, Вчера_ЭпиВак!C:BG, 16, FALSE)</f>
        <v>#N/A</v>
      </c>
      <c r="AP235" s="34" t="e">
        <f>T235-U235-VLOOKUP(C235, Вчера_ЭпиВак!C:BG, 18, FALSE)</f>
        <v>#N/A</v>
      </c>
      <c r="AQ235" s="34" t="e">
        <f>V235-W235-VLOOKUP(C235, Вчера_ЭпиВак!C:BG, 20, FALSE)</f>
        <v>#N/A</v>
      </c>
      <c r="AR235" s="34" t="e">
        <f>X235-Y235-VLOOKUP(C235, Вчера_ЭпиВак!C:BG, 22, FALSE)</f>
        <v>#N/A</v>
      </c>
      <c r="AS235" s="34" t="e">
        <f>Z235-VLOOKUP(C235, Вчера_ЭпиВак!C:BG, 24, FALSE)</f>
        <v>#N/A</v>
      </c>
      <c r="AT235" s="34" t="e">
        <f>AA235-VLOOKUP(C235, Вчера_ЭпиВак!C:BG, 25, FALSE)</f>
        <v>#N/A</v>
      </c>
    </row>
    <row r="236" spans="1:46" ht="50.1" customHeight="1" x14ac:dyDescent="0.25">
      <c r="A236" s="1"/>
      <c r="B236" s="1"/>
      <c r="C236" s="1"/>
      <c r="D236" s="3"/>
      <c r="E236" s="48"/>
      <c r="F236" s="3"/>
      <c r="G236" s="2"/>
      <c r="H236" s="3"/>
      <c r="I236" s="2"/>
      <c r="J236" s="3"/>
      <c r="K236" s="2"/>
      <c r="L236" s="3"/>
      <c r="M236" s="2"/>
      <c r="N236" s="3"/>
      <c r="O236" s="2"/>
      <c r="P236" s="3"/>
      <c r="Q236" s="2"/>
      <c r="R236" s="3"/>
      <c r="S236" s="2"/>
      <c r="T236" s="3"/>
      <c r="U236" s="3"/>
      <c r="V236" s="3"/>
      <c r="W236" s="2"/>
      <c r="X236" s="3"/>
      <c r="Y236" s="2"/>
      <c r="Z236" s="3"/>
      <c r="AA236" s="3"/>
      <c r="AB236" s="15"/>
      <c r="AC236" s="34">
        <f t="shared" si="7"/>
        <v>0</v>
      </c>
      <c r="AD236" s="34">
        <f t="shared" si="8"/>
        <v>0</v>
      </c>
      <c r="AE236" s="34"/>
      <c r="AF236" s="34"/>
      <c r="AG236" s="35"/>
      <c r="AH236" s="34" t="e">
        <f>D236-E236-VLOOKUP(C236, Вчера_ЭпиВак!C:BG, 2, FALSE)</f>
        <v>#N/A</v>
      </c>
      <c r="AI236" s="34" t="e">
        <f>F236-G236-VLOOKUP(C236, Вчера_ЭпиВак!C:BG, 4, FALSE)</f>
        <v>#N/A</v>
      </c>
      <c r="AJ236" s="34" t="e">
        <f>H236-I236-VLOOKUP(C236, Вчера_ЭпиВак!C:BG, 6, FALSE)</f>
        <v>#N/A</v>
      </c>
      <c r="AK236" s="34" t="e">
        <f>J236-K236-VLOOKUP(C236, Вчера_ЭпиВак!C:BG, 8, FALSE)</f>
        <v>#N/A</v>
      </c>
      <c r="AL236" s="34" t="e">
        <f>L236-M236-VLOOKUP(C236, Вчера_ЭпиВак!C:BG, 10, FALSE)</f>
        <v>#N/A</v>
      </c>
      <c r="AM236" s="34" t="e">
        <f>N236-O236-VLOOKUP(C236, Вчера_ЭпиВак!C:BG, 12, FALSE)</f>
        <v>#N/A</v>
      </c>
      <c r="AN236" s="34" t="e">
        <f>P236-Q236-VLOOKUP(C236, Вчера_ЭпиВак!C:BG, 14, FALSE)</f>
        <v>#N/A</v>
      </c>
      <c r="AO236" s="34" t="e">
        <f>R236-S236-VLOOKUP(C236, Вчера_ЭпиВак!C:BG, 16, FALSE)</f>
        <v>#N/A</v>
      </c>
      <c r="AP236" s="34" t="e">
        <f>T236-U236-VLOOKUP(C236, Вчера_ЭпиВак!C:BG, 18, FALSE)</f>
        <v>#N/A</v>
      </c>
      <c r="AQ236" s="34" t="e">
        <f>V236-W236-VLOOKUP(C236, Вчера_ЭпиВак!C:BG, 20, FALSE)</f>
        <v>#N/A</v>
      </c>
      <c r="AR236" s="34" t="e">
        <f>X236-Y236-VLOOKUP(C236, Вчера_ЭпиВак!C:BG, 22, FALSE)</f>
        <v>#N/A</v>
      </c>
      <c r="AS236" s="34" t="e">
        <f>Z236-VLOOKUP(C236, Вчера_ЭпиВак!C:BG, 24, FALSE)</f>
        <v>#N/A</v>
      </c>
      <c r="AT236" s="34" t="e">
        <f>AA236-VLOOKUP(C236, Вчера_ЭпиВак!C:BG, 25, FALSE)</f>
        <v>#N/A</v>
      </c>
    </row>
    <row r="237" spans="1:46" ht="50.1" customHeight="1" x14ac:dyDescent="0.25">
      <c r="A237" s="1"/>
      <c r="B237" s="1"/>
      <c r="C237" s="1"/>
      <c r="D237" s="3"/>
      <c r="E237" s="48"/>
      <c r="F237" s="3"/>
      <c r="G237" s="2"/>
      <c r="H237" s="3"/>
      <c r="I237" s="2"/>
      <c r="J237" s="3"/>
      <c r="K237" s="2"/>
      <c r="L237" s="3"/>
      <c r="M237" s="2"/>
      <c r="N237" s="3"/>
      <c r="O237" s="2"/>
      <c r="P237" s="3"/>
      <c r="Q237" s="2"/>
      <c r="R237" s="3"/>
      <c r="S237" s="2"/>
      <c r="T237" s="3"/>
      <c r="U237" s="3"/>
      <c r="V237" s="3"/>
      <c r="W237" s="2"/>
      <c r="X237" s="3"/>
      <c r="Y237" s="2"/>
      <c r="Z237" s="3"/>
      <c r="AA237" s="3"/>
      <c r="AB237" s="15"/>
      <c r="AC237" s="34">
        <f t="shared" si="7"/>
        <v>0</v>
      </c>
      <c r="AD237" s="34">
        <f t="shared" si="8"/>
        <v>0</v>
      </c>
      <c r="AE237" s="34"/>
      <c r="AF237" s="34"/>
      <c r="AG237" s="35"/>
      <c r="AH237" s="34" t="e">
        <f>D237-E237-VLOOKUP(C237, Вчера_ЭпиВак!C:BG, 2, FALSE)</f>
        <v>#N/A</v>
      </c>
      <c r="AI237" s="34" t="e">
        <f>F237-G237-VLOOKUP(C237, Вчера_ЭпиВак!C:BG, 4, FALSE)</f>
        <v>#N/A</v>
      </c>
      <c r="AJ237" s="34" t="e">
        <f>H237-I237-VLOOKUP(C237, Вчера_ЭпиВак!C:BG, 6, FALSE)</f>
        <v>#N/A</v>
      </c>
      <c r="AK237" s="34" t="e">
        <f>J237-K237-VLOOKUP(C237, Вчера_ЭпиВак!C:BG, 8, FALSE)</f>
        <v>#N/A</v>
      </c>
      <c r="AL237" s="34" t="e">
        <f>L237-M237-VLOOKUP(C237, Вчера_ЭпиВак!C:BG, 10, FALSE)</f>
        <v>#N/A</v>
      </c>
      <c r="AM237" s="34" t="e">
        <f>N237-O237-VLOOKUP(C237, Вчера_ЭпиВак!C:BG, 12, FALSE)</f>
        <v>#N/A</v>
      </c>
      <c r="AN237" s="34" t="e">
        <f>P237-Q237-VLOOKUP(C237, Вчера_ЭпиВак!C:BG, 14, FALSE)</f>
        <v>#N/A</v>
      </c>
      <c r="AO237" s="34" t="e">
        <f>R237-S237-VLOOKUP(C237, Вчера_ЭпиВак!C:BG, 16, FALSE)</f>
        <v>#N/A</v>
      </c>
      <c r="AP237" s="34" t="e">
        <f>T237-U237-VLOOKUP(C237, Вчера_ЭпиВак!C:BG, 18, FALSE)</f>
        <v>#N/A</v>
      </c>
      <c r="AQ237" s="34" t="e">
        <f>V237-W237-VLOOKUP(C237, Вчера_ЭпиВак!C:BG, 20, FALSE)</f>
        <v>#N/A</v>
      </c>
      <c r="AR237" s="34" t="e">
        <f>X237-Y237-VLOOKUP(C237, Вчера_ЭпиВак!C:BG, 22, FALSE)</f>
        <v>#N/A</v>
      </c>
      <c r="AS237" s="34" t="e">
        <f>Z237-VLOOKUP(C237, Вчера_ЭпиВак!C:BG, 24, FALSE)</f>
        <v>#N/A</v>
      </c>
      <c r="AT237" s="34" t="e">
        <f>AA237-VLOOKUP(C237, Вчера_ЭпиВак!C:BG, 25, FALSE)</f>
        <v>#N/A</v>
      </c>
    </row>
    <row r="238" spans="1:46" ht="50.1" customHeight="1" x14ac:dyDescent="0.25">
      <c r="A238" s="1"/>
      <c r="B238" s="1"/>
      <c r="C238" s="1"/>
      <c r="D238" s="3"/>
      <c r="E238" s="48"/>
      <c r="F238" s="3"/>
      <c r="G238" s="2"/>
      <c r="H238" s="3"/>
      <c r="I238" s="2"/>
      <c r="J238" s="3"/>
      <c r="K238" s="2"/>
      <c r="L238" s="3"/>
      <c r="M238" s="2"/>
      <c r="N238" s="3"/>
      <c r="O238" s="2"/>
      <c r="P238" s="3"/>
      <c r="Q238" s="2"/>
      <c r="R238" s="3"/>
      <c r="S238" s="2"/>
      <c r="T238" s="3"/>
      <c r="U238" s="3"/>
      <c r="V238" s="3"/>
      <c r="W238" s="2"/>
      <c r="X238" s="3"/>
      <c r="Y238" s="2"/>
      <c r="Z238" s="3"/>
      <c r="AA238" s="3"/>
      <c r="AB238" s="15"/>
      <c r="AC238" s="34">
        <f t="shared" si="7"/>
        <v>0</v>
      </c>
      <c r="AD238" s="34">
        <f t="shared" si="8"/>
        <v>0</v>
      </c>
      <c r="AE238" s="34"/>
      <c r="AF238" s="34"/>
      <c r="AG238" s="35"/>
      <c r="AH238" s="34" t="e">
        <f>D238-E238-VLOOKUP(C238, Вчера_ЭпиВак!C:BG, 2, FALSE)</f>
        <v>#N/A</v>
      </c>
      <c r="AI238" s="34" t="e">
        <f>F238-G238-VLOOKUP(C238, Вчера_ЭпиВак!C:BG, 4, FALSE)</f>
        <v>#N/A</v>
      </c>
      <c r="AJ238" s="34" t="e">
        <f>H238-I238-VLOOKUP(C238, Вчера_ЭпиВак!C:BG, 6, FALSE)</f>
        <v>#N/A</v>
      </c>
      <c r="AK238" s="34" t="e">
        <f>J238-K238-VLOOKUP(C238, Вчера_ЭпиВак!C:BG, 8, FALSE)</f>
        <v>#N/A</v>
      </c>
      <c r="AL238" s="34" t="e">
        <f>L238-M238-VLOOKUP(C238, Вчера_ЭпиВак!C:BG, 10, FALSE)</f>
        <v>#N/A</v>
      </c>
      <c r="AM238" s="34" t="e">
        <f>N238-O238-VLOOKUP(C238, Вчера_ЭпиВак!C:BG, 12, FALSE)</f>
        <v>#N/A</v>
      </c>
      <c r="AN238" s="34" t="e">
        <f>P238-Q238-VLOOKUP(C238, Вчера_ЭпиВак!C:BG, 14, FALSE)</f>
        <v>#N/A</v>
      </c>
      <c r="AO238" s="34" t="e">
        <f>R238-S238-VLOOKUP(C238, Вчера_ЭпиВак!C:BG, 16, FALSE)</f>
        <v>#N/A</v>
      </c>
      <c r="AP238" s="34" t="e">
        <f>T238-U238-VLOOKUP(C238, Вчера_ЭпиВак!C:BG, 18, FALSE)</f>
        <v>#N/A</v>
      </c>
      <c r="AQ238" s="34" t="e">
        <f>V238-W238-VLOOKUP(C238, Вчера_ЭпиВак!C:BG, 20, FALSE)</f>
        <v>#N/A</v>
      </c>
      <c r="AR238" s="34" t="e">
        <f>X238-Y238-VLOOKUP(C238, Вчера_ЭпиВак!C:BG, 22, FALSE)</f>
        <v>#N/A</v>
      </c>
      <c r="AS238" s="34" t="e">
        <f>Z238-VLOOKUP(C238, Вчера_ЭпиВак!C:BG, 24, FALSE)</f>
        <v>#N/A</v>
      </c>
      <c r="AT238" s="34" t="e">
        <f>AA238-VLOOKUP(C238, Вчера_ЭпиВак!C:BG, 25, FALSE)</f>
        <v>#N/A</v>
      </c>
    </row>
    <row r="239" spans="1:46" ht="50.1" customHeight="1" x14ac:dyDescent="0.25">
      <c r="A239" s="1"/>
      <c r="B239" s="1"/>
      <c r="C239" s="1"/>
      <c r="D239" s="3"/>
      <c r="E239" s="48"/>
      <c r="F239" s="3"/>
      <c r="G239" s="2"/>
      <c r="H239" s="3"/>
      <c r="I239" s="2"/>
      <c r="J239" s="3"/>
      <c r="K239" s="2"/>
      <c r="L239" s="3"/>
      <c r="M239" s="2"/>
      <c r="N239" s="3"/>
      <c r="O239" s="2"/>
      <c r="P239" s="3"/>
      <c r="Q239" s="2"/>
      <c r="R239" s="3"/>
      <c r="S239" s="2"/>
      <c r="T239" s="3"/>
      <c r="U239" s="3"/>
      <c r="V239" s="3"/>
      <c r="W239" s="2"/>
      <c r="X239" s="3"/>
      <c r="Y239" s="2"/>
      <c r="Z239" s="3"/>
      <c r="AA239" s="3"/>
      <c r="AB239" s="15"/>
      <c r="AC239" s="34">
        <f t="shared" si="7"/>
        <v>0</v>
      </c>
      <c r="AD239" s="34">
        <f t="shared" si="8"/>
        <v>0</v>
      </c>
      <c r="AE239" s="34"/>
      <c r="AF239" s="34"/>
      <c r="AG239" s="35"/>
      <c r="AH239" s="34" t="e">
        <f>D239-E239-VLOOKUP(C239, Вчера_ЭпиВак!C:BG, 2, FALSE)</f>
        <v>#N/A</v>
      </c>
      <c r="AI239" s="34" t="e">
        <f>F239-G239-VLOOKUP(C239, Вчера_ЭпиВак!C:BG, 4, FALSE)</f>
        <v>#N/A</v>
      </c>
      <c r="AJ239" s="34" t="e">
        <f>H239-I239-VLOOKUP(C239, Вчера_ЭпиВак!C:BG, 6, FALSE)</f>
        <v>#N/A</v>
      </c>
      <c r="AK239" s="34" t="e">
        <f>J239-K239-VLOOKUP(C239, Вчера_ЭпиВак!C:BG, 8, FALSE)</f>
        <v>#N/A</v>
      </c>
      <c r="AL239" s="34" t="e">
        <f>L239-M239-VLOOKUP(C239, Вчера_ЭпиВак!C:BG, 10, FALSE)</f>
        <v>#N/A</v>
      </c>
      <c r="AM239" s="34" t="e">
        <f>N239-O239-VLOOKUP(C239, Вчера_ЭпиВак!C:BG, 12, FALSE)</f>
        <v>#N/A</v>
      </c>
      <c r="AN239" s="34" t="e">
        <f>P239-Q239-VLOOKUP(C239, Вчера_ЭпиВак!C:BG, 14, FALSE)</f>
        <v>#N/A</v>
      </c>
      <c r="AO239" s="34" t="e">
        <f>R239-S239-VLOOKUP(C239, Вчера_ЭпиВак!C:BG, 16, FALSE)</f>
        <v>#N/A</v>
      </c>
      <c r="AP239" s="34" t="e">
        <f>T239-U239-VLOOKUP(C239, Вчера_ЭпиВак!C:BG, 18, FALSE)</f>
        <v>#N/A</v>
      </c>
      <c r="AQ239" s="34" t="e">
        <f>V239-W239-VLOOKUP(C239, Вчера_ЭпиВак!C:BG, 20, FALSE)</f>
        <v>#N/A</v>
      </c>
      <c r="AR239" s="34" t="e">
        <f>X239-Y239-VLOOKUP(C239, Вчера_ЭпиВак!C:BG, 22, FALSE)</f>
        <v>#N/A</v>
      </c>
      <c r="AS239" s="34" t="e">
        <f>Z239-VLOOKUP(C239, Вчера_ЭпиВак!C:BG, 24, FALSE)</f>
        <v>#N/A</v>
      </c>
      <c r="AT239" s="34" t="e">
        <f>AA239-VLOOKUP(C239, Вчера_ЭпиВак!C:BG, 25, FALSE)</f>
        <v>#N/A</v>
      </c>
    </row>
    <row r="240" spans="1:46" ht="50.1" customHeight="1" x14ac:dyDescent="0.25">
      <c r="A240" s="1"/>
      <c r="B240" s="1"/>
      <c r="C240" s="1"/>
      <c r="D240" s="3"/>
      <c r="E240" s="48"/>
      <c r="F240" s="3"/>
      <c r="G240" s="2"/>
      <c r="H240" s="3"/>
      <c r="I240" s="2"/>
      <c r="J240" s="3"/>
      <c r="K240" s="2"/>
      <c r="L240" s="3"/>
      <c r="M240" s="2"/>
      <c r="N240" s="3"/>
      <c r="O240" s="2"/>
      <c r="P240" s="3"/>
      <c r="Q240" s="2"/>
      <c r="R240" s="3"/>
      <c r="S240" s="2"/>
      <c r="T240" s="3"/>
      <c r="U240" s="3"/>
      <c r="V240" s="3"/>
      <c r="W240" s="2"/>
      <c r="X240" s="3"/>
      <c r="Y240" s="2"/>
      <c r="Z240" s="3"/>
      <c r="AA240" s="3"/>
      <c r="AB240" s="15"/>
      <c r="AC240" s="34">
        <f t="shared" si="7"/>
        <v>0</v>
      </c>
      <c r="AD240" s="34">
        <f t="shared" si="8"/>
        <v>0</v>
      </c>
      <c r="AE240" s="34"/>
      <c r="AF240" s="34"/>
      <c r="AG240" s="35"/>
      <c r="AH240" s="34" t="e">
        <f>D240-E240-VLOOKUP(C240, Вчера_ЭпиВак!C:BG, 2, FALSE)</f>
        <v>#N/A</v>
      </c>
      <c r="AI240" s="34" t="e">
        <f>F240-G240-VLOOKUP(C240, Вчера_ЭпиВак!C:BG, 4, FALSE)</f>
        <v>#N/A</v>
      </c>
      <c r="AJ240" s="34" t="e">
        <f>H240-I240-VLOOKUP(C240, Вчера_ЭпиВак!C:BG, 6, FALSE)</f>
        <v>#N/A</v>
      </c>
      <c r="AK240" s="34" t="e">
        <f>J240-K240-VLOOKUP(C240, Вчера_ЭпиВак!C:BG, 8, FALSE)</f>
        <v>#N/A</v>
      </c>
      <c r="AL240" s="34" t="e">
        <f>L240-M240-VLOOKUP(C240, Вчера_ЭпиВак!C:BG, 10, FALSE)</f>
        <v>#N/A</v>
      </c>
      <c r="AM240" s="34" t="e">
        <f>N240-O240-VLOOKUP(C240, Вчера_ЭпиВак!C:BG, 12, FALSE)</f>
        <v>#N/A</v>
      </c>
      <c r="AN240" s="34" t="e">
        <f>P240-Q240-VLOOKUP(C240, Вчера_ЭпиВак!C:BG, 14, FALSE)</f>
        <v>#N/A</v>
      </c>
      <c r="AO240" s="34" t="e">
        <f>R240-S240-VLOOKUP(C240, Вчера_ЭпиВак!C:BG, 16, FALSE)</f>
        <v>#N/A</v>
      </c>
      <c r="AP240" s="34" t="e">
        <f>T240-U240-VLOOKUP(C240, Вчера_ЭпиВак!C:BG, 18, FALSE)</f>
        <v>#N/A</v>
      </c>
      <c r="AQ240" s="34" t="e">
        <f>V240-W240-VLOOKUP(C240, Вчера_ЭпиВак!C:BG, 20, FALSE)</f>
        <v>#N/A</v>
      </c>
      <c r="AR240" s="34" t="e">
        <f>X240-Y240-VLOOKUP(C240, Вчера_ЭпиВак!C:BG, 22, FALSE)</f>
        <v>#N/A</v>
      </c>
      <c r="AS240" s="34" t="e">
        <f>Z240-VLOOKUP(C240, Вчера_ЭпиВак!C:BG, 24, FALSE)</f>
        <v>#N/A</v>
      </c>
      <c r="AT240" s="34" t="e">
        <f>AA240-VLOOKUP(C240, Вчера_ЭпиВак!C:BG, 25, FALSE)</f>
        <v>#N/A</v>
      </c>
    </row>
    <row r="241" spans="1:46" ht="50.1" customHeight="1" x14ac:dyDescent="0.25">
      <c r="A241" s="1"/>
      <c r="B241" s="1"/>
      <c r="C241" s="1"/>
      <c r="D241" s="3"/>
      <c r="E241" s="48"/>
      <c r="F241" s="3"/>
      <c r="G241" s="2"/>
      <c r="H241" s="3"/>
      <c r="I241" s="2"/>
      <c r="J241" s="3"/>
      <c r="K241" s="2"/>
      <c r="L241" s="3"/>
      <c r="M241" s="2"/>
      <c r="N241" s="3"/>
      <c r="O241" s="2"/>
      <c r="P241" s="3"/>
      <c r="Q241" s="2"/>
      <c r="R241" s="3"/>
      <c r="S241" s="2"/>
      <c r="T241" s="3"/>
      <c r="U241" s="3"/>
      <c r="V241" s="3"/>
      <c r="W241" s="2"/>
      <c r="X241" s="3"/>
      <c r="Y241" s="2"/>
      <c r="Z241" s="3"/>
      <c r="AA241" s="3"/>
      <c r="AB241" s="15"/>
      <c r="AC241" s="34">
        <f t="shared" si="7"/>
        <v>0</v>
      </c>
      <c r="AD241" s="34">
        <f t="shared" si="8"/>
        <v>0</v>
      </c>
      <c r="AE241" s="34"/>
      <c r="AF241" s="34"/>
      <c r="AG241" s="35"/>
      <c r="AH241" s="34" t="e">
        <f>D241-E241-VLOOKUP(C241, Вчера_ЭпиВак!C:BG, 2, FALSE)</f>
        <v>#N/A</v>
      </c>
      <c r="AI241" s="34" t="e">
        <f>F241-G241-VLOOKUP(C241, Вчера_ЭпиВак!C:BG, 4, FALSE)</f>
        <v>#N/A</v>
      </c>
      <c r="AJ241" s="34" t="e">
        <f>H241-I241-VLOOKUP(C241, Вчера_ЭпиВак!C:BG, 6, FALSE)</f>
        <v>#N/A</v>
      </c>
      <c r="AK241" s="34" t="e">
        <f>J241-K241-VLOOKUP(C241, Вчера_ЭпиВак!C:BG, 8, FALSE)</f>
        <v>#N/A</v>
      </c>
      <c r="AL241" s="34" t="e">
        <f>L241-M241-VLOOKUP(C241, Вчера_ЭпиВак!C:BG, 10, FALSE)</f>
        <v>#N/A</v>
      </c>
      <c r="AM241" s="34" t="e">
        <f>N241-O241-VLOOKUP(C241, Вчера_ЭпиВак!C:BG, 12, FALSE)</f>
        <v>#N/A</v>
      </c>
      <c r="AN241" s="34" t="e">
        <f>P241-Q241-VLOOKUP(C241, Вчера_ЭпиВак!C:BG, 14, FALSE)</f>
        <v>#N/A</v>
      </c>
      <c r="AO241" s="34" t="e">
        <f>R241-S241-VLOOKUP(C241, Вчера_ЭпиВак!C:BG, 16, FALSE)</f>
        <v>#N/A</v>
      </c>
      <c r="AP241" s="34" t="e">
        <f>T241-U241-VLOOKUP(C241, Вчера_ЭпиВак!C:BG, 18, FALSE)</f>
        <v>#N/A</v>
      </c>
      <c r="AQ241" s="34" t="e">
        <f>V241-W241-VLOOKUP(C241, Вчера_ЭпиВак!C:BG, 20, FALSE)</f>
        <v>#N/A</v>
      </c>
      <c r="AR241" s="34" t="e">
        <f>X241-Y241-VLOOKUP(C241, Вчера_ЭпиВак!C:BG, 22, FALSE)</f>
        <v>#N/A</v>
      </c>
      <c r="AS241" s="34" t="e">
        <f>Z241-VLOOKUP(C241, Вчера_ЭпиВак!C:BG, 24, FALSE)</f>
        <v>#N/A</v>
      </c>
      <c r="AT241" s="34" t="e">
        <f>AA241-VLOOKUP(C241, Вчера_ЭпиВак!C:BG, 25, FALSE)</f>
        <v>#N/A</v>
      </c>
    </row>
    <row r="242" spans="1:46" ht="50.1" customHeight="1" x14ac:dyDescent="0.25">
      <c r="A242" s="1"/>
      <c r="B242" s="1"/>
      <c r="C242" s="1"/>
      <c r="D242" s="3"/>
      <c r="E242" s="48"/>
      <c r="F242" s="3"/>
      <c r="G242" s="2"/>
      <c r="H242" s="3"/>
      <c r="I242" s="2"/>
      <c r="J242" s="3"/>
      <c r="K242" s="2"/>
      <c r="L242" s="3"/>
      <c r="M242" s="2"/>
      <c r="N242" s="3"/>
      <c r="O242" s="2"/>
      <c r="P242" s="3"/>
      <c r="Q242" s="2"/>
      <c r="R242" s="3"/>
      <c r="S242" s="2"/>
      <c r="T242" s="3"/>
      <c r="U242" s="3"/>
      <c r="V242" s="3"/>
      <c r="W242" s="2"/>
      <c r="X242" s="3"/>
      <c r="Y242" s="2"/>
      <c r="Z242" s="3"/>
      <c r="AA242" s="3"/>
      <c r="AB242" s="15"/>
      <c r="AC242" s="34">
        <f t="shared" si="7"/>
        <v>0</v>
      </c>
      <c r="AD242" s="34">
        <f t="shared" si="8"/>
        <v>0</v>
      </c>
      <c r="AE242" s="34"/>
      <c r="AF242" s="34"/>
      <c r="AG242" s="35"/>
      <c r="AH242" s="34" t="e">
        <f>D242-E242-VLOOKUP(C242, Вчера_ЭпиВак!C:BG, 2, FALSE)</f>
        <v>#N/A</v>
      </c>
      <c r="AI242" s="34" t="e">
        <f>F242-G242-VLOOKUP(C242, Вчера_ЭпиВак!C:BG, 4, FALSE)</f>
        <v>#N/A</v>
      </c>
      <c r="AJ242" s="34" t="e">
        <f>H242-I242-VLOOKUP(C242, Вчера_ЭпиВак!C:BG, 6, FALSE)</f>
        <v>#N/A</v>
      </c>
      <c r="AK242" s="34" t="e">
        <f>J242-K242-VLOOKUP(C242, Вчера_ЭпиВак!C:BG, 8, FALSE)</f>
        <v>#N/A</v>
      </c>
      <c r="AL242" s="34" t="e">
        <f>L242-M242-VLOOKUP(C242, Вчера_ЭпиВак!C:BG, 10, FALSE)</f>
        <v>#N/A</v>
      </c>
      <c r="AM242" s="34" t="e">
        <f>N242-O242-VLOOKUP(C242, Вчера_ЭпиВак!C:BG, 12, FALSE)</f>
        <v>#N/A</v>
      </c>
      <c r="AN242" s="34" t="e">
        <f>P242-Q242-VLOOKUP(C242, Вчера_ЭпиВак!C:BG, 14, FALSE)</f>
        <v>#N/A</v>
      </c>
      <c r="AO242" s="34" t="e">
        <f>R242-S242-VLOOKUP(C242, Вчера_ЭпиВак!C:BG, 16, FALSE)</f>
        <v>#N/A</v>
      </c>
      <c r="AP242" s="34" t="e">
        <f>T242-U242-VLOOKUP(C242, Вчера_ЭпиВак!C:BG, 18, FALSE)</f>
        <v>#N/A</v>
      </c>
      <c r="AQ242" s="34" t="e">
        <f>V242-W242-VLOOKUP(C242, Вчера_ЭпиВак!C:BG, 20, FALSE)</f>
        <v>#N/A</v>
      </c>
      <c r="AR242" s="34" t="e">
        <f>X242-Y242-VLOOKUP(C242, Вчера_ЭпиВак!C:BG, 22, FALSE)</f>
        <v>#N/A</v>
      </c>
      <c r="AS242" s="34" t="e">
        <f>Z242-VLOOKUP(C242, Вчера_ЭпиВак!C:BG, 24, FALSE)</f>
        <v>#N/A</v>
      </c>
      <c r="AT242" s="34" t="e">
        <f>AA242-VLOOKUP(C242, Вчера_ЭпиВак!C:BG, 25, FALSE)</f>
        <v>#N/A</v>
      </c>
    </row>
    <row r="243" spans="1:46" ht="50.1" customHeight="1" x14ac:dyDescent="0.25">
      <c r="A243" s="1"/>
      <c r="B243" s="1"/>
      <c r="C243" s="1"/>
      <c r="D243" s="3"/>
      <c r="E243" s="48"/>
      <c r="F243" s="3"/>
      <c r="G243" s="2"/>
      <c r="H243" s="3"/>
      <c r="I243" s="2"/>
      <c r="J243" s="3"/>
      <c r="K243" s="2"/>
      <c r="L243" s="3"/>
      <c r="M243" s="2"/>
      <c r="N243" s="3"/>
      <c r="O243" s="2"/>
      <c r="P243" s="3"/>
      <c r="Q243" s="2"/>
      <c r="R243" s="3"/>
      <c r="S243" s="2"/>
      <c r="T243" s="3"/>
      <c r="U243" s="3"/>
      <c r="V243" s="3"/>
      <c r="W243" s="2"/>
      <c r="X243" s="3"/>
      <c r="Y243" s="2"/>
      <c r="Z243" s="3"/>
      <c r="AA243" s="3"/>
      <c r="AB243" s="15"/>
      <c r="AC243" s="34">
        <f t="shared" si="7"/>
        <v>0</v>
      </c>
      <c r="AD243" s="34">
        <f t="shared" si="8"/>
        <v>0</v>
      </c>
      <c r="AE243" s="34"/>
      <c r="AF243" s="34"/>
      <c r="AG243" s="35"/>
      <c r="AH243" s="34" t="e">
        <f>D243-E243-VLOOKUP(C243, Вчера_ЭпиВак!C:BG, 2, FALSE)</f>
        <v>#N/A</v>
      </c>
      <c r="AI243" s="34" t="e">
        <f>F243-G243-VLOOKUP(C243, Вчера_ЭпиВак!C:BG, 4, FALSE)</f>
        <v>#N/A</v>
      </c>
      <c r="AJ243" s="34" t="e">
        <f>H243-I243-VLOOKUP(C243, Вчера_ЭпиВак!C:BG, 6, FALSE)</f>
        <v>#N/A</v>
      </c>
      <c r="AK243" s="34" t="e">
        <f>J243-K243-VLOOKUP(C243, Вчера_ЭпиВак!C:BG, 8, FALSE)</f>
        <v>#N/A</v>
      </c>
      <c r="AL243" s="34" t="e">
        <f>L243-M243-VLOOKUP(C243, Вчера_ЭпиВак!C:BG, 10, FALSE)</f>
        <v>#N/A</v>
      </c>
      <c r="AM243" s="34" t="e">
        <f>N243-O243-VLOOKUP(C243, Вчера_ЭпиВак!C:BG, 12, FALSE)</f>
        <v>#N/A</v>
      </c>
      <c r="AN243" s="34" t="e">
        <f>P243-Q243-VLOOKUP(C243, Вчера_ЭпиВак!C:BG, 14, FALSE)</f>
        <v>#N/A</v>
      </c>
      <c r="AO243" s="34" t="e">
        <f>R243-S243-VLOOKUP(C243, Вчера_ЭпиВак!C:BG, 16, FALSE)</f>
        <v>#N/A</v>
      </c>
      <c r="AP243" s="34" t="e">
        <f>T243-U243-VLOOKUP(C243, Вчера_ЭпиВак!C:BG, 18, FALSE)</f>
        <v>#N/A</v>
      </c>
      <c r="AQ243" s="34" t="e">
        <f>V243-W243-VLOOKUP(C243, Вчера_ЭпиВак!C:BG, 20, FALSE)</f>
        <v>#N/A</v>
      </c>
      <c r="AR243" s="34" t="e">
        <f>X243-Y243-VLOOKUP(C243, Вчера_ЭпиВак!C:BG, 22, FALSE)</f>
        <v>#N/A</v>
      </c>
      <c r="AS243" s="34" t="e">
        <f>Z243-VLOOKUP(C243, Вчера_ЭпиВак!C:BG, 24, FALSE)</f>
        <v>#N/A</v>
      </c>
      <c r="AT243" s="34" t="e">
        <f>AA243-VLOOKUP(C243, Вчера_ЭпиВак!C:BG, 25, FALSE)</f>
        <v>#N/A</v>
      </c>
    </row>
    <row r="244" spans="1:46" ht="50.1" customHeight="1" x14ac:dyDescent="0.25">
      <c r="A244" s="1"/>
      <c r="B244" s="1"/>
      <c r="C244" s="1"/>
      <c r="D244" s="3"/>
      <c r="E244" s="48"/>
      <c r="F244" s="3"/>
      <c r="G244" s="2"/>
      <c r="H244" s="3"/>
      <c r="I244" s="2"/>
      <c r="J244" s="3"/>
      <c r="K244" s="2"/>
      <c r="L244" s="3"/>
      <c r="M244" s="2"/>
      <c r="N244" s="3"/>
      <c r="O244" s="2"/>
      <c r="P244" s="3"/>
      <c r="Q244" s="2"/>
      <c r="R244" s="3"/>
      <c r="S244" s="2"/>
      <c r="T244" s="3"/>
      <c r="U244" s="3"/>
      <c r="V244" s="3"/>
      <c r="W244" s="2"/>
      <c r="X244" s="3"/>
      <c r="Y244" s="2"/>
      <c r="Z244" s="3"/>
      <c r="AA244" s="3"/>
      <c r="AB244" s="15"/>
      <c r="AC244" s="34">
        <f t="shared" si="7"/>
        <v>0</v>
      </c>
      <c r="AD244" s="34">
        <f t="shared" si="8"/>
        <v>0</v>
      </c>
      <c r="AE244" s="34"/>
      <c r="AF244" s="34"/>
      <c r="AG244" s="35"/>
      <c r="AH244" s="34" t="e">
        <f>D244-E244-VLOOKUP(C244, Вчера_ЭпиВак!C:BG, 2, FALSE)</f>
        <v>#N/A</v>
      </c>
      <c r="AI244" s="34" t="e">
        <f>F244-G244-VLOOKUP(C244, Вчера_ЭпиВак!C:BG, 4, FALSE)</f>
        <v>#N/A</v>
      </c>
      <c r="AJ244" s="34" t="e">
        <f>H244-I244-VLOOKUP(C244, Вчера_ЭпиВак!C:BG, 6, FALSE)</f>
        <v>#N/A</v>
      </c>
      <c r="AK244" s="34" t="e">
        <f>J244-K244-VLOOKUP(C244, Вчера_ЭпиВак!C:BG, 8, FALSE)</f>
        <v>#N/A</v>
      </c>
      <c r="AL244" s="34" t="e">
        <f>L244-M244-VLOOKUP(C244, Вчера_ЭпиВак!C:BG, 10, FALSE)</f>
        <v>#N/A</v>
      </c>
      <c r="AM244" s="34" t="e">
        <f>N244-O244-VLOOKUP(C244, Вчера_ЭпиВак!C:BG, 12, FALSE)</f>
        <v>#N/A</v>
      </c>
      <c r="AN244" s="34" t="e">
        <f>P244-Q244-VLOOKUP(C244, Вчера_ЭпиВак!C:BG, 14, FALSE)</f>
        <v>#N/A</v>
      </c>
      <c r="AO244" s="34" t="e">
        <f>R244-S244-VLOOKUP(C244, Вчера_ЭпиВак!C:BG, 16, FALSE)</f>
        <v>#N/A</v>
      </c>
      <c r="AP244" s="34" t="e">
        <f>T244-U244-VLOOKUP(C244, Вчера_ЭпиВак!C:BG, 18, FALSE)</f>
        <v>#N/A</v>
      </c>
      <c r="AQ244" s="34" t="e">
        <f>V244-W244-VLOOKUP(C244, Вчера_ЭпиВак!C:BG, 20, FALSE)</f>
        <v>#N/A</v>
      </c>
      <c r="AR244" s="34" t="e">
        <f>X244-Y244-VLOOKUP(C244, Вчера_ЭпиВак!C:BG, 22, FALSE)</f>
        <v>#N/A</v>
      </c>
      <c r="AS244" s="34" t="e">
        <f>Z244-VLOOKUP(C244, Вчера_ЭпиВак!C:BG, 24, FALSE)</f>
        <v>#N/A</v>
      </c>
      <c r="AT244" s="34" t="e">
        <f>AA244-VLOOKUP(C244, Вчера_ЭпиВак!C:BG, 25, FALSE)</f>
        <v>#N/A</v>
      </c>
    </row>
    <row r="245" spans="1:46" ht="50.1" customHeight="1" x14ac:dyDescent="0.25">
      <c r="A245" s="1"/>
      <c r="B245" s="1"/>
      <c r="C245" s="1"/>
      <c r="D245" s="3"/>
      <c r="E245" s="48"/>
      <c r="F245" s="3"/>
      <c r="G245" s="2"/>
      <c r="H245" s="3"/>
      <c r="I245" s="2"/>
      <c r="J245" s="3"/>
      <c r="K245" s="2"/>
      <c r="L245" s="3"/>
      <c r="M245" s="2"/>
      <c r="N245" s="3"/>
      <c r="O245" s="2"/>
      <c r="P245" s="3"/>
      <c r="Q245" s="2"/>
      <c r="R245" s="3"/>
      <c r="S245" s="2"/>
      <c r="T245" s="3"/>
      <c r="U245" s="3"/>
      <c r="V245" s="3"/>
      <c r="W245" s="2"/>
      <c r="X245" s="3"/>
      <c r="Y245" s="2"/>
      <c r="Z245" s="3"/>
      <c r="AA245" s="3"/>
      <c r="AB245" s="15"/>
      <c r="AC245" s="34">
        <f t="shared" si="7"/>
        <v>0</v>
      </c>
      <c r="AD245" s="34">
        <f t="shared" si="8"/>
        <v>0</v>
      </c>
      <c r="AE245" s="34"/>
      <c r="AF245" s="34"/>
      <c r="AG245" s="35"/>
      <c r="AH245" s="34" t="e">
        <f>D245-E245-VLOOKUP(C245, Вчера_ЭпиВак!C:BG, 2, FALSE)</f>
        <v>#N/A</v>
      </c>
      <c r="AI245" s="34" t="e">
        <f>F245-G245-VLOOKUP(C245, Вчера_ЭпиВак!C:BG, 4, FALSE)</f>
        <v>#N/A</v>
      </c>
      <c r="AJ245" s="34" t="e">
        <f>H245-I245-VLOOKUP(C245, Вчера_ЭпиВак!C:BG, 6, FALSE)</f>
        <v>#N/A</v>
      </c>
      <c r="AK245" s="34" t="e">
        <f>J245-K245-VLOOKUP(C245, Вчера_ЭпиВак!C:BG, 8, FALSE)</f>
        <v>#N/A</v>
      </c>
      <c r="AL245" s="34" t="e">
        <f>L245-M245-VLOOKUP(C245, Вчера_ЭпиВак!C:BG, 10, FALSE)</f>
        <v>#N/A</v>
      </c>
      <c r="AM245" s="34" t="e">
        <f>N245-O245-VLOOKUP(C245, Вчера_ЭпиВак!C:BG, 12, FALSE)</f>
        <v>#N/A</v>
      </c>
      <c r="AN245" s="34" t="e">
        <f>P245-Q245-VLOOKUP(C245, Вчера_ЭпиВак!C:BG, 14, FALSE)</f>
        <v>#N/A</v>
      </c>
      <c r="AO245" s="34" t="e">
        <f>R245-S245-VLOOKUP(C245, Вчера_ЭпиВак!C:BG, 16, FALSE)</f>
        <v>#N/A</v>
      </c>
      <c r="AP245" s="34" t="e">
        <f>T245-U245-VLOOKUP(C245, Вчера_ЭпиВак!C:BG, 18, FALSE)</f>
        <v>#N/A</v>
      </c>
      <c r="AQ245" s="34" t="e">
        <f>V245-W245-VLOOKUP(C245, Вчера_ЭпиВак!C:BG, 20, FALSE)</f>
        <v>#N/A</v>
      </c>
      <c r="AR245" s="34" t="e">
        <f>X245-Y245-VLOOKUP(C245, Вчера_ЭпиВак!C:BG, 22, FALSE)</f>
        <v>#N/A</v>
      </c>
      <c r="AS245" s="34" t="e">
        <f>Z245-VLOOKUP(C245, Вчера_ЭпиВак!C:BG, 24, FALSE)</f>
        <v>#N/A</v>
      </c>
      <c r="AT245" s="34" t="e">
        <f>AA245-VLOOKUP(C245, Вчера_ЭпиВак!C:BG, 25, FALSE)</f>
        <v>#N/A</v>
      </c>
    </row>
    <row r="246" spans="1:46" ht="50.1" customHeight="1" x14ac:dyDescent="0.25">
      <c r="A246" s="1"/>
      <c r="B246" s="1"/>
      <c r="C246" s="1"/>
      <c r="D246" s="3"/>
      <c r="E246" s="48"/>
      <c r="F246" s="3"/>
      <c r="G246" s="2"/>
      <c r="H246" s="3"/>
      <c r="I246" s="2"/>
      <c r="J246" s="3"/>
      <c r="K246" s="2"/>
      <c r="L246" s="3"/>
      <c r="M246" s="2"/>
      <c r="N246" s="3"/>
      <c r="O246" s="2"/>
      <c r="P246" s="3"/>
      <c r="Q246" s="2"/>
      <c r="R246" s="3"/>
      <c r="S246" s="2"/>
      <c r="T246" s="3"/>
      <c r="U246" s="3"/>
      <c r="V246" s="3"/>
      <c r="W246" s="2"/>
      <c r="X246" s="3"/>
      <c r="Y246" s="2"/>
      <c r="Z246" s="3"/>
      <c r="AA246" s="3"/>
      <c r="AB246" s="15"/>
      <c r="AC246" s="34">
        <f t="shared" si="7"/>
        <v>0</v>
      </c>
      <c r="AD246" s="34">
        <f t="shared" si="8"/>
        <v>0</v>
      </c>
      <c r="AE246" s="34"/>
      <c r="AF246" s="34"/>
      <c r="AG246" s="35"/>
      <c r="AH246" s="34" t="e">
        <f>D246-E246-VLOOKUP(C246, Вчера_ЭпиВак!C:BG, 2, FALSE)</f>
        <v>#N/A</v>
      </c>
      <c r="AI246" s="34" t="e">
        <f>F246-G246-VLOOKUP(C246, Вчера_ЭпиВак!C:BG, 4, FALSE)</f>
        <v>#N/A</v>
      </c>
      <c r="AJ246" s="34" t="e">
        <f>H246-I246-VLOOKUP(C246, Вчера_ЭпиВак!C:BG, 6, FALSE)</f>
        <v>#N/A</v>
      </c>
      <c r="AK246" s="34" t="e">
        <f>J246-K246-VLOOKUP(C246, Вчера_ЭпиВак!C:BG, 8, FALSE)</f>
        <v>#N/A</v>
      </c>
      <c r="AL246" s="34" t="e">
        <f>L246-M246-VLOOKUP(C246, Вчера_ЭпиВак!C:BG, 10, FALSE)</f>
        <v>#N/A</v>
      </c>
      <c r="AM246" s="34" t="e">
        <f>N246-O246-VLOOKUP(C246, Вчера_ЭпиВак!C:BG, 12, FALSE)</f>
        <v>#N/A</v>
      </c>
      <c r="AN246" s="34" t="e">
        <f>P246-Q246-VLOOKUP(C246, Вчера_ЭпиВак!C:BG, 14, FALSE)</f>
        <v>#N/A</v>
      </c>
      <c r="AO246" s="34" t="e">
        <f>R246-S246-VLOOKUP(C246, Вчера_ЭпиВак!C:BG, 16, FALSE)</f>
        <v>#N/A</v>
      </c>
      <c r="AP246" s="34" t="e">
        <f>T246-U246-VLOOKUP(C246, Вчера_ЭпиВак!C:BG, 18, FALSE)</f>
        <v>#N/A</v>
      </c>
      <c r="AQ246" s="34" t="e">
        <f>V246-W246-VLOOKUP(C246, Вчера_ЭпиВак!C:BG, 20, FALSE)</f>
        <v>#N/A</v>
      </c>
      <c r="AR246" s="34" t="e">
        <f>X246-Y246-VLOOKUP(C246, Вчера_ЭпиВак!C:BG, 22, FALSE)</f>
        <v>#N/A</v>
      </c>
      <c r="AS246" s="34" t="e">
        <f>Z246-VLOOKUP(C246, Вчера_ЭпиВак!C:BG, 24, FALSE)</f>
        <v>#N/A</v>
      </c>
      <c r="AT246" s="34" t="e">
        <f>AA246-VLOOKUP(C246, Вчера_ЭпиВак!C:BG, 25, FALSE)</f>
        <v>#N/A</v>
      </c>
    </row>
    <row r="247" spans="1:46" ht="50.1" customHeight="1" x14ac:dyDescent="0.25">
      <c r="A247" s="1"/>
      <c r="B247" s="1"/>
      <c r="C247" s="1"/>
      <c r="D247" s="3"/>
      <c r="E247" s="48"/>
      <c r="F247" s="3"/>
      <c r="G247" s="2"/>
      <c r="H247" s="3"/>
      <c r="I247" s="2"/>
      <c r="J247" s="3"/>
      <c r="K247" s="2"/>
      <c r="L247" s="3"/>
      <c r="M247" s="2"/>
      <c r="N247" s="3"/>
      <c r="O247" s="2"/>
      <c r="P247" s="3"/>
      <c r="Q247" s="2"/>
      <c r="R247" s="3"/>
      <c r="S247" s="2"/>
      <c r="T247" s="3"/>
      <c r="U247" s="3"/>
      <c r="V247" s="3"/>
      <c r="W247" s="2"/>
      <c r="X247" s="3"/>
      <c r="Y247" s="2"/>
      <c r="Z247" s="3"/>
      <c r="AA247" s="3"/>
      <c r="AB247" s="15"/>
      <c r="AC247" s="34">
        <f t="shared" si="7"/>
        <v>0</v>
      </c>
      <c r="AD247" s="34">
        <f t="shared" si="8"/>
        <v>0</v>
      </c>
      <c r="AE247" s="34"/>
      <c r="AF247" s="34"/>
      <c r="AG247" s="35"/>
      <c r="AH247" s="34" t="e">
        <f>D247-E247-VLOOKUP(C247, Вчера_ЭпиВак!C:BG, 2, FALSE)</f>
        <v>#N/A</v>
      </c>
      <c r="AI247" s="34" t="e">
        <f>F247-G247-VLOOKUP(C247, Вчера_ЭпиВак!C:BG, 4, FALSE)</f>
        <v>#N/A</v>
      </c>
      <c r="AJ247" s="34" t="e">
        <f>H247-I247-VLOOKUP(C247, Вчера_ЭпиВак!C:BG, 6, FALSE)</f>
        <v>#N/A</v>
      </c>
      <c r="AK247" s="34" t="e">
        <f>J247-K247-VLOOKUP(C247, Вчера_ЭпиВак!C:BG, 8, FALSE)</f>
        <v>#N/A</v>
      </c>
      <c r="AL247" s="34" t="e">
        <f>L247-M247-VLOOKUP(C247, Вчера_ЭпиВак!C:BG, 10, FALSE)</f>
        <v>#N/A</v>
      </c>
      <c r="AM247" s="34" t="e">
        <f>N247-O247-VLOOKUP(C247, Вчера_ЭпиВак!C:BG, 12, FALSE)</f>
        <v>#N/A</v>
      </c>
      <c r="AN247" s="34" t="e">
        <f>P247-Q247-VLOOKUP(C247, Вчера_ЭпиВак!C:BG, 14, FALSE)</f>
        <v>#N/A</v>
      </c>
      <c r="AO247" s="34" t="e">
        <f>R247-S247-VLOOKUP(C247, Вчера_ЭпиВак!C:BG, 16, FALSE)</f>
        <v>#N/A</v>
      </c>
      <c r="AP247" s="34" t="e">
        <f>T247-U247-VLOOKUP(C247, Вчера_ЭпиВак!C:BG, 18, FALSE)</f>
        <v>#N/A</v>
      </c>
      <c r="AQ247" s="34" t="e">
        <f>V247-W247-VLOOKUP(C247, Вчера_ЭпиВак!C:BG, 20, FALSE)</f>
        <v>#N/A</v>
      </c>
      <c r="AR247" s="34" t="e">
        <f>X247-Y247-VLOOKUP(C247, Вчера_ЭпиВак!C:BG, 22, FALSE)</f>
        <v>#N/A</v>
      </c>
      <c r="AS247" s="34" t="e">
        <f>Z247-VLOOKUP(C247, Вчера_ЭпиВак!C:BG, 24, FALSE)</f>
        <v>#N/A</v>
      </c>
      <c r="AT247" s="34" t="e">
        <f>AA247-VLOOKUP(C247, Вчера_ЭпиВак!C:BG, 25, FALSE)</f>
        <v>#N/A</v>
      </c>
    </row>
    <row r="248" spans="1:46" ht="50.1" customHeight="1" x14ac:dyDescent="0.25">
      <c r="A248" s="1"/>
      <c r="B248" s="1"/>
      <c r="C248" s="1"/>
      <c r="D248" s="3"/>
      <c r="E248" s="48"/>
      <c r="F248" s="3"/>
      <c r="G248" s="2"/>
      <c r="H248" s="3"/>
      <c r="I248" s="2"/>
      <c r="J248" s="3"/>
      <c r="K248" s="2"/>
      <c r="L248" s="3"/>
      <c r="M248" s="2"/>
      <c r="N248" s="3"/>
      <c r="O248" s="2"/>
      <c r="P248" s="3"/>
      <c r="Q248" s="2"/>
      <c r="R248" s="3"/>
      <c r="S248" s="2"/>
      <c r="T248" s="3"/>
      <c r="U248" s="3"/>
      <c r="V248" s="3"/>
      <c r="W248" s="2"/>
      <c r="X248" s="3"/>
      <c r="Y248" s="2"/>
      <c r="Z248" s="3"/>
      <c r="AA248" s="3"/>
      <c r="AB248" s="15"/>
      <c r="AC248" s="34">
        <f t="shared" si="7"/>
        <v>0</v>
      </c>
      <c r="AD248" s="34">
        <f t="shared" si="8"/>
        <v>0</v>
      </c>
      <c r="AE248" s="34"/>
      <c r="AF248" s="34"/>
      <c r="AG248" s="35"/>
      <c r="AH248" s="34" t="e">
        <f>D248-E248-VLOOKUP(C248, Вчера_ЭпиВак!C:BG, 2, FALSE)</f>
        <v>#N/A</v>
      </c>
      <c r="AI248" s="34" t="e">
        <f>F248-G248-VLOOKUP(C248, Вчера_ЭпиВак!C:BG, 4, FALSE)</f>
        <v>#N/A</v>
      </c>
      <c r="AJ248" s="34" t="e">
        <f>H248-I248-VLOOKUP(C248, Вчера_ЭпиВак!C:BG, 6, FALSE)</f>
        <v>#N/A</v>
      </c>
      <c r="AK248" s="34" t="e">
        <f>J248-K248-VLOOKUP(C248, Вчера_ЭпиВак!C:BG, 8, FALSE)</f>
        <v>#N/A</v>
      </c>
      <c r="AL248" s="34" t="e">
        <f>L248-M248-VLOOKUP(C248, Вчера_ЭпиВак!C:BG, 10, FALSE)</f>
        <v>#N/A</v>
      </c>
      <c r="AM248" s="34" t="e">
        <f>N248-O248-VLOOKUP(C248, Вчера_ЭпиВак!C:BG, 12, FALSE)</f>
        <v>#N/A</v>
      </c>
      <c r="AN248" s="34" t="e">
        <f>P248-Q248-VLOOKUP(C248, Вчера_ЭпиВак!C:BG, 14, FALSE)</f>
        <v>#N/A</v>
      </c>
      <c r="AO248" s="34" t="e">
        <f>R248-S248-VLOOKUP(C248, Вчера_ЭпиВак!C:BG, 16, FALSE)</f>
        <v>#N/A</v>
      </c>
      <c r="AP248" s="34" t="e">
        <f>T248-U248-VLOOKUP(C248, Вчера_ЭпиВак!C:BG, 18, FALSE)</f>
        <v>#N/A</v>
      </c>
      <c r="AQ248" s="34" t="e">
        <f>V248-W248-VLOOKUP(C248, Вчера_ЭпиВак!C:BG, 20, FALSE)</f>
        <v>#N/A</v>
      </c>
      <c r="AR248" s="34" t="e">
        <f>X248-Y248-VLOOKUP(C248, Вчера_ЭпиВак!C:BG, 22, FALSE)</f>
        <v>#N/A</v>
      </c>
      <c r="AS248" s="34" t="e">
        <f>Z248-VLOOKUP(C248, Вчера_ЭпиВак!C:BG, 24, FALSE)</f>
        <v>#N/A</v>
      </c>
      <c r="AT248" s="34" t="e">
        <f>AA248-VLOOKUP(C248, Вчера_ЭпиВак!C:BG, 25, FALSE)</f>
        <v>#N/A</v>
      </c>
    </row>
    <row r="249" spans="1:46" ht="50.1" customHeight="1" x14ac:dyDescent="0.25">
      <c r="A249" s="1"/>
      <c r="B249" s="1"/>
      <c r="C249" s="1"/>
      <c r="D249" s="3"/>
      <c r="E249" s="48"/>
      <c r="F249" s="3"/>
      <c r="G249" s="2"/>
      <c r="H249" s="3"/>
      <c r="I249" s="2"/>
      <c r="J249" s="3"/>
      <c r="K249" s="2"/>
      <c r="L249" s="3"/>
      <c r="M249" s="2"/>
      <c r="N249" s="3"/>
      <c r="O249" s="2"/>
      <c r="P249" s="3"/>
      <c r="Q249" s="2"/>
      <c r="R249" s="3"/>
      <c r="S249" s="2"/>
      <c r="T249" s="3"/>
      <c r="U249" s="3"/>
      <c r="V249" s="3"/>
      <c r="W249" s="2"/>
      <c r="X249" s="3"/>
      <c r="Y249" s="2"/>
      <c r="Z249" s="3"/>
      <c r="AA249" s="3"/>
      <c r="AB249" s="15"/>
      <c r="AC249" s="34">
        <f t="shared" si="7"/>
        <v>0</v>
      </c>
      <c r="AD249" s="34">
        <f t="shared" si="8"/>
        <v>0</v>
      </c>
      <c r="AE249" s="34"/>
      <c r="AF249" s="34"/>
      <c r="AG249" s="35"/>
      <c r="AH249" s="34" t="e">
        <f>D249-E249-VLOOKUP(C249, Вчера_ЭпиВак!C:BG, 2, FALSE)</f>
        <v>#N/A</v>
      </c>
      <c r="AI249" s="34" t="e">
        <f>F249-G249-VLOOKUP(C249, Вчера_ЭпиВак!C:BG, 4, FALSE)</f>
        <v>#N/A</v>
      </c>
      <c r="AJ249" s="34" t="e">
        <f>H249-I249-VLOOKUP(C249, Вчера_ЭпиВак!C:BG, 6, FALSE)</f>
        <v>#N/A</v>
      </c>
      <c r="AK249" s="34" t="e">
        <f>J249-K249-VLOOKUP(C249, Вчера_ЭпиВак!C:BG, 8, FALSE)</f>
        <v>#N/A</v>
      </c>
      <c r="AL249" s="34" t="e">
        <f>L249-M249-VLOOKUP(C249, Вчера_ЭпиВак!C:BG, 10, FALSE)</f>
        <v>#N/A</v>
      </c>
      <c r="AM249" s="34" t="e">
        <f>N249-O249-VLOOKUP(C249, Вчера_ЭпиВак!C:BG, 12, FALSE)</f>
        <v>#N/A</v>
      </c>
      <c r="AN249" s="34" t="e">
        <f>P249-Q249-VLOOKUP(C249, Вчера_ЭпиВак!C:BG, 14, FALSE)</f>
        <v>#N/A</v>
      </c>
      <c r="AO249" s="34" t="e">
        <f>R249-S249-VLOOKUP(C249, Вчера_ЭпиВак!C:BG, 16, FALSE)</f>
        <v>#N/A</v>
      </c>
      <c r="AP249" s="34" t="e">
        <f>T249-U249-VLOOKUP(C249, Вчера_ЭпиВак!C:BG, 18, FALSE)</f>
        <v>#N/A</v>
      </c>
      <c r="AQ249" s="34" t="e">
        <f>V249-W249-VLOOKUP(C249, Вчера_ЭпиВак!C:BG, 20, FALSE)</f>
        <v>#N/A</v>
      </c>
      <c r="AR249" s="34" t="e">
        <f>X249-Y249-VLOOKUP(C249, Вчера_ЭпиВак!C:BG, 22, FALSE)</f>
        <v>#N/A</v>
      </c>
      <c r="AS249" s="34" t="e">
        <f>Z249-VLOOKUP(C249, Вчера_ЭпиВак!C:BG, 24, FALSE)</f>
        <v>#N/A</v>
      </c>
      <c r="AT249" s="34" t="e">
        <f>AA249-VLOOKUP(C249, Вчера_ЭпиВак!C:BG, 25, FALSE)</f>
        <v>#N/A</v>
      </c>
    </row>
    <row r="250" spans="1:46" ht="50.1" customHeight="1" x14ac:dyDescent="0.25">
      <c r="A250" s="1"/>
      <c r="B250" s="1"/>
      <c r="C250" s="1"/>
      <c r="D250" s="3"/>
      <c r="E250" s="48"/>
      <c r="F250" s="3"/>
      <c r="G250" s="2"/>
      <c r="H250" s="3"/>
      <c r="I250" s="2"/>
      <c r="J250" s="3"/>
      <c r="K250" s="2"/>
      <c r="L250" s="3"/>
      <c r="M250" s="2"/>
      <c r="N250" s="3"/>
      <c r="O250" s="2"/>
      <c r="P250" s="3"/>
      <c r="Q250" s="2"/>
      <c r="R250" s="3"/>
      <c r="S250" s="2"/>
      <c r="T250" s="3"/>
      <c r="U250" s="3"/>
      <c r="V250" s="3"/>
      <c r="W250" s="2"/>
      <c r="X250" s="3"/>
      <c r="Y250" s="2"/>
      <c r="Z250" s="3"/>
      <c r="AA250" s="3"/>
      <c r="AB250" s="15"/>
      <c r="AC250" s="34">
        <f t="shared" si="7"/>
        <v>0</v>
      </c>
      <c r="AD250" s="34">
        <f t="shared" si="8"/>
        <v>0</v>
      </c>
      <c r="AE250" s="34"/>
      <c r="AF250" s="34"/>
      <c r="AG250" s="35"/>
      <c r="AH250" s="34" t="e">
        <f>D250-E250-VLOOKUP(C250, Вчера_ЭпиВак!C:BG, 2, FALSE)</f>
        <v>#N/A</v>
      </c>
      <c r="AI250" s="34" t="e">
        <f>F250-G250-VLOOKUP(C250, Вчера_ЭпиВак!C:BG, 4, FALSE)</f>
        <v>#N/A</v>
      </c>
      <c r="AJ250" s="34" t="e">
        <f>H250-I250-VLOOKUP(C250, Вчера_ЭпиВак!C:BG, 6, FALSE)</f>
        <v>#N/A</v>
      </c>
      <c r="AK250" s="34" t="e">
        <f>J250-K250-VLOOKUP(C250, Вчера_ЭпиВак!C:BG, 8, FALSE)</f>
        <v>#N/A</v>
      </c>
      <c r="AL250" s="34" t="e">
        <f>L250-M250-VLOOKUP(C250, Вчера_ЭпиВак!C:BG, 10, FALSE)</f>
        <v>#N/A</v>
      </c>
      <c r="AM250" s="34" t="e">
        <f>N250-O250-VLOOKUP(C250, Вчера_ЭпиВак!C:BG, 12, FALSE)</f>
        <v>#N/A</v>
      </c>
      <c r="AN250" s="34" t="e">
        <f>P250-Q250-VLOOKUP(C250, Вчера_ЭпиВак!C:BG, 14, FALSE)</f>
        <v>#N/A</v>
      </c>
      <c r="AO250" s="34" t="e">
        <f>R250-S250-VLOOKUP(C250, Вчера_ЭпиВак!C:BG, 16, FALSE)</f>
        <v>#N/A</v>
      </c>
      <c r="AP250" s="34" t="e">
        <f>T250-U250-VLOOKUP(C250, Вчера_ЭпиВак!C:BG, 18, FALSE)</f>
        <v>#N/A</v>
      </c>
      <c r="AQ250" s="34" t="e">
        <f>V250-W250-VLOOKUP(C250, Вчера_ЭпиВак!C:BG, 20, FALSE)</f>
        <v>#N/A</v>
      </c>
      <c r="AR250" s="34" t="e">
        <f>X250-Y250-VLOOKUP(C250, Вчера_ЭпиВак!C:BG, 22, FALSE)</f>
        <v>#N/A</v>
      </c>
      <c r="AS250" s="34" t="e">
        <f>Z250-VLOOKUP(C250, Вчера_ЭпиВак!C:BG, 24, FALSE)</f>
        <v>#N/A</v>
      </c>
      <c r="AT250" s="34" t="e">
        <f>AA250-VLOOKUP(C250, Вчера_ЭпиВак!C:BG, 25, FALSE)</f>
        <v>#N/A</v>
      </c>
    </row>
    <row r="251" spans="1:46" ht="50.1" customHeight="1" x14ac:dyDescent="0.25">
      <c r="A251" s="1"/>
      <c r="B251" s="1"/>
      <c r="C251" s="1"/>
      <c r="D251" s="3"/>
      <c r="E251" s="48"/>
      <c r="F251" s="3"/>
      <c r="G251" s="2"/>
      <c r="H251" s="3"/>
      <c r="I251" s="2"/>
      <c r="J251" s="3"/>
      <c r="K251" s="2"/>
      <c r="L251" s="3"/>
      <c r="M251" s="2"/>
      <c r="N251" s="3"/>
      <c r="O251" s="2"/>
      <c r="P251" s="3"/>
      <c r="Q251" s="2"/>
      <c r="R251" s="3"/>
      <c r="S251" s="2"/>
      <c r="T251" s="3"/>
      <c r="U251" s="3"/>
      <c r="V251" s="3"/>
      <c r="W251" s="2"/>
      <c r="X251" s="3"/>
      <c r="Y251" s="2"/>
      <c r="Z251" s="3"/>
      <c r="AA251" s="3"/>
      <c r="AB251" s="15"/>
      <c r="AC251" s="34">
        <f t="shared" si="7"/>
        <v>0</v>
      </c>
      <c r="AD251" s="34">
        <f t="shared" si="8"/>
        <v>0</v>
      </c>
      <c r="AE251" s="34"/>
      <c r="AF251" s="34"/>
      <c r="AG251" s="35"/>
      <c r="AH251" s="34" t="e">
        <f>D251-E251-VLOOKUP(C251, Вчера_ЭпиВак!C:BG, 2, FALSE)</f>
        <v>#N/A</v>
      </c>
      <c r="AI251" s="34" t="e">
        <f>F251-G251-VLOOKUP(C251, Вчера_ЭпиВак!C:BG, 4, FALSE)</f>
        <v>#N/A</v>
      </c>
      <c r="AJ251" s="34" t="e">
        <f>H251-I251-VLOOKUP(C251, Вчера_ЭпиВак!C:BG, 6, FALSE)</f>
        <v>#N/A</v>
      </c>
      <c r="AK251" s="34" t="e">
        <f>J251-K251-VLOOKUP(C251, Вчера_ЭпиВак!C:BG, 8, FALSE)</f>
        <v>#N/A</v>
      </c>
      <c r="AL251" s="34" t="e">
        <f>L251-M251-VLOOKUP(C251, Вчера_ЭпиВак!C:BG, 10, FALSE)</f>
        <v>#N/A</v>
      </c>
      <c r="AM251" s="34" t="e">
        <f>N251-O251-VLOOKUP(C251, Вчера_ЭпиВак!C:BG, 12, FALSE)</f>
        <v>#N/A</v>
      </c>
      <c r="AN251" s="34" t="e">
        <f>P251-Q251-VLOOKUP(C251, Вчера_ЭпиВак!C:BG, 14, FALSE)</f>
        <v>#N/A</v>
      </c>
      <c r="AO251" s="34" t="e">
        <f>R251-S251-VLOOKUP(C251, Вчера_ЭпиВак!C:BG, 16, FALSE)</f>
        <v>#N/A</v>
      </c>
      <c r="AP251" s="34" t="e">
        <f>T251-U251-VLOOKUP(C251, Вчера_ЭпиВак!C:BG, 18, FALSE)</f>
        <v>#N/A</v>
      </c>
      <c r="AQ251" s="34" t="e">
        <f>V251-W251-VLOOKUP(C251, Вчера_ЭпиВак!C:BG, 20, FALSE)</f>
        <v>#N/A</v>
      </c>
      <c r="AR251" s="34" t="e">
        <f>X251-Y251-VLOOKUP(C251, Вчера_ЭпиВак!C:BG, 22, FALSE)</f>
        <v>#N/A</v>
      </c>
      <c r="AS251" s="34" t="e">
        <f>Z251-VLOOKUP(C251, Вчера_ЭпиВак!C:BG, 24, FALSE)</f>
        <v>#N/A</v>
      </c>
      <c r="AT251" s="34" t="e">
        <f>AA251-VLOOKUP(C251, Вчера_ЭпиВак!C:BG, 25, FALSE)</f>
        <v>#N/A</v>
      </c>
    </row>
    <row r="252" spans="1:46" ht="50.1" customHeight="1" x14ac:dyDescent="0.25">
      <c r="A252" s="1"/>
      <c r="B252" s="1"/>
      <c r="C252" s="1"/>
      <c r="D252" s="3"/>
      <c r="E252" s="48"/>
      <c r="F252" s="3"/>
      <c r="G252" s="2"/>
      <c r="H252" s="3"/>
      <c r="I252" s="2"/>
      <c r="J252" s="3"/>
      <c r="K252" s="2"/>
      <c r="L252" s="3"/>
      <c r="M252" s="2"/>
      <c r="N252" s="3"/>
      <c r="O252" s="2"/>
      <c r="P252" s="3"/>
      <c r="Q252" s="2"/>
      <c r="R252" s="3"/>
      <c r="S252" s="2"/>
      <c r="T252" s="3"/>
      <c r="U252" s="3"/>
      <c r="V252" s="3"/>
      <c r="W252" s="2"/>
      <c r="X252" s="3"/>
      <c r="Y252" s="2"/>
      <c r="Z252" s="3"/>
      <c r="AA252" s="3"/>
      <c r="AB252" s="15"/>
      <c r="AC252" s="34">
        <f t="shared" si="7"/>
        <v>0</v>
      </c>
      <c r="AD252" s="34">
        <f t="shared" si="8"/>
        <v>0</v>
      </c>
      <c r="AE252" s="34"/>
      <c r="AF252" s="34"/>
      <c r="AG252" s="35"/>
      <c r="AH252" s="34" t="e">
        <f>D252-E252-VLOOKUP(C252, Вчера_ЭпиВак!C:BG, 2, FALSE)</f>
        <v>#N/A</v>
      </c>
      <c r="AI252" s="34" t="e">
        <f>F252-G252-VLOOKUP(C252, Вчера_ЭпиВак!C:BG, 4, FALSE)</f>
        <v>#N/A</v>
      </c>
      <c r="AJ252" s="34" t="e">
        <f>H252-I252-VLOOKUP(C252, Вчера_ЭпиВак!C:BG, 6, FALSE)</f>
        <v>#N/A</v>
      </c>
      <c r="AK252" s="34" t="e">
        <f>J252-K252-VLOOKUP(C252, Вчера_ЭпиВак!C:BG, 8, FALSE)</f>
        <v>#N/A</v>
      </c>
      <c r="AL252" s="34" t="e">
        <f>L252-M252-VLOOKUP(C252, Вчера_ЭпиВак!C:BG, 10, FALSE)</f>
        <v>#N/A</v>
      </c>
      <c r="AM252" s="34" t="e">
        <f>N252-O252-VLOOKUP(C252, Вчера_ЭпиВак!C:BG, 12, FALSE)</f>
        <v>#N/A</v>
      </c>
      <c r="AN252" s="34" t="e">
        <f>P252-Q252-VLOOKUP(C252, Вчера_ЭпиВак!C:BG, 14, FALSE)</f>
        <v>#N/A</v>
      </c>
      <c r="AO252" s="34" t="e">
        <f>R252-S252-VLOOKUP(C252, Вчера_ЭпиВак!C:BG, 16, FALSE)</f>
        <v>#N/A</v>
      </c>
      <c r="AP252" s="34" t="e">
        <f>T252-U252-VLOOKUP(C252, Вчера_ЭпиВак!C:BG, 18, FALSE)</f>
        <v>#N/A</v>
      </c>
      <c r="AQ252" s="34" t="e">
        <f>V252-W252-VLOOKUP(C252, Вчера_ЭпиВак!C:BG, 20, FALSE)</f>
        <v>#N/A</v>
      </c>
      <c r="AR252" s="34" t="e">
        <f>X252-Y252-VLOOKUP(C252, Вчера_ЭпиВак!C:BG, 22, FALSE)</f>
        <v>#N/A</v>
      </c>
      <c r="AS252" s="34" t="e">
        <f>Z252-VLOOKUP(C252, Вчера_ЭпиВак!C:BG, 24, FALSE)</f>
        <v>#N/A</v>
      </c>
      <c r="AT252" s="34" t="e">
        <f>AA252-VLOOKUP(C252, Вчера_ЭпиВак!C:BG, 25, FALSE)</f>
        <v>#N/A</v>
      </c>
    </row>
    <row r="253" spans="1:46" ht="50.1" customHeight="1" x14ac:dyDescent="0.25">
      <c r="A253" s="1"/>
      <c r="B253" s="1"/>
      <c r="C253" s="1"/>
      <c r="D253" s="3"/>
      <c r="E253" s="48"/>
      <c r="F253" s="3"/>
      <c r="G253" s="2"/>
      <c r="H253" s="3"/>
      <c r="I253" s="2"/>
      <c r="J253" s="3"/>
      <c r="K253" s="2"/>
      <c r="L253" s="3"/>
      <c r="M253" s="2"/>
      <c r="N253" s="3"/>
      <c r="O253" s="2"/>
      <c r="P253" s="3"/>
      <c r="Q253" s="2"/>
      <c r="R253" s="3"/>
      <c r="S253" s="2"/>
      <c r="T253" s="3"/>
      <c r="U253" s="3"/>
      <c r="V253" s="3"/>
      <c r="W253" s="2"/>
      <c r="X253" s="3"/>
      <c r="Y253" s="2"/>
      <c r="Z253" s="3"/>
      <c r="AA253" s="3"/>
      <c r="AB253" s="15"/>
      <c r="AC253" s="34">
        <f t="shared" si="7"/>
        <v>0</v>
      </c>
      <c r="AD253" s="34">
        <f t="shared" si="8"/>
        <v>0</v>
      </c>
      <c r="AE253" s="34"/>
      <c r="AF253" s="34"/>
      <c r="AG253" s="35"/>
      <c r="AH253" s="34" t="e">
        <f>D253-E253-VLOOKUP(C253, Вчера_ЭпиВак!C:BG, 2, FALSE)</f>
        <v>#N/A</v>
      </c>
      <c r="AI253" s="34" t="e">
        <f>F253-G253-VLOOKUP(C253, Вчера_ЭпиВак!C:BG, 4, FALSE)</f>
        <v>#N/A</v>
      </c>
      <c r="AJ253" s="34" t="e">
        <f>H253-I253-VLOOKUP(C253, Вчера_ЭпиВак!C:BG, 6, FALSE)</f>
        <v>#N/A</v>
      </c>
      <c r="AK253" s="34" t="e">
        <f>J253-K253-VLOOKUP(C253, Вчера_ЭпиВак!C:BG, 8, FALSE)</f>
        <v>#N/A</v>
      </c>
      <c r="AL253" s="34" t="e">
        <f>L253-M253-VLOOKUP(C253, Вчера_ЭпиВак!C:BG, 10, FALSE)</f>
        <v>#N/A</v>
      </c>
      <c r="AM253" s="34" t="e">
        <f>N253-O253-VLOOKUP(C253, Вчера_ЭпиВак!C:BG, 12, FALSE)</f>
        <v>#N/A</v>
      </c>
      <c r="AN253" s="34" t="e">
        <f>P253-Q253-VLOOKUP(C253, Вчера_ЭпиВак!C:BG, 14, FALSE)</f>
        <v>#N/A</v>
      </c>
      <c r="AO253" s="34" t="e">
        <f>R253-S253-VLOOKUP(C253, Вчера_ЭпиВак!C:BG, 16, FALSE)</f>
        <v>#N/A</v>
      </c>
      <c r="AP253" s="34" t="e">
        <f>T253-U253-VLOOKUP(C253, Вчера_ЭпиВак!C:BG, 18, FALSE)</f>
        <v>#N/A</v>
      </c>
      <c r="AQ253" s="34" t="e">
        <f>V253-W253-VLOOKUP(C253, Вчера_ЭпиВак!C:BG, 20, FALSE)</f>
        <v>#N/A</v>
      </c>
      <c r="AR253" s="34" t="e">
        <f>X253-Y253-VLOOKUP(C253, Вчера_ЭпиВак!C:BG, 22, FALSE)</f>
        <v>#N/A</v>
      </c>
      <c r="AS253" s="34" t="e">
        <f>Z253-VLOOKUP(C253, Вчера_ЭпиВак!C:BG, 24, FALSE)</f>
        <v>#N/A</v>
      </c>
      <c r="AT253" s="34" t="e">
        <f>AA253-VLOOKUP(C253, Вчера_ЭпиВак!C:BG, 25, FALSE)</f>
        <v>#N/A</v>
      </c>
    </row>
    <row r="254" spans="1:46" ht="50.1" customHeight="1" x14ac:dyDescent="0.25">
      <c r="A254" s="1"/>
      <c r="B254" s="1"/>
      <c r="C254" s="1"/>
      <c r="D254" s="3"/>
      <c r="E254" s="48"/>
      <c r="F254" s="3"/>
      <c r="G254" s="2"/>
      <c r="H254" s="3"/>
      <c r="I254" s="2"/>
      <c r="J254" s="3"/>
      <c r="K254" s="2"/>
      <c r="L254" s="3"/>
      <c r="M254" s="2"/>
      <c r="N254" s="3"/>
      <c r="O254" s="2"/>
      <c r="P254" s="3"/>
      <c r="Q254" s="2"/>
      <c r="R254" s="3"/>
      <c r="S254" s="2"/>
      <c r="T254" s="3"/>
      <c r="U254" s="3"/>
      <c r="V254" s="3"/>
      <c r="W254" s="2"/>
      <c r="X254" s="3"/>
      <c r="Y254" s="2"/>
      <c r="Z254" s="3"/>
      <c r="AA254" s="3"/>
      <c r="AB254" s="15"/>
      <c r="AC254" s="34">
        <f t="shared" si="7"/>
        <v>0</v>
      </c>
      <c r="AD254" s="34">
        <f t="shared" si="8"/>
        <v>0</v>
      </c>
      <c r="AE254" s="34"/>
      <c r="AF254" s="34"/>
      <c r="AG254" s="35"/>
      <c r="AH254" s="34" t="e">
        <f>D254-E254-VLOOKUP(C254, Вчера_ЭпиВак!C:BG, 2, FALSE)</f>
        <v>#N/A</v>
      </c>
      <c r="AI254" s="34" t="e">
        <f>F254-G254-VLOOKUP(C254, Вчера_ЭпиВак!C:BG, 4, FALSE)</f>
        <v>#N/A</v>
      </c>
      <c r="AJ254" s="34" t="e">
        <f>H254-I254-VLOOKUP(C254, Вчера_ЭпиВак!C:BG, 6, FALSE)</f>
        <v>#N/A</v>
      </c>
      <c r="AK254" s="34" t="e">
        <f>J254-K254-VLOOKUP(C254, Вчера_ЭпиВак!C:BG, 8, FALSE)</f>
        <v>#N/A</v>
      </c>
      <c r="AL254" s="34" t="e">
        <f>L254-M254-VLOOKUP(C254, Вчера_ЭпиВак!C:BG, 10, FALSE)</f>
        <v>#N/A</v>
      </c>
      <c r="AM254" s="34" t="e">
        <f>N254-O254-VLOOKUP(C254, Вчера_ЭпиВак!C:BG, 12, FALSE)</f>
        <v>#N/A</v>
      </c>
      <c r="AN254" s="34" t="e">
        <f>P254-Q254-VLOOKUP(C254, Вчера_ЭпиВак!C:BG, 14, FALSE)</f>
        <v>#N/A</v>
      </c>
      <c r="AO254" s="34" t="e">
        <f>R254-S254-VLOOKUP(C254, Вчера_ЭпиВак!C:BG, 16, FALSE)</f>
        <v>#N/A</v>
      </c>
      <c r="AP254" s="34" t="e">
        <f>T254-U254-VLOOKUP(C254, Вчера_ЭпиВак!C:BG, 18, FALSE)</f>
        <v>#N/A</v>
      </c>
      <c r="AQ254" s="34" t="e">
        <f>V254-W254-VLOOKUP(C254, Вчера_ЭпиВак!C:BG, 20, FALSE)</f>
        <v>#N/A</v>
      </c>
      <c r="AR254" s="34" t="e">
        <f>X254-Y254-VLOOKUP(C254, Вчера_ЭпиВак!C:BG, 22, FALSE)</f>
        <v>#N/A</v>
      </c>
      <c r="AS254" s="34" t="e">
        <f>Z254-VLOOKUP(C254, Вчера_ЭпиВак!C:BG, 24, FALSE)</f>
        <v>#N/A</v>
      </c>
      <c r="AT254" s="34" t="e">
        <f>AA254-VLOOKUP(C254, Вчера_ЭпиВак!C:BG, 25, FALSE)</f>
        <v>#N/A</v>
      </c>
    </row>
    <row r="255" spans="1:46" ht="50.1" customHeight="1" x14ac:dyDescent="0.25">
      <c r="A255" s="1"/>
      <c r="B255" s="1"/>
      <c r="C255" s="1"/>
      <c r="D255" s="3"/>
      <c r="E255" s="48"/>
      <c r="F255" s="3"/>
      <c r="G255" s="2"/>
      <c r="H255" s="3"/>
      <c r="I255" s="2"/>
      <c r="J255" s="3"/>
      <c r="K255" s="2"/>
      <c r="L255" s="3"/>
      <c r="M255" s="2"/>
      <c r="N255" s="3"/>
      <c r="O255" s="2"/>
      <c r="P255" s="3"/>
      <c r="Q255" s="2"/>
      <c r="R255" s="3"/>
      <c r="S255" s="2"/>
      <c r="T255" s="3"/>
      <c r="U255" s="3"/>
      <c r="V255" s="3"/>
      <c r="W255" s="2"/>
      <c r="X255" s="3"/>
      <c r="Y255" s="2"/>
      <c r="Z255" s="3"/>
      <c r="AA255" s="3"/>
      <c r="AB255" s="15"/>
      <c r="AC255" s="34">
        <f t="shared" si="7"/>
        <v>0</v>
      </c>
      <c r="AD255" s="34">
        <f t="shared" si="8"/>
        <v>0</v>
      </c>
      <c r="AE255" s="34"/>
      <c r="AF255" s="34"/>
      <c r="AG255" s="35"/>
      <c r="AH255" s="34" t="e">
        <f>D255-E255-VLOOKUP(C255, Вчера_ЭпиВак!C:BG, 2, FALSE)</f>
        <v>#N/A</v>
      </c>
      <c r="AI255" s="34" t="e">
        <f>F255-G255-VLOOKUP(C255, Вчера_ЭпиВак!C:BG, 4, FALSE)</f>
        <v>#N/A</v>
      </c>
      <c r="AJ255" s="34" t="e">
        <f>H255-I255-VLOOKUP(C255, Вчера_ЭпиВак!C:BG, 6, FALSE)</f>
        <v>#N/A</v>
      </c>
      <c r="AK255" s="34" t="e">
        <f>J255-K255-VLOOKUP(C255, Вчера_ЭпиВак!C:BG, 8, FALSE)</f>
        <v>#N/A</v>
      </c>
      <c r="AL255" s="34" t="e">
        <f>L255-M255-VLOOKUP(C255, Вчера_ЭпиВак!C:BG, 10, FALSE)</f>
        <v>#N/A</v>
      </c>
      <c r="AM255" s="34" t="e">
        <f>N255-O255-VLOOKUP(C255, Вчера_ЭпиВак!C:BG, 12, FALSE)</f>
        <v>#N/A</v>
      </c>
      <c r="AN255" s="34" t="e">
        <f>P255-Q255-VLOOKUP(C255, Вчера_ЭпиВак!C:BG, 14, FALSE)</f>
        <v>#N/A</v>
      </c>
      <c r="AO255" s="34" t="e">
        <f>R255-S255-VLOOKUP(C255, Вчера_ЭпиВак!C:BG, 16, FALSE)</f>
        <v>#N/A</v>
      </c>
      <c r="AP255" s="34" t="e">
        <f>T255-U255-VLOOKUP(C255, Вчера_ЭпиВак!C:BG, 18, FALSE)</f>
        <v>#N/A</v>
      </c>
      <c r="AQ255" s="34" t="e">
        <f>V255-W255-VLOOKUP(C255, Вчера_ЭпиВак!C:BG, 20, FALSE)</f>
        <v>#N/A</v>
      </c>
      <c r="AR255" s="34" t="e">
        <f>X255-Y255-VLOOKUP(C255, Вчера_ЭпиВак!C:BG, 22, FALSE)</f>
        <v>#N/A</v>
      </c>
      <c r="AS255" s="34" t="e">
        <f>Z255-VLOOKUP(C255, Вчера_ЭпиВак!C:BG, 24, FALSE)</f>
        <v>#N/A</v>
      </c>
      <c r="AT255" s="34" t="e">
        <f>AA255-VLOOKUP(C255, Вчера_ЭпиВак!C:BG, 25, FALSE)</f>
        <v>#N/A</v>
      </c>
    </row>
    <row r="256" spans="1:46" ht="50.1" customHeight="1" x14ac:dyDescent="0.25">
      <c r="A256" s="1"/>
      <c r="B256" s="1"/>
      <c r="C256" s="1"/>
      <c r="D256" s="3"/>
      <c r="E256" s="48"/>
      <c r="F256" s="3"/>
      <c r="G256" s="2"/>
      <c r="H256" s="3"/>
      <c r="I256" s="2"/>
      <c r="J256" s="3"/>
      <c r="K256" s="2"/>
      <c r="L256" s="3"/>
      <c r="M256" s="2"/>
      <c r="N256" s="3"/>
      <c r="O256" s="2"/>
      <c r="P256" s="3"/>
      <c r="Q256" s="2"/>
      <c r="R256" s="3"/>
      <c r="S256" s="2"/>
      <c r="T256" s="3"/>
      <c r="U256" s="3"/>
      <c r="V256" s="3"/>
      <c r="W256" s="2"/>
      <c r="X256" s="3"/>
      <c r="Y256" s="2"/>
      <c r="Z256" s="3"/>
      <c r="AA256" s="3"/>
      <c r="AB256" s="15"/>
      <c r="AC256" s="34">
        <f t="shared" si="7"/>
        <v>0</v>
      </c>
      <c r="AD256" s="34">
        <f t="shared" si="8"/>
        <v>0</v>
      </c>
      <c r="AE256" s="34"/>
      <c r="AF256" s="34"/>
      <c r="AG256" s="35"/>
      <c r="AH256" s="34" t="e">
        <f>D256-E256-VLOOKUP(C256, Вчера_ЭпиВак!C:BG, 2, FALSE)</f>
        <v>#N/A</v>
      </c>
      <c r="AI256" s="34" t="e">
        <f>F256-G256-VLOOKUP(C256, Вчера_ЭпиВак!C:BG, 4, FALSE)</f>
        <v>#N/A</v>
      </c>
      <c r="AJ256" s="34" t="e">
        <f>H256-I256-VLOOKUP(C256, Вчера_ЭпиВак!C:BG, 6, FALSE)</f>
        <v>#N/A</v>
      </c>
      <c r="AK256" s="34" t="e">
        <f>J256-K256-VLOOKUP(C256, Вчера_ЭпиВак!C:BG, 8, FALSE)</f>
        <v>#N/A</v>
      </c>
      <c r="AL256" s="34" t="e">
        <f>L256-M256-VLOOKUP(C256, Вчера_ЭпиВак!C:BG, 10, FALSE)</f>
        <v>#N/A</v>
      </c>
      <c r="AM256" s="34" t="e">
        <f>N256-O256-VLOOKUP(C256, Вчера_ЭпиВак!C:BG, 12, FALSE)</f>
        <v>#N/A</v>
      </c>
      <c r="AN256" s="34" t="e">
        <f>P256-Q256-VLOOKUP(C256, Вчера_ЭпиВак!C:BG, 14, FALSE)</f>
        <v>#N/A</v>
      </c>
      <c r="AO256" s="34" t="e">
        <f>R256-S256-VLOOKUP(C256, Вчера_ЭпиВак!C:BG, 16, FALSE)</f>
        <v>#N/A</v>
      </c>
      <c r="AP256" s="34" t="e">
        <f>T256-U256-VLOOKUP(C256, Вчера_ЭпиВак!C:BG, 18, FALSE)</f>
        <v>#N/A</v>
      </c>
      <c r="AQ256" s="34" t="e">
        <f>V256-W256-VLOOKUP(C256, Вчера_ЭпиВак!C:BG, 20, FALSE)</f>
        <v>#N/A</v>
      </c>
      <c r="AR256" s="34" t="e">
        <f>X256-Y256-VLOOKUP(C256, Вчера_ЭпиВак!C:BG, 22, FALSE)</f>
        <v>#N/A</v>
      </c>
      <c r="AS256" s="34" t="e">
        <f>Z256-VLOOKUP(C256, Вчера_ЭпиВак!C:BG, 24, FALSE)</f>
        <v>#N/A</v>
      </c>
      <c r="AT256" s="34" t="e">
        <f>AA256-VLOOKUP(C256, Вчера_ЭпиВак!C:BG, 25, FALSE)</f>
        <v>#N/A</v>
      </c>
    </row>
    <row r="257" spans="1:46" ht="50.1" customHeight="1" x14ac:dyDescent="0.25">
      <c r="A257" s="1"/>
      <c r="B257" s="1"/>
      <c r="C257" s="1"/>
      <c r="D257" s="3"/>
      <c r="E257" s="48"/>
      <c r="F257" s="3"/>
      <c r="G257" s="2"/>
      <c r="H257" s="3"/>
      <c r="I257" s="2"/>
      <c r="J257" s="3"/>
      <c r="K257" s="2"/>
      <c r="L257" s="3"/>
      <c r="M257" s="2"/>
      <c r="N257" s="3"/>
      <c r="O257" s="2"/>
      <c r="P257" s="3"/>
      <c r="Q257" s="2"/>
      <c r="R257" s="3"/>
      <c r="S257" s="2"/>
      <c r="T257" s="3"/>
      <c r="U257" s="3"/>
      <c r="V257" s="3"/>
      <c r="W257" s="2"/>
      <c r="X257" s="3"/>
      <c r="Y257" s="2"/>
      <c r="Z257" s="3"/>
      <c r="AA257" s="3"/>
      <c r="AB257" s="15"/>
      <c r="AC257" s="34">
        <f t="shared" si="7"/>
        <v>0</v>
      </c>
      <c r="AD257" s="34">
        <f t="shared" si="8"/>
        <v>0</v>
      </c>
      <c r="AE257" s="34"/>
      <c r="AF257" s="34"/>
      <c r="AG257" s="35"/>
      <c r="AH257" s="34" t="e">
        <f>D257-E257-VLOOKUP(C257, Вчера_ЭпиВак!C:BG, 2, FALSE)</f>
        <v>#N/A</v>
      </c>
      <c r="AI257" s="34" t="e">
        <f>F257-G257-VLOOKUP(C257, Вчера_ЭпиВак!C:BG, 4, FALSE)</f>
        <v>#N/A</v>
      </c>
      <c r="AJ257" s="34" t="e">
        <f>H257-I257-VLOOKUP(C257, Вчера_ЭпиВак!C:BG, 6, FALSE)</f>
        <v>#N/A</v>
      </c>
      <c r="AK257" s="34" t="e">
        <f>J257-K257-VLOOKUP(C257, Вчера_ЭпиВак!C:BG, 8, FALSE)</f>
        <v>#N/A</v>
      </c>
      <c r="AL257" s="34" t="e">
        <f>L257-M257-VLOOKUP(C257, Вчера_ЭпиВак!C:BG, 10, FALSE)</f>
        <v>#N/A</v>
      </c>
      <c r="AM257" s="34" t="e">
        <f>N257-O257-VLOOKUP(C257, Вчера_ЭпиВак!C:BG, 12, FALSE)</f>
        <v>#N/A</v>
      </c>
      <c r="AN257" s="34" t="e">
        <f>P257-Q257-VLOOKUP(C257, Вчера_ЭпиВак!C:BG, 14, FALSE)</f>
        <v>#N/A</v>
      </c>
      <c r="AO257" s="34" t="e">
        <f>R257-S257-VLOOKUP(C257, Вчера_ЭпиВак!C:BG, 16, FALSE)</f>
        <v>#N/A</v>
      </c>
      <c r="AP257" s="34" t="e">
        <f>T257-U257-VLOOKUP(C257, Вчера_ЭпиВак!C:BG, 18, FALSE)</f>
        <v>#N/A</v>
      </c>
      <c r="AQ257" s="34" t="e">
        <f>V257-W257-VLOOKUP(C257, Вчера_ЭпиВак!C:BG, 20, FALSE)</f>
        <v>#N/A</v>
      </c>
      <c r="AR257" s="34" t="e">
        <f>X257-Y257-VLOOKUP(C257, Вчера_ЭпиВак!C:BG, 22, FALSE)</f>
        <v>#N/A</v>
      </c>
      <c r="AS257" s="34" t="e">
        <f>Z257-VLOOKUP(C257, Вчера_ЭпиВак!C:BG, 24, FALSE)</f>
        <v>#N/A</v>
      </c>
      <c r="AT257" s="34" t="e">
        <f>AA257-VLOOKUP(C257, Вчера_ЭпиВак!C:BG, 25, FALSE)</f>
        <v>#N/A</v>
      </c>
    </row>
    <row r="258" spans="1:46" ht="50.1" customHeight="1" x14ac:dyDescent="0.25">
      <c r="A258" s="1"/>
      <c r="B258" s="1"/>
      <c r="C258" s="1"/>
      <c r="D258" s="3"/>
      <c r="E258" s="48"/>
      <c r="F258" s="3"/>
      <c r="G258" s="2"/>
      <c r="H258" s="3"/>
      <c r="I258" s="2"/>
      <c r="J258" s="3"/>
      <c r="K258" s="2"/>
      <c r="L258" s="3"/>
      <c r="M258" s="2"/>
      <c r="N258" s="3"/>
      <c r="O258" s="2"/>
      <c r="P258" s="3"/>
      <c r="Q258" s="2"/>
      <c r="R258" s="3"/>
      <c r="S258" s="2"/>
      <c r="T258" s="3"/>
      <c r="U258" s="3"/>
      <c r="V258" s="3"/>
      <c r="W258" s="2"/>
      <c r="X258" s="3"/>
      <c r="Y258" s="2"/>
      <c r="Z258" s="3"/>
      <c r="AA258" s="3"/>
      <c r="AB258" s="15"/>
      <c r="AC258" s="34">
        <f t="shared" si="7"/>
        <v>0</v>
      </c>
      <c r="AD258" s="34">
        <f t="shared" si="8"/>
        <v>0</v>
      </c>
      <c r="AE258" s="34"/>
      <c r="AF258" s="34"/>
      <c r="AG258" s="35"/>
      <c r="AH258" s="34" t="e">
        <f>D258-E258-VLOOKUP(C258, Вчера_ЭпиВак!C:BG, 2, FALSE)</f>
        <v>#N/A</v>
      </c>
      <c r="AI258" s="34" t="e">
        <f>F258-G258-VLOOKUP(C258, Вчера_ЭпиВак!C:BG, 4, FALSE)</f>
        <v>#N/A</v>
      </c>
      <c r="AJ258" s="34" t="e">
        <f>H258-I258-VLOOKUP(C258, Вчера_ЭпиВак!C:BG, 6, FALSE)</f>
        <v>#N/A</v>
      </c>
      <c r="AK258" s="34" t="e">
        <f>J258-K258-VLOOKUP(C258, Вчера_ЭпиВак!C:BG, 8, FALSE)</f>
        <v>#N/A</v>
      </c>
      <c r="AL258" s="34" t="e">
        <f>L258-M258-VLOOKUP(C258, Вчера_ЭпиВак!C:BG, 10, FALSE)</f>
        <v>#N/A</v>
      </c>
      <c r="AM258" s="34" t="e">
        <f>N258-O258-VLOOKUP(C258, Вчера_ЭпиВак!C:BG, 12, FALSE)</f>
        <v>#N/A</v>
      </c>
      <c r="AN258" s="34" t="e">
        <f>P258-Q258-VLOOKUP(C258, Вчера_ЭпиВак!C:BG, 14, FALSE)</f>
        <v>#N/A</v>
      </c>
      <c r="AO258" s="34" t="e">
        <f>R258-S258-VLOOKUP(C258, Вчера_ЭпиВак!C:BG, 16, FALSE)</f>
        <v>#N/A</v>
      </c>
      <c r="AP258" s="34" t="e">
        <f>T258-U258-VLOOKUP(C258, Вчера_ЭпиВак!C:BG, 18, FALSE)</f>
        <v>#N/A</v>
      </c>
      <c r="AQ258" s="34" t="e">
        <f>V258-W258-VLOOKUP(C258, Вчера_ЭпиВак!C:BG, 20, FALSE)</f>
        <v>#N/A</v>
      </c>
      <c r="AR258" s="34" t="e">
        <f>X258-Y258-VLOOKUP(C258, Вчера_ЭпиВак!C:BG, 22, FALSE)</f>
        <v>#N/A</v>
      </c>
      <c r="AS258" s="34" t="e">
        <f>Z258-VLOOKUP(C258, Вчера_ЭпиВак!C:BG, 24, FALSE)</f>
        <v>#N/A</v>
      </c>
      <c r="AT258" s="34" t="e">
        <f>AA258-VLOOKUP(C258, Вчера_ЭпиВак!C:BG, 25, FALSE)</f>
        <v>#N/A</v>
      </c>
    </row>
    <row r="259" spans="1:46" ht="50.1" customHeight="1" x14ac:dyDescent="0.25">
      <c r="A259" s="1"/>
      <c r="B259" s="1"/>
      <c r="C259" s="1"/>
      <c r="D259" s="3"/>
      <c r="E259" s="48"/>
      <c r="F259" s="3"/>
      <c r="G259" s="2"/>
      <c r="H259" s="3"/>
      <c r="I259" s="2"/>
      <c r="J259" s="3"/>
      <c r="K259" s="2"/>
      <c r="L259" s="3"/>
      <c r="M259" s="2"/>
      <c r="N259" s="3"/>
      <c r="O259" s="2"/>
      <c r="P259" s="3"/>
      <c r="Q259" s="2"/>
      <c r="R259" s="3"/>
      <c r="S259" s="2"/>
      <c r="T259" s="3"/>
      <c r="U259" s="3"/>
      <c r="V259" s="3"/>
      <c r="W259" s="2"/>
      <c r="X259" s="3"/>
      <c r="Y259" s="2"/>
      <c r="Z259" s="3"/>
      <c r="AA259" s="3"/>
      <c r="AB259" s="15"/>
      <c r="AC259" s="34">
        <f t="shared" si="7"/>
        <v>0</v>
      </c>
      <c r="AD259" s="34">
        <f t="shared" si="8"/>
        <v>0</v>
      </c>
      <c r="AE259" s="34"/>
      <c r="AF259" s="34"/>
      <c r="AG259" s="35"/>
      <c r="AH259" s="34" t="e">
        <f>D259-E259-VLOOKUP(C259, Вчера_ЭпиВак!C:BG, 2, FALSE)</f>
        <v>#N/A</v>
      </c>
      <c r="AI259" s="34" t="e">
        <f>F259-G259-VLOOKUP(C259, Вчера_ЭпиВак!C:BG, 4, FALSE)</f>
        <v>#N/A</v>
      </c>
      <c r="AJ259" s="34" t="e">
        <f>H259-I259-VLOOKUP(C259, Вчера_ЭпиВак!C:BG, 6, FALSE)</f>
        <v>#N/A</v>
      </c>
      <c r="AK259" s="34" t="e">
        <f>J259-K259-VLOOKUP(C259, Вчера_ЭпиВак!C:BG, 8, FALSE)</f>
        <v>#N/A</v>
      </c>
      <c r="AL259" s="34" t="e">
        <f>L259-M259-VLOOKUP(C259, Вчера_ЭпиВак!C:BG, 10, FALSE)</f>
        <v>#N/A</v>
      </c>
      <c r="AM259" s="34" t="e">
        <f>N259-O259-VLOOKUP(C259, Вчера_ЭпиВак!C:BG, 12, FALSE)</f>
        <v>#N/A</v>
      </c>
      <c r="AN259" s="34" t="e">
        <f>P259-Q259-VLOOKUP(C259, Вчера_ЭпиВак!C:BG, 14, FALSE)</f>
        <v>#N/A</v>
      </c>
      <c r="AO259" s="34" t="e">
        <f>R259-S259-VLOOKUP(C259, Вчера_ЭпиВак!C:BG, 16, FALSE)</f>
        <v>#N/A</v>
      </c>
      <c r="AP259" s="34" t="e">
        <f>T259-U259-VLOOKUP(C259, Вчера_ЭпиВак!C:BG, 18, FALSE)</f>
        <v>#N/A</v>
      </c>
      <c r="AQ259" s="34" t="e">
        <f>V259-W259-VLOOKUP(C259, Вчера_ЭпиВак!C:BG, 20, FALSE)</f>
        <v>#N/A</v>
      </c>
      <c r="AR259" s="34" t="e">
        <f>X259-Y259-VLOOKUP(C259, Вчера_ЭпиВак!C:BG, 22, FALSE)</f>
        <v>#N/A</v>
      </c>
      <c r="AS259" s="34" t="e">
        <f>Z259-VLOOKUP(C259, Вчера_ЭпиВак!C:BG, 24, FALSE)</f>
        <v>#N/A</v>
      </c>
      <c r="AT259" s="34" t="e">
        <f>AA259-VLOOKUP(C259, Вчера_ЭпиВак!C:BG, 25, FALSE)</f>
        <v>#N/A</v>
      </c>
    </row>
    <row r="260" spans="1:46" ht="50.1" customHeight="1" x14ac:dyDescent="0.25">
      <c r="A260" s="1"/>
      <c r="B260" s="1"/>
      <c r="C260" s="1"/>
      <c r="D260" s="3"/>
      <c r="E260" s="48"/>
      <c r="F260" s="3"/>
      <c r="G260" s="2"/>
      <c r="H260" s="3"/>
      <c r="I260" s="2"/>
      <c r="J260" s="3"/>
      <c r="K260" s="2"/>
      <c r="L260" s="3"/>
      <c r="M260" s="2"/>
      <c r="N260" s="3"/>
      <c r="O260" s="2"/>
      <c r="P260" s="3"/>
      <c r="Q260" s="2"/>
      <c r="R260" s="3"/>
      <c r="S260" s="2"/>
      <c r="T260" s="3"/>
      <c r="U260" s="3"/>
      <c r="V260" s="3"/>
      <c r="W260" s="2"/>
      <c r="X260" s="3"/>
      <c r="Y260" s="2"/>
      <c r="Z260" s="3"/>
      <c r="AA260" s="3"/>
      <c r="AB260" s="15"/>
      <c r="AC260" s="34">
        <f t="shared" si="7"/>
        <v>0</v>
      </c>
      <c r="AD260" s="34">
        <f t="shared" si="8"/>
        <v>0</v>
      </c>
      <c r="AE260" s="34"/>
      <c r="AF260" s="34"/>
      <c r="AG260" s="35"/>
      <c r="AH260" s="34" t="e">
        <f>D260-E260-VLOOKUP(C260, Вчера_ЭпиВак!C:BG, 2, FALSE)</f>
        <v>#N/A</v>
      </c>
      <c r="AI260" s="34" t="e">
        <f>F260-G260-VLOOKUP(C260, Вчера_ЭпиВак!C:BG, 4, FALSE)</f>
        <v>#N/A</v>
      </c>
      <c r="AJ260" s="34" t="e">
        <f>H260-I260-VLOOKUP(C260, Вчера_ЭпиВак!C:BG, 6, FALSE)</f>
        <v>#N/A</v>
      </c>
      <c r="AK260" s="34" t="e">
        <f>J260-K260-VLOOKUP(C260, Вчера_ЭпиВак!C:BG, 8, FALSE)</f>
        <v>#N/A</v>
      </c>
      <c r="AL260" s="34" t="e">
        <f>L260-M260-VLOOKUP(C260, Вчера_ЭпиВак!C:BG, 10, FALSE)</f>
        <v>#N/A</v>
      </c>
      <c r="AM260" s="34" t="e">
        <f>N260-O260-VLOOKUP(C260, Вчера_ЭпиВак!C:BG, 12, FALSE)</f>
        <v>#N/A</v>
      </c>
      <c r="AN260" s="34" t="e">
        <f>P260-Q260-VLOOKUP(C260, Вчера_ЭпиВак!C:BG, 14, FALSE)</f>
        <v>#N/A</v>
      </c>
      <c r="AO260" s="34" t="e">
        <f>R260-S260-VLOOKUP(C260, Вчера_ЭпиВак!C:BG, 16, FALSE)</f>
        <v>#N/A</v>
      </c>
      <c r="AP260" s="34" t="e">
        <f>T260-U260-VLOOKUP(C260, Вчера_ЭпиВак!C:BG, 18, FALSE)</f>
        <v>#N/A</v>
      </c>
      <c r="AQ260" s="34" t="e">
        <f>V260-W260-VLOOKUP(C260, Вчера_ЭпиВак!C:BG, 20, FALSE)</f>
        <v>#N/A</v>
      </c>
      <c r="AR260" s="34" t="e">
        <f>X260-Y260-VLOOKUP(C260, Вчера_ЭпиВак!C:BG, 22, FALSE)</f>
        <v>#N/A</v>
      </c>
      <c r="AS260" s="34" t="e">
        <f>Z260-VLOOKUP(C260, Вчера_ЭпиВак!C:BG, 24, FALSE)</f>
        <v>#N/A</v>
      </c>
      <c r="AT260" s="34" t="e">
        <f>AA260-VLOOKUP(C260, Вчера_ЭпиВак!C:BG, 25, FALSE)</f>
        <v>#N/A</v>
      </c>
    </row>
    <row r="261" spans="1:46" ht="50.1" customHeight="1" x14ac:dyDescent="0.25">
      <c r="A261" s="1"/>
      <c r="B261" s="1"/>
      <c r="C261" s="1"/>
      <c r="D261" s="3"/>
      <c r="E261" s="48"/>
      <c r="F261" s="3"/>
      <c r="G261" s="2"/>
      <c r="H261" s="3"/>
      <c r="I261" s="2"/>
      <c r="J261" s="3"/>
      <c r="K261" s="2"/>
      <c r="L261" s="3"/>
      <c r="M261" s="2"/>
      <c r="N261" s="3"/>
      <c r="O261" s="2"/>
      <c r="P261" s="3"/>
      <c r="Q261" s="2"/>
      <c r="R261" s="3"/>
      <c r="S261" s="2"/>
      <c r="T261" s="3"/>
      <c r="U261" s="3"/>
      <c r="V261" s="3"/>
      <c r="W261" s="2"/>
      <c r="X261" s="3"/>
      <c r="Y261" s="2"/>
      <c r="Z261" s="3"/>
      <c r="AA261" s="3"/>
      <c r="AB261" s="15"/>
      <c r="AC261" s="34">
        <f t="shared" ref="AC261:AC324" si="9">D261-T261-X261</f>
        <v>0</v>
      </c>
      <c r="AD261" s="34">
        <f t="shared" ref="AD261:AD324" si="10">D261-V261</f>
        <v>0</v>
      </c>
      <c r="AE261" s="34"/>
      <c r="AF261" s="34"/>
      <c r="AG261" s="35"/>
      <c r="AH261" s="34" t="e">
        <f>D261-E261-VLOOKUP(C261, Вчера_ЭпиВак!C:BG, 2, FALSE)</f>
        <v>#N/A</v>
      </c>
      <c r="AI261" s="34" t="e">
        <f>F261-G261-VLOOKUP(C261, Вчера_ЭпиВак!C:BG, 4, FALSE)</f>
        <v>#N/A</v>
      </c>
      <c r="AJ261" s="34" t="e">
        <f>H261-I261-VLOOKUP(C261, Вчера_ЭпиВак!C:BG, 6, FALSE)</f>
        <v>#N/A</v>
      </c>
      <c r="AK261" s="34" t="e">
        <f>J261-K261-VLOOKUP(C261, Вчера_ЭпиВак!C:BG, 8, FALSE)</f>
        <v>#N/A</v>
      </c>
      <c r="AL261" s="34" t="e">
        <f>L261-M261-VLOOKUP(C261, Вчера_ЭпиВак!C:BG, 10, FALSE)</f>
        <v>#N/A</v>
      </c>
      <c r="AM261" s="34" t="e">
        <f>N261-O261-VLOOKUP(C261, Вчера_ЭпиВак!C:BG, 12, FALSE)</f>
        <v>#N/A</v>
      </c>
      <c r="AN261" s="34" t="e">
        <f>P261-Q261-VLOOKUP(C261, Вчера_ЭпиВак!C:BG, 14, FALSE)</f>
        <v>#N/A</v>
      </c>
      <c r="AO261" s="34" t="e">
        <f>R261-S261-VLOOKUP(C261, Вчера_ЭпиВак!C:BG, 16, FALSE)</f>
        <v>#N/A</v>
      </c>
      <c r="AP261" s="34" t="e">
        <f>T261-U261-VLOOKUP(C261, Вчера_ЭпиВак!C:BG, 18, FALSE)</f>
        <v>#N/A</v>
      </c>
      <c r="AQ261" s="34" t="e">
        <f>V261-W261-VLOOKUP(C261, Вчера_ЭпиВак!C:BG, 20, FALSE)</f>
        <v>#N/A</v>
      </c>
      <c r="AR261" s="34" t="e">
        <f>X261-Y261-VLOOKUP(C261, Вчера_ЭпиВак!C:BG, 22, FALSE)</f>
        <v>#N/A</v>
      </c>
      <c r="AS261" s="34" t="e">
        <f>Z261-VLOOKUP(C261, Вчера_ЭпиВак!C:BG, 24, FALSE)</f>
        <v>#N/A</v>
      </c>
      <c r="AT261" s="34" t="e">
        <f>AA261-VLOOKUP(C261, Вчера_ЭпиВак!C:BG, 25, FALSE)</f>
        <v>#N/A</v>
      </c>
    </row>
    <row r="262" spans="1:46" ht="50.1" customHeight="1" x14ac:dyDescent="0.25">
      <c r="A262" s="1"/>
      <c r="B262" s="1"/>
      <c r="C262" s="1"/>
      <c r="D262" s="3"/>
      <c r="E262" s="48"/>
      <c r="F262" s="3"/>
      <c r="G262" s="2"/>
      <c r="H262" s="3"/>
      <c r="I262" s="2"/>
      <c r="J262" s="3"/>
      <c r="K262" s="2"/>
      <c r="L262" s="3"/>
      <c r="M262" s="2"/>
      <c r="N262" s="3"/>
      <c r="O262" s="2"/>
      <c r="P262" s="3"/>
      <c r="Q262" s="2"/>
      <c r="R262" s="3"/>
      <c r="S262" s="2"/>
      <c r="T262" s="3"/>
      <c r="U262" s="3"/>
      <c r="V262" s="3"/>
      <c r="W262" s="2"/>
      <c r="X262" s="3"/>
      <c r="Y262" s="2"/>
      <c r="Z262" s="3"/>
      <c r="AA262" s="3"/>
      <c r="AB262" s="15"/>
      <c r="AC262" s="34">
        <f t="shared" si="9"/>
        <v>0</v>
      </c>
      <c r="AD262" s="34">
        <f t="shared" si="10"/>
        <v>0</v>
      </c>
      <c r="AE262" s="34"/>
      <c r="AF262" s="34"/>
      <c r="AG262" s="35"/>
      <c r="AH262" s="34" t="e">
        <f>D262-E262-VLOOKUP(C262, Вчера_ЭпиВак!C:BG, 2, FALSE)</f>
        <v>#N/A</v>
      </c>
      <c r="AI262" s="34" t="e">
        <f>F262-G262-VLOOKUP(C262, Вчера_ЭпиВак!C:BG, 4, FALSE)</f>
        <v>#N/A</v>
      </c>
      <c r="AJ262" s="34" t="e">
        <f>H262-I262-VLOOKUP(C262, Вчера_ЭпиВак!C:BG, 6, FALSE)</f>
        <v>#N/A</v>
      </c>
      <c r="AK262" s="34" t="e">
        <f>J262-K262-VLOOKUP(C262, Вчера_ЭпиВак!C:BG, 8, FALSE)</f>
        <v>#N/A</v>
      </c>
      <c r="AL262" s="34" t="e">
        <f>L262-M262-VLOOKUP(C262, Вчера_ЭпиВак!C:BG, 10, FALSE)</f>
        <v>#N/A</v>
      </c>
      <c r="AM262" s="34" t="e">
        <f>N262-O262-VLOOKUP(C262, Вчера_ЭпиВак!C:BG, 12, FALSE)</f>
        <v>#N/A</v>
      </c>
      <c r="AN262" s="34" t="e">
        <f>P262-Q262-VLOOKUP(C262, Вчера_ЭпиВак!C:BG, 14, FALSE)</f>
        <v>#N/A</v>
      </c>
      <c r="AO262" s="34" t="e">
        <f>R262-S262-VLOOKUP(C262, Вчера_ЭпиВак!C:BG, 16, FALSE)</f>
        <v>#N/A</v>
      </c>
      <c r="AP262" s="34" t="e">
        <f>T262-U262-VLOOKUP(C262, Вчера_ЭпиВак!C:BG, 18, FALSE)</f>
        <v>#N/A</v>
      </c>
      <c r="AQ262" s="34" t="e">
        <f>V262-W262-VLOOKUP(C262, Вчера_ЭпиВак!C:BG, 20, FALSE)</f>
        <v>#N/A</v>
      </c>
      <c r="AR262" s="34" t="e">
        <f>X262-Y262-VLOOKUP(C262, Вчера_ЭпиВак!C:BG, 22, FALSE)</f>
        <v>#N/A</v>
      </c>
      <c r="AS262" s="34" t="e">
        <f>Z262-VLOOKUP(C262, Вчера_ЭпиВак!C:BG, 24, FALSE)</f>
        <v>#N/A</v>
      </c>
      <c r="AT262" s="34" t="e">
        <f>AA262-VLOOKUP(C262, Вчера_ЭпиВак!C:BG, 25, FALSE)</f>
        <v>#N/A</v>
      </c>
    </row>
    <row r="263" spans="1:46" ht="50.1" customHeight="1" x14ac:dyDescent="0.25">
      <c r="A263" s="1"/>
      <c r="B263" s="1"/>
      <c r="C263" s="1"/>
      <c r="D263" s="3"/>
      <c r="E263" s="48"/>
      <c r="F263" s="3"/>
      <c r="G263" s="2"/>
      <c r="H263" s="3"/>
      <c r="I263" s="2"/>
      <c r="J263" s="3"/>
      <c r="K263" s="2"/>
      <c r="L263" s="3"/>
      <c r="M263" s="2"/>
      <c r="N263" s="3"/>
      <c r="O263" s="2"/>
      <c r="P263" s="3"/>
      <c r="Q263" s="2"/>
      <c r="R263" s="3"/>
      <c r="S263" s="2"/>
      <c r="T263" s="3"/>
      <c r="U263" s="3"/>
      <c r="V263" s="3"/>
      <c r="W263" s="2"/>
      <c r="X263" s="3"/>
      <c r="Y263" s="2"/>
      <c r="Z263" s="3"/>
      <c r="AA263" s="3"/>
      <c r="AB263" s="15"/>
      <c r="AC263" s="34">
        <f t="shared" si="9"/>
        <v>0</v>
      </c>
      <c r="AD263" s="34">
        <f t="shared" si="10"/>
        <v>0</v>
      </c>
      <c r="AE263" s="34"/>
      <c r="AF263" s="34"/>
      <c r="AG263" s="35"/>
      <c r="AH263" s="34" t="e">
        <f>D263-E263-VLOOKUP(C263, Вчера_ЭпиВак!C:BG, 2, FALSE)</f>
        <v>#N/A</v>
      </c>
      <c r="AI263" s="34" t="e">
        <f>F263-G263-VLOOKUP(C263, Вчера_ЭпиВак!C:BG, 4, FALSE)</f>
        <v>#N/A</v>
      </c>
      <c r="AJ263" s="34" t="e">
        <f>H263-I263-VLOOKUP(C263, Вчера_ЭпиВак!C:BG, 6, FALSE)</f>
        <v>#N/A</v>
      </c>
      <c r="AK263" s="34" t="e">
        <f>J263-K263-VLOOKUP(C263, Вчера_ЭпиВак!C:BG, 8, FALSE)</f>
        <v>#N/A</v>
      </c>
      <c r="AL263" s="34" t="e">
        <f>L263-M263-VLOOKUP(C263, Вчера_ЭпиВак!C:BG, 10, FALSE)</f>
        <v>#N/A</v>
      </c>
      <c r="AM263" s="34" t="e">
        <f>N263-O263-VLOOKUP(C263, Вчера_ЭпиВак!C:BG, 12, FALSE)</f>
        <v>#N/A</v>
      </c>
      <c r="AN263" s="34" t="e">
        <f>P263-Q263-VLOOKUP(C263, Вчера_ЭпиВак!C:BG, 14, FALSE)</f>
        <v>#N/A</v>
      </c>
      <c r="AO263" s="34" t="e">
        <f>R263-S263-VLOOKUP(C263, Вчера_ЭпиВак!C:BG, 16, FALSE)</f>
        <v>#N/A</v>
      </c>
      <c r="AP263" s="34" t="e">
        <f>T263-U263-VLOOKUP(C263, Вчера_ЭпиВак!C:BG, 18, FALSE)</f>
        <v>#N/A</v>
      </c>
      <c r="AQ263" s="34" t="e">
        <f>V263-W263-VLOOKUP(C263, Вчера_ЭпиВак!C:BG, 20, FALSE)</f>
        <v>#N/A</v>
      </c>
      <c r="AR263" s="34" t="e">
        <f>X263-Y263-VLOOKUP(C263, Вчера_ЭпиВак!C:BG, 22, FALSE)</f>
        <v>#N/A</v>
      </c>
      <c r="AS263" s="34" t="e">
        <f>Z263-VLOOKUP(C263, Вчера_ЭпиВак!C:BG, 24, FALSE)</f>
        <v>#N/A</v>
      </c>
      <c r="AT263" s="34" t="e">
        <f>AA263-VLOOKUP(C263, Вчера_ЭпиВак!C:BG, 25, FALSE)</f>
        <v>#N/A</v>
      </c>
    </row>
    <row r="264" spans="1:46" ht="50.1" customHeight="1" x14ac:dyDescent="0.25">
      <c r="A264" s="1"/>
      <c r="B264" s="1"/>
      <c r="C264" s="1"/>
      <c r="D264" s="3"/>
      <c r="E264" s="48"/>
      <c r="F264" s="3"/>
      <c r="G264" s="2"/>
      <c r="H264" s="3"/>
      <c r="I264" s="2"/>
      <c r="J264" s="3"/>
      <c r="K264" s="2"/>
      <c r="L264" s="3"/>
      <c r="M264" s="2"/>
      <c r="N264" s="3"/>
      <c r="O264" s="2"/>
      <c r="P264" s="3"/>
      <c r="Q264" s="2"/>
      <c r="R264" s="3"/>
      <c r="S264" s="2"/>
      <c r="T264" s="3"/>
      <c r="U264" s="3"/>
      <c r="V264" s="3"/>
      <c r="W264" s="2"/>
      <c r="X264" s="3"/>
      <c r="Y264" s="2"/>
      <c r="Z264" s="3"/>
      <c r="AA264" s="3"/>
      <c r="AB264" s="15"/>
      <c r="AC264" s="34">
        <f t="shared" si="9"/>
        <v>0</v>
      </c>
      <c r="AD264" s="34">
        <f t="shared" si="10"/>
        <v>0</v>
      </c>
      <c r="AE264" s="34"/>
      <c r="AF264" s="34"/>
      <c r="AG264" s="35"/>
      <c r="AH264" s="34" t="e">
        <f>D264-E264-VLOOKUP(C264, Вчера_ЭпиВак!C:BG, 2, FALSE)</f>
        <v>#N/A</v>
      </c>
      <c r="AI264" s="34" t="e">
        <f>F264-G264-VLOOKUP(C264, Вчера_ЭпиВак!C:BG, 4, FALSE)</f>
        <v>#N/A</v>
      </c>
      <c r="AJ264" s="34" t="e">
        <f>H264-I264-VLOOKUP(C264, Вчера_ЭпиВак!C:BG, 6, FALSE)</f>
        <v>#N/A</v>
      </c>
      <c r="AK264" s="34" t="e">
        <f>J264-K264-VLOOKUP(C264, Вчера_ЭпиВак!C:BG, 8, FALSE)</f>
        <v>#N/A</v>
      </c>
      <c r="AL264" s="34" t="e">
        <f>L264-M264-VLOOKUP(C264, Вчера_ЭпиВак!C:BG, 10, FALSE)</f>
        <v>#N/A</v>
      </c>
      <c r="AM264" s="34" t="e">
        <f>N264-O264-VLOOKUP(C264, Вчера_ЭпиВак!C:BG, 12, FALSE)</f>
        <v>#N/A</v>
      </c>
      <c r="AN264" s="34" t="e">
        <f>P264-Q264-VLOOKUP(C264, Вчера_ЭпиВак!C:BG, 14, FALSE)</f>
        <v>#N/A</v>
      </c>
      <c r="AO264" s="34" t="e">
        <f>R264-S264-VLOOKUP(C264, Вчера_ЭпиВак!C:BG, 16, FALSE)</f>
        <v>#N/A</v>
      </c>
      <c r="AP264" s="34" t="e">
        <f>T264-U264-VLOOKUP(C264, Вчера_ЭпиВак!C:BG, 18, FALSE)</f>
        <v>#N/A</v>
      </c>
      <c r="AQ264" s="34" t="e">
        <f>V264-W264-VLOOKUP(C264, Вчера_ЭпиВак!C:BG, 20, FALSE)</f>
        <v>#N/A</v>
      </c>
      <c r="AR264" s="34" t="e">
        <f>X264-Y264-VLOOKUP(C264, Вчера_ЭпиВак!C:BG, 22, FALSE)</f>
        <v>#N/A</v>
      </c>
      <c r="AS264" s="34" t="e">
        <f>Z264-VLOOKUP(C264, Вчера_ЭпиВак!C:BG, 24, FALSE)</f>
        <v>#N/A</v>
      </c>
      <c r="AT264" s="34" t="e">
        <f>AA264-VLOOKUP(C264, Вчера_ЭпиВак!C:BG, 25, FALSE)</f>
        <v>#N/A</v>
      </c>
    </row>
    <row r="265" spans="1:46" ht="50.1" customHeight="1" x14ac:dyDescent="0.25">
      <c r="A265" s="1"/>
      <c r="B265" s="1"/>
      <c r="C265" s="1"/>
      <c r="D265" s="3"/>
      <c r="E265" s="48"/>
      <c r="F265" s="3"/>
      <c r="G265" s="2"/>
      <c r="H265" s="3"/>
      <c r="I265" s="2"/>
      <c r="J265" s="3"/>
      <c r="K265" s="2"/>
      <c r="L265" s="3"/>
      <c r="M265" s="2"/>
      <c r="N265" s="3"/>
      <c r="O265" s="2"/>
      <c r="P265" s="3"/>
      <c r="Q265" s="2"/>
      <c r="R265" s="3"/>
      <c r="S265" s="2"/>
      <c r="T265" s="3"/>
      <c r="U265" s="3"/>
      <c r="V265" s="3"/>
      <c r="W265" s="2"/>
      <c r="X265" s="3"/>
      <c r="Y265" s="2"/>
      <c r="Z265" s="3"/>
      <c r="AA265" s="3"/>
      <c r="AB265" s="15"/>
      <c r="AC265" s="34">
        <f t="shared" si="9"/>
        <v>0</v>
      </c>
      <c r="AD265" s="34">
        <f t="shared" si="10"/>
        <v>0</v>
      </c>
      <c r="AE265" s="34"/>
      <c r="AF265" s="34"/>
      <c r="AG265" s="35"/>
      <c r="AH265" s="34" t="e">
        <f>D265-E265-VLOOKUP(C265, Вчера_ЭпиВак!C:BG, 2, FALSE)</f>
        <v>#N/A</v>
      </c>
      <c r="AI265" s="34" t="e">
        <f>F265-G265-VLOOKUP(C265, Вчера_ЭпиВак!C:BG, 4, FALSE)</f>
        <v>#N/A</v>
      </c>
      <c r="AJ265" s="34" t="e">
        <f>H265-I265-VLOOKUP(C265, Вчера_ЭпиВак!C:BG, 6, FALSE)</f>
        <v>#N/A</v>
      </c>
      <c r="AK265" s="34" t="e">
        <f>J265-K265-VLOOKUP(C265, Вчера_ЭпиВак!C:BG, 8, FALSE)</f>
        <v>#N/A</v>
      </c>
      <c r="AL265" s="34" t="e">
        <f>L265-M265-VLOOKUP(C265, Вчера_ЭпиВак!C:BG, 10, FALSE)</f>
        <v>#N/A</v>
      </c>
      <c r="AM265" s="34" t="e">
        <f>N265-O265-VLOOKUP(C265, Вчера_ЭпиВак!C:BG, 12, FALSE)</f>
        <v>#N/A</v>
      </c>
      <c r="AN265" s="34" t="e">
        <f>P265-Q265-VLOOKUP(C265, Вчера_ЭпиВак!C:BG, 14, FALSE)</f>
        <v>#N/A</v>
      </c>
      <c r="AO265" s="34" t="e">
        <f>R265-S265-VLOOKUP(C265, Вчера_ЭпиВак!C:BG, 16, FALSE)</f>
        <v>#N/A</v>
      </c>
      <c r="AP265" s="34" t="e">
        <f>T265-U265-VLOOKUP(C265, Вчера_ЭпиВак!C:BG, 18, FALSE)</f>
        <v>#N/A</v>
      </c>
      <c r="AQ265" s="34" t="e">
        <f>V265-W265-VLOOKUP(C265, Вчера_ЭпиВак!C:BG, 20, FALSE)</f>
        <v>#N/A</v>
      </c>
      <c r="AR265" s="34" t="e">
        <f>X265-Y265-VLOOKUP(C265, Вчера_ЭпиВак!C:BG, 22, FALSE)</f>
        <v>#N/A</v>
      </c>
      <c r="AS265" s="34" t="e">
        <f>Z265-VLOOKUP(C265, Вчера_ЭпиВак!C:BG, 24, FALSE)</f>
        <v>#N/A</v>
      </c>
      <c r="AT265" s="34" t="e">
        <f>AA265-VLOOKUP(C265, Вчера_ЭпиВак!C:BG, 25, FALSE)</f>
        <v>#N/A</v>
      </c>
    </row>
    <row r="266" spans="1:46" ht="50.1" customHeight="1" x14ac:dyDescent="0.25">
      <c r="A266" s="1"/>
      <c r="B266" s="1"/>
      <c r="C266" s="1"/>
      <c r="D266" s="3"/>
      <c r="E266" s="48"/>
      <c r="F266" s="3"/>
      <c r="G266" s="2"/>
      <c r="H266" s="3"/>
      <c r="I266" s="2"/>
      <c r="J266" s="3"/>
      <c r="K266" s="2"/>
      <c r="L266" s="3"/>
      <c r="M266" s="2"/>
      <c r="N266" s="3"/>
      <c r="O266" s="2"/>
      <c r="P266" s="3"/>
      <c r="Q266" s="2"/>
      <c r="R266" s="3"/>
      <c r="S266" s="2"/>
      <c r="T266" s="3"/>
      <c r="U266" s="3"/>
      <c r="V266" s="3"/>
      <c r="W266" s="2"/>
      <c r="X266" s="3"/>
      <c r="Y266" s="2"/>
      <c r="Z266" s="3"/>
      <c r="AA266" s="3"/>
      <c r="AB266" s="15"/>
      <c r="AC266" s="34">
        <f t="shared" si="9"/>
        <v>0</v>
      </c>
      <c r="AD266" s="34">
        <f t="shared" si="10"/>
        <v>0</v>
      </c>
      <c r="AE266" s="34"/>
      <c r="AF266" s="34"/>
      <c r="AG266" s="35"/>
      <c r="AH266" s="34" t="e">
        <f>D266-E266-VLOOKUP(C266, Вчера_ЭпиВак!C:BG, 2, FALSE)</f>
        <v>#N/A</v>
      </c>
      <c r="AI266" s="34" t="e">
        <f>F266-G266-VLOOKUP(C266, Вчера_ЭпиВак!C:BG, 4, FALSE)</f>
        <v>#N/A</v>
      </c>
      <c r="AJ266" s="34" t="e">
        <f>H266-I266-VLOOKUP(C266, Вчера_ЭпиВак!C:BG, 6, FALSE)</f>
        <v>#N/A</v>
      </c>
      <c r="AK266" s="34" t="e">
        <f>J266-K266-VLOOKUP(C266, Вчера_ЭпиВак!C:BG, 8, FALSE)</f>
        <v>#N/A</v>
      </c>
      <c r="AL266" s="34" t="e">
        <f>L266-M266-VLOOKUP(C266, Вчера_ЭпиВак!C:BG, 10, FALSE)</f>
        <v>#N/A</v>
      </c>
      <c r="AM266" s="34" t="e">
        <f>N266-O266-VLOOKUP(C266, Вчера_ЭпиВак!C:BG, 12, FALSE)</f>
        <v>#N/A</v>
      </c>
      <c r="AN266" s="34" t="e">
        <f>P266-Q266-VLOOKUP(C266, Вчера_ЭпиВак!C:BG, 14, FALSE)</f>
        <v>#N/A</v>
      </c>
      <c r="AO266" s="34" t="e">
        <f>R266-S266-VLOOKUP(C266, Вчера_ЭпиВак!C:BG, 16, FALSE)</f>
        <v>#N/A</v>
      </c>
      <c r="AP266" s="34" t="e">
        <f>T266-U266-VLOOKUP(C266, Вчера_ЭпиВак!C:BG, 18, FALSE)</f>
        <v>#N/A</v>
      </c>
      <c r="AQ266" s="34" t="e">
        <f>V266-W266-VLOOKUP(C266, Вчера_ЭпиВак!C:BG, 20, FALSE)</f>
        <v>#N/A</v>
      </c>
      <c r="AR266" s="34" t="e">
        <f>X266-Y266-VLOOKUP(C266, Вчера_ЭпиВак!C:BG, 22, FALSE)</f>
        <v>#N/A</v>
      </c>
      <c r="AS266" s="34" t="e">
        <f>Z266-VLOOKUP(C266, Вчера_ЭпиВак!C:BG, 24, FALSE)</f>
        <v>#N/A</v>
      </c>
      <c r="AT266" s="34" t="e">
        <f>AA266-VLOOKUP(C266, Вчера_ЭпиВак!C:BG, 25, FALSE)</f>
        <v>#N/A</v>
      </c>
    </row>
    <row r="267" spans="1:46" ht="50.1" customHeight="1" x14ac:dyDescent="0.25">
      <c r="A267" s="1"/>
      <c r="B267" s="1"/>
      <c r="C267" s="1"/>
      <c r="D267" s="3"/>
      <c r="E267" s="48"/>
      <c r="F267" s="3"/>
      <c r="G267" s="2"/>
      <c r="H267" s="3"/>
      <c r="I267" s="2"/>
      <c r="J267" s="3"/>
      <c r="K267" s="2"/>
      <c r="L267" s="3"/>
      <c r="M267" s="2"/>
      <c r="N267" s="3"/>
      <c r="O267" s="2"/>
      <c r="P267" s="3"/>
      <c r="Q267" s="2"/>
      <c r="R267" s="3"/>
      <c r="S267" s="2"/>
      <c r="T267" s="3"/>
      <c r="U267" s="3"/>
      <c r="V267" s="3"/>
      <c r="W267" s="2"/>
      <c r="X267" s="3"/>
      <c r="Y267" s="2"/>
      <c r="Z267" s="3"/>
      <c r="AA267" s="3"/>
      <c r="AB267" s="15"/>
      <c r="AC267" s="34">
        <f t="shared" si="9"/>
        <v>0</v>
      </c>
      <c r="AD267" s="34">
        <f t="shared" si="10"/>
        <v>0</v>
      </c>
      <c r="AE267" s="34"/>
      <c r="AF267" s="34"/>
      <c r="AG267" s="35"/>
      <c r="AH267" s="34" t="e">
        <f>D267-E267-VLOOKUP(C267, Вчера_ЭпиВак!C:BG, 2, FALSE)</f>
        <v>#N/A</v>
      </c>
      <c r="AI267" s="34" t="e">
        <f>F267-G267-VLOOKUP(C267, Вчера_ЭпиВак!C:BG, 4, FALSE)</f>
        <v>#N/A</v>
      </c>
      <c r="AJ267" s="34" t="e">
        <f>H267-I267-VLOOKUP(C267, Вчера_ЭпиВак!C:BG, 6, FALSE)</f>
        <v>#N/A</v>
      </c>
      <c r="AK267" s="34" t="e">
        <f>J267-K267-VLOOKUP(C267, Вчера_ЭпиВак!C:BG, 8, FALSE)</f>
        <v>#N/A</v>
      </c>
      <c r="AL267" s="34" t="e">
        <f>L267-M267-VLOOKUP(C267, Вчера_ЭпиВак!C:BG, 10, FALSE)</f>
        <v>#N/A</v>
      </c>
      <c r="AM267" s="34" t="e">
        <f>N267-O267-VLOOKUP(C267, Вчера_ЭпиВак!C:BG, 12, FALSE)</f>
        <v>#N/A</v>
      </c>
      <c r="AN267" s="34" t="e">
        <f>P267-Q267-VLOOKUP(C267, Вчера_ЭпиВак!C:BG, 14, FALSE)</f>
        <v>#N/A</v>
      </c>
      <c r="AO267" s="34" t="e">
        <f>R267-S267-VLOOKUP(C267, Вчера_ЭпиВак!C:BG, 16, FALSE)</f>
        <v>#N/A</v>
      </c>
      <c r="AP267" s="34" t="e">
        <f>T267-U267-VLOOKUP(C267, Вчера_ЭпиВак!C:BG, 18, FALSE)</f>
        <v>#N/A</v>
      </c>
      <c r="AQ267" s="34" t="e">
        <f>V267-W267-VLOOKUP(C267, Вчера_ЭпиВак!C:BG, 20, FALSE)</f>
        <v>#N/A</v>
      </c>
      <c r="AR267" s="34" t="e">
        <f>X267-Y267-VLOOKUP(C267, Вчера_ЭпиВак!C:BG, 22, FALSE)</f>
        <v>#N/A</v>
      </c>
      <c r="AS267" s="34" t="e">
        <f>Z267-VLOOKUP(C267, Вчера_ЭпиВак!C:BG, 24, FALSE)</f>
        <v>#N/A</v>
      </c>
      <c r="AT267" s="34" t="e">
        <f>AA267-VLOOKUP(C267, Вчера_ЭпиВак!C:BG, 25, FALSE)</f>
        <v>#N/A</v>
      </c>
    </row>
    <row r="268" spans="1:46" ht="50.1" customHeight="1" x14ac:dyDescent="0.25">
      <c r="A268" s="1"/>
      <c r="B268" s="1"/>
      <c r="C268" s="1"/>
      <c r="D268" s="3"/>
      <c r="E268" s="48"/>
      <c r="F268" s="3"/>
      <c r="G268" s="2"/>
      <c r="H268" s="3"/>
      <c r="I268" s="2"/>
      <c r="J268" s="3"/>
      <c r="K268" s="2"/>
      <c r="L268" s="3"/>
      <c r="M268" s="2"/>
      <c r="N268" s="3"/>
      <c r="O268" s="2"/>
      <c r="P268" s="3"/>
      <c r="Q268" s="2"/>
      <c r="R268" s="3"/>
      <c r="S268" s="2"/>
      <c r="T268" s="3"/>
      <c r="U268" s="3"/>
      <c r="V268" s="3"/>
      <c r="W268" s="2"/>
      <c r="X268" s="3"/>
      <c r="Y268" s="2"/>
      <c r="Z268" s="3"/>
      <c r="AA268" s="3"/>
      <c r="AB268" s="15"/>
      <c r="AC268" s="34">
        <f t="shared" si="9"/>
        <v>0</v>
      </c>
      <c r="AD268" s="34">
        <f t="shared" si="10"/>
        <v>0</v>
      </c>
      <c r="AE268" s="34"/>
      <c r="AF268" s="34"/>
      <c r="AG268" s="35"/>
      <c r="AH268" s="34" t="e">
        <f>D268-E268-VLOOKUP(C268, Вчера_ЭпиВак!C:BG, 2, FALSE)</f>
        <v>#N/A</v>
      </c>
      <c r="AI268" s="34" t="e">
        <f>F268-G268-VLOOKUP(C268, Вчера_ЭпиВак!C:BG, 4, FALSE)</f>
        <v>#N/A</v>
      </c>
      <c r="AJ268" s="34" t="e">
        <f>H268-I268-VLOOKUP(C268, Вчера_ЭпиВак!C:BG, 6, FALSE)</f>
        <v>#N/A</v>
      </c>
      <c r="AK268" s="34" t="e">
        <f>J268-K268-VLOOKUP(C268, Вчера_ЭпиВак!C:BG, 8, FALSE)</f>
        <v>#N/A</v>
      </c>
      <c r="AL268" s="34" t="e">
        <f>L268-M268-VLOOKUP(C268, Вчера_ЭпиВак!C:BG, 10, FALSE)</f>
        <v>#N/A</v>
      </c>
      <c r="AM268" s="34" t="e">
        <f>N268-O268-VLOOKUP(C268, Вчера_ЭпиВак!C:BG, 12, FALSE)</f>
        <v>#N/A</v>
      </c>
      <c r="AN268" s="34" t="e">
        <f>P268-Q268-VLOOKUP(C268, Вчера_ЭпиВак!C:BG, 14, FALSE)</f>
        <v>#N/A</v>
      </c>
      <c r="AO268" s="34" t="e">
        <f>R268-S268-VLOOKUP(C268, Вчера_ЭпиВак!C:BG, 16, FALSE)</f>
        <v>#N/A</v>
      </c>
      <c r="AP268" s="34" t="e">
        <f>T268-U268-VLOOKUP(C268, Вчера_ЭпиВак!C:BG, 18, FALSE)</f>
        <v>#N/A</v>
      </c>
      <c r="AQ268" s="34" t="e">
        <f>V268-W268-VLOOKUP(C268, Вчера_ЭпиВак!C:BG, 20, FALSE)</f>
        <v>#N/A</v>
      </c>
      <c r="AR268" s="34" t="e">
        <f>X268-Y268-VLOOKUP(C268, Вчера_ЭпиВак!C:BG, 22, FALSE)</f>
        <v>#N/A</v>
      </c>
      <c r="AS268" s="34" t="e">
        <f>Z268-VLOOKUP(C268, Вчера_ЭпиВак!C:BG, 24, FALSE)</f>
        <v>#N/A</v>
      </c>
      <c r="AT268" s="34" t="e">
        <f>AA268-VLOOKUP(C268, Вчера_ЭпиВак!C:BG, 25, FALSE)</f>
        <v>#N/A</v>
      </c>
    </row>
    <row r="269" spans="1:46" ht="50.1" customHeight="1" x14ac:dyDescent="0.25">
      <c r="A269" s="1"/>
      <c r="B269" s="1"/>
      <c r="C269" s="1"/>
      <c r="D269" s="3"/>
      <c r="E269" s="48"/>
      <c r="F269" s="3"/>
      <c r="G269" s="2"/>
      <c r="H269" s="3"/>
      <c r="I269" s="2"/>
      <c r="J269" s="3"/>
      <c r="K269" s="2"/>
      <c r="L269" s="3"/>
      <c r="M269" s="2"/>
      <c r="N269" s="3"/>
      <c r="O269" s="2"/>
      <c r="P269" s="3"/>
      <c r="Q269" s="2"/>
      <c r="R269" s="3"/>
      <c r="S269" s="2"/>
      <c r="T269" s="3"/>
      <c r="U269" s="3"/>
      <c r="V269" s="3"/>
      <c r="W269" s="2"/>
      <c r="X269" s="3"/>
      <c r="Y269" s="2"/>
      <c r="Z269" s="3"/>
      <c r="AA269" s="3"/>
      <c r="AB269" s="15"/>
      <c r="AC269" s="34">
        <f t="shared" si="9"/>
        <v>0</v>
      </c>
      <c r="AD269" s="34">
        <f t="shared" si="10"/>
        <v>0</v>
      </c>
      <c r="AE269" s="34"/>
      <c r="AF269" s="34"/>
      <c r="AG269" s="35"/>
      <c r="AH269" s="34" t="e">
        <f>D269-E269-VLOOKUP(C269, Вчера_ЭпиВак!C:BG, 2, FALSE)</f>
        <v>#N/A</v>
      </c>
      <c r="AI269" s="34" t="e">
        <f>F269-G269-VLOOKUP(C269, Вчера_ЭпиВак!C:BG, 4, FALSE)</f>
        <v>#N/A</v>
      </c>
      <c r="AJ269" s="34" t="e">
        <f>H269-I269-VLOOKUP(C269, Вчера_ЭпиВак!C:BG, 6, FALSE)</f>
        <v>#N/A</v>
      </c>
      <c r="AK269" s="34" t="e">
        <f>J269-K269-VLOOKUP(C269, Вчера_ЭпиВак!C:BG, 8, FALSE)</f>
        <v>#N/A</v>
      </c>
      <c r="AL269" s="34" t="e">
        <f>L269-M269-VLOOKUP(C269, Вчера_ЭпиВак!C:BG, 10, FALSE)</f>
        <v>#N/A</v>
      </c>
      <c r="AM269" s="34" t="e">
        <f>N269-O269-VLOOKUP(C269, Вчера_ЭпиВак!C:BG, 12, FALSE)</f>
        <v>#N/A</v>
      </c>
      <c r="AN269" s="34" t="e">
        <f>P269-Q269-VLOOKUP(C269, Вчера_ЭпиВак!C:BG, 14, FALSE)</f>
        <v>#N/A</v>
      </c>
      <c r="AO269" s="34" t="e">
        <f>R269-S269-VLOOKUP(C269, Вчера_ЭпиВак!C:BG, 16, FALSE)</f>
        <v>#N/A</v>
      </c>
      <c r="AP269" s="34" t="e">
        <f>T269-U269-VLOOKUP(C269, Вчера_ЭпиВак!C:BG, 18, FALSE)</f>
        <v>#N/A</v>
      </c>
      <c r="AQ269" s="34" t="e">
        <f>V269-W269-VLOOKUP(C269, Вчера_ЭпиВак!C:BG, 20, FALSE)</f>
        <v>#N/A</v>
      </c>
      <c r="AR269" s="34" t="e">
        <f>X269-Y269-VLOOKUP(C269, Вчера_ЭпиВак!C:BG, 22, FALSE)</f>
        <v>#N/A</v>
      </c>
      <c r="AS269" s="34" t="e">
        <f>Z269-VLOOKUP(C269, Вчера_ЭпиВак!C:BG, 24, FALSE)</f>
        <v>#N/A</v>
      </c>
      <c r="AT269" s="34" t="e">
        <f>AA269-VLOOKUP(C269, Вчера_ЭпиВак!C:BG, 25, FALSE)</f>
        <v>#N/A</v>
      </c>
    </row>
    <row r="270" spans="1:46" ht="50.1" customHeight="1" x14ac:dyDescent="0.25">
      <c r="A270" s="1"/>
      <c r="B270" s="1"/>
      <c r="C270" s="1"/>
      <c r="D270" s="3"/>
      <c r="E270" s="48"/>
      <c r="F270" s="3"/>
      <c r="G270" s="2"/>
      <c r="H270" s="3"/>
      <c r="I270" s="2"/>
      <c r="J270" s="3"/>
      <c r="K270" s="2"/>
      <c r="L270" s="3"/>
      <c r="M270" s="2"/>
      <c r="N270" s="3"/>
      <c r="O270" s="2"/>
      <c r="P270" s="3"/>
      <c r="Q270" s="2"/>
      <c r="R270" s="3"/>
      <c r="S270" s="2"/>
      <c r="T270" s="3"/>
      <c r="U270" s="3"/>
      <c r="V270" s="3"/>
      <c r="W270" s="2"/>
      <c r="X270" s="3"/>
      <c r="Y270" s="2"/>
      <c r="Z270" s="3"/>
      <c r="AA270" s="3"/>
      <c r="AB270" s="15"/>
      <c r="AC270" s="34">
        <f t="shared" si="9"/>
        <v>0</v>
      </c>
      <c r="AD270" s="34">
        <f t="shared" si="10"/>
        <v>0</v>
      </c>
      <c r="AE270" s="34"/>
      <c r="AF270" s="34"/>
      <c r="AG270" s="35"/>
      <c r="AH270" s="34" t="e">
        <f>D270-E270-VLOOKUP(C270, Вчера_ЭпиВак!C:BG, 2, FALSE)</f>
        <v>#N/A</v>
      </c>
      <c r="AI270" s="34" t="e">
        <f>F270-G270-VLOOKUP(C270, Вчера_ЭпиВак!C:BG, 4, FALSE)</f>
        <v>#N/A</v>
      </c>
      <c r="AJ270" s="34" t="e">
        <f>H270-I270-VLOOKUP(C270, Вчера_ЭпиВак!C:BG, 6, FALSE)</f>
        <v>#N/A</v>
      </c>
      <c r="AK270" s="34" t="e">
        <f>J270-K270-VLOOKUP(C270, Вчера_ЭпиВак!C:BG, 8, FALSE)</f>
        <v>#N/A</v>
      </c>
      <c r="AL270" s="34" t="e">
        <f>L270-M270-VLOOKUP(C270, Вчера_ЭпиВак!C:BG, 10, FALSE)</f>
        <v>#N/A</v>
      </c>
      <c r="AM270" s="34" t="e">
        <f>N270-O270-VLOOKUP(C270, Вчера_ЭпиВак!C:BG, 12, FALSE)</f>
        <v>#N/A</v>
      </c>
      <c r="AN270" s="34" t="e">
        <f>P270-Q270-VLOOKUP(C270, Вчера_ЭпиВак!C:BG, 14, FALSE)</f>
        <v>#N/A</v>
      </c>
      <c r="AO270" s="34" t="e">
        <f>R270-S270-VLOOKUP(C270, Вчера_ЭпиВак!C:BG, 16, FALSE)</f>
        <v>#N/A</v>
      </c>
      <c r="AP270" s="34" t="e">
        <f>T270-U270-VLOOKUP(C270, Вчера_ЭпиВак!C:BG, 18, FALSE)</f>
        <v>#N/A</v>
      </c>
      <c r="AQ270" s="34" t="e">
        <f>V270-W270-VLOOKUP(C270, Вчера_ЭпиВак!C:BG, 20, FALSE)</f>
        <v>#N/A</v>
      </c>
      <c r="AR270" s="34" t="e">
        <f>X270-Y270-VLOOKUP(C270, Вчера_ЭпиВак!C:BG, 22, FALSE)</f>
        <v>#N/A</v>
      </c>
      <c r="AS270" s="34" t="e">
        <f>Z270-VLOOKUP(C270, Вчера_ЭпиВак!C:BG, 24, FALSE)</f>
        <v>#N/A</v>
      </c>
      <c r="AT270" s="34" t="e">
        <f>AA270-VLOOKUP(C270, Вчера_ЭпиВак!C:BG, 25, FALSE)</f>
        <v>#N/A</v>
      </c>
    </row>
    <row r="271" spans="1:46" ht="50.1" customHeight="1" x14ac:dyDescent="0.25">
      <c r="A271" s="1"/>
      <c r="B271" s="1"/>
      <c r="C271" s="1"/>
      <c r="D271" s="3"/>
      <c r="E271" s="48"/>
      <c r="F271" s="3"/>
      <c r="G271" s="2"/>
      <c r="H271" s="3"/>
      <c r="I271" s="2"/>
      <c r="J271" s="3"/>
      <c r="K271" s="2"/>
      <c r="L271" s="3"/>
      <c r="M271" s="2"/>
      <c r="N271" s="3"/>
      <c r="O271" s="2"/>
      <c r="P271" s="3"/>
      <c r="Q271" s="2"/>
      <c r="R271" s="3"/>
      <c r="S271" s="2"/>
      <c r="T271" s="3"/>
      <c r="U271" s="3"/>
      <c r="V271" s="3"/>
      <c r="W271" s="2"/>
      <c r="X271" s="3"/>
      <c r="Y271" s="2"/>
      <c r="Z271" s="3"/>
      <c r="AA271" s="3"/>
      <c r="AB271" s="15"/>
      <c r="AC271" s="34">
        <f t="shared" si="9"/>
        <v>0</v>
      </c>
      <c r="AD271" s="34">
        <f t="shared" si="10"/>
        <v>0</v>
      </c>
      <c r="AE271" s="34"/>
      <c r="AF271" s="34"/>
      <c r="AG271" s="35"/>
      <c r="AH271" s="34" t="e">
        <f>D271-E271-VLOOKUP(C271, Вчера_ЭпиВак!C:BG, 2, FALSE)</f>
        <v>#N/A</v>
      </c>
      <c r="AI271" s="34" t="e">
        <f>F271-G271-VLOOKUP(C271, Вчера_ЭпиВак!C:BG, 4, FALSE)</f>
        <v>#N/A</v>
      </c>
      <c r="AJ271" s="34" t="e">
        <f>H271-I271-VLOOKUP(C271, Вчера_ЭпиВак!C:BG, 6, FALSE)</f>
        <v>#N/A</v>
      </c>
      <c r="AK271" s="34" t="e">
        <f>J271-K271-VLOOKUP(C271, Вчера_ЭпиВак!C:BG, 8, FALSE)</f>
        <v>#N/A</v>
      </c>
      <c r="AL271" s="34" t="e">
        <f>L271-M271-VLOOKUP(C271, Вчера_ЭпиВак!C:BG, 10, FALSE)</f>
        <v>#N/A</v>
      </c>
      <c r="AM271" s="34" t="e">
        <f>N271-O271-VLOOKUP(C271, Вчера_ЭпиВак!C:BG, 12, FALSE)</f>
        <v>#N/A</v>
      </c>
      <c r="AN271" s="34" t="e">
        <f>P271-Q271-VLOOKUP(C271, Вчера_ЭпиВак!C:BG, 14, FALSE)</f>
        <v>#N/A</v>
      </c>
      <c r="AO271" s="34" t="e">
        <f>R271-S271-VLOOKUP(C271, Вчера_ЭпиВак!C:BG, 16, FALSE)</f>
        <v>#N/A</v>
      </c>
      <c r="AP271" s="34" t="e">
        <f>T271-U271-VLOOKUP(C271, Вчера_ЭпиВак!C:BG, 18, FALSE)</f>
        <v>#N/A</v>
      </c>
      <c r="AQ271" s="34" t="e">
        <f>V271-W271-VLOOKUP(C271, Вчера_ЭпиВак!C:BG, 20, FALSE)</f>
        <v>#N/A</v>
      </c>
      <c r="AR271" s="34" t="e">
        <f>X271-Y271-VLOOKUP(C271, Вчера_ЭпиВак!C:BG, 22, FALSE)</f>
        <v>#N/A</v>
      </c>
      <c r="AS271" s="34" t="e">
        <f>Z271-VLOOKUP(C271, Вчера_ЭпиВак!C:BG, 24, FALSE)</f>
        <v>#N/A</v>
      </c>
      <c r="AT271" s="34" t="e">
        <f>AA271-VLOOKUP(C271, Вчера_ЭпиВак!C:BG, 25, FALSE)</f>
        <v>#N/A</v>
      </c>
    </row>
    <row r="272" spans="1:46" ht="50.1" customHeight="1" x14ac:dyDescent="0.25">
      <c r="A272" s="1"/>
      <c r="B272" s="1"/>
      <c r="C272" s="1"/>
      <c r="D272" s="3"/>
      <c r="E272" s="48"/>
      <c r="F272" s="3"/>
      <c r="G272" s="2"/>
      <c r="H272" s="3"/>
      <c r="I272" s="2"/>
      <c r="J272" s="3"/>
      <c r="K272" s="2"/>
      <c r="L272" s="3"/>
      <c r="M272" s="2"/>
      <c r="N272" s="3"/>
      <c r="O272" s="2"/>
      <c r="P272" s="3"/>
      <c r="Q272" s="2"/>
      <c r="R272" s="3"/>
      <c r="S272" s="2"/>
      <c r="T272" s="3"/>
      <c r="U272" s="3"/>
      <c r="V272" s="3"/>
      <c r="W272" s="2"/>
      <c r="X272" s="3"/>
      <c r="Y272" s="2"/>
      <c r="Z272" s="3"/>
      <c r="AA272" s="3"/>
      <c r="AB272" s="15"/>
      <c r="AC272" s="34">
        <f t="shared" si="9"/>
        <v>0</v>
      </c>
      <c r="AD272" s="34">
        <f t="shared" si="10"/>
        <v>0</v>
      </c>
      <c r="AE272" s="34"/>
      <c r="AF272" s="34"/>
      <c r="AG272" s="35"/>
      <c r="AH272" s="34" t="e">
        <f>D272-E272-VLOOKUP(C272, Вчера_ЭпиВак!C:BG, 2, FALSE)</f>
        <v>#N/A</v>
      </c>
      <c r="AI272" s="34" t="e">
        <f>F272-G272-VLOOKUP(C272, Вчера_ЭпиВак!C:BG, 4, FALSE)</f>
        <v>#N/A</v>
      </c>
      <c r="AJ272" s="34" t="e">
        <f>H272-I272-VLOOKUP(C272, Вчера_ЭпиВак!C:BG, 6, FALSE)</f>
        <v>#N/A</v>
      </c>
      <c r="AK272" s="34" t="e">
        <f>J272-K272-VLOOKUP(C272, Вчера_ЭпиВак!C:BG, 8, FALSE)</f>
        <v>#N/A</v>
      </c>
      <c r="AL272" s="34" t="e">
        <f>L272-M272-VLOOKUP(C272, Вчера_ЭпиВак!C:BG, 10, FALSE)</f>
        <v>#N/A</v>
      </c>
      <c r="AM272" s="34" t="e">
        <f>N272-O272-VLOOKUP(C272, Вчера_ЭпиВак!C:BG, 12, FALSE)</f>
        <v>#N/A</v>
      </c>
      <c r="AN272" s="34" t="e">
        <f>P272-Q272-VLOOKUP(C272, Вчера_ЭпиВак!C:BG, 14, FALSE)</f>
        <v>#N/A</v>
      </c>
      <c r="AO272" s="34" t="e">
        <f>R272-S272-VLOOKUP(C272, Вчера_ЭпиВак!C:BG, 16, FALSE)</f>
        <v>#N/A</v>
      </c>
      <c r="AP272" s="34" t="e">
        <f>T272-U272-VLOOKUP(C272, Вчера_ЭпиВак!C:BG, 18, FALSE)</f>
        <v>#N/A</v>
      </c>
      <c r="AQ272" s="34" t="e">
        <f>V272-W272-VLOOKUP(C272, Вчера_ЭпиВак!C:BG, 20, FALSE)</f>
        <v>#N/A</v>
      </c>
      <c r="AR272" s="34" t="e">
        <f>X272-Y272-VLOOKUP(C272, Вчера_ЭпиВак!C:BG, 22, FALSE)</f>
        <v>#N/A</v>
      </c>
      <c r="AS272" s="34" t="e">
        <f>Z272-VLOOKUP(C272, Вчера_ЭпиВак!C:BG, 24, FALSE)</f>
        <v>#N/A</v>
      </c>
      <c r="AT272" s="34" t="e">
        <f>AA272-VLOOKUP(C272, Вчера_ЭпиВак!C:BG, 25, FALSE)</f>
        <v>#N/A</v>
      </c>
    </row>
    <row r="273" spans="1:46" ht="50.1" customHeight="1" x14ac:dyDescent="0.25">
      <c r="A273" s="1"/>
      <c r="B273" s="1"/>
      <c r="C273" s="1"/>
      <c r="D273" s="3"/>
      <c r="E273" s="48"/>
      <c r="F273" s="3"/>
      <c r="G273" s="2"/>
      <c r="H273" s="3"/>
      <c r="I273" s="2"/>
      <c r="J273" s="3"/>
      <c r="K273" s="2"/>
      <c r="L273" s="3"/>
      <c r="M273" s="2"/>
      <c r="N273" s="3"/>
      <c r="O273" s="2"/>
      <c r="P273" s="3"/>
      <c r="Q273" s="2"/>
      <c r="R273" s="3"/>
      <c r="S273" s="2"/>
      <c r="T273" s="3"/>
      <c r="U273" s="3"/>
      <c r="V273" s="3"/>
      <c r="W273" s="2"/>
      <c r="X273" s="3"/>
      <c r="Y273" s="2"/>
      <c r="Z273" s="3"/>
      <c r="AA273" s="3"/>
      <c r="AB273" s="15"/>
      <c r="AC273" s="34">
        <f t="shared" si="9"/>
        <v>0</v>
      </c>
      <c r="AD273" s="34">
        <f t="shared" si="10"/>
        <v>0</v>
      </c>
      <c r="AE273" s="34"/>
      <c r="AF273" s="34"/>
      <c r="AG273" s="35"/>
      <c r="AH273" s="34" t="e">
        <f>D273-E273-VLOOKUP(C273, Вчера_ЭпиВак!C:BG, 2, FALSE)</f>
        <v>#N/A</v>
      </c>
      <c r="AI273" s="34" t="e">
        <f>F273-G273-VLOOKUP(C273, Вчера_ЭпиВак!C:BG, 4, FALSE)</f>
        <v>#N/A</v>
      </c>
      <c r="AJ273" s="34" t="e">
        <f>H273-I273-VLOOKUP(C273, Вчера_ЭпиВак!C:BG, 6, FALSE)</f>
        <v>#N/A</v>
      </c>
      <c r="AK273" s="34" t="e">
        <f>J273-K273-VLOOKUP(C273, Вчера_ЭпиВак!C:BG, 8, FALSE)</f>
        <v>#N/A</v>
      </c>
      <c r="AL273" s="34" t="e">
        <f>L273-M273-VLOOKUP(C273, Вчера_ЭпиВак!C:BG, 10, FALSE)</f>
        <v>#N/A</v>
      </c>
      <c r="AM273" s="34" t="e">
        <f>N273-O273-VLOOKUP(C273, Вчера_ЭпиВак!C:BG, 12, FALSE)</f>
        <v>#N/A</v>
      </c>
      <c r="AN273" s="34" t="e">
        <f>P273-Q273-VLOOKUP(C273, Вчера_ЭпиВак!C:BG, 14, FALSE)</f>
        <v>#N/A</v>
      </c>
      <c r="AO273" s="34" t="e">
        <f>R273-S273-VLOOKUP(C273, Вчера_ЭпиВак!C:BG, 16, FALSE)</f>
        <v>#N/A</v>
      </c>
      <c r="AP273" s="34" t="e">
        <f>T273-U273-VLOOKUP(C273, Вчера_ЭпиВак!C:BG, 18, FALSE)</f>
        <v>#N/A</v>
      </c>
      <c r="AQ273" s="34" t="e">
        <f>V273-W273-VLOOKUP(C273, Вчера_ЭпиВак!C:BG, 20, FALSE)</f>
        <v>#N/A</v>
      </c>
      <c r="AR273" s="34" t="e">
        <f>X273-Y273-VLOOKUP(C273, Вчера_ЭпиВак!C:BG, 22, FALSE)</f>
        <v>#N/A</v>
      </c>
      <c r="AS273" s="34" t="e">
        <f>Z273-VLOOKUP(C273, Вчера_ЭпиВак!C:BG, 24, FALSE)</f>
        <v>#N/A</v>
      </c>
      <c r="AT273" s="34" t="e">
        <f>AA273-VLOOKUP(C273, Вчера_ЭпиВак!C:BG, 25, FALSE)</f>
        <v>#N/A</v>
      </c>
    </row>
    <row r="274" spans="1:46" ht="50.1" customHeight="1" x14ac:dyDescent="0.25">
      <c r="A274" s="1"/>
      <c r="B274" s="1"/>
      <c r="C274" s="1"/>
      <c r="D274" s="3"/>
      <c r="E274" s="48"/>
      <c r="F274" s="3"/>
      <c r="G274" s="2"/>
      <c r="H274" s="3"/>
      <c r="I274" s="2"/>
      <c r="J274" s="3"/>
      <c r="K274" s="2"/>
      <c r="L274" s="3"/>
      <c r="M274" s="2"/>
      <c r="N274" s="3"/>
      <c r="O274" s="2"/>
      <c r="P274" s="3"/>
      <c r="Q274" s="2"/>
      <c r="R274" s="3"/>
      <c r="S274" s="2"/>
      <c r="T274" s="3"/>
      <c r="U274" s="3"/>
      <c r="V274" s="3"/>
      <c r="W274" s="2"/>
      <c r="X274" s="3"/>
      <c r="Y274" s="2"/>
      <c r="Z274" s="3"/>
      <c r="AA274" s="3"/>
      <c r="AB274" s="15"/>
      <c r="AC274" s="34">
        <f t="shared" si="9"/>
        <v>0</v>
      </c>
      <c r="AD274" s="34">
        <f t="shared" si="10"/>
        <v>0</v>
      </c>
      <c r="AE274" s="34"/>
      <c r="AF274" s="34"/>
      <c r="AG274" s="35"/>
      <c r="AH274" s="34" t="e">
        <f>D274-E274-VLOOKUP(C274, Вчера_ЭпиВак!C:BG, 2, FALSE)</f>
        <v>#N/A</v>
      </c>
      <c r="AI274" s="34" t="e">
        <f>F274-G274-VLOOKUP(C274, Вчера_ЭпиВак!C:BG, 4, FALSE)</f>
        <v>#N/A</v>
      </c>
      <c r="AJ274" s="34" t="e">
        <f>H274-I274-VLOOKUP(C274, Вчера_ЭпиВак!C:BG, 6, FALSE)</f>
        <v>#N/A</v>
      </c>
      <c r="AK274" s="34" t="e">
        <f>J274-K274-VLOOKUP(C274, Вчера_ЭпиВак!C:BG, 8, FALSE)</f>
        <v>#N/A</v>
      </c>
      <c r="AL274" s="34" t="e">
        <f>L274-M274-VLOOKUP(C274, Вчера_ЭпиВак!C:BG, 10, FALSE)</f>
        <v>#N/A</v>
      </c>
      <c r="AM274" s="34" t="e">
        <f>N274-O274-VLOOKUP(C274, Вчера_ЭпиВак!C:BG, 12, FALSE)</f>
        <v>#N/A</v>
      </c>
      <c r="AN274" s="34" t="e">
        <f>P274-Q274-VLOOKUP(C274, Вчера_ЭпиВак!C:BG, 14, FALSE)</f>
        <v>#N/A</v>
      </c>
      <c r="AO274" s="34" t="e">
        <f>R274-S274-VLOOKUP(C274, Вчера_ЭпиВак!C:BG, 16, FALSE)</f>
        <v>#N/A</v>
      </c>
      <c r="AP274" s="34" t="e">
        <f>T274-U274-VLOOKUP(C274, Вчера_ЭпиВак!C:BG, 18, FALSE)</f>
        <v>#N/A</v>
      </c>
      <c r="AQ274" s="34" t="e">
        <f>V274-W274-VLOOKUP(C274, Вчера_ЭпиВак!C:BG, 20, FALSE)</f>
        <v>#N/A</v>
      </c>
      <c r="AR274" s="34" t="e">
        <f>X274-Y274-VLOOKUP(C274, Вчера_ЭпиВак!C:BG, 22, FALSE)</f>
        <v>#N/A</v>
      </c>
      <c r="AS274" s="34" t="e">
        <f>Z274-VLOOKUP(C274, Вчера_ЭпиВак!C:BG, 24, FALSE)</f>
        <v>#N/A</v>
      </c>
      <c r="AT274" s="34" t="e">
        <f>AA274-VLOOKUP(C274, Вчера_ЭпиВак!C:BG, 25, FALSE)</f>
        <v>#N/A</v>
      </c>
    </row>
    <row r="275" spans="1:46" ht="50.1" customHeight="1" x14ac:dyDescent="0.25">
      <c r="A275" s="1"/>
      <c r="B275" s="1"/>
      <c r="C275" s="1"/>
      <c r="D275" s="3"/>
      <c r="E275" s="48"/>
      <c r="F275" s="3"/>
      <c r="G275" s="2"/>
      <c r="H275" s="3"/>
      <c r="I275" s="2"/>
      <c r="J275" s="3"/>
      <c r="K275" s="2"/>
      <c r="L275" s="3"/>
      <c r="M275" s="2"/>
      <c r="N275" s="3"/>
      <c r="O275" s="2"/>
      <c r="P275" s="3"/>
      <c r="Q275" s="2"/>
      <c r="R275" s="3"/>
      <c r="S275" s="2"/>
      <c r="T275" s="3"/>
      <c r="U275" s="3"/>
      <c r="V275" s="3"/>
      <c r="W275" s="2"/>
      <c r="X275" s="3"/>
      <c r="Y275" s="2"/>
      <c r="Z275" s="3"/>
      <c r="AA275" s="3"/>
      <c r="AB275" s="15"/>
      <c r="AC275" s="34">
        <f t="shared" si="9"/>
        <v>0</v>
      </c>
      <c r="AD275" s="34">
        <f t="shared" si="10"/>
        <v>0</v>
      </c>
      <c r="AE275" s="34"/>
      <c r="AF275" s="34"/>
      <c r="AG275" s="35"/>
      <c r="AH275" s="34" t="e">
        <f>D275-E275-VLOOKUP(C275, Вчера_ЭпиВак!C:BG, 2, FALSE)</f>
        <v>#N/A</v>
      </c>
      <c r="AI275" s="34" t="e">
        <f>F275-G275-VLOOKUP(C275, Вчера_ЭпиВак!C:BG, 4, FALSE)</f>
        <v>#N/A</v>
      </c>
      <c r="AJ275" s="34" t="e">
        <f>H275-I275-VLOOKUP(C275, Вчера_ЭпиВак!C:BG, 6, FALSE)</f>
        <v>#N/A</v>
      </c>
      <c r="AK275" s="34" t="e">
        <f>J275-K275-VLOOKUP(C275, Вчера_ЭпиВак!C:BG, 8, FALSE)</f>
        <v>#N/A</v>
      </c>
      <c r="AL275" s="34" t="e">
        <f>L275-M275-VLOOKUP(C275, Вчера_ЭпиВак!C:BG, 10, FALSE)</f>
        <v>#N/A</v>
      </c>
      <c r="AM275" s="34" t="e">
        <f>N275-O275-VLOOKUP(C275, Вчера_ЭпиВак!C:BG, 12, FALSE)</f>
        <v>#N/A</v>
      </c>
      <c r="AN275" s="34" t="e">
        <f>P275-Q275-VLOOKUP(C275, Вчера_ЭпиВак!C:BG, 14, FALSE)</f>
        <v>#N/A</v>
      </c>
      <c r="AO275" s="34" t="e">
        <f>R275-S275-VLOOKUP(C275, Вчера_ЭпиВак!C:BG, 16, FALSE)</f>
        <v>#N/A</v>
      </c>
      <c r="AP275" s="34" t="e">
        <f>T275-U275-VLOOKUP(C275, Вчера_ЭпиВак!C:BG, 18, FALSE)</f>
        <v>#N/A</v>
      </c>
      <c r="AQ275" s="34" t="e">
        <f>V275-W275-VLOOKUP(C275, Вчера_ЭпиВак!C:BG, 20, FALSE)</f>
        <v>#N/A</v>
      </c>
      <c r="AR275" s="34" t="e">
        <f>X275-Y275-VLOOKUP(C275, Вчера_ЭпиВак!C:BG, 22, FALSE)</f>
        <v>#N/A</v>
      </c>
      <c r="AS275" s="34" t="e">
        <f>Z275-VLOOKUP(C275, Вчера_ЭпиВак!C:BG, 24, FALSE)</f>
        <v>#N/A</v>
      </c>
      <c r="AT275" s="34" t="e">
        <f>AA275-VLOOKUP(C275, Вчера_ЭпиВак!C:BG, 25, FALSE)</f>
        <v>#N/A</v>
      </c>
    </row>
    <row r="276" spans="1:46" ht="50.1" customHeight="1" x14ac:dyDescent="0.25">
      <c r="A276" s="1"/>
      <c r="B276" s="1"/>
      <c r="C276" s="1"/>
      <c r="D276" s="3"/>
      <c r="E276" s="48"/>
      <c r="F276" s="3"/>
      <c r="G276" s="2"/>
      <c r="H276" s="3"/>
      <c r="I276" s="2"/>
      <c r="J276" s="3"/>
      <c r="K276" s="2"/>
      <c r="L276" s="3"/>
      <c r="M276" s="2"/>
      <c r="N276" s="3"/>
      <c r="O276" s="2"/>
      <c r="P276" s="3"/>
      <c r="Q276" s="2"/>
      <c r="R276" s="3"/>
      <c r="S276" s="2"/>
      <c r="T276" s="3"/>
      <c r="U276" s="3"/>
      <c r="V276" s="3"/>
      <c r="W276" s="2"/>
      <c r="X276" s="3"/>
      <c r="Y276" s="2"/>
      <c r="Z276" s="3"/>
      <c r="AA276" s="3"/>
      <c r="AB276" s="15"/>
      <c r="AC276" s="34">
        <f t="shared" si="9"/>
        <v>0</v>
      </c>
      <c r="AD276" s="34">
        <f t="shared" si="10"/>
        <v>0</v>
      </c>
      <c r="AE276" s="34"/>
      <c r="AF276" s="34"/>
      <c r="AG276" s="35"/>
      <c r="AH276" s="34" t="e">
        <f>D276-E276-VLOOKUP(C276, Вчера_ЭпиВак!C:BG, 2, FALSE)</f>
        <v>#N/A</v>
      </c>
      <c r="AI276" s="34" t="e">
        <f>F276-G276-VLOOKUP(C276, Вчера_ЭпиВак!C:BG, 4, FALSE)</f>
        <v>#N/A</v>
      </c>
      <c r="AJ276" s="34" t="e">
        <f>H276-I276-VLOOKUP(C276, Вчера_ЭпиВак!C:BG, 6, FALSE)</f>
        <v>#N/A</v>
      </c>
      <c r="AK276" s="34" t="e">
        <f>J276-K276-VLOOKUP(C276, Вчера_ЭпиВак!C:BG, 8, FALSE)</f>
        <v>#N/A</v>
      </c>
      <c r="AL276" s="34" t="e">
        <f>L276-M276-VLOOKUP(C276, Вчера_ЭпиВак!C:BG, 10, FALSE)</f>
        <v>#N/A</v>
      </c>
      <c r="AM276" s="34" t="e">
        <f>N276-O276-VLOOKUP(C276, Вчера_ЭпиВак!C:BG, 12, FALSE)</f>
        <v>#N/A</v>
      </c>
      <c r="AN276" s="34" t="e">
        <f>P276-Q276-VLOOKUP(C276, Вчера_ЭпиВак!C:BG, 14, FALSE)</f>
        <v>#N/A</v>
      </c>
      <c r="AO276" s="34" t="e">
        <f>R276-S276-VLOOKUP(C276, Вчера_ЭпиВак!C:BG, 16, FALSE)</f>
        <v>#N/A</v>
      </c>
      <c r="AP276" s="34" t="e">
        <f>T276-U276-VLOOKUP(C276, Вчера_ЭпиВак!C:BG, 18, FALSE)</f>
        <v>#N/A</v>
      </c>
      <c r="AQ276" s="34" t="e">
        <f>V276-W276-VLOOKUP(C276, Вчера_ЭпиВак!C:BG, 20, FALSE)</f>
        <v>#N/A</v>
      </c>
      <c r="AR276" s="34" t="e">
        <f>X276-Y276-VLOOKUP(C276, Вчера_ЭпиВак!C:BG, 22, FALSE)</f>
        <v>#N/A</v>
      </c>
      <c r="AS276" s="34" t="e">
        <f>Z276-VLOOKUP(C276, Вчера_ЭпиВак!C:BG, 24, FALSE)</f>
        <v>#N/A</v>
      </c>
      <c r="AT276" s="34" t="e">
        <f>AA276-VLOOKUP(C276, Вчера_ЭпиВак!C:BG, 25, FALSE)</f>
        <v>#N/A</v>
      </c>
    </row>
    <row r="277" spans="1:46" ht="50.1" customHeight="1" x14ac:dyDescent="0.25">
      <c r="A277" s="1"/>
      <c r="B277" s="1"/>
      <c r="C277" s="1"/>
      <c r="D277" s="3"/>
      <c r="E277" s="48"/>
      <c r="F277" s="3"/>
      <c r="G277" s="2"/>
      <c r="H277" s="3"/>
      <c r="I277" s="2"/>
      <c r="J277" s="3"/>
      <c r="K277" s="2"/>
      <c r="L277" s="3"/>
      <c r="M277" s="2"/>
      <c r="N277" s="3"/>
      <c r="O277" s="2"/>
      <c r="P277" s="3"/>
      <c r="Q277" s="2"/>
      <c r="R277" s="3"/>
      <c r="S277" s="2"/>
      <c r="T277" s="3"/>
      <c r="U277" s="3"/>
      <c r="V277" s="3"/>
      <c r="W277" s="2"/>
      <c r="X277" s="3"/>
      <c r="Y277" s="2"/>
      <c r="Z277" s="3"/>
      <c r="AA277" s="3"/>
      <c r="AB277" s="15"/>
      <c r="AC277" s="34">
        <f t="shared" si="9"/>
        <v>0</v>
      </c>
      <c r="AD277" s="34">
        <f t="shared" si="10"/>
        <v>0</v>
      </c>
      <c r="AE277" s="34"/>
      <c r="AF277" s="34"/>
      <c r="AG277" s="35"/>
      <c r="AH277" s="34" t="e">
        <f>D277-E277-VLOOKUP(C277, Вчера_ЭпиВак!C:BG, 2, FALSE)</f>
        <v>#N/A</v>
      </c>
      <c r="AI277" s="34" t="e">
        <f>F277-G277-VLOOKUP(C277, Вчера_ЭпиВак!C:BG, 4, FALSE)</f>
        <v>#N/A</v>
      </c>
      <c r="AJ277" s="34" t="e">
        <f>H277-I277-VLOOKUP(C277, Вчера_ЭпиВак!C:BG, 6, FALSE)</f>
        <v>#N/A</v>
      </c>
      <c r="AK277" s="34" t="e">
        <f>J277-K277-VLOOKUP(C277, Вчера_ЭпиВак!C:BG, 8, FALSE)</f>
        <v>#N/A</v>
      </c>
      <c r="AL277" s="34" t="e">
        <f>L277-M277-VLOOKUP(C277, Вчера_ЭпиВак!C:BG, 10, FALSE)</f>
        <v>#N/A</v>
      </c>
      <c r="AM277" s="34" t="e">
        <f>N277-O277-VLOOKUP(C277, Вчера_ЭпиВак!C:BG, 12, FALSE)</f>
        <v>#N/A</v>
      </c>
      <c r="AN277" s="34" t="e">
        <f>P277-Q277-VLOOKUP(C277, Вчера_ЭпиВак!C:BG, 14, FALSE)</f>
        <v>#N/A</v>
      </c>
      <c r="AO277" s="34" t="e">
        <f>R277-S277-VLOOKUP(C277, Вчера_ЭпиВак!C:BG, 16, FALSE)</f>
        <v>#N/A</v>
      </c>
      <c r="AP277" s="34" t="e">
        <f>T277-U277-VLOOKUP(C277, Вчера_ЭпиВак!C:BG, 18, FALSE)</f>
        <v>#N/A</v>
      </c>
      <c r="AQ277" s="34" t="e">
        <f>V277-W277-VLOOKUP(C277, Вчера_ЭпиВак!C:BG, 20, FALSE)</f>
        <v>#N/A</v>
      </c>
      <c r="AR277" s="34" t="e">
        <f>X277-Y277-VLOOKUP(C277, Вчера_ЭпиВак!C:BG, 22, FALSE)</f>
        <v>#N/A</v>
      </c>
      <c r="AS277" s="34" t="e">
        <f>Z277-VLOOKUP(C277, Вчера_ЭпиВак!C:BG, 24, FALSE)</f>
        <v>#N/A</v>
      </c>
      <c r="AT277" s="34" t="e">
        <f>AA277-VLOOKUP(C277, Вчера_ЭпиВак!C:BG, 25, FALSE)</f>
        <v>#N/A</v>
      </c>
    </row>
    <row r="278" spans="1:46" ht="50.1" customHeight="1" x14ac:dyDescent="0.25">
      <c r="A278" s="1"/>
      <c r="B278" s="1"/>
      <c r="C278" s="1"/>
      <c r="D278" s="3"/>
      <c r="E278" s="48"/>
      <c r="F278" s="3"/>
      <c r="G278" s="2"/>
      <c r="H278" s="3"/>
      <c r="I278" s="2"/>
      <c r="J278" s="3"/>
      <c r="K278" s="2"/>
      <c r="L278" s="3"/>
      <c r="M278" s="2"/>
      <c r="N278" s="3"/>
      <c r="O278" s="2"/>
      <c r="P278" s="3"/>
      <c r="Q278" s="2"/>
      <c r="R278" s="3"/>
      <c r="S278" s="2"/>
      <c r="T278" s="3"/>
      <c r="U278" s="3"/>
      <c r="V278" s="3"/>
      <c r="W278" s="2"/>
      <c r="X278" s="3"/>
      <c r="Y278" s="2"/>
      <c r="Z278" s="3"/>
      <c r="AA278" s="3"/>
      <c r="AB278" s="15"/>
      <c r="AC278" s="34">
        <f t="shared" si="9"/>
        <v>0</v>
      </c>
      <c r="AD278" s="34">
        <f t="shared" si="10"/>
        <v>0</v>
      </c>
      <c r="AE278" s="34"/>
      <c r="AF278" s="34"/>
      <c r="AG278" s="35"/>
      <c r="AH278" s="34" t="e">
        <f>D278-E278-VLOOKUP(C278, Вчера_ЭпиВак!C:BG, 2, FALSE)</f>
        <v>#N/A</v>
      </c>
      <c r="AI278" s="34" t="e">
        <f>F278-G278-VLOOKUP(C278, Вчера_ЭпиВак!C:BG, 4, FALSE)</f>
        <v>#N/A</v>
      </c>
      <c r="AJ278" s="34" t="e">
        <f>H278-I278-VLOOKUP(C278, Вчера_ЭпиВак!C:BG, 6, FALSE)</f>
        <v>#N/A</v>
      </c>
      <c r="AK278" s="34" t="e">
        <f>J278-K278-VLOOKUP(C278, Вчера_ЭпиВак!C:BG, 8, FALSE)</f>
        <v>#N/A</v>
      </c>
      <c r="AL278" s="34" t="e">
        <f>L278-M278-VLOOKUP(C278, Вчера_ЭпиВак!C:BG, 10, FALSE)</f>
        <v>#N/A</v>
      </c>
      <c r="AM278" s="34" t="e">
        <f>N278-O278-VLOOKUP(C278, Вчера_ЭпиВак!C:BG, 12, FALSE)</f>
        <v>#N/A</v>
      </c>
      <c r="AN278" s="34" t="e">
        <f>P278-Q278-VLOOKUP(C278, Вчера_ЭпиВак!C:BG, 14, FALSE)</f>
        <v>#N/A</v>
      </c>
      <c r="AO278" s="34" t="e">
        <f>R278-S278-VLOOKUP(C278, Вчера_ЭпиВак!C:BG, 16, FALSE)</f>
        <v>#N/A</v>
      </c>
      <c r="AP278" s="34" t="e">
        <f>T278-U278-VLOOKUP(C278, Вчера_ЭпиВак!C:BG, 18, FALSE)</f>
        <v>#N/A</v>
      </c>
      <c r="AQ278" s="34" t="e">
        <f>V278-W278-VLOOKUP(C278, Вчера_ЭпиВак!C:BG, 20, FALSE)</f>
        <v>#N/A</v>
      </c>
      <c r="AR278" s="34" t="e">
        <f>X278-Y278-VLOOKUP(C278, Вчера_ЭпиВак!C:BG, 22, FALSE)</f>
        <v>#N/A</v>
      </c>
      <c r="AS278" s="34" t="e">
        <f>Z278-VLOOKUP(C278, Вчера_ЭпиВак!C:BG, 24, FALSE)</f>
        <v>#N/A</v>
      </c>
      <c r="AT278" s="34" t="e">
        <f>AA278-VLOOKUP(C278, Вчера_ЭпиВак!C:BG, 25, FALSE)</f>
        <v>#N/A</v>
      </c>
    </row>
    <row r="279" spans="1:46" ht="50.1" customHeight="1" x14ac:dyDescent="0.25">
      <c r="A279" s="1"/>
      <c r="B279" s="1"/>
      <c r="C279" s="1"/>
      <c r="D279" s="3"/>
      <c r="E279" s="48"/>
      <c r="F279" s="3"/>
      <c r="G279" s="2"/>
      <c r="H279" s="3"/>
      <c r="I279" s="2"/>
      <c r="J279" s="3"/>
      <c r="K279" s="2"/>
      <c r="L279" s="3"/>
      <c r="M279" s="2"/>
      <c r="N279" s="3"/>
      <c r="O279" s="2"/>
      <c r="P279" s="3"/>
      <c r="Q279" s="2"/>
      <c r="R279" s="3"/>
      <c r="S279" s="2"/>
      <c r="T279" s="3"/>
      <c r="U279" s="3"/>
      <c r="V279" s="3"/>
      <c r="W279" s="2"/>
      <c r="X279" s="3"/>
      <c r="Y279" s="2"/>
      <c r="Z279" s="3"/>
      <c r="AA279" s="3"/>
      <c r="AB279" s="15"/>
      <c r="AC279" s="34">
        <f t="shared" si="9"/>
        <v>0</v>
      </c>
      <c r="AD279" s="34">
        <f t="shared" si="10"/>
        <v>0</v>
      </c>
      <c r="AE279" s="34"/>
      <c r="AF279" s="34"/>
      <c r="AG279" s="35"/>
      <c r="AH279" s="34" t="e">
        <f>D279-E279-VLOOKUP(C279, Вчера_ЭпиВак!C:BG, 2, FALSE)</f>
        <v>#N/A</v>
      </c>
      <c r="AI279" s="34" t="e">
        <f>F279-G279-VLOOKUP(C279, Вчера_ЭпиВак!C:BG, 4, FALSE)</f>
        <v>#N/A</v>
      </c>
      <c r="AJ279" s="34" t="e">
        <f>H279-I279-VLOOKUP(C279, Вчера_ЭпиВак!C:BG, 6, FALSE)</f>
        <v>#N/A</v>
      </c>
      <c r="AK279" s="34" t="e">
        <f>J279-K279-VLOOKUP(C279, Вчера_ЭпиВак!C:BG, 8, FALSE)</f>
        <v>#N/A</v>
      </c>
      <c r="AL279" s="34" t="e">
        <f>L279-M279-VLOOKUP(C279, Вчера_ЭпиВак!C:BG, 10, FALSE)</f>
        <v>#N/A</v>
      </c>
      <c r="AM279" s="34" t="e">
        <f>N279-O279-VLOOKUP(C279, Вчера_ЭпиВак!C:BG, 12, FALSE)</f>
        <v>#N/A</v>
      </c>
      <c r="AN279" s="34" t="e">
        <f>P279-Q279-VLOOKUP(C279, Вчера_ЭпиВак!C:BG, 14, FALSE)</f>
        <v>#N/A</v>
      </c>
      <c r="AO279" s="34" t="e">
        <f>R279-S279-VLOOKUP(C279, Вчера_ЭпиВак!C:BG, 16, FALSE)</f>
        <v>#N/A</v>
      </c>
      <c r="AP279" s="34" t="e">
        <f>T279-U279-VLOOKUP(C279, Вчера_ЭпиВак!C:BG, 18, FALSE)</f>
        <v>#N/A</v>
      </c>
      <c r="AQ279" s="34" t="e">
        <f>V279-W279-VLOOKUP(C279, Вчера_ЭпиВак!C:BG, 20, FALSE)</f>
        <v>#N/A</v>
      </c>
      <c r="AR279" s="34" t="e">
        <f>X279-Y279-VLOOKUP(C279, Вчера_ЭпиВак!C:BG, 22, FALSE)</f>
        <v>#N/A</v>
      </c>
      <c r="AS279" s="34" t="e">
        <f>Z279-VLOOKUP(C279, Вчера_ЭпиВак!C:BG, 24, FALSE)</f>
        <v>#N/A</v>
      </c>
      <c r="AT279" s="34" t="e">
        <f>AA279-VLOOKUP(C279, Вчера_ЭпиВак!C:BG, 25, FALSE)</f>
        <v>#N/A</v>
      </c>
    </row>
    <row r="280" spans="1:46" ht="50.1" customHeight="1" x14ac:dyDescent="0.25">
      <c r="A280" s="1"/>
      <c r="B280" s="1"/>
      <c r="C280" s="1"/>
      <c r="D280" s="3"/>
      <c r="E280" s="48"/>
      <c r="F280" s="3"/>
      <c r="G280" s="2"/>
      <c r="H280" s="3"/>
      <c r="I280" s="2"/>
      <c r="J280" s="3"/>
      <c r="K280" s="2"/>
      <c r="L280" s="3"/>
      <c r="M280" s="2"/>
      <c r="N280" s="3"/>
      <c r="O280" s="2"/>
      <c r="P280" s="3"/>
      <c r="Q280" s="2"/>
      <c r="R280" s="3"/>
      <c r="S280" s="2"/>
      <c r="T280" s="3"/>
      <c r="U280" s="3"/>
      <c r="V280" s="3"/>
      <c r="W280" s="2"/>
      <c r="X280" s="3"/>
      <c r="Y280" s="2"/>
      <c r="Z280" s="3"/>
      <c r="AA280" s="3"/>
      <c r="AB280" s="15"/>
      <c r="AC280" s="34">
        <f t="shared" si="9"/>
        <v>0</v>
      </c>
      <c r="AD280" s="34">
        <f t="shared" si="10"/>
        <v>0</v>
      </c>
      <c r="AE280" s="34"/>
      <c r="AF280" s="34"/>
      <c r="AG280" s="35"/>
      <c r="AH280" s="34" t="e">
        <f>D280-E280-VLOOKUP(C280, Вчера_ЭпиВак!C:BG, 2, FALSE)</f>
        <v>#N/A</v>
      </c>
      <c r="AI280" s="34" t="e">
        <f>F280-G280-VLOOKUP(C280, Вчера_ЭпиВак!C:BG, 4, FALSE)</f>
        <v>#N/A</v>
      </c>
      <c r="AJ280" s="34" t="e">
        <f>H280-I280-VLOOKUP(C280, Вчера_ЭпиВак!C:BG, 6, FALSE)</f>
        <v>#N/A</v>
      </c>
      <c r="AK280" s="34" t="e">
        <f>J280-K280-VLOOKUP(C280, Вчера_ЭпиВак!C:BG, 8, FALSE)</f>
        <v>#N/A</v>
      </c>
      <c r="AL280" s="34" t="e">
        <f>L280-M280-VLOOKUP(C280, Вчера_ЭпиВак!C:BG, 10, FALSE)</f>
        <v>#N/A</v>
      </c>
      <c r="AM280" s="34" t="e">
        <f>N280-O280-VLOOKUP(C280, Вчера_ЭпиВак!C:BG, 12, FALSE)</f>
        <v>#N/A</v>
      </c>
      <c r="AN280" s="34" t="e">
        <f>P280-Q280-VLOOKUP(C280, Вчера_ЭпиВак!C:BG, 14, FALSE)</f>
        <v>#N/A</v>
      </c>
      <c r="AO280" s="34" t="e">
        <f>R280-S280-VLOOKUP(C280, Вчера_ЭпиВак!C:BG, 16, FALSE)</f>
        <v>#N/A</v>
      </c>
      <c r="AP280" s="34" t="e">
        <f>T280-U280-VLOOKUP(C280, Вчера_ЭпиВак!C:BG, 18, FALSE)</f>
        <v>#N/A</v>
      </c>
      <c r="AQ280" s="34" t="e">
        <f>V280-W280-VLOOKUP(C280, Вчера_ЭпиВак!C:BG, 20, FALSE)</f>
        <v>#N/A</v>
      </c>
      <c r="AR280" s="34" t="e">
        <f>X280-Y280-VLOOKUP(C280, Вчера_ЭпиВак!C:BG, 22, FALSE)</f>
        <v>#N/A</v>
      </c>
      <c r="AS280" s="34" t="e">
        <f>Z280-VLOOKUP(C280, Вчера_ЭпиВак!C:BG, 24, FALSE)</f>
        <v>#N/A</v>
      </c>
      <c r="AT280" s="34" t="e">
        <f>AA280-VLOOKUP(C280, Вчера_ЭпиВак!C:BG, 25, FALSE)</f>
        <v>#N/A</v>
      </c>
    </row>
    <row r="281" spans="1:46" ht="50.1" customHeight="1" x14ac:dyDescent="0.25">
      <c r="A281" s="1"/>
      <c r="B281" s="1"/>
      <c r="C281" s="1"/>
      <c r="D281" s="3"/>
      <c r="E281" s="48"/>
      <c r="F281" s="3"/>
      <c r="G281" s="2"/>
      <c r="H281" s="3"/>
      <c r="I281" s="2"/>
      <c r="J281" s="3"/>
      <c r="K281" s="2"/>
      <c r="L281" s="3"/>
      <c r="M281" s="2"/>
      <c r="N281" s="3"/>
      <c r="O281" s="2"/>
      <c r="P281" s="3"/>
      <c r="Q281" s="2"/>
      <c r="R281" s="3"/>
      <c r="S281" s="2"/>
      <c r="T281" s="3"/>
      <c r="U281" s="3"/>
      <c r="V281" s="3"/>
      <c r="W281" s="2"/>
      <c r="X281" s="3"/>
      <c r="Y281" s="2"/>
      <c r="Z281" s="3"/>
      <c r="AA281" s="3"/>
      <c r="AB281" s="15"/>
      <c r="AC281" s="34">
        <f t="shared" si="9"/>
        <v>0</v>
      </c>
      <c r="AD281" s="34">
        <f t="shared" si="10"/>
        <v>0</v>
      </c>
      <c r="AE281" s="34"/>
      <c r="AF281" s="34"/>
      <c r="AG281" s="35"/>
      <c r="AH281" s="34" t="e">
        <f>D281-E281-VLOOKUP(C281, Вчера_ЭпиВак!C:BG, 2, FALSE)</f>
        <v>#N/A</v>
      </c>
      <c r="AI281" s="34" t="e">
        <f>F281-G281-VLOOKUP(C281, Вчера_ЭпиВак!C:BG, 4, FALSE)</f>
        <v>#N/A</v>
      </c>
      <c r="AJ281" s="34" t="e">
        <f>H281-I281-VLOOKUP(C281, Вчера_ЭпиВак!C:BG, 6, FALSE)</f>
        <v>#N/A</v>
      </c>
      <c r="AK281" s="34" t="e">
        <f>J281-K281-VLOOKUP(C281, Вчера_ЭпиВак!C:BG, 8, FALSE)</f>
        <v>#N/A</v>
      </c>
      <c r="AL281" s="34" t="e">
        <f>L281-M281-VLOOKUP(C281, Вчера_ЭпиВак!C:BG, 10, FALSE)</f>
        <v>#N/A</v>
      </c>
      <c r="AM281" s="34" t="e">
        <f>N281-O281-VLOOKUP(C281, Вчера_ЭпиВак!C:BG, 12, FALSE)</f>
        <v>#N/A</v>
      </c>
      <c r="AN281" s="34" t="e">
        <f>P281-Q281-VLOOKUP(C281, Вчера_ЭпиВак!C:BG, 14, FALSE)</f>
        <v>#N/A</v>
      </c>
      <c r="AO281" s="34" t="e">
        <f>R281-S281-VLOOKUP(C281, Вчера_ЭпиВак!C:BG, 16, FALSE)</f>
        <v>#N/A</v>
      </c>
      <c r="AP281" s="34" t="e">
        <f>T281-U281-VLOOKUP(C281, Вчера_ЭпиВак!C:BG, 18, FALSE)</f>
        <v>#N/A</v>
      </c>
      <c r="AQ281" s="34" t="e">
        <f>V281-W281-VLOOKUP(C281, Вчера_ЭпиВак!C:BG, 20, FALSE)</f>
        <v>#N/A</v>
      </c>
      <c r="AR281" s="34" t="e">
        <f>X281-Y281-VLOOKUP(C281, Вчера_ЭпиВак!C:BG, 22, FALSE)</f>
        <v>#N/A</v>
      </c>
      <c r="AS281" s="34" t="e">
        <f>Z281-VLOOKUP(C281, Вчера_ЭпиВак!C:BG, 24, FALSE)</f>
        <v>#N/A</v>
      </c>
      <c r="AT281" s="34" t="e">
        <f>AA281-VLOOKUP(C281, Вчера_ЭпиВак!C:BG, 25, FALSE)</f>
        <v>#N/A</v>
      </c>
    </row>
    <row r="282" spans="1:46" ht="50.1" customHeight="1" x14ac:dyDescent="0.25">
      <c r="A282" s="1"/>
      <c r="B282" s="1"/>
      <c r="C282" s="1"/>
      <c r="D282" s="3"/>
      <c r="E282" s="48"/>
      <c r="F282" s="3"/>
      <c r="G282" s="2"/>
      <c r="H282" s="3"/>
      <c r="I282" s="2"/>
      <c r="J282" s="3"/>
      <c r="K282" s="2"/>
      <c r="L282" s="3"/>
      <c r="M282" s="2"/>
      <c r="N282" s="3"/>
      <c r="O282" s="2"/>
      <c r="P282" s="3"/>
      <c r="Q282" s="2"/>
      <c r="R282" s="3"/>
      <c r="S282" s="2"/>
      <c r="T282" s="3"/>
      <c r="U282" s="3"/>
      <c r="V282" s="3"/>
      <c r="W282" s="2"/>
      <c r="X282" s="3"/>
      <c r="Y282" s="2"/>
      <c r="Z282" s="3"/>
      <c r="AA282" s="3"/>
      <c r="AB282" s="15"/>
      <c r="AC282" s="34">
        <f t="shared" si="9"/>
        <v>0</v>
      </c>
      <c r="AD282" s="34">
        <f t="shared" si="10"/>
        <v>0</v>
      </c>
      <c r="AE282" s="34"/>
      <c r="AF282" s="34"/>
      <c r="AG282" s="35"/>
      <c r="AH282" s="34" t="e">
        <f>D282-E282-VLOOKUP(C282, Вчера_ЭпиВак!C:BG, 2, FALSE)</f>
        <v>#N/A</v>
      </c>
      <c r="AI282" s="34" t="e">
        <f>F282-G282-VLOOKUP(C282, Вчера_ЭпиВак!C:BG, 4, FALSE)</f>
        <v>#N/A</v>
      </c>
      <c r="AJ282" s="34" t="e">
        <f>H282-I282-VLOOKUP(C282, Вчера_ЭпиВак!C:BG, 6, FALSE)</f>
        <v>#N/A</v>
      </c>
      <c r="AK282" s="34" t="e">
        <f>J282-K282-VLOOKUP(C282, Вчера_ЭпиВак!C:BG, 8, FALSE)</f>
        <v>#N/A</v>
      </c>
      <c r="AL282" s="34" t="e">
        <f>L282-M282-VLOOKUP(C282, Вчера_ЭпиВак!C:BG, 10, FALSE)</f>
        <v>#N/A</v>
      </c>
      <c r="AM282" s="34" t="e">
        <f>N282-O282-VLOOKUP(C282, Вчера_ЭпиВак!C:BG, 12, FALSE)</f>
        <v>#N/A</v>
      </c>
      <c r="AN282" s="34" t="e">
        <f>P282-Q282-VLOOKUP(C282, Вчера_ЭпиВак!C:BG, 14, FALSE)</f>
        <v>#N/A</v>
      </c>
      <c r="AO282" s="34" t="e">
        <f>R282-S282-VLOOKUP(C282, Вчера_ЭпиВак!C:BG, 16, FALSE)</f>
        <v>#N/A</v>
      </c>
      <c r="AP282" s="34" t="e">
        <f>T282-U282-VLOOKUP(C282, Вчера_ЭпиВак!C:BG, 18, FALSE)</f>
        <v>#N/A</v>
      </c>
      <c r="AQ282" s="34" t="e">
        <f>V282-W282-VLOOKUP(C282, Вчера_ЭпиВак!C:BG, 20, FALSE)</f>
        <v>#N/A</v>
      </c>
      <c r="AR282" s="34" t="e">
        <f>X282-Y282-VLOOKUP(C282, Вчера_ЭпиВак!C:BG, 22, FALSE)</f>
        <v>#N/A</v>
      </c>
      <c r="AS282" s="34" t="e">
        <f>Z282-VLOOKUP(C282, Вчера_ЭпиВак!C:BG, 24, FALSE)</f>
        <v>#N/A</v>
      </c>
      <c r="AT282" s="34" t="e">
        <f>AA282-VLOOKUP(C282, Вчера_ЭпиВак!C:BG, 25, FALSE)</f>
        <v>#N/A</v>
      </c>
    </row>
    <row r="283" spans="1:46" ht="50.1" customHeight="1" x14ac:dyDescent="0.25">
      <c r="A283" s="1"/>
      <c r="B283" s="1"/>
      <c r="C283" s="1"/>
      <c r="D283" s="3"/>
      <c r="E283" s="48"/>
      <c r="F283" s="3"/>
      <c r="G283" s="2"/>
      <c r="H283" s="3"/>
      <c r="I283" s="2"/>
      <c r="J283" s="3"/>
      <c r="K283" s="2"/>
      <c r="L283" s="3"/>
      <c r="M283" s="2"/>
      <c r="N283" s="3"/>
      <c r="O283" s="2"/>
      <c r="P283" s="3"/>
      <c r="Q283" s="2"/>
      <c r="R283" s="3"/>
      <c r="S283" s="2"/>
      <c r="T283" s="3"/>
      <c r="U283" s="3"/>
      <c r="V283" s="3"/>
      <c r="W283" s="2"/>
      <c r="X283" s="3"/>
      <c r="Y283" s="2"/>
      <c r="Z283" s="3"/>
      <c r="AA283" s="3"/>
      <c r="AB283" s="15"/>
      <c r="AC283" s="34">
        <f t="shared" si="9"/>
        <v>0</v>
      </c>
      <c r="AD283" s="34">
        <f t="shared" si="10"/>
        <v>0</v>
      </c>
      <c r="AE283" s="34"/>
      <c r="AF283" s="34"/>
      <c r="AG283" s="35"/>
      <c r="AH283" s="34" t="e">
        <f>D283-E283-VLOOKUP(C283, Вчера_ЭпиВак!C:BG, 2, FALSE)</f>
        <v>#N/A</v>
      </c>
      <c r="AI283" s="34" t="e">
        <f>F283-G283-VLOOKUP(C283, Вчера_ЭпиВак!C:BG, 4, FALSE)</f>
        <v>#N/A</v>
      </c>
      <c r="AJ283" s="34" t="e">
        <f>H283-I283-VLOOKUP(C283, Вчера_ЭпиВак!C:BG, 6, FALSE)</f>
        <v>#N/A</v>
      </c>
      <c r="AK283" s="34" t="e">
        <f>J283-K283-VLOOKUP(C283, Вчера_ЭпиВак!C:BG, 8, FALSE)</f>
        <v>#N/A</v>
      </c>
      <c r="AL283" s="34" t="e">
        <f>L283-M283-VLOOKUP(C283, Вчера_ЭпиВак!C:BG, 10, FALSE)</f>
        <v>#N/A</v>
      </c>
      <c r="AM283" s="34" t="e">
        <f>N283-O283-VLOOKUP(C283, Вчера_ЭпиВак!C:BG, 12, FALSE)</f>
        <v>#N/A</v>
      </c>
      <c r="AN283" s="34" t="e">
        <f>P283-Q283-VLOOKUP(C283, Вчера_ЭпиВак!C:BG, 14, FALSE)</f>
        <v>#N/A</v>
      </c>
      <c r="AO283" s="34" t="e">
        <f>R283-S283-VLOOKUP(C283, Вчера_ЭпиВак!C:BG, 16, FALSE)</f>
        <v>#N/A</v>
      </c>
      <c r="AP283" s="34" t="e">
        <f>T283-U283-VLOOKUP(C283, Вчера_ЭпиВак!C:BG, 18, FALSE)</f>
        <v>#N/A</v>
      </c>
      <c r="AQ283" s="34" t="e">
        <f>V283-W283-VLOOKUP(C283, Вчера_ЭпиВак!C:BG, 20, FALSE)</f>
        <v>#N/A</v>
      </c>
      <c r="AR283" s="34" t="e">
        <f>X283-Y283-VLOOKUP(C283, Вчера_ЭпиВак!C:BG, 22, FALSE)</f>
        <v>#N/A</v>
      </c>
      <c r="AS283" s="34" t="e">
        <f>Z283-VLOOKUP(C283, Вчера_ЭпиВак!C:BG, 24, FALSE)</f>
        <v>#N/A</v>
      </c>
      <c r="AT283" s="34" t="e">
        <f>AA283-VLOOKUP(C283, Вчера_ЭпиВак!C:BG, 25, FALSE)</f>
        <v>#N/A</v>
      </c>
    </row>
    <row r="284" spans="1:46" ht="50.1" customHeight="1" x14ac:dyDescent="0.25">
      <c r="A284" s="1"/>
      <c r="B284" s="1"/>
      <c r="C284" s="1"/>
      <c r="D284" s="3"/>
      <c r="E284" s="48"/>
      <c r="F284" s="3"/>
      <c r="G284" s="2"/>
      <c r="H284" s="3"/>
      <c r="I284" s="2"/>
      <c r="J284" s="3"/>
      <c r="K284" s="2"/>
      <c r="L284" s="3"/>
      <c r="M284" s="2"/>
      <c r="N284" s="3"/>
      <c r="O284" s="2"/>
      <c r="P284" s="3"/>
      <c r="Q284" s="2"/>
      <c r="R284" s="3"/>
      <c r="S284" s="2"/>
      <c r="T284" s="3"/>
      <c r="U284" s="3"/>
      <c r="V284" s="3"/>
      <c r="W284" s="2"/>
      <c r="X284" s="3"/>
      <c r="Y284" s="2"/>
      <c r="Z284" s="3"/>
      <c r="AA284" s="3"/>
      <c r="AB284" s="15"/>
      <c r="AC284" s="34">
        <f t="shared" si="9"/>
        <v>0</v>
      </c>
      <c r="AD284" s="34">
        <f t="shared" si="10"/>
        <v>0</v>
      </c>
      <c r="AE284" s="34"/>
      <c r="AF284" s="34"/>
      <c r="AG284" s="35"/>
      <c r="AH284" s="34" t="e">
        <f>D284-E284-VLOOKUP(C284, Вчера_ЭпиВак!C:BG, 2, FALSE)</f>
        <v>#N/A</v>
      </c>
      <c r="AI284" s="34" t="e">
        <f>F284-G284-VLOOKUP(C284, Вчера_ЭпиВак!C:BG, 4, FALSE)</f>
        <v>#N/A</v>
      </c>
      <c r="AJ284" s="34" t="e">
        <f>H284-I284-VLOOKUP(C284, Вчера_ЭпиВак!C:BG, 6, FALSE)</f>
        <v>#N/A</v>
      </c>
      <c r="AK284" s="34" t="e">
        <f>J284-K284-VLOOKUP(C284, Вчера_ЭпиВак!C:BG, 8, FALSE)</f>
        <v>#N/A</v>
      </c>
      <c r="AL284" s="34" t="e">
        <f>L284-M284-VLOOKUP(C284, Вчера_ЭпиВак!C:BG, 10, FALSE)</f>
        <v>#N/A</v>
      </c>
      <c r="AM284" s="34" t="e">
        <f>N284-O284-VLOOKUP(C284, Вчера_ЭпиВак!C:BG, 12, FALSE)</f>
        <v>#N/A</v>
      </c>
      <c r="AN284" s="34" t="e">
        <f>P284-Q284-VLOOKUP(C284, Вчера_ЭпиВак!C:BG, 14, FALSE)</f>
        <v>#N/A</v>
      </c>
      <c r="AO284" s="34" t="e">
        <f>R284-S284-VLOOKUP(C284, Вчера_ЭпиВак!C:BG, 16, FALSE)</f>
        <v>#N/A</v>
      </c>
      <c r="AP284" s="34" t="e">
        <f>T284-U284-VLOOKUP(C284, Вчера_ЭпиВак!C:BG, 18, FALSE)</f>
        <v>#N/A</v>
      </c>
      <c r="AQ284" s="34" t="e">
        <f>V284-W284-VLOOKUP(C284, Вчера_ЭпиВак!C:BG, 20, FALSE)</f>
        <v>#N/A</v>
      </c>
      <c r="AR284" s="34" t="e">
        <f>X284-Y284-VLOOKUP(C284, Вчера_ЭпиВак!C:BG, 22, FALSE)</f>
        <v>#N/A</v>
      </c>
      <c r="AS284" s="34" t="e">
        <f>Z284-VLOOKUP(C284, Вчера_ЭпиВак!C:BG, 24, FALSE)</f>
        <v>#N/A</v>
      </c>
      <c r="AT284" s="34" t="e">
        <f>AA284-VLOOKUP(C284, Вчера_ЭпиВак!C:BG, 25, FALSE)</f>
        <v>#N/A</v>
      </c>
    </row>
    <row r="285" spans="1:46" ht="50.1" customHeight="1" x14ac:dyDescent="0.25">
      <c r="A285" s="1"/>
      <c r="B285" s="1"/>
      <c r="C285" s="1"/>
      <c r="D285" s="3"/>
      <c r="E285" s="48"/>
      <c r="F285" s="3"/>
      <c r="G285" s="2"/>
      <c r="H285" s="3"/>
      <c r="I285" s="2"/>
      <c r="J285" s="3"/>
      <c r="K285" s="2"/>
      <c r="L285" s="3"/>
      <c r="M285" s="2"/>
      <c r="N285" s="3"/>
      <c r="O285" s="2"/>
      <c r="P285" s="3"/>
      <c r="Q285" s="2"/>
      <c r="R285" s="3"/>
      <c r="S285" s="2"/>
      <c r="T285" s="3"/>
      <c r="U285" s="3"/>
      <c r="V285" s="3"/>
      <c r="W285" s="2"/>
      <c r="X285" s="3"/>
      <c r="Y285" s="2"/>
      <c r="Z285" s="3"/>
      <c r="AA285" s="3"/>
      <c r="AB285" s="15"/>
      <c r="AC285" s="34">
        <f t="shared" si="9"/>
        <v>0</v>
      </c>
      <c r="AD285" s="34">
        <f t="shared" si="10"/>
        <v>0</v>
      </c>
      <c r="AE285" s="34"/>
      <c r="AF285" s="34"/>
      <c r="AG285" s="35"/>
      <c r="AH285" s="34" t="e">
        <f>D285-E285-VLOOKUP(C285, Вчера_ЭпиВак!C:BG, 2, FALSE)</f>
        <v>#N/A</v>
      </c>
      <c r="AI285" s="34" t="e">
        <f>F285-G285-VLOOKUP(C285, Вчера_ЭпиВак!C:BG, 4, FALSE)</f>
        <v>#N/A</v>
      </c>
      <c r="AJ285" s="34" t="e">
        <f>H285-I285-VLOOKUP(C285, Вчера_ЭпиВак!C:BG, 6, FALSE)</f>
        <v>#N/A</v>
      </c>
      <c r="AK285" s="34" t="e">
        <f>J285-K285-VLOOKUP(C285, Вчера_ЭпиВак!C:BG, 8, FALSE)</f>
        <v>#N/A</v>
      </c>
      <c r="AL285" s="34" t="e">
        <f>L285-M285-VLOOKUP(C285, Вчера_ЭпиВак!C:BG, 10, FALSE)</f>
        <v>#N/A</v>
      </c>
      <c r="AM285" s="34" t="e">
        <f>N285-O285-VLOOKUP(C285, Вчера_ЭпиВак!C:BG, 12, FALSE)</f>
        <v>#N/A</v>
      </c>
      <c r="AN285" s="34" t="e">
        <f>P285-Q285-VLOOKUP(C285, Вчера_ЭпиВак!C:BG, 14, FALSE)</f>
        <v>#N/A</v>
      </c>
      <c r="AO285" s="34" t="e">
        <f>R285-S285-VLOOKUP(C285, Вчера_ЭпиВак!C:BG, 16, FALSE)</f>
        <v>#N/A</v>
      </c>
      <c r="AP285" s="34" t="e">
        <f>T285-U285-VLOOKUP(C285, Вчера_ЭпиВак!C:BG, 18, FALSE)</f>
        <v>#N/A</v>
      </c>
      <c r="AQ285" s="34" t="e">
        <f>V285-W285-VLOOKUP(C285, Вчера_ЭпиВак!C:BG, 20, FALSE)</f>
        <v>#N/A</v>
      </c>
      <c r="AR285" s="34" t="e">
        <f>X285-Y285-VLOOKUP(C285, Вчера_ЭпиВак!C:BG, 22, FALSE)</f>
        <v>#N/A</v>
      </c>
      <c r="AS285" s="34" t="e">
        <f>Z285-VLOOKUP(C285, Вчера_ЭпиВак!C:BG, 24, FALSE)</f>
        <v>#N/A</v>
      </c>
      <c r="AT285" s="34" t="e">
        <f>AA285-VLOOKUP(C285, Вчера_ЭпиВак!C:BG, 25, FALSE)</f>
        <v>#N/A</v>
      </c>
    </row>
    <row r="286" spans="1:46" ht="50.1" customHeight="1" x14ac:dyDescent="0.25">
      <c r="A286" s="1"/>
      <c r="B286" s="1"/>
      <c r="C286" s="1"/>
      <c r="D286" s="3"/>
      <c r="E286" s="48"/>
      <c r="F286" s="3"/>
      <c r="G286" s="2"/>
      <c r="H286" s="3"/>
      <c r="I286" s="2"/>
      <c r="J286" s="3"/>
      <c r="K286" s="2"/>
      <c r="L286" s="3"/>
      <c r="M286" s="2"/>
      <c r="N286" s="3"/>
      <c r="O286" s="2"/>
      <c r="P286" s="3"/>
      <c r="Q286" s="2"/>
      <c r="R286" s="3"/>
      <c r="S286" s="2"/>
      <c r="T286" s="3"/>
      <c r="U286" s="3"/>
      <c r="V286" s="3"/>
      <c r="W286" s="2"/>
      <c r="X286" s="3"/>
      <c r="Y286" s="2"/>
      <c r="Z286" s="3"/>
      <c r="AA286" s="3"/>
      <c r="AB286" s="15"/>
      <c r="AC286" s="34">
        <f t="shared" si="9"/>
        <v>0</v>
      </c>
      <c r="AD286" s="34">
        <f t="shared" si="10"/>
        <v>0</v>
      </c>
      <c r="AE286" s="34"/>
      <c r="AF286" s="34"/>
      <c r="AG286" s="35"/>
      <c r="AH286" s="34" t="e">
        <f>D286-E286-VLOOKUP(C286, Вчера_ЭпиВак!C:BG, 2, FALSE)</f>
        <v>#N/A</v>
      </c>
      <c r="AI286" s="34" t="e">
        <f>F286-G286-VLOOKUP(C286, Вчера_ЭпиВак!C:BG, 4, FALSE)</f>
        <v>#N/A</v>
      </c>
      <c r="AJ286" s="34" t="e">
        <f>H286-I286-VLOOKUP(C286, Вчера_ЭпиВак!C:BG, 6, FALSE)</f>
        <v>#N/A</v>
      </c>
      <c r="AK286" s="34" t="e">
        <f>J286-K286-VLOOKUP(C286, Вчера_ЭпиВак!C:BG, 8, FALSE)</f>
        <v>#N/A</v>
      </c>
      <c r="AL286" s="34" t="e">
        <f>L286-M286-VLOOKUP(C286, Вчера_ЭпиВак!C:BG, 10, FALSE)</f>
        <v>#N/A</v>
      </c>
      <c r="AM286" s="34" t="e">
        <f>N286-O286-VLOOKUP(C286, Вчера_ЭпиВак!C:BG, 12, FALSE)</f>
        <v>#N/A</v>
      </c>
      <c r="AN286" s="34" t="e">
        <f>P286-Q286-VLOOKUP(C286, Вчера_ЭпиВак!C:BG, 14, FALSE)</f>
        <v>#N/A</v>
      </c>
      <c r="AO286" s="34" t="e">
        <f>R286-S286-VLOOKUP(C286, Вчера_ЭпиВак!C:BG, 16, FALSE)</f>
        <v>#N/A</v>
      </c>
      <c r="AP286" s="34" t="e">
        <f>T286-U286-VLOOKUP(C286, Вчера_ЭпиВак!C:BG, 18, FALSE)</f>
        <v>#N/A</v>
      </c>
      <c r="AQ286" s="34" t="e">
        <f>V286-W286-VLOOKUP(C286, Вчера_ЭпиВак!C:BG, 20, FALSE)</f>
        <v>#N/A</v>
      </c>
      <c r="AR286" s="34" t="e">
        <f>X286-Y286-VLOOKUP(C286, Вчера_ЭпиВак!C:BG, 22, FALSE)</f>
        <v>#N/A</v>
      </c>
      <c r="AS286" s="34" t="e">
        <f>Z286-VLOOKUP(C286, Вчера_ЭпиВак!C:BG, 24, FALSE)</f>
        <v>#N/A</v>
      </c>
      <c r="AT286" s="34" t="e">
        <f>AA286-VLOOKUP(C286, Вчера_ЭпиВак!C:BG, 25, FALSE)</f>
        <v>#N/A</v>
      </c>
    </row>
    <row r="287" spans="1:46" ht="50.1" customHeight="1" x14ac:dyDescent="0.25">
      <c r="A287" s="1"/>
      <c r="B287" s="1"/>
      <c r="C287" s="1"/>
      <c r="D287" s="3"/>
      <c r="E287" s="48"/>
      <c r="F287" s="3"/>
      <c r="G287" s="2"/>
      <c r="H287" s="3"/>
      <c r="I287" s="2"/>
      <c r="J287" s="3"/>
      <c r="K287" s="2"/>
      <c r="L287" s="3"/>
      <c r="M287" s="2"/>
      <c r="N287" s="3"/>
      <c r="O287" s="2"/>
      <c r="P287" s="3"/>
      <c r="Q287" s="2"/>
      <c r="R287" s="3"/>
      <c r="S287" s="2"/>
      <c r="T287" s="3"/>
      <c r="U287" s="3"/>
      <c r="V287" s="3"/>
      <c r="W287" s="2"/>
      <c r="X287" s="3"/>
      <c r="Y287" s="2"/>
      <c r="Z287" s="3"/>
      <c r="AA287" s="3"/>
      <c r="AB287" s="15"/>
      <c r="AC287" s="34">
        <f t="shared" si="9"/>
        <v>0</v>
      </c>
      <c r="AD287" s="34">
        <f t="shared" si="10"/>
        <v>0</v>
      </c>
      <c r="AE287" s="34"/>
      <c r="AF287" s="34"/>
      <c r="AG287" s="35"/>
      <c r="AH287" s="34" t="e">
        <f>D287-E287-VLOOKUP(C287, Вчера_ЭпиВак!C:BG, 2, FALSE)</f>
        <v>#N/A</v>
      </c>
      <c r="AI287" s="34" t="e">
        <f>F287-G287-VLOOKUP(C287, Вчера_ЭпиВак!C:BG, 4, FALSE)</f>
        <v>#N/A</v>
      </c>
      <c r="AJ287" s="34" t="e">
        <f>H287-I287-VLOOKUP(C287, Вчера_ЭпиВак!C:BG, 6, FALSE)</f>
        <v>#N/A</v>
      </c>
      <c r="AK287" s="34" t="e">
        <f>J287-K287-VLOOKUP(C287, Вчера_ЭпиВак!C:BG, 8, FALSE)</f>
        <v>#N/A</v>
      </c>
      <c r="AL287" s="34" t="e">
        <f>L287-M287-VLOOKUP(C287, Вчера_ЭпиВак!C:BG, 10, FALSE)</f>
        <v>#N/A</v>
      </c>
      <c r="AM287" s="34" t="e">
        <f>N287-O287-VLOOKUP(C287, Вчера_ЭпиВак!C:BG, 12, FALSE)</f>
        <v>#N/A</v>
      </c>
      <c r="AN287" s="34" t="e">
        <f>P287-Q287-VLOOKUP(C287, Вчера_ЭпиВак!C:BG, 14, FALSE)</f>
        <v>#N/A</v>
      </c>
      <c r="AO287" s="34" t="e">
        <f>R287-S287-VLOOKUP(C287, Вчера_ЭпиВак!C:BG, 16, FALSE)</f>
        <v>#N/A</v>
      </c>
      <c r="AP287" s="34" t="e">
        <f>T287-U287-VLOOKUP(C287, Вчера_ЭпиВак!C:BG, 18, FALSE)</f>
        <v>#N/A</v>
      </c>
      <c r="AQ287" s="34" t="e">
        <f>V287-W287-VLOOKUP(C287, Вчера_ЭпиВак!C:BG, 20, FALSE)</f>
        <v>#N/A</v>
      </c>
      <c r="AR287" s="34" t="e">
        <f>X287-Y287-VLOOKUP(C287, Вчера_ЭпиВак!C:BG, 22, FALSE)</f>
        <v>#N/A</v>
      </c>
      <c r="AS287" s="34" t="e">
        <f>Z287-VLOOKUP(C287, Вчера_ЭпиВак!C:BG, 24, FALSE)</f>
        <v>#N/A</v>
      </c>
      <c r="AT287" s="34" t="e">
        <f>AA287-VLOOKUP(C287, Вчера_ЭпиВак!C:BG, 25, FALSE)</f>
        <v>#N/A</v>
      </c>
    </row>
    <row r="288" spans="1:46" ht="50.1" customHeight="1" x14ac:dyDescent="0.25">
      <c r="A288" s="1"/>
      <c r="B288" s="1"/>
      <c r="C288" s="1"/>
      <c r="D288" s="3"/>
      <c r="E288" s="48"/>
      <c r="F288" s="3"/>
      <c r="G288" s="2"/>
      <c r="H288" s="3"/>
      <c r="I288" s="2"/>
      <c r="J288" s="3"/>
      <c r="K288" s="2"/>
      <c r="L288" s="3"/>
      <c r="M288" s="2"/>
      <c r="N288" s="3"/>
      <c r="O288" s="2"/>
      <c r="P288" s="3"/>
      <c r="Q288" s="2"/>
      <c r="R288" s="3"/>
      <c r="S288" s="2"/>
      <c r="T288" s="3"/>
      <c r="U288" s="3"/>
      <c r="V288" s="3"/>
      <c r="W288" s="2"/>
      <c r="X288" s="3"/>
      <c r="Y288" s="2"/>
      <c r="Z288" s="3"/>
      <c r="AA288" s="3"/>
      <c r="AB288" s="15"/>
      <c r="AC288" s="34">
        <f t="shared" si="9"/>
        <v>0</v>
      </c>
      <c r="AD288" s="34">
        <f t="shared" si="10"/>
        <v>0</v>
      </c>
      <c r="AE288" s="34"/>
      <c r="AF288" s="34"/>
      <c r="AG288" s="35"/>
      <c r="AH288" s="34" t="e">
        <f>D288-E288-VLOOKUP(C288, Вчера_ЭпиВак!C:BG, 2, FALSE)</f>
        <v>#N/A</v>
      </c>
      <c r="AI288" s="34" t="e">
        <f>F288-G288-VLOOKUP(C288, Вчера_ЭпиВак!C:BG, 4, FALSE)</f>
        <v>#N/A</v>
      </c>
      <c r="AJ288" s="34" t="e">
        <f>H288-I288-VLOOKUP(C288, Вчера_ЭпиВак!C:BG, 6, FALSE)</f>
        <v>#N/A</v>
      </c>
      <c r="AK288" s="34" t="e">
        <f>J288-K288-VLOOKUP(C288, Вчера_ЭпиВак!C:BG, 8, FALSE)</f>
        <v>#N/A</v>
      </c>
      <c r="AL288" s="34" t="e">
        <f>L288-M288-VLOOKUP(C288, Вчера_ЭпиВак!C:BG, 10, FALSE)</f>
        <v>#N/A</v>
      </c>
      <c r="AM288" s="34" t="e">
        <f>N288-O288-VLOOKUP(C288, Вчера_ЭпиВак!C:BG, 12, FALSE)</f>
        <v>#N/A</v>
      </c>
      <c r="AN288" s="34" t="e">
        <f>P288-Q288-VLOOKUP(C288, Вчера_ЭпиВак!C:BG, 14, FALSE)</f>
        <v>#N/A</v>
      </c>
      <c r="AO288" s="34" t="e">
        <f>R288-S288-VLOOKUP(C288, Вчера_ЭпиВак!C:BG, 16, FALSE)</f>
        <v>#N/A</v>
      </c>
      <c r="AP288" s="34" t="e">
        <f>T288-U288-VLOOKUP(C288, Вчера_ЭпиВак!C:BG, 18, FALSE)</f>
        <v>#N/A</v>
      </c>
      <c r="AQ288" s="34" t="e">
        <f>V288-W288-VLOOKUP(C288, Вчера_ЭпиВак!C:BG, 20, FALSE)</f>
        <v>#N/A</v>
      </c>
      <c r="AR288" s="34" t="e">
        <f>X288-Y288-VLOOKUP(C288, Вчера_ЭпиВак!C:BG, 22, FALSE)</f>
        <v>#N/A</v>
      </c>
      <c r="AS288" s="34" t="e">
        <f>Z288-VLOOKUP(C288, Вчера_ЭпиВак!C:BG, 24, FALSE)</f>
        <v>#N/A</v>
      </c>
      <c r="AT288" s="34" t="e">
        <f>AA288-VLOOKUP(C288, Вчера_ЭпиВак!C:BG, 25, FALSE)</f>
        <v>#N/A</v>
      </c>
    </row>
    <row r="289" spans="1:46" ht="50.1" customHeight="1" x14ac:dyDescent="0.25">
      <c r="A289" s="1"/>
      <c r="B289" s="1"/>
      <c r="C289" s="1"/>
      <c r="D289" s="3"/>
      <c r="E289" s="48"/>
      <c r="F289" s="3"/>
      <c r="G289" s="2"/>
      <c r="H289" s="3"/>
      <c r="I289" s="2"/>
      <c r="J289" s="3"/>
      <c r="K289" s="2"/>
      <c r="L289" s="3"/>
      <c r="M289" s="2"/>
      <c r="N289" s="3"/>
      <c r="O289" s="2"/>
      <c r="P289" s="3"/>
      <c r="Q289" s="2"/>
      <c r="R289" s="3"/>
      <c r="S289" s="2"/>
      <c r="T289" s="3"/>
      <c r="U289" s="3"/>
      <c r="V289" s="3"/>
      <c r="W289" s="2"/>
      <c r="X289" s="3"/>
      <c r="Y289" s="2"/>
      <c r="Z289" s="3"/>
      <c r="AA289" s="3"/>
      <c r="AB289" s="15"/>
      <c r="AC289" s="34">
        <f t="shared" si="9"/>
        <v>0</v>
      </c>
      <c r="AD289" s="34">
        <f t="shared" si="10"/>
        <v>0</v>
      </c>
      <c r="AE289" s="34"/>
      <c r="AF289" s="34"/>
      <c r="AG289" s="35"/>
      <c r="AH289" s="34" t="e">
        <f>D289-E289-VLOOKUP(C289, Вчера_ЭпиВак!C:BG, 2, FALSE)</f>
        <v>#N/A</v>
      </c>
      <c r="AI289" s="34" t="e">
        <f>F289-G289-VLOOKUP(C289, Вчера_ЭпиВак!C:BG, 4, FALSE)</f>
        <v>#N/A</v>
      </c>
      <c r="AJ289" s="34" t="e">
        <f>H289-I289-VLOOKUP(C289, Вчера_ЭпиВак!C:BG, 6, FALSE)</f>
        <v>#N/A</v>
      </c>
      <c r="AK289" s="34" t="e">
        <f>J289-K289-VLOOKUP(C289, Вчера_ЭпиВак!C:BG, 8, FALSE)</f>
        <v>#N/A</v>
      </c>
      <c r="AL289" s="34" t="e">
        <f>L289-M289-VLOOKUP(C289, Вчера_ЭпиВак!C:BG, 10, FALSE)</f>
        <v>#N/A</v>
      </c>
      <c r="AM289" s="34" t="e">
        <f>N289-O289-VLOOKUP(C289, Вчера_ЭпиВак!C:BG, 12, FALSE)</f>
        <v>#N/A</v>
      </c>
      <c r="AN289" s="34" t="e">
        <f>P289-Q289-VLOOKUP(C289, Вчера_ЭпиВак!C:BG, 14, FALSE)</f>
        <v>#N/A</v>
      </c>
      <c r="AO289" s="34" t="e">
        <f>R289-S289-VLOOKUP(C289, Вчера_ЭпиВак!C:BG, 16, FALSE)</f>
        <v>#N/A</v>
      </c>
      <c r="AP289" s="34" t="e">
        <f>T289-U289-VLOOKUP(C289, Вчера_ЭпиВак!C:BG, 18, FALSE)</f>
        <v>#N/A</v>
      </c>
      <c r="AQ289" s="34" t="e">
        <f>V289-W289-VLOOKUP(C289, Вчера_ЭпиВак!C:BG, 20, FALSE)</f>
        <v>#N/A</v>
      </c>
      <c r="AR289" s="34" t="e">
        <f>X289-Y289-VLOOKUP(C289, Вчера_ЭпиВак!C:BG, 22, FALSE)</f>
        <v>#N/A</v>
      </c>
      <c r="AS289" s="34" t="e">
        <f>Z289-VLOOKUP(C289, Вчера_ЭпиВак!C:BG, 24, FALSE)</f>
        <v>#N/A</v>
      </c>
      <c r="AT289" s="34" t="e">
        <f>AA289-VLOOKUP(C289, Вчера_ЭпиВак!C:BG, 25, FALSE)</f>
        <v>#N/A</v>
      </c>
    </row>
    <row r="290" spans="1:46" ht="50.1" customHeight="1" x14ac:dyDescent="0.25">
      <c r="A290" s="1"/>
      <c r="B290" s="1"/>
      <c r="C290" s="1"/>
      <c r="D290" s="3"/>
      <c r="E290" s="48"/>
      <c r="F290" s="3"/>
      <c r="G290" s="2"/>
      <c r="H290" s="3"/>
      <c r="I290" s="2"/>
      <c r="J290" s="3"/>
      <c r="K290" s="2"/>
      <c r="L290" s="3"/>
      <c r="M290" s="2"/>
      <c r="N290" s="3"/>
      <c r="O290" s="2"/>
      <c r="P290" s="3"/>
      <c r="Q290" s="2"/>
      <c r="R290" s="3"/>
      <c r="S290" s="2"/>
      <c r="T290" s="3"/>
      <c r="U290" s="3"/>
      <c r="V290" s="3"/>
      <c r="W290" s="2"/>
      <c r="X290" s="3"/>
      <c r="Y290" s="2"/>
      <c r="Z290" s="3"/>
      <c r="AA290" s="3"/>
      <c r="AB290" s="15"/>
      <c r="AC290" s="34">
        <f t="shared" si="9"/>
        <v>0</v>
      </c>
      <c r="AD290" s="34">
        <f t="shared" si="10"/>
        <v>0</v>
      </c>
      <c r="AE290" s="34"/>
      <c r="AF290" s="34"/>
      <c r="AG290" s="35"/>
      <c r="AH290" s="34" t="e">
        <f>D290-E290-VLOOKUP(C290, Вчера_ЭпиВак!C:BG, 2, FALSE)</f>
        <v>#N/A</v>
      </c>
      <c r="AI290" s="34" t="e">
        <f>F290-G290-VLOOKUP(C290, Вчера_ЭпиВак!C:BG, 4, FALSE)</f>
        <v>#N/A</v>
      </c>
      <c r="AJ290" s="34" t="e">
        <f>H290-I290-VLOOKUP(C290, Вчера_ЭпиВак!C:BG, 6, FALSE)</f>
        <v>#N/A</v>
      </c>
      <c r="AK290" s="34" t="e">
        <f>J290-K290-VLOOKUP(C290, Вчера_ЭпиВак!C:BG, 8, FALSE)</f>
        <v>#N/A</v>
      </c>
      <c r="AL290" s="34" t="e">
        <f>L290-M290-VLOOKUP(C290, Вчера_ЭпиВак!C:BG, 10, FALSE)</f>
        <v>#N/A</v>
      </c>
      <c r="AM290" s="34" t="e">
        <f>N290-O290-VLOOKUP(C290, Вчера_ЭпиВак!C:BG, 12, FALSE)</f>
        <v>#N/A</v>
      </c>
      <c r="AN290" s="34" t="e">
        <f>P290-Q290-VLOOKUP(C290, Вчера_ЭпиВак!C:BG, 14, FALSE)</f>
        <v>#N/A</v>
      </c>
      <c r="AO290" s="34" t="e">
        <f>R290-S290-VLOOKUP(C290, Вчера_ЭпиВак!C:BG, 16, FALSE)</f>
        <v>#N/A</v>
      </c>
      <c r="AP290" s="34" t="e">
        <f>T290-U290-VLOOKUP(C290, Вчера_ЭпиВак!C:BG, 18, FALSE)</f>
        <v>#N/A</v>
      </c>
      <c r="AQ290" s="34" t="e">
        <f>V290-W290-VLOOKUP(C290, Вчера_ЭпиВак!C:BG, 20, FALSE)</f>
        <v>#N/A</v>
      </c>
      <c r="AR290" s="34" t="e">
        <f>X290-Y290-VLOOKUP(C290, Вчера_ЭпиВак!C:BG, 22, FALSE)</f>
        <v>#N/A</v>
      </c>
      <c r="AS290" s="34" t="e">
        <f>Z290-VLOOKUP(C290, Вчера_ЭпиВак!C:BG, 24, FALSE)</f>
        <v>#N/A</v>
      </c>
      <c r="AT290" s="34" t="e">
        <f>AA290-VLOOKUP(C290, Вчера_ЭпиВак!C:BG, 25, FALSE)</f>
        <v>#N/A</v>
      </c>
    </row>
    <row r="291" spans="1:46" ht="50.1" customHeight="1" x14ac:dyDescent="0.25">
      <c r="A291" s="1"/>
      <c r="B291" s="1"/>
      <c r="C291" s="1"/>
      <c r="D291" s="3"/>
      <c r="E291" s="48"/>
      <c r="F291" s="3"/>
      <c r="G291" s="2"/>
      <c r="H291" s="3"/>
      <c r="I291" s="2"/>
      <c r="J291" s="3"/>
      <c r="K291" s="2"/>
      <c r="L291" s="3"/>
      <c r="M291" s="2"/>
      <c r="N291" s="3"/>
      <c r="O291" s="2"/>
      <c r="P291" s="3"/>
      <c r="Q291" s="2"/>
      <c r="R291" s="3"/>
      <c r="S291" s="2"/>
      <c r="T291" s="3"/>
      <c r="U291" s="3"/>
      <c r="V291" s="3"/>
      <c r="W291" s="2"/>
      <c r="X291" s="3"/>
      <c r="Y291" s="2"/>
      <c r="Z291" s="3"/>
      <c r="AA291" s="3"/>
      <c r="AB291" s="15"/>
      <c r="AC291" s="34">
        <f t="shared" si="9"/>
        <v>0</v>
      </c>
      <c r="AD291" s="34">
        <f t="shared" si="10"/>
        <v>0</v>
      </c>
      <c r="AE291" s="34"/>
      <c r="AF291" s="34"/>
      <c r="AG291" s="35"/>
      <c r="AH291" s="34" t="e">
        <f>D291-E291-VLOOKUP(C291, Вчера_ЭпиВак!C:BG, 2, FALSE)</f>
        <v>#N/A</v>
      </c>
      <c r="AI291" s="34" t="e">
        <f>F291-G291-VLOOKUP(C291, Вчера_ЭпиВак!C:BG, 4, FALSE)</f>
        <v>#N/A</v>
      </c>
      <c r="AJ291" s="34" t="e">
        <f>H291-I291-VLOOKUP(C291, Вчера_ЭпиВак!C:BG, 6, FALSE)</f>
        <v>#N/A</v>
      </c>
      <c r="AK291" s="34" t="e">
        <f>J291-K291-VLOOKUP(C291, Вчера_ЭпиВак!C:BG, 8, FALSE)</f>
        <v>#N/A</v>
      </c>
      <c r="AL291" s="34" t="e">
        <f>L291-M291-VLOOKUP(C291, Вчера_ЭпиВак!C:BG, 10, FALSE)</f>
        <v>#N/A</v>
      </c>
      <c r="AM291" s="34" t="e">
        <f>N291-O291-VLOOKUP(C291, Вчера_ЭпиВак!C:BG, 12, FALSE)</f>
        <v>#N/A</v>
      </c>
      <c r="AN291" s="34" t="e">
        <f>P291-Q291-VLOOKUP(C291, Вчера_ЭпиВак!C:BG, 14, FALSE)</f>
        <v>#N/A</v>
      </c>
      <c r="AO291" s="34" t="e">
        <f>R291-S291-VLOOKUP(C291, Вчера_ЭпиВак!C:BG, 16, FALSE)</f>
        <v>#N/A</v>
      </c>
      <c r="AP291" s="34" t="e">
        <f>T291-U291-VLOOKUP(C291, Вчера_ЭпиВак!C:BG, 18, FALSE)</f>
        <v>#N/A</v>
      </c>
      <c r="AQ291" s="34" t="e">
        <f>V291-W291-VLOOKUP(C291, Вчера_ЭпиВак!C:BG, 20, FALSE)</f>
        <v>#N/A</v>
      </c>
      <c r="AR291" s="34" t="e">
        <f>X291-Y291-VLOOKUP(C291, Вчера_ЭпиВак!C:BG, 22, FALSE)</f>
        <v>#N/A</v>
      </c>
      <c r="AS291" s="34" t="e">
        <f>Z291-VLOOKUP(C291, Вчера_ЭпиВак!C:BG, 24, FALSE)</f>
        <v>#N/A</v>
      </c>
      <c r="AT291" s="34" t="e">
        <f>AA291-VLOOKUP(C291, Вчера_ЭпиВак!C:BG, 25, FALSE)</f>
        <v>#N/A</v>
      </c>
    </row>
    <row r="292" spans="1:46" ht="50.1" customHeight="1" x14ac:dyDescent="0.25">
      <c r="A292" s="1"/>
      <c r="B292" s="1"/>
      <c r="C292" s="1"/>
      <c r="D292" s="3"/>
      <c r="E292" s="48"/>
      <c r="F292" s="3"/>
      <c r="G292" s="2"/>
      <c r="H292" s="3"/>
      <c r="I292" s="2"/>
      <c r="J292" s="3"/>
      <c r="K292" s="2"/>
      <c r="L292" s="3"/>
      <c r="M292" s="2"/>
      <c r="N292" s="3"/>
      <c r="O292" s="2"/>
      <c r="P292" s="3"/>
      <c r="Q292" s="2"/>
      <c r="R292" s="3"/>
      <c r="S292" s="2"/>
      <c r="T292" s="3"/>
      <c r="U292" s="3"/>
      <c r="V292" s="3"/>
      <c r="W292" s="2"/>
      <c r="X292" s="3"/>
      <c r="Y292" s="2"/>
      <c r="Z292" s="3"/>
      <c r="AA292" s="3"/>
      <c r="AB292" s="15"/>
      <c r="AC292" s="34">
        <f t="shared" si="9"/>
        <v>0</v>
      </c>
      <c r="AD292" s="34">
        <f t="shared" si="10"/>
        <v>0</v>
      </c>
      <c r="AE292" s="34"/>
      <c r="AF292" s="34"/>
      <c r="AG292" s="35"/>
      <c r="AH292" s="34" t="e">
        <f>D292-E292-VLOOKUP(C292, Вчера_ЭпиВак!C:BG, 2, FALSE)</f>
        <v>#N/A</v>
      </c>
      <c r="AI292" s="34" t="e">
        <f>F292-G292-VLOOKUP(C292, Вчера_ЭпиВак!C:BG, 4, FALSE)</f>
        <v>#N/A</v>
      </c>
      <c r="AJ292" s="34" t="e">
        <f>H292-I292-VLOOKUP(C292, Вчера_ЭпиВак!C:BG, 6, FALSE)</f>
        <v>#N/A</v>
      </c>
      <c r="AK292" s="34" t="e">
        <f>J292-K292-VLOOKUP(C292, Вчера_ЭпиВак!C:BG, 8, FALSE)</f>
        <v>#N/A</v>
      </c>
      <c r="AL292" s="34" t="e">
        <f>L292-M292-VLOOKUP(C292, Вчера_ЭпиВак!C:BG, 10, FALSE)</f>
        <v>#N/A</v>
      </c>
      <c r="AM292" s="34" t="e">
        <f>N292-O292-VLOOKUP(C292, Вчера_ЭпиВак!C:BG, 12, FALSE)</f>
        <v>#N/A</v>
      </c>
      <c r="AN292" s="34" t="e">
        <f>P292-Q292-VLOOKUP(C292, Вчера_ЭпиВак!C:BG, 14, FALSE)</f>
        <v>#N/A</v>
      </c>
      <c r="AO292" s="34" t="e">
        <f>R292-S292-VLOOKUP(C292, Вчера_ЭпиВак!C:BG, 16, FALSE)</f>
        <v>#N/A</v>
      </c>
      <c r="AP292" s="34" t="e">
        <f>T292-U292-VLOOKUP(C292, Вчера_ЭпиВак!C:BG, 18, FALSE)</f>
        <v>#N/A</v>
      </c>
      <c r="AQ292" s="34" t="e">
        <f>V292-W292-VLOOKUP(C292, Вчера_ЭпиВак!C:BG, 20, FALSE)</f>
        <v>#N/A</v>
      </c>
      <c r="AR292" s="34" t="e">
        <f>X292-Y292-VLOOKUP(C292, Вчера_ЭпиВак!C:BG, 22, FALSE)</f>
        <v>#N/A</v>
      </c>
      <c r="AS292" s="34" t="e">
        <f>Z292-VLOOKUP(C292, Вчера_ЭпиВак!C:BG, 24, FALSE)</f>
        <v>#N/A</v>
      </c>
      <c r="AT292" s="34" t="e">
        <f>AA292-VLOOKUP(C292, Вчера_ЭпиВак!C:BG, 25, FALSE)</f>
        <v>#N/A</v>
      </c>
    </row>
    <row r="293" spans="1:46" ht="50.1" customHeight="1" x14ac:dyDescent="0.25">
      <c r="A293" s="1"/>
      <c r="B293" s="1"/>
      <c r="C293" s="1"/>
      <c r="D293" s="3"/>
      <c r="E293" s="48"/>
      <c r="F293" s="3"/>
      <c r="G293" s="2"/>
      <c r="H293" s="3"/>
      <c r="I293" s="2"/>
      <c r="J293" s="3"/>
      <c r="K293" s="2"/>
      <c r="L293" s="3"/>
      <c r="M293" s="2"/>
      <c r="N293" s="3"/>
      <c r="O293" s="2"/>
      <c r="P293" s="3"/>
      <c r="Q293" s="2"/>
      <c r="R293" s="3"/>
      <c r="S293" s="2"/>
      <c r="T293" s="3"/>
      <c r="U293" s="3"/>
      <c r="V293" s="3"/>
      <c r="W293" s="2"/>
      <c r="X293" s="3"/>
      <c r="Y293" s="2"/>
      <c r="Z293" s="3"/>
      <c r="AA293" s="3"/>
      <c r="AB293" s="15"/>
      <c r="AC293" s="34">
        <f t="shared" si="9"/>
        <v>0</v>
      </c>
      <c r="AD293" s="34">
        <f t="shared" si="10"/>
        <v>0</v>
      </c>
      <c r="AE293" s="34"/>
      <c r="AF293" s="34"/>
      <c r="AG293" s="35"/>
      <c r="AH293" s="34" t="e">
        <f>D293-E293-VLOOKUP(C293, Вчера_ЭпиВак!C:BG, 2, FALSE)</f>
        <v>#N/A</v>
      </c>
      <c r="AI293" s="34" t="e">
        <f>F293-G293-VLOOKUP(C293, Вчера_ЭпиВак!C:BG, 4, FALSE)</f>
        <v>#N/A</v>
      </c>
      <c r="AJ293" s="34" t="e">
        <f>H293-I293-VLOOKUP(C293, Вчера_ЭпиВак!C:BG, 6, FALSE)</f>
        <v>#N/A</v>
      </c>
      <c r="AK293" s="34" t="e">
        <f>J293-K293-VLOOKUP(C293, Вчера_ЭпиВак!C:BG, 8, FALSE)</f>
        <v>#N/A</v>
      </c>
      <c r="AL293" s="34" t="e">
        <f>L293-M293-VLOOKUP(C293, Вчера_ЭпиВак!C:BG, 10, FALSE)</f>
        <v>#N/A</v>
      </c>
      <c r="AM293" s="34" t="e">
        <f>N293-O293-VLOOKUP(C293, Вчера_ЭпиВак!C:BG, 12, FALSE)</f>
        <v>#N/A</v>
      </c>
      <c r="AN293" s="34" t="e">
        <f>P293-Q293-VLOOKUP(C293, Вчера_ЭпиВак!C:BG, 14, FALSE)</f>
        <v>#N/A</v>
      </c>
      <c r="AO293" s="34" t="e">
        <f>R293-S293-VLOOKUP(C293, Вчера_ЭпиВак!C:BG, 16, FALSE)</f>
        <v>#N/A</v>
      </c>
      <c r="AP293" s="34" t="e">
        <f>T293-U293-VLOOKUP(C293, Вчера_ЭпиВак!C:BG, 18, FALSE)</f>
        <v>#N/A</v>
      </c>
      <c r="AQ293" s="34" t="e">
        <f>V293-W293-VLOOKUP(C293, Вчера_ЭпиВак!C:BG, 20, FALSE)</f>
        <v>#N/A</v>
      </c>
      <c r="AR293" s="34" t="e">
        <f>X293-Y293-VLOOKUP(C293, Вчера_ЭпиВак!C:BG, 22, FALSE)</f>
        <v>#N/A</v>
      </c>
      <c r="AS293" s="34" t="e">
        <f>Z293-VLOOKUP(C293, Вчера_ЭпиВак!C:BG, 24, FALSE)</f>
        <v>#N/A</v>
      </c>
      <c r="AT293" s="34" t="e">
        <f>AA293-VLOOKUP(C293, Вчера_ЭпиВак!C:BG, 25, FALSE)</f>
        <v>#N/A</v>
      </c>
    </row>
    <row r="294" spans="1:46" ht="50.1" customHeight="1" x14ac:dyDescent="0.25">
      <c r="A294" s="1"/>
      <c r="B294" s="1"/>
      <c r="C294" s="1"/>
      <c r="D294" s="3"/>
      <c r="E294" s="48"/>
      <c r="F294" s="3"/>
      <c r="G294" s="2"/>
      <c r="H294" s="3"/>
      <c r="I294" s="2"/>
      <c r="J294" s="3"/>
      <c r="K294" s="2"/>
      <c r="L294" s="3"/>
      <c r="M294" s="2"/>
      <c r="N294" s="3"/>
      <c r="O294" s="2"/>
      <c r="P294" s="3"/>
      <c r="Q294" s="2"/>
      <c r="R294" s="3"/>
      <c r="S294" s="2"/>
      <c r="T294" s="3"/>
      <c r="U294" s="3"/>
      <c r="V294" s="3"/>
      <c r="W294" s="2"/>
      <c r="X294" s="3"/>
      <c r="Y294" s="2"/>
      <c r="Z294" s="3"/>
      <c r="AA294" s="3"/>
      <c r="AB294" s="15"/>
      <c r="AC294" s="34">
        <f t="shared" si="9"/>
        <v>0</v>
      </c>
      <c r="AD294" s="34">
        <f t="shared" si="10"/>
        <v>0</v>
      </c>
      <c r="AE294" s="34"/>
      <c r="AF294" s="34"/>
      <c r="AG294" s="35"/>
      <c r="AH294" s="34" t="e">
        <f>D294-E294-VLOOKUP(C294, Вчера_ЭпиВак!C:BG, 2, FALSE)</f>
        <v>#N/A</v>
      </c>
      <c r="AI294" s="34" t="e">
        <f>F294-G294-VLOOKUP(C294, Вчера_ЭпиВак!C:BG, 4, FALSE)</f>
        <v>#N/A</v>
      </c>
      <c r="AJ294" s="34" t="e">
        <f>H294-I294-VLOOKUP(C294, Вчера_ЭпиВак!C:BG, 6, FALSE)</f>
        <v>#N/A</v>
      </c>
      <c r="AK294" s="34" t="e">
        <f>J294-K294-VLOOKUP(C294, Вчера_ЭпиВак!C:BG, 8, FALSE)</f>
        <v>#N/A</v>
      </c>
      <c r="AL294" s="34" t="e">
        <f>L294-M294-VLOOKUP(C294, Вчера_ЭпиВак!C:BG, 10, FALSE)</f>
        <v>#N/A</v>
      </c>
      <c r="AM294" s="34" t="e">
        <f>N294-O294-VLOOKUP(C294, Вчера_ЭпиВак!C:BG, 12, FALSE)</f>
        <v>#N/A</v>
      </c>
      <c r="AN294" s="34" t="e">
        <f>P294-Q294-VLOOKUP(C294, Вчера_ЭпиВак!C:BG, 14, FALSE)</f>
        <v>#N/A</v>
      </c>
      <c r="AO294" s="34" t="e">
        <f>R294-S294-VLOOKUP(C294, Вчера_ЭпиВак!C:BG, 16, FALSE)</f>
        <v>#N/A</v>
      </c>
      <c r="AP294" s="34" t="e">
        <f>T294-U294-VLOOKUP(C294, Вчера_ЭпиВак!C:BG, 18, FALSE)</f>
        <v>#N/A</v>
      </c>
      <c r="AQ294" s="34" t="e">
        <f>V294-W294-VLOOKUP(C294, Вчера_ЭпиВак!C:BG, 20, FALSE)</f>
        <v>#N/A</v>
      </c>
      <c r="AR294" s="34" t="e">
        <f>X294-Y294-VLOOKUP(C294, Вчера_ЭпиВак!C:BG, 22, FALSE)</f>
        <v>#N/A</v>
      </c>
      <c r="AS294" s="34" t="e">
        <f>Z294-VLOOKUP(C294, Вчера_ЭпиВак!C:BG, 24, FALSE)</f>
        <v>#N/A</v>
      </c>
      <c r="AT294" s="34" t="e">
        <f>AA294-VLOOKUP(C294, Вчера_ЭпиВак!C:BG, 25, FALSE)</f>
        <v>#N/A</v>
      </c>
    </row>
    <row r="295" spans="1:46" ht="50.1" customHeight="1" x14ac:dyDescent="0.25">
      <c r="A295" s="1"/>
      <c r="B295" s="1"/>
      <c r="C295" s="1"/>
      <c r="D295" s="3"/>
      <c r="E295" s="48"/>
      <c r="F295" s="3"/>
      <c r="G295" s="2"/>
      <c r="H295" s="3"/>
      <c r="I295" s="2"/>
      <c r="J295" s="3"/>
      <c r="K295" s="2"/>
      <c r="L295" s="3"/>
      <c r="M295" s="2"/>
      <c r="N295" s="3"/>
      <c r="O295" s="2"/>
      <c r="P295" s="3"/>
      <c r="Q295" s="2"/>
      <c r="R295" s="3"/>
      <c r="S295" s="2"/>
      <c r="T295" s="3"/>
      <c r="U295" s="3"/>
      <c r="V295" s="3"/>
      <c r="W295" s="2"/>
      <c r="X295" s="3"/>
      <c r="Y295" s="2"/>
      <c r="Z295" s="3"/>
      <c r="AA295" s="3"/>
      <c r="AB295" s="15"/>
      <c r="AC295" s="34">
        <f t="shared" si="9"/>
        <v>0</v>
      </c>
      <c r="AD295" s="34">
        <f t="shared" si="10"/>
        <v>0</v>
      </c>
      <c r="AE295" s="34"/>
      <c r="AF295" s="34"/>
      <c r="AG295" s="35"/>
      <c r="AH295" s="34" t="e">
        <f>D295-E295-VLOOKUP(C295, Вчера_ЭпиВак!C:BG, 2, FALSE)</f>
        <v>#N/A</v>
      </c>
      <c r="AI295" s="34" t="e">
        <f>F295-G295-VLOOKUP(C295, Вчера_ЭпиВак!C:BG, 4, FALSE)</f>
        <v>#N/A</v>
      </c>
      <c r="AJ295" s="34" t="e">
        <f>H295-I295-VLOOKUP(C295, Вчера_ЭпиВак!C:BG, 6, FALSE)</f>
        <v>#N/A</v>
      </c>
      <c r="AK295" s="34" t="e">
        <f>J295-K295-VLOOKUP(C295, Вчера_ЭпиВак!C:BG, 8, FALSE)</f>
        <v>#N/A</v>
      </c>
      <c r="AL295" s="34" t="e">
        <f>L295-M295-VLOOKUP(C295, Вчера_ЭпиВак!C:BG, 10, FALSE)</f>
        <v>#N/A</v>
      </c>
      <c r="AM295" s="34" t="e">
        <f>N295-O295-VLOOKUP(C295, Вчера_ЭпиВак!C:BG, 12, FALSE)</f>
        <v>#N/A</v>
      </c>
      <c r="AN295" s="34" t="e">
        <f>P295-Q295-VLOOKUP(C295, Вчера_ЭпиВак!C:BG, 14, FALSE)</f>
        <v>#N/A</v>
      </c>
      <c r="AO295" s="34" t="e">
        <f>R295-S295-VLOOKUP(C295, Вчера_ЭпиВак!C:BG, 16, FALSE)</f>
        <v>#N/A</v>
      </c>
      <c r="AP295" s="34" t="e">
        <f>T295-U295-VLOOKUP(C295, Вчера_ЭпиВак!C:BG, 18, FALSE)</f>
        <v>#N/A</v>
      </c>
      <c r="AQ295" s="34" t="e">
        <f>V295-W295-VLOOKUP(C295, Вчера_ЭпиВак!C:BG, 20, FALSE)</f>
        <v>#N/A</v>
      </c>
      <c r="AR295" s="34" t="e">
        <f>X295-Y295-VLOOKUP(C295, Вчера_ЭпиВак!C:BG, 22, FALSE)</f>
        <v>#N/A</v>
      </c>
      <c r="AS295" s="34" t="e">
        <f>Z295-VLOOKUP(C295, Вчера_ЭпиВак!C:BG, 24, FALSE)</f>
        <v>#N/A</v>
      </c>
      <c r="AT295" s="34" t="e">
        <f>AA295-VLOOKUP(C295, Вчера_ЭпиВак!C:BG, 25, FALSE)</f>
        <v>#N/A</v>
      </c>
    </row>
    <row r="296" spans="1:46" ht="50.1" customHeight="1" x14ac:dyDescent="0.25">
      <c r="A296" s="1"/>
      <c r="B296" s="1"/>
      <c r="C296" s="1"/>
      <c r="D296" s="3"/>
      <c r="E296" s="48"/>
      <c r="F296" s="3"/>
      <c r="G296" s="2"/>
      <c r="H296" s="3"/>
      <c r="I296" s="2"/>
      <c r="J296" s="3"/>
      <c r="K296" s="2"/>
      <c r="L296" s="3"/>
      <c r="M296" s="2"/>
      <c r="N296" s="3"/>
      <c r="O296" s="2"/>
      <c r="P296" s="3"/>
      <c r="Q296" s="2"/>
      <c r="R296" s="3"/>
      <c r="S296" s="2"/>
      <c r="T296" s="3"/>
      <c r="U296" s="3"/>
      <c r="V296" s="3"/>
      <c r="W296" s="2"/>
      <c r="X296" s="3"/>
      <c r="Y296" s="2"/>
      <c r="Z296" s="3"/>
      <c r="AA296" s="3"/>
      <c r="AB296" s="15"/>
      <c r="AC296" s="34">
        <f t="shared" si="9"/>
        <v>0</v>
      </c>
      <c r="AD296" s="34">
        <f t="shared" si="10"/>
        <v>0</v>
      </c>
      <c r="AE296" s="34"/>
      <c r="AF296" s="34"/>
      <c r="AG296" s="35"/>
      <c r="AH296" s="34" t="e">
        <f>D296-E296-VLOOKUP(C296, Вчера_ЭпиВак!C:BG, 2, FALSE)</f>
        <v>#N/A</v>
      </c>
      <c r="AI296" s="34" t="e">
        <f>F296-G296-VLOOKUP(C296, Вчера_ЭпиВак!C:BG, 4, FALSE)</f>
        <v>#N/A</v>
      </c>
      <c r="AJ296" s="34" t="e">
        <f>H296-I296-VLOOKUP(C296, Вчера_ЭпиВак!C:BG, 6, FALSE)</f>
        <v>#N/A</v>
      </c>
      <c r="AK296" s="34" t="e">
        <f>J296-K296-VLOOKUP(C296, Вчера_ЭпиВак!C:BG, 8, FALSE)</f>
        <v>#N/A</v>
      </c>
      <c r="AL296" s="34" t="e">
        <f>L296-M296-VLOOKUP(C296, Вчера_ЭпиВак!C:BG, 10, FALSE)</f>
        <v>#N/A</v>
      </c>
      <c r="AM296" s="34" t="e">
        <f>N296-O296-VLOOKUP(C296, Вчера_ЭпиВак!C:BG, 12, FALSE)</f>
        <v>#N/A</v>
      </c>
      <c r="AN296" s="34" t="e">
        <f>P296-Q296-VLOOKUP(C296, Вчера_ЭпиВак!C:BG, 14, FALSE)</f>
        <v>#N/A</v>
      </c>
      <c r="AO296" s="34" t="e">
        <f>R296-S296-VLOOKUP(C296, Вчера_ЭпиВак!C:BG, 16, FALSE)</f>
        <v>#N/A</v>
      </c>
      <c r="AP296" s="34" t="e">
        <f>T296-U296-VLOOKUP(C296, Вчера_ЭпиВак!C:BG, 18, FALSE)</f>
        <v>#N/A</v>
      </c>
      <c r="AQ296" s="34" t="e">
        <f>V296-W296-VLOOKUP(C296, Вчера_ЭпиВак!C:BG, 20, FALSE)</f>
        <v>#N/A</v>
      </c>
      <c r="AR296" s="34" t="e">
        <f>X296-Y296-VLOOKUP(C296, Вчера_ЭпиВак!C:BG, 22, FALSE)</f>
        <v>#N/A</v>
      </c>
      <c r="AS296" s="34" t="e">
        <f>Z296-VLOOKUP(C296, Вчера_ЭпиВак!C:BG, 24, FALSE)</f>
        <v>#N/A</v>
      </c>
      <c r="AT296" s="34" t="e">
        <f>AA296-VLOOKUP(C296, Вчера_ЭпиВак!C:BG, 25, FALSE)</f>
        <v>#N/A</v>
      </c>
    </row>
    <row r="297" spans="1:46" ht="50.1" customHeight="1" x14ac:dyDescent="0.25">
      <c r="A297" s="1"/>
      <c r="B297" s="1"/>
      <c r="C297" s="1"/>
      <c r="D297" s="3"/>
      <c r="E297" s="48"/>
      <c r="F297" s="3"/>
      <c r="G297" s="2"/>
      <c r="H297" s="3"/>
      <c r="I297" s="2"/>
      <c r="J297" s="3"/>
      <c r="K297" s="2"/>
      <c r="L297" s="3"/>
      <c r="M297" s="2"/>
      <c r="N297" s="3"/>
      <c r="O297" s="2"/>
      <c r="P297" s="3"/>
      <c r="Q297" s="2"/>
      <c r="R297" s="3"/>
      <c r="S297" s="2"/>
      <c r="T297" s="3"/>
      <c r="U297" s="3"/>
      <c r="V297" s="3"/>
      <c r="W297" s="2"/>
      <c r="X297" s="3"/>
      <c r="Y297" s="2"/>
      <c r="Z297" s="3"/>
      <c r="AA297" s="3"/>
      <c r="AB297" s="15"/>
      <c r="AC297" s="34">
        <f t="shared" si="9"/>
        <v>0</v>
      </c>
      <c r="AD297" s="34">
        <f t="shared" si="10"/>
        <v>0</v>
      </c>
      <c r="AE297" s="34"/>
      <c r="AF297" s="34"/>
      <c r="AG297" s="35"/>
      <c r="AH297" s="34" t="e">
        <f>D297-E297-VLOOKUP(C297, Вчера_ЭпиВак!C:BG, 2, FALSE)</f>
        <v>#N/A</v>
      </c>
      <c r="AI297" s="34" t="e">
        <f>F297-G297-VLOOKUP(C297, Вчера_ЭпиВак!C:BG, 4, FALSE)</f>
        <v>#N/A</v>
      </c>
      <c r="AJ297" s="34" t="e">
        <f>H297-I297-VLOOKUP(C297, Вчера_ЭпиВак!C:BG, 6, FALSE)</f>
        <v>#N/A</v>
      </c>
      <c r="AK297" s="34" t="e">
        <f>J297-K297-VLOOKUP(C297, Вчера_ЭпиВак!C:BG, 8, FALSE)</f>
        <v>#N/A</v>
      </c>
      <c r="AL297" s="34" t="e">
        <f>L297-M297-VLOOKUP(C297, Вчера_ЭпиВак!C:BG, 10, FALSE)</f>
        <v>#N/A</v>
      </c>
      <c r="AM297" s="34" t="e">
        <f>N297-O297-VLOOKUP(C297, Вчера_ЭпиВак!C:BG, 12, FALSE)</f>
        <v>#N/A</v>
      </c>
      <c r="AN297" s="34" t="e">
        <f>P297-Q297-VLOOKUP(C297, Вчера_ЭпиВак!C:BG, 14, FALSE)</f>
        <v>#N/A</v>
      </c>
      <c r="AO297" s="34" t="e">
        <f>R297-S297-VLOOKUP(C297, Вчера_ЭпиВак!C:BG, 16, FALSE)</f>
        <v>#N/A</v>
      </c>
      <c r="AP297" s="34" t="e">
        <f>T297-U297-VLOOKUP(C297, Вчера_ЭпиВак!C:BG, 18, FALSE)</f>
        <v>#N/A</v>
      </c>
      <c r="AQ297" s="34" t="e">
        <f>V297-W297-VLOOKUP(C297, Вчера_ЭпиВак!C:BG, 20, FALSE)</f>
        <v>#N/A</v>
      </c>
      <c r="AR297" s="34" t="e">
        <f>X297-Y297-VLOOKUP(C297, Вчера_ЭпиВак!C:BG, 22, FALSE)</f>
        <v>#N/A</v>
      </c>
      <c r="AS297" s="34" t="e">
        <f>Z297-VLOOKUP(C297, Вчера_ЭпиВак!C:BG, 24, FALSE)</f>
        <v>#N/A</v>
      </c>
      <c r="AT297" s="34" t="e">
        <f>AA297-VLOOKUP(C297, Вчера_ЭпиВак!C:BG, 25, FALSE)</f>
        <v>#N/A</v>
      </c>
    </row>
    <row r="298" spans="1:46" ht="50.1" customHeight="1" x14ac:dyDescent="0.25">
      <c r="A298" s="1"/>
      <c r="B298" s="1"/>
      <c r="C298" s="1"/>
      <c r="D298" s="3"/>
      <c r="E298" s="48"/>
      <c r="F298" s="3"/>
      <c r="G298" s="2"/>
      <c r="H298" s="3"/>
      <c r="I298" s="2"/>
      <c r="J298" s="3"/>
      <c r="K298" s="2"/>
      <c r="L298" s="3"/>
      <c r="M298" s="2"/>
      <c r="N298" s="3"/>
      <c r="O298" s="2"/>
      <c r="P298" s="3"/>
      <c r="Q298" s="2"/>
      <c r="R298" s="3"/>
      <c r="S298" s="2"/>
      <c r="T298" s="3"/>
      <c r="U298" s="3"/>
      <c r="V298" s="3"/>
      <c r="W298" s="2"/>
      <c r="X298" s="3"/>
      <c r="Y298" s="2"/>
      <c r="Z298" s="3"/>
      <c r="AA298" s="3"/>
      <c r="AB298" s="15"/>
      <c r="AC298" s="34">
        <f t="shared" si="9"/>
        <v>0</v>
      </c>
      <c r="AD298" s="34">
        <f t="shared" si="10"/>
        <v>0</v>
      </c>
      <c r="AE298" s="34"/>
      <c r="AF298" s="34"/>
      <c r="AG298" s="35"/>
      <c r="AH298" s="34" t="e">
        <f>D298-E298-VLOOKUP(C298, Вчера_ЭпиВак!C:BG, 2, FALSE)</f>
        <v>#N/A</v>
      </c>
      <c r="AI298" s="34" t="e">
        <f>F298-G298-VLOOKUP(C298, Вчера_ЭпиВак!C:BG, 4, FALSE)</f>
        <v>#N/A</v>
      </c>
      <c r="AJ298" s="34" t="e">
        <f>H298-I298-VLOOKUP(C298, Вчера_ЭпиВак!C:BG, 6, FALSE)</f>
        <v>#N/A</v>
      </c>
      <c r="AK298" s="34" t="e">
        <f>J298-K298-VLOOKUP(C298, Вчера_ЭпиВак!C:BG, 8, FALSE)</f>
        <v>#N/A</v>
      </c>
      <c r="AL298" s="34" t="e">
        <f>L298-M298-VLOOKUP(C298, Вчера_ЭпиВак!C:BG, 10, FALSE)</f>
        <v>#N/A</v>
      </c>
      <c r="AM298" s="34" t="e">
        <f>N298-O298-VLOOKUP(C298, Вчера_ЭпиВак!C:BG, 12, FALSE)</f>
        <v>#N/A</v>
      </c>
      <c r="AN298" s="34" t="e">
        <f>P298-Q298-VLOOKUP(C298, Вчера_ЭпиВак!C:BG, 14, FALSE)</f>
        <v>#N/A</v>
      </c>
      <c r="AO298" s="34" t="e">
        <f>R298-S298-VLOOKUP(C298, Вчера_ЭпиВак!C:BG, 16, FALSE)</f>
        <v>#N/A</v>
      </c>
      <c r="AP298" s="34" t="e">
        <f>T298-U298-VLOOKUP(C298, Вчера_ЭпиВак!C:BG, 18, FALSE)</f>
        <v>#N/A</v>
      </c>
      <c r="AQ298" s="34" t="e">
        <f>V298-W298-VLOOKUP(C298, Вчера_ЭпиВак!C:BG, 20, FALSE)</f>
        <v>#N/A</v>
      </c>
      <c r="AR298" s="34" t="e">
        <f>X298-Y298-VLOOKUP(C298, Вчера_ЭпиВак!C:BG, 22, FALSE)</f>
        <v>#N/A</v>
      </c>
      <c r="AS298" s="34" t="e">
        <f>Z298-VLOOKUP(C298, Вчера_ЭпиВак!C:BG, 24, FALSE)</f>
        <v>#N/A</v>
      </c>
      <c r="AT298" s="34" t="e">
        <f>AA298-VLOOKUP(C298, Вчера_ЭпиВак!C:BG, 25, FALSE)</f>
        <v>#N/A</v>
      </c>
    </row>
    <row r="299" spans="1:46" ht="50.1" customHeight="1" x14ac:dyDescent="0.25">
      <c r="A299" s="1"/>
      <c r="B299" s="1"/>
      <c r="C299" s="1"/>
      <c r="D299" s="3"/>
      <c r="E299" s="48"/>
      <c r="F299" s="3"/>
      <c r="G299" s="2"/>
      <c r="H299" s="3"/>
      <c r="I299" s="2"/>
      <c r="J299" s="3"/>
      <c r="K299" s="2"/>
      <c r="L299" s="3"/>
      <c r="M299" s="2"/>
      <c r="N299" s="3"/>
      <c r="O299" s="2"/>
      <c r="P299" s="3"/>
      <c r="Q299" s="2"/>
      <c r="R299" s="3"/>
      <c r="S299" s="2"/>
      <c r="T299" s="3"/>
      <c r="U299" s="3"/>
      <c r="V299" s="3"/>
      <c r="W299" s="2"/>
      <c r="X299" s="3"/>
      <c r="Y299" s="2"/>
      <c r="Z299" s="3"/>
      <c r="AA299" s="3"/>
      <c r="AB299" s="15"/>
      <c r="AC299" s="34">
        <f t="shared" si="9"/>
        <v>0</v>
      </c>
      <c r="AD299" s="34">
        <f t="shared" si="10"/>
        <v>0</v>
      </c>
      <c r="AE299" s="34"/>
      <c r="AF299" s="34"/>
      <c r="AG299" s="35"/>
      <c r="AH299" s="34" t="e">
        <f>D299-E299-VLOOKUP(C299, Вчера_ЭпиВак!C:BG, 2, FALSE)</f>
        <v>#N/A</v>
      </c>
      <c r="AI299" s="34" t="e">
        <f>F299-G299-VLOOKUP(C299, Вчера_ЭпиВак!C:BG, 4, FALSE)</f>
        <v>#N/A</v>
      </c>
      <c r="AJ299" s="34" t="e">
        <f>H299-I299-VLOOKUP(C299, Вчера_ЭпиВак!C:BG, 6, FALSE)</f>
        <v>#N/A</v>
      </c>
      <c r="AK299" s="34" t="e">
        <f>J299-K299-VLOOKUP(C299, Вчера_ЭпиВак!C:BG, 8, FALSE)</f>
        <v>#N/A</v>
      </c>
      <c r="AL299" s="34" t="e">
        <f>L299-M299-VLOOKUP(C299, Вчера_ЭпиВак!C:BG, 10, FALSE)</f>
        <v>#N/A</v>
      </c>
      <c r="AM299" s="34" t="e">
        <f>N299-O299-VLOOKUP(C299, Вчера_ЭпиВак!C:BG, 12, FALSE)</f>
        <v>#N/A</v>
      </c>
      <c r="AN299" s="34" t="e">
        <f>P299-Q299-VLOOKUP(C299, Вчера_ЭпиВак!C:BG, 14, FALSE)</f>
        <v>#N/A</v>
      </c>
      <c r="AO299" s="34" t="e">
        <f>R299-S299-VLOOKUP(C299, Вчера_ЭпиВак!C:BG, 16, FALSE)</f>
        <v>#N/A</v>
      </c>
      <c r="AP299" s="34" t="e">
        <f>T299-U299-VLOOKUP(C299, Вчера_ЭпиВак!C:BG, 18, FALSE)</f>
        <v>#N/A</v>
      </c>
      <c r="AQ299" s="34" t="e">
        <f>V299-W299-VLOOKUP(C299, Вчера_ЭпиВак!C:BG, 20, FALSE)</f>
        <v>#N/A</v>
      </c>
      <c r="AR299" s="34" t="e">
        <f>X299-Y299-VLOOKUP(C299, Вчера_ЭпиВак!C:BG, 22, FALSE)</f>
        <v>#N/A</v>
      </c>
      <c r="AS299" s="34" t="e">
        <f>Z299-VLOOKUP(C299, Вчера_ЭпиВак!C:BG, 24, FALSE)</f>
        <v>#N/A</v>
      </c>
      <c r="AT299" s="34" t="e">
        <f>AA299-VLOOKUP(C299, Вчера_ЭпиВак!C:BG, 25, FALSE)</f>
        <v>#N/A</v>
      </c>
    </row>
    <row r="300" spans="1:46" ht="50.1" customHeight="1" x14ac:dyDescent="0.25">
      <c r="A300" s="1"/>
      <c r="B300" s="1"/>
      <c r="C300" s="1"/>
      <c r="D300" s="3"/>
      <c r="E300" s="48"/>
      <c r="F300" s="3"/>
      <c r="G300" s="2"/>
      <c r="H300" s="3"/>
      <c r="I300" s="2"/>
      <c r="J300" s="3"/>
      <c r="K300" s="2"/>
      <c r="L300" s="3"/>
      <c r="M300" s="2"/>
      <c r="N300" s="3"/>
      <c r="O300" s="2"/>
      <c r="P300" s="3"/>
      <c r="Q300" s="2"/>
      <c r="R300" s="3"/>
      <c r="S300" s="2"/>
      <c r="T300" s="3"/>
      <c r="U300" s="3"/>
      <c r="V300" s="3"/>
      <c r="W300" s="2"/>
      <c r="X300" s="3"/>
      <c r="Y300" s="2"/>
      <c r="Z300" s="3"/>
      <c r="AA300" s="3"/>
      <c r="AB300" s="15"/>
      <c r="AC300" s="34">
        <f t="shared" si="9"/>
        <v>0</v>
      </c>
      <c r="AD300" s="34">
        <f t="shared" si="10"/>
        <v>0</v>
      </c>
      <c r="AE300" s="34"/>
      <c r="AF300" s="34"/>
      <c r="AG300" s="35"/>
      <c r="AH300" s="34" t="e">
        <f>D300-E300-VLOOKUP(C300, Вчера_ЭпиВак!C:BG, 2, FALSE)</f>
        <v>#N/A</v>
      </c>
      <c r="AI300" s="34" t="e">
        <f>F300-G300-VLOOKUP(C300, Вчера_ЭпиВак!C:BG, 4, FALSE)</f>
        <v>#N/A</v>
      </c>
      <c r="AJ300" s="34" t="e">
        <f>H300-I300-VLOOKUP(C300, Вчера_ЭпиВак!C:BG, 6, FALSE)</f>
        <v>#N/A</v>
      </c>
      <c r="AK300" s="34" t="e">
        <f>J300-K300-VLOOKUP(C300, Вчера_ЭпиВак!C:BG, 8, FALSE)</f>
        <v>#N/A</v>
      </c>
      <c r="AL300" s="34" t="e">
        <f>L300-M300-VLOOKUP(C300, Вчера_ЭпиВак!C:BG, 10, FALSE)</f>
        <v>#N/A</v>
      </c>
      <c r="AM300" s="34" t="e">
        <f>N300-O300-VLOOKUP(C300, Вчера_ЭпиВак!C:BG, 12, FALSE)</f>
        <v>#N/A</v>
      </c>
      <c r="AN300" s="34" t="e">
        <f>P300-Q300-VLOOKUP(C300, Вчера_ЭпиВак!C:BG, 14, FALSE)</f>
        <v>#N/A</v>
      </c>
      <c r="AO300" s="34" t="e">
        <f>R300-S300-VLOOKUP(C300, Вчера_ЭпиВак!C:BG, 16, FALSE)</f>
        <v>#N/A</v>
      </c>
      <c r="AP300" s="34" t="e">
        <f>T300-U300-VLOOKUP(C300, Вчера_ЭпиВак!C:BG, 18, FALSE)</f>
        <v>#N/A</v>
      </c>
      <c r="AQ300" s="34" t="e">
        <f>V300-W300-VLOOKUP(C300, Вчера_ЭпиВак!C:BG, 20, FALSE)</f>
        <v>#N/A</v>
      </c>
      <c r="AR300" s="34" t="e">
        <f>X300-Y300-VLOOKUP(C300, Вчера_ЭпиВак!C:BG, 22, FALSE)</f>
        <v>#N/A</v>
      </c>
      <c r="AS300" s="34" t="e">
        <f>Z300-VLOOKUP(C300, Вчера_ЭпиВак!C:BG, 24, FALSE)</f>
        <v>#N/A</v>
      </c>
      <c r="AT300" s="34" t="e">
        <f>AA300-VLOOKUP(C300, Вчера_ЭпиВак!C:BG, 25, FALSE)</f>
        <v>#N/A</v>
      </c>
    </row>
    <row r="301" spans="1:46" ht="50.1" customHeight="1" x14ac:dyDescent="0.25">
      <c r="A301" s="1"/>
      <c r="B301" s="1"/>
      <c r="C301" s="1"/>
      <c r="D301" s="3"/>
      <c r="E301" s="48"/>
      <c r="F301" s="3"/>
      <c r="G301" s="2"/>
      <c r="H301" s="3"/>
      <c r="I301" s="2"/>
      <c r="J301" s="3"/>
      <c r="K301" s="2"/>
      <c r="L301" s="3"/>
      <c r="M301" s="2"/>
      <c r="N301" s="3"/>
      <c r="O301" s="2"/>
      <c r="P301" s="3"/>
      <c r="Q301" s="2"/>
      <c r="R301" s="3"/>
      <c r="S301" s="2"/>
      <c r="T301" s="3"/>
      <c r="U301" s="3"/>
      <c r="V301" s="3"/>
      <c r="W301" s="2"/>
      <c r="X301" s="3"/>
      <c r="Y301" s="2"/>
      <c r="Z301" s="3"/>
      <c r="AA301" s="3"/>
      <c r="AB301" s="15"/>
      <c r="AC301" s="34">
        <f t="shared" si="9"/>
        <v>0</v>
      </c>
      <c r="AD301" s="34">
        <f t="shared" si="10"/>
        <v>0</v>
      </c>
      <c r="AE301" s="34"/>
      <c r="AF301" s="34"/>
      <c r="AG301" s="35"/>
      <c r="AH301" s="34" t="e">
        <f>D301-E301-VLOOKUP(C301, Вчера_ЭпиВак!C:BG, 2, FALSE)</f>
        <v>#N/A</v>
      </c>
      <c r="AI301" s="34" t="e">
        <f>F301-G301-VLOOKUP(C301, Вчера_ЭпиВак!C:BG, 4, FALSE)</f>
        <v>#N/A</v>
      </c>
      <c r="AJ301" s="34" t="e">
        <f>H301-I301-VLOOKUP(C301, Вчера_ЭпиВак!C:BG, 6, FALSE)</f>
        <v>#N/A</v>
      </c>
      <c r="AK301" s="34" t="e">
        <f>J301-K301-VLOOKUP(C301, Вчера_ЭпиВак!C:BG, 8, FALSE)</f>
        <v>#N/A</v>
      </c>
      <c r="AL301" s="34" t="e">
        <f>L301-M301-VLOOKUP(C301, Вчера_ЭпиВак!C:BG, 10, FALSE)</f>
        <v>#N/A</v>
      </c>
      <c r="AM301" s="34" t="e">
        <f>N301-O301-VLOOKUP(C301, Вчера_ЭпиВак!C:BG, 12, FALSE)</f>
        <v>#N/A</v>
      </c>
      <c r="AN301" s="34" t="e">
        <f>P301-Q301-VLOOKUP(C301, Вчера_ЭпиВак!C:BG, 14, FALSE)</f>
        <v>#N/A</v>
      </c>
      <c r="AO301" s="34" t="e">
        <f>R301-S301-VLOOKUP(C301, Вчера_ЭпиВак!C:BG, 16, FALSE)</f>
        <v>#N/A</v>
      </c>
      <c r="AP301" s="34" t="e">
        <f>T301-U301-VLOOKUP(C301, Вчера_ЭпиВак!C:BG, 18, FALSE)</f>
        <v>#N/A</v>
      </c>
      <c r="AQ301" s="34" t="e">
        <f>V301-W301-VLOOKUP(C301, Вчера_ЭпиВак!C:BG, 20, FALSE)</f>
        <v>#N/A</v>
      </c>
      <c r="AR301" s="34" t="e">
        <f>X301-Y301-VLOOKUP(C301, Вчера_ЭпиВак!C:BG, 22, FALSE)</f>
        <v>#N/A</v>
      </c>
      <c r="AS301" s="34" t="e">
        <f>Z301-VLOOKUP(C301, Вчера_ЭпиВак!C:BG, 24, FALSE)</f>
        <v>#N/A</v>
      </c>
      <c r="AT301" s="34" t="e">
        <f>AA301-VLOOKUP(C301, Вчера_ЭпиВак!C:BG, 25, FALSE)</f>
        <v>#N/A</v>
      </c>
    </row>
    <row r="302" spans="1:46" ht="50.1" customHeight="1" x14ac:dyDescent="0.25">
      <c r="A302" s="1"/>
      <c r="B302" s="1"/>
      <c r="C302" s="1"/>
      <c r="D302" s="3"/>
      <c r="E302" s="48"/>
      <c r="F302" s="3"/>
      <c r="G302" s="2"/>
      <c r="H302" s="3"/>
      <c r="I302" s="2"/>
      <c r="J302" s="3"/>
      <c r="K302" s="2"/>
      <c r="L302" s="3"/>
      <c r="M302" s="2"/>
      <c r="N302" s="3"/>
      <c r="O302" s="2"/>
      <c r="P302" s="3"/>
      <c r="Q302" s="2"/>
      <c r="R302" s="3"/>
      <c r="S302" s="2"/>
      <c r="T302" s="3"/>
      <c r="U302" s="3"/>
      <c r="V302" s="3"/>
      <c r="W302" s="2"/>
      <c r="X302" s="3"/>
      <c r="Y302" s="2"/>
      <c r="Z302" s="3"/>
      <c r="AA302" s="3"/>
      <c r="AB302" s="15"/>
      <c r="AC302" s="34">
        <f t="shared" si="9"/>
        <v>0</v>
      </c>
      <c r="AD302" s="34">
        <f t="shared" si="10"/>
        <v>0</v>
      </c>
      <c r="AE302" s="34"/>
      <c r="AF302" s="34"/>
      <c r="AG302" s="35"/>
      <c r="AH302" s="34" t="e">
        <f>D302-E302-VLOOKUP(C302, Вчера_ЭпиВак!C:BG, 2, FALSE)</f>
        <v>#N/A</v>
      </c>
      <c r="AI302" s="34" t="e">
        <f>F302-G302-VLOOKUP(C302, Вчера_ЭпиВак!C:BG, 4, FALSE)</f>
        <v>#N/A</v>
      </c>
      <c r="AJ302" s="34" t="e">
        <f>H302-I302-VLOOKUP(C302, Вчера_ЭпиВак!C:BG, 6, FALSE)</f>
        <v>#N/A</v>
      </c>
      <c r="AK302" s="34" t="e">
        <f>J302-K302-VLOOKUP(C302, Вчера_ЭпиВак!C:BG, 8, FALSE)</f>
        <v>#N/A</v>
      </c>
      <c r="AL302" s="34" t="e">
        <f>L302-M302-VLOOKUP(C302, Вчера_ЭпиВак!C:BG, 10, FALSE)</f>
        <v>#N/A</v>
      </c>
      <c r="AM302" s="34" t="e">
        <f>N302-O302-VLOOKUP(C302, Вчера_ЭпиВак!C:BG, 12, FALSE)</f>
        <v>#N/A</v>
      </c>
      <c r="AN302" s="34" t="e">
        <f>P302-Q302-VLOOKUP(C302, Вчера_ЭпиВак!C:BG, 14, FALSE)</f>
        <v>#N/A</v>
      </c>
      <c r="AO302" s="34" t="e">
        <f>R302-S302-VLOOKUP(C302, Вчера_ЭпиВак!C:BG, 16, FALSE)</f>
        <v>#N/A</v>
      </c>
      <c r="AP302" s="34" t="e">
        <f>T302-U302-VLOOKUP(C302, Вчера_ЭпиВак!C:BG, 18, FALSE)</f>
        <v>#N/A</v>
      </c>
      <c r="AQ302" s="34" t="e">
        <f>V302-W302-VLOOKUP(C302, Вчера_ЭпиВак!C:BG, 20, FALSE)</f>
        <v>#N/A</v>
      </c>
      <c r="AR302" s="34" t="e">
        <f>X302-Y302-VLOOKUP(C302, Вчера_ЭпиВак!C:BG, 22, FALSE)</f>
        <v>#N/A</v>
      </c>
      <c r="AS302" s="34" t="e">
        <f>Z302-VLOOKUP(C302, Вчера_ЭпиВак!C:BG, 24, FALSE)</f>
        <v>#N/A</v>
      </c>
      <c r="AT302" s="34" t="e">
        <f>AA302-VLOOKUP(C302, Вчера_ЭпиВак!C:BG, 25, FALSE)</f>
        <v>#N/A</v>
      </c>
    </row>
    <row r="303" spans="1:46" ht="50.1" customHeight="1" x14ac:dyDescent="0.25">
      <c r="A303" s="1"/>
      <c r="B303" s="1"/>
      <c r="C303" s="1"/>
      <c r="D303" s="3"/>
      <c r="E303" s="48"/>
      <c r="F303" s="3"/>
      <c r="G303" s="2"/>
      <c r="H303" s="3"/>
      <c r="I303" s="2"/>
      <c r="J303" s="3"/>
      <c r="K303" s="2"/>
      <c r="L303" s="3"/>
      <c r="M303" s="2"/>
      <c r="N303" s="3"/>
      <c r="O303" s="2"/>
      <c r="P303" s="3"/>
      <c r="Q303" s="2"/>
      <c r="R303" s="3"/>
      <c r="S303" s="2"/>
      <c r="T303" s="3"/>
      <c r="U303" s="3"/>
      <c r="V303" s="3"/>
      <c r="W303" s="2"/>
      <c r="X303" s="3"/>
      <c r="Y303" s="2"/>
      <c r="Z303" s="3"/>
      <c r="AA303" s="3"/>
      <c r="AB303" s="15"/>
      <c r="AC303" s="34">
        <f t="shared" si="9"/>
        <v>0</v>
      </c>
      <c r="AD303" s="34">
        <f t="shared" si="10"/>
        <v>0</v>
      </c>
      <c r="AE303" s="34"/>
      <c r="AF303" s="34"/>
      <c r="AG303" s="35"/>
      <c r="AH303" s="34" t="e">
        <f>D303-E303-VLOOKUP(C303, Вчера_ЭпиВак!C:BG, 2, FALSE)</f>
        <v>#N/A</v>
      </c>
      <c r="AI303" s="34" t="e">
        <f>F303-G303-VLOOKUP(C303, Вчера_ЭпиВак!C:BG, 4, FALSE)</f>
        <v>#N/A</v>
      </c>
      <c r="AJ303" s="34" t="e">
        <f>H303-I303-VLOOKUP(C303, Вчера_ЭпиВак!C:BG, 6, FALSE)</f>
        <v>#N/A</v>
      </c>
      <c r="AK303" s="34" t="e">
        <f>J303-K303-VLOOKUP(C303, Вчера_ЭпиВак!C:BG, 8, FALSE)</f>
        <v>#N/A</v>
      </c>
      <c r="AL303" s="34" t="e">
        <f>L303-M303-VLOOKUP(C303, Вчера_ЭпиВак!C:BG, 10, FALSE)</f>
        <v>#N/A</v>
      </c>
      <c r="AM303" s="34" t="e">
        <f>N303-O303-VLOOKUP(C303, Вчера_ЭпиВак!C:BG, 12, FALSE)</f>
        <v>#N/A</v>
      </c>
      <c r="AN303" s="34" t="e">
        <f>P303-Q303-VLOOKUP(C303, Вчера_ЭпиВак!C:BG, 14, FALSE)</f>
        <v>#N/A</v>
      </c>
      <c r="AO303" s="34" t="e">
        <f>R303-S303-VLOOKUP(C303, Вчера_ЭпиВак!C:BG, 16, FALSE)</f>
        <v>#N/A</v>
      </c>
      <c r="AP303" s="34" t="e">
        <f>T303-U303-VLOOKUP(C303, Вчера_ЭпиВак!C:BG, 18, FALSE)</f>
        <v>#N/A</v>
      </c>
      <c r="AQ303" s="34" t="e">
        <f>V303-W303-VLOOKUP(C303, Вчера_ЭпиВак!C:BG, 20, FALSE)</f>
        <v>#N/A</v>
      </c>
      <c r="AR303" s="34" t="e">
        <f>X303-Y303-VLOOKUP(C303, Вчера_ЭпиВак!C:BG, 22, FALSE)</f>
        <v>#N/A</v>
      </c>
      <c r="AS303" s="34" t="e">
        <f>Z303-VLOOKUP(C303, Вчера_ЭпиВак!C:BG, 24, FALSE)</f>
        <v>#N/A</v>
      </c>
      <c r="AT303" s="34" t="e">
        <f>AA303-VLOOKUP(C303, Вчера_ЭпиВак!C:BG, 25, FALSE)</f>
        <v>#N/A</v>
      </c>
    </row>
    <row r="304" spans="1:46" ht="50.1" customHeight="1" x14ac:dyDescent="0.25">
      <c r="A304" s="1"/>
      <c r="B304" s="1"/>
      <c r="C304" s="1"/>
      <c r="D304" s="3"/>
      <c r="E304" s="48"/>
      <c r="F304" s="3"/>
      <c r="G304" s="2"/>
      <c r="H304" s="3"/>
      <c r="I304" s="2"/>
      <c r="J304" s="3"/>
      <c r="K304" s="2"/>
      <c r="L304" s="3"/>
      <c r="M304" s="2"/>
      <c r="N304" s="3"/>
      <c r="O304" s="2"/>
      <c r="P304" s="3"/>
      <c r="Q304" s="2"/>
      <c r="R304" s="3"/>
      <c r="S304" s="2"/>
      <c r="T304" s="3"/>
      <c r="U304" s="3"/>
      <c r="V304" s="3"/>
      <c r="W304" s="2"/>
      <c r="X304" s="3"/>
      <c r="Y304" s="2"/>
      <c r="Z304" s="3"/>
      <c r="AA304" s="3"/>
      <c r="AB304" s="15"/>
      <c r="AC304" s="34">
        <f t="shared" si="9"/>
        <v>0</v>
      </c>
      <c r="AD304" s="34">
        <f t="shared" si="10"/>
        <v>0</v>
      </c>
      <c r="AE304" s="34"/>
      <c r="AF304" s="34"/>
      <c r="AG304" s="35"/>
      <c r="AH304" s="34" t="e">
        <f>D304-E304-VLOOKUP(C304, Вчера_ЭпиВак!C:BG, 2, FALSE)</f>
        <v>#N/A</v>
      </c>
      <c r="AI304" s="34" t="e">
        <f>F304-G304-VLOOKUP(C304, Вчера_ЭпиВак!C:BG, 4, FALSE)</f>
        <v>#N/A</v>
      </c>
      <c r="AJ304" s="34" t="e">
        <f>H304-I304-VLOOKUP(C304, Вчера_ЭпиВак!C:BG, 6, FALSE)</f>
        <v>#N/A</v>
      </c>
      <c r="AK304" s="34" t="e">
        <f>J304-K304-VLOOKUP(C304, Вчера_ЭпиВак!C:BG, 8, FALSE)</f>
        <v>#N/A</v>
      </c>
      <c r="AL304" s="34" t="e">
        <f>L304-M304-VLOOKUP(C304, Вчера_ЭпиВак!C:BG, 10, FALSE)</f>
        <v>#N/A</v>
      </c>
      <c r="AM304" s="34" t="e">
        <f>N304-O304-VLOOKUP(C304, Вчера_ЭпиВак!C:BG, 12, FALSE)</f>
        <v>#N/A</v>
      </c>
      <c r="AN304" s="34" t="e">
        <f>P304-Q304-VLOOKUP(C304, Вчера_ЭпиВак!C:BG, 14, FALSE)</f>
        <v>#N/A</v>
      </c>
      <c r="AO304" s="34" t="e">
        <f>R304-S304-VLOOKUP(C304, Вчера_ЭпиВак!C:BG, 16, FALSE)</f>
        <v>#N/A</v>
      </c>
      <c r="AP304" s="34" t="e">
        <f>T304-U304-VLOOKUP(C304, Вчера_ЭпиВак!C:BG, 18, FALSE)</f>
        <v>#N/A</v>
      </c>
      <c r="AQ304" s="34" t="e">
        <f>V304-W304-VLOOKUP(C304, Вчера_ЭпиВак!C:BG, 20, FALSE)</f>
        <v>#N/A</v>
      </c>
      <c r="AR304" s="34" t="e">
        <f>X304-Y304-VLOOKUP(C304, Вчера_ЭпиВак!C:BG, 22, FALSE)</f>
        <v>#N/A</v>
      </c>
      <c r="AS304" s="34" t="e">
        <f>Z304-VLOOKUP(C304, Вчера_ЭпиВак!C:BG, 24, FALSE)</f>
        <v>#N/A</v>
      </c>
      <c r="AT304" s="34" t="e">
        <f>AA304-VLOOKUP(C304, Вчера_ЭпиВак!C:BG, 25, FALSE)</f>
        <v>#N/A</v>
      </c>
    </row>
    <row r="305" spans="1:46" ht="50.1" customHeight="1" x14ac:dyDescent="0.25">
      <c r="A305" s="1"/>
      <c r="B305" s="1"/>
      <c r="C305" s="1"/>
      <c r="D305" s="3"/>
      <c r="E305" s="48"/>
      <c r="F305" s="3"/>
      <c r="G305" s="2"/>
      <c r="H305" s="3"/>
      <c r="I305" s="2"/>
      <c r="J305" s="3"/>
      <c r="K305" s="2"/>
      <c r="L305" s="3"/>
      <c r="M305" s="2"/>
      <c r="N305" s="3"/>
      <c r="O305" s="2"/>
      <c r="P305" s="3"/>
      <c r="Q305" s="2"/>
      <c r="R305" s="3"/>
      <c r="S305" s="2"/>
      <c r="T305" s="3"/>
      <c r="U305" s="3"/>
      <c r="V305" s="3"/>
      <c r="W305" s="2"/>
      <c r="X305" s="3"/>
      <c r="Y305" s="2"/>
      <c r="Z305" s="3"/>
      <c r="AA305" s="3"/>
      <c r="AB305" s="15"/>
      <c r="AC305" s="34">
        <f t="shared" si="9"/>
        <v>0</v>
      </c>
      <c r="AD305" s="34">
        <f t="shared" si="10"/>
        <v>0</v>
      </c>
      <c r="AE305" s="34"/>
      <c r="AF305" s="34"/>
      <c r="AG305" s="35"/>
      <c r="AH305" s="34" t="e">
        <f>D305-E305-VLOOKUP(C305, Вчера_ЭпиВак!C:BG, 2, FALSE)</f>
        <v>#N/A</v>
      </c>
      <c r="AI305" s="34" t="e">
        <f>F305-G305-VLOOKUP(C305, Вчера_ЭпиВак!C:BG, 4, FALSE)</f>
        <v>#N/A</v>
      </c>
      <c r="AJ305" s="34" t="e">
        <f>H305-I305-VLOOKUP(C305, Вчера_ЭпиВак!C:BG, 6, FALSE)</f>
        <v>#N/A</v>
      </c>
      <c r="AK305" s="34" t="e">
        <f>J305-K305-VLOOKUP(C305, Вчера_ЭпиВак!C:BG, 8, FALSE)</f>
        <v>#N/A</v>
      </c>
      <c r="AL305" s="34" t="e">
        <f>L305-M305-VLOOKUP(C305, Вчера_ЭпиВак!C:BG, 10, FALSE)</f>
        <v>#N/A</v>
      </c>
      <c r="AM305" s="34" t="e">
        <f>N305-O305-VLOOKUP(C305, Вчера_ЭпиВак!C:BG, 12, FALSE)</f>
        <v>#N/A</v>
      </c>
      <c r="AN305" s="34" t="e">
        <f>P305-Q305-VLOOKUP(C305, Вчера_ЭпиВак!C:BG, 14, FALSE)</f>
        <v>#N/A</v>
      </c>
      <c r="AO305" s="34" t="e">
        <f>R305-S305-VLOOKUP(C305, Вчера_ЭпиВак!C:BG, 16, FALSE)</f>
        <v>#N/A</v>
      </c>
      <c r="AP305" s="34" t="e">
        <f>T305-U305-VLOOKUP(C305, Вчера_ЭпиВак!C:BG, 18, FALSE)</f>
        <v>#N/A</v>
      </c>
      <c r="AQ305" s="34" t="e">
        <f>V305-W305-VLOOKUP(C305, Вчера_ЭпиВак!C:BG, 20, FALSE)</f>
        <v>#N/A</v>
      </c>
      <c r="AR305" s="34" t="e">
        <f>X305-Y305-VLOOKUP(C305, Вчера_ЭпиВак!C:BG, 22, FALSE)</f>
        <v>#N/A</v>
      </c>
      <c r="AS305" s="34" t="e">
        <f>Z305-VLOOKUP(C305, Вчера_ЭпиВак!C:BG, 24, FALSE)</f>
        <v>#N/A</v>
      </c>
      <c r="AT305" s="34" t="e">
        <f>AA305-VLOOKUP(C305, Вчера_ЭпиВак!C:BG, 25, FALSE)</f>
        <v>#N/A</v>
      </c>
    </row>
    <row r="306" spans="1:46" ht="50.1" customHeight="1" x14ac:dyDescent="0.25">
      <c r="A306" s="1"/>
      <c r="B306" s="1"/>
      <c r="C306" s="1"/>
      <c r="D306" s="3"/>
      <c r="E306" s="48"/>
      <c r="F306" s="3"/>
      <c r="G306" s="2"/>
      <c r="H306" s="3"/>
      <c r="I306" s="2"/>
      <c r="J306" s="3"/>
      <c r="K306" s="2"/>
      <c r="L306" s="3"/>
      <c r="M306" s="2"/>
      <c r="N306" s="3"/>
      <c r="O306" s="2"/>
      <c r="P306" s="3"/>
      <c r="Q306" s="2"/>
      <c r="R306" s="3"/>
      <c r="S306" s="2"/>
      <c r="T306" s="3"/>
      <c r="U306" s="3"/>
      <c r="V306" s="3"/>
      <c r="W306" s="2"/>
      <c r="X306" s="3"/>
      <c r="Y306" s="2"/>
      <c r="Z306" s="3"/>
      <c r="AA306" s="3"/>
      <c r="AB306" s="15"/>
      <c r="AC306" s="34">
        <f t="shared" si="9"/>
        <v>0</v>
      </c>
      <c r="AD306" s="34">
        <f t="shared" si="10"/>
        <v>0</v>
      </c>
      <c r="AE306" s="34"/>
      <c r="AF306" s="34"/>
      <c r="AG306" s="35"/>
      <c r="AH306" s="34" t="e">
        <f>D306-E306-VLOOKUP(C306, Вчера_ЭпиВак!C:BG, 2, FALSE)</f>
        <v>#N/A</v>
      </c>
      <c r="AI306" s="34" t="e">
        <f>F306-G306-VLOOKUP(C306, Вчера_ЭпиВак!C:BG, 4, FALSE)</f>
        <v>#N/A</v>
      </c>
      <c r="AJ306" s="34" t="e">
        <f>H306-I306-VLOOKUP(C306, Вчера_ЭпиВак!C:BG, 6, FALSE)</f>
        <v>#N/A</v>
      </c>
      <c r="AK306" s="34" t="e">
        <f>J306-K306-VLOOKUP(C306, Вчера_ЭпиВак!C:BG, 8, FALSE)</f>
        <v>#N/A</v>
      </c>
      <c r="AL306" s="34" t="e">
        <f>L306-M306-VLOOKUP(C306, Вчера_ЭпиВак!C:BG, 10, FALSE)</f>
        <v>#N/A</v>
      </c>
      <c r="AM306" s="34" t="e">
        <f>N306-O306-VLOOKUP(C306, Вчера_ЭпиВак!C:BG, 12, FALSE)</f>
        <v>#N/A</v>
      </c>
      <c r="AN306" s="34" t="e">
        <f>P306-Q306-VLOOKUP(C306, Вчера_ЭпиВак!C:BG, 14, FALSE)</f>
        <v>#N/A</v>
      </c>
      <c r="AO306" s="34" t="e">
        <f>R306-S306-VLOOKUP(C306, Вчера_ЭпиВак!C:BG, 16, FALSE)</f>
        <v>#N/A</v>
      </c>
      <c r="AP306" s="34" t="e">
        <f>T306-U306-VLOOKUP(C306, Вчера_ЭпиВак!C:BG, 18, FALSE)</f>
        <v>#N/A</v>
      </c>
      <c r="AQ306" s="34" t="e">
        <f>V306-W306-VLOOKUP(C306, Вчера_ЭпиВак!C:BG, 20, FALSE)</f>
        <v>#N/A</v>
      </c>
      <c r="AR306" s="34" t="e">
        <f>X306-Y306-VLOOKUP(C306, Вчера_ЭпиВак!C:BG, 22, FALSE)</f>
        <v>#N/A</v>
      </c>
      <c r="AS306" s="34" t="e">
        <f>Z306-VLOOKUP(C306, Вчера_ЭпиВак!C:BG, 24, FALSE)</f>
        <v>#N/A</v>
      </c>
      <c r="AT306" s="34" t="e">
        <f>AA306-VLOOKUP(C306, Вчера_ЭпиВак!C:BG, 25, FALSE)</f>
        <v>#N/A</v>
      </c>
    </row>
    <row r="307" spans="1:46" ht="50.1" customHeight="1" x14ac:dyDescent="0.25">
      <c r="A307" s="1"/>
      <c r="B307" s="1"/>
      <c r="C307" s="1"/>
      <c r="D307" s="3"/>
      <c r="E307" s="48"/>
      <c r="F307" s="3"/>
      <c r="G307" s="2"/>
      <c r="H307" s="3"/>
      <c r="I307" s="2"/>
      <c r="J307" s="3"/>
      <c r="K307" s="2"/>
      <c r="L307" s="3"/>
      <c r="M307" s="2"/>
      <c r="N307" s="3"/>
      <c r="O307" s="2"/>
      <c r="P307" s="3"/>
      <c r="Q307" s="2"/>
      <c r="R307" s="3"/>
      <c r="S307" s="2"/>
      <c r="T307" s="3"/>
      <c r="U307" s="3"/>
      <c r="V307" s="3"/>
      <c r="W307" s="2"/>
      <c r="X307" s="3"/>
      <c r="Y307" s="2"/>
      <c r="Z307" s="3"/>
      <c r="AA307" s="3"/>
      <c r="AB307" s="15"/>
      <c r="AC307" s="34">
        <f t="shared" si="9"/>
        <v>0</v>
      </c>
      <c r="AD307" s="34">
        <f t="shared" si="10"/>
        <v>0</v>
      </c>
      <c r="AE307" s="34"/>
      <c r="AF307" s="34"/>
      <c r="AG307" s="35"/>
      <c r="AH307" s="34" t="e">
        <f>D307-E307-VLOOKUP(C307, Вчера_ЭпиВак!C:BG, 2, FALSE)</f>
        <v>#N/A</v>
      </c>
      <c r="AI307" s="34" t="e">
        <f>F307-G307-VLOOKUP(C307, Вчера_ЭпиВак!C:BG, 4, FALSE)</f>
        <v>#N/A</v>
      </c>
      <c r="AJ307" s="34" t="e">
        <f>H307-I307-VLOOKUP(C307, Вчера_ЭпиВак!C:BG, 6, FALSE)</f>
        <v>#N/A</v>
      </c>
      <c r="AK307" s="34" t="e">
        <f>J307-K307-VLOOKUP(C307, Вчера_ЭпиВак!C:BG, 8, FALSE)</f>
        <v>#N/A</v>
      </c>
      <c r="AL307" s="34" t="e">
        <f>L307-M307-VLOOKUP(C307, Вчера_ЭпиВак!C:BG, 10, FALSE)</f>
        <v>#N/A</v>
      </c>
      <c r="AM307" s="34" t="e">
        <f>N307-O307-VLOOKUP(C307, Вчера_ЭпиВак!C:BG, 12, FALSE)</f>
        <v>#N/A</v>
      </c>
      <c r="AN307" s="34" t="e">
        <f>P307-Q307-VLOOKUP(C307, Вчера_ЭпиВак!C:BG, 14, FALSE)</f>
        <v>#N/A</v>
      </c>
      <c r="AO307" s="34" t="e">
        <f>R307-S307-VLOOKUP(C307, Вчера_ЭпиВак!C:BG, 16, FALSE)</f>
        <v>#N/A</v>
      </c>
      <c r="AP307" s="34" t="e">
        <f>T307-U307-VLOOKUP(C307, Вчера_ЭпиВак!C:BG, 18, FALSE)</f>
        <v>#N/A</v>
      </c>
      <c r="AQ307" s="34" t="e">
        <f>V307-W307-VLOOKUP(C307, Вчера_ЭпиВак!C:BG, 20, FALSE)</f>
        <v>#N/A</v>
      </c>
      <c r="AR307" s="34" t="e">
        <f>X307-Y307-VLOOKUP(C307, Вчера_ЭпиВак!C:BG, 22, FALSE)</f>
        <v>#N/A</v>
      </c>
      <c r="AS307" s="34" t="e">
        <f>Z307-VLOOKUP(C307, Вчера_ЭпиВак!C:BG, 24, FALSE)</f>
        <v>#N/A</v>
      </c>
      <c r="AT307" s="34" t="e">
        <f>AA307-VLOOKUP(C307, Вчера_ЭпиВак!C:BG, 25, FALSE)</f>
        <v>#N/A</v>
      </c>
    </row>
    <row r="308" spans="1:46" ht="50.1" customHeight="1" x14ac:dyDescent="0.25">
      <c r="A308" s="1"/>
      <c r="B308" s="1"/>
      <c r="C308" s="1"/>
      <c r="D308" s="3"/>
      <c r="E308" s="48"/>
      <c r="F308" s="3"/>
      <c r="G308" s="2"/>
      <c r="H308" s="3"/>
      <c r="I308" s="2"/>
      <c r="J308" s="3"/>
      <c r="K308" s="2"/>
      <c r="L308" s="3"/>
      <c r="M308" s="2"/>
      <c r="N308" s="3"/>
      <c r="O308" s="2"/>
      <c r="P308" s="3"/>
      <c r="Q308" s="2"/>
      <c r="R308" s="3"/>
      <c r="S308" s="2"/>
      <c r="T308" s="3"/>
      <c r="U308" s="3"/>
      <c r="V308" s="3"/>
      <c r="W308" s="2"/>
      <c r="X308" s="3"/>
      <c r="Y308" s="2"/>
      <c r="Z308" s="3"/>
      <c r="AA308" s="3"/>
      <c r="AB308" s="15"/>
      <c r="AC308" s="34">
        <f t="shared" si="9"/>
        <v>0</v>
      </c>
      <c r="AD308" s="34">
        <f t="shared" si="10"/>
        <v>0</v>
      </c>
      <c r="AE308" s="34"/>
      <c r="AF308" s="34"/>
      <c r="AG308" s="35"/>
      <c r="AH308" s="34" t="e">
        <f>D308-E308-VLOOKUP(C308, Вчера_ЭпиВак!C:BG, 2, FALSE)</f>
        <v>#N/A</v>
      </c>
      <c r="AI308" s="34" t="e">
        <f>F308-G308-VLOOKUP(C308, Вчера_ЭпиВак!C:BG, 4, FALSE)</f>
        <v>#N/A</v>
      </c>
      <c r="AJ308" s="34" t="e">
        <f>H308-I308-VLOOKUP(C308, Вчера_ЭпиВак!C:BG, 6, FALSE)</f>
        <v>#N/A</v>
      </c>
      <c r="AK308" s="34" t="e">
        <f>J308-K308-VLOOKUP(C308, Вчера_ЭпиВак!C:BG, 8, FALSE)</f>
        <v>#N/A</v>
      </c>
      <c r="AL308" s="34" t="e">
        <f>L308-M308-VLOOKUP(C308, Вчера_ЭпиВак!C:BG, 10, FALSE)</f>
        <v>#N/A</v>
      </c>
      <c r="AM308" s="34" t="e">
        <f>N308-O308-VLOOKUP(C308, Вчера_ЭпиВак!C:BG, 12, FALSE)</f>
        <v>#N/A</v>
      </c>
      <c r="AN308" s="34" t="e">
        <f>P308-Q308-VLOOKUP(C308, Вчера_ЭпиВак!C:BG, 14, FALSE)</f>
        <v>#N/A</v>
      </c>
      <c r="AO308" s="34" t="e">
        <f>R308-S308-VLOOKUP(C308, Вчера_ЭпиВак!C:BG, 16, FALSE)</f>
        <v>#N/A</v>
      </c>
      <c r="AP308" s="34" t="e">
        <f>T308-U308-VLOOKUP(C308, Вчера_ЭпиВак!C:BG, 18, FALSE)</f>
        <v>#N/A</v>
      </c>
      <c r="AQ308" s="34" t="e">
        <f>V308-W308-VLOOKUP(C308, Вчера_ЭпиВак!C:BG, 20, FALSE)</f>
        <v>#N/A</v>
      </c>
      <c r="AR308" s="34" t="e">
        <f>X308-Y308-VLOOKUP(C308, Вчера_ЭпиВак!C:BG, 22, FALSE)</f>
        <v>#N/A</v>
      </c>
      <c r="AS308" s="34" t="e">
        <f>Z308-VLOOKUP(C308, Вчера_ЭпиВак!C:BG, 24, FALSE)</f>
        <v>#N/A</v>
      </c>
      <c r="AT308" s="34" t="e">
        <f>AA308-VLOOKUP(C308, Вчера_ЭпиВак!C:BG, 25, FALSE)</f>
        <v>#N/A</v>
      </c>
    </row>
    <row r="309" spans="1:46" ht="50.1" customHeight="1" x14ac:dyDescent="0.25">
      <c r="A309" s="1"/>
      <c r="B309" s="1"/>
      <c r="C309" s="1"/>
      <c r="D309" s="3"/>
      <c r="E309" s="48"/>
      <c r="F309" s="3"/>
      <c r="G309" s="2"/>
      <c r="H309" s="3"/>
      <c r="I309" s="2"/>
      <c r="J309" s="3"/>
      <c r="K309" s="2"/>
      <c r="L309" s="3"/>
      <c r="M309" s="2"/>
      <c r="N309" s="3"/>
      <c r="O309" s="2"/>
      <c r="P309" s="3"/>
      <c r="Q309" s="2"/>
      <c r="R309" s="3"/>
      <c r="S309" s="2"/>
      <c r="T309" s="3"/>
      <c r="U309" s="3"/>
      <c r="V309" s="3"/>
      <c r="W309" s="2"/>
      <c r="X309" s="3"/>
      <c r="Y309" s="2"/>
      <c r="Z309" s="3"/>
      <c r="AA309" s="3"/>
      <c r="AB309" s="15"/>
      <c r="AC309" s="34">
        <f t="shared" si="9"/>
        <v>0</v>
      </c>
      <c r="AD309" s="34">
        <f t="shared" si="10"/>
        <v>0</v>
      </c>
      <c r="AE309" s="34"/>
      <c r="AF309" s="34"/>
      <c r="AG309" s="35"/>
      <c r="AH309" s="34" t="e">
        <f>D309-E309-VLOOKUP(C309, Вчера_ЭпиВак!C:BG, 2, FALSE)</f>
        <v>#N/A</v>
      </c>
      <c r="AI309" s="34" t="e">
        <f>F309-G309-VLOOKUP(C309, Вчера_ЭпиВак!C:BG, 4, FALSE)</f>
        <v>#N/A</v>
      </c>
      <c r="AJ309" s="34" t="e">
        <f>H309-I309-VLOOKUP(C309, Вчера_ЭпиВак!C:BG, 6, FALSE)</f>
        <v>#N/A</v>
      </c>
      <c r="AK309" s="34" t="e">
        <f>J309-K309-VLOOKUP(C309, Вчера_ЭпиВак!C:BG, 8, FALSE)</f>
        <v>#N/A</v>
      </c>
      <c r="AL309" s="34" t="e">
        <f>L309-M309-VLOOKUP(C309, Вчера_ЭпиВак!C:BG, 10, FALSE)</f>
        <v>#N/A</v>
      </c>
      <c r="AM309" s="34" t="e">
        <f>N309-O309-VLOOKUP(C309, Вчера_ЭпиВак!C:BG, 12, FALSE)</f>
        <v>#N/A</v>
      </c>
      <c r="AN309" s="34" t="e">
        <f>P309-Q309-VLOOKUP(C309, Вчера_ЭпиВак!C:BG, 14, FALSE)</f>
        <v>#N/A</v>
      </c>
      <c r="AO309" s="34" t="e">
        <f>R309-S309-VLOOKUP(C309, Вчера_ЭпиВак!C:BG, 16, FALSE)</f>
        <v>#N/A</v>
      </c>
      <c r="AP309" s="34" t="e">
        <f>T309-U309-VLOOKUP(C309, Вчера_ЭпиВак!C:BG, 18, FALSE)</f>
        <v>#N/A</v>
      </c>
      <c r="AQ309" s="34" t="e">
        <f>V309-W309-VLOOKUP(C309, Вчера_ЭпиВак!C:BG, 20, FALSE)</f>
        <v>#N/A</v>
      </c>
      <c r="AR309" s="34" t="e">
        <f>X309-Y309-VLOOKUP(C309, Вчера_ЭпиВак!C:BG, 22, FALSE)</f>
        <v>#N/A</v>
      </c>
      <c r="AS309" s="34" t="e">
        <f>Z309-VLOOKUP(C309, Вчера_ЭпиВак!C:BG, 24, FALSE)</f>
        <v>#N/A</v>
      </c>
      <c r="AT309" s="34" t="e">
        <f>AA309-VLOOKUP(C309, Вчера_ЭпиВак!C:BG, 25, FALSE)</f>
        <v>#N/A</v>
      </c>
    </row>
    <row r="310" spans="1:46" ht="50.1" customHeight="1" x14ac:dyDescent="0.25">
      <c r="A310" s="1"/>
      <c r="B310" s="1"/>
      <c r="C310" s="1"/>
      <c r="D310" s="3"/>
      <c r="E310" s="48"/>
      <c r="F310" s="3"/>
      <c r="G310" s="2"/>
      <c r="H310" s="3"/>
      <c r="I310" s="2"/>
      <c r="J310" s="3"/>
      <c r="K310" s="2"/>
      <c r="L310" s="3"/>
      <c r="M310" s="2"/>
      <c r="N310" s="3"/>
      <c r="O310" s="2"/>
      <c r="P310" s="3"/>
      <c r="Q310" s="2"/>
      <c r="R310" s="3"/>
      <c r="S310" s="2"/>
      <c r="T310" s="3"/>
      <c r="U310" s="3"/>
      <c r="V310" s="3"/>
      <c r="W310" s="2"/>
      <c r="X310" s="3"/>
      <c r="Y310" s="2"/>
      <c r="Z310" s="3"/>
      <c r="AA310" s="3"/>
      <c r="AB310" s="15"/>
      <c r="AC310" s="34">
        <f t="shared" si="9"/>
        <v>0</v>
      </c>
      <c r="AD310" s="34">
        <f t="shared" si="10"/>
        <v>0</v>
      </c>
      <c r="AE310" s="34"/>
      <c r="AF310" s="34"/>
      <c r="AG310" s="35"/>
      <c r="AH310" s="34" t="e">
        <f>D310-E310-VLOOKUP(C310, Вчера_ЭпиВак!C:BG, 2, FALSE)</f>
        <v>#N/A</v>
      </c>
      <c r="AI310" s="34" t="e">
        <f>F310-G310-VLOOKUP(C310, Вчера_ЭпиВак!C:BG, 4, FALSE)</f>
        <v>#N/A</v>
      </c>
      <c r="AJ310" s="34" t="e">
        <f>H310-I310-VLOOKUP(C310, Вчера_ЭпиВак!C:BG, 6, FALSE)</f>
        <v>#N/A</v>
      </c>
      <c r="AK310" s="34" t="e">
        <f>J310-K310-VLOOKUP(C310, Вчера_ЭпиВак!C:BG, 8, FALSE)</f>
        <v>#N/A</v>
      </c>
      <c r="AL310" s="34" t="e">
        <f>L310-M310-VLOOKUP(C310, Вчера_ЭпиВак!C:BG, 10, FALSE)</f>
        <v>#N/A</v>
      </c>
      <c r="AM310" s="34" t="e">
        <f>N310-O310-VLOOKUP(C310, Вчера_ЭпиВак!C:BG, 12, FALSE)</f>
        <v>#N/A</v>
      </c>
      <c r="AN310" s="34" t="e">
        <f>P310-Q310-VLOOKUP(C310, Вчера_ЭпиВак!C:BG, 14, FALSE)</f>
        <v>#N/A</v>
      </c>
      <c r="AO310" s="34" t="e">
        <f>R310-S310-VLOOKUP(C310, Вчера_ЭпиВак!C:BG, 16, FALSE)</f>
        <v>#N/A</v>
      </c>
      <c r="AP310" s="34" t="e">
        <f>T310-U310-VLOOKUP(C310, Вчера_ЭпиВак!C:BG, 18, FALSE)</f>
        <v>#N/A</v>
      </c>
      <c r="AQ310" s="34" t="e">
        <f>V310-W310-VLOOKUP(C310, Вчера_ЭпиВак!C:BG, 20, FALSE)</f>
        <v>#N/A</v>
      </c>
      <c r="AR310" s="34" t="e">
        <f>X310-Y310-VLOOKUP(C310, Вчера_ЭпиВак!C:BG, 22, FALSE)</f>
        <v>#N/A</v>
      </c>
      <c r="AS310" s="34" t="e">
        <f>Z310-VLOOKUP(C310, Вчера_ЭпиВак!C:BG, 24, FALSE)</f>
        <v>#N/A</v>
      </c>
      <c r="AT310" s="34" t="e">
        <f>AA310-VLOOKUP(C310, Вчера_ЭпиВак!C:BG, 25, FALSE)</f>
        <v>#N/A</v>
      </c>
    </row>
    <row r="311" spans="1:46" ht="50.1" customHeight="1" x14ac:dyDescent="0.25">
      <c r="A311" s="1"/>
      <c r="B311" s="1"/>
      <c r="C311" s="1"/>
      <c r="D311" s="3"/>
      <c r="E311" s="48"/>
      <c r="F311" s="3"/>
      <c r="G311" s="2"/>
      <c r="H311" s="3"/>
      <c r="I311" s="2"/>
      <c r="J311" s="3"/>
      <c r="K311" s="2"/>
      <c r="L311" s="3"/>
      <c r="M311" s="2"/>
      <c r="N311" s="3"/>
      <c r="O311" s="2"/>
      <c r="P311" s="3"/>
      <c r="Q311" s="2"/>
      <c r="R311" s="3"/>
      <c r="S311" s="2"/>
      <c r="T311" s="3"/>
      <c r="U311" s="3"/>
      <c r="V311" s="3"/>
      <c r="W311" s="2"/>
      <c r="X311" s="3"/>
      <c r="Y311" s="2"/>
      <c r="Z311" s="3"/>
      <c r="AA311" s="3"/>
      <c r="AB311" s="15"/>
      <c r="AC311" s="34">
        <f t="shared" si="9"/>
        <v>0</v>
      </c>
      <c r="AD311" s="34">
        <f t="shared" si="10"/>
        <v>0</v>
      </c>
      <c r="AE311" s="34"/>
      <c r="AF311" s="34"/>
      <c r="AG311" s="35"/>
      <c r="AH311" s="34" t="e">
        <f>D311-E311-VLOOKUP(C311, Вчера_ЭпиВак!C:BG, 2, FALSE)</f>
        <v>#N/A</v>
      </c>
      <c r="AI311" s="34" t="e">
        <f>F311-G311-VLOOKUP(C311, Вчера_ЭпиВак!C:BG, 4, FALSE)</f>
        <v>#N/A</v>
      </c>
      <c r="AJ311" s="34" t="e">
        <f>H311-I311-VLOOKUP(C311, Вчера_ЭпиВак!C:BG, 6, FALSE)</f>
        <v>#N/A</v>
      </c>
      <c r="AK311" s="34" t="e">
        <f>J311-K311-VLOOKUP(C311, Вчера_ЭпиВак!C:BG, 8, FALSE)</f>
        <v>#N/A</v>
      </c>
      <c r="AL311" s="34" t="e">
        <f>L311-M311-VLOOKUP(C311, Вчера_ЭпиВак!C:BG, 10, FALSE)</f>
        <v>#N/A</v>
      </c>
      <c r="AM311" s="34" t="e">
        <f>N311-O311-VLOOKUP(C311, Вчера_ЭпиВак!C:BG, 12, FALSE)</f>
        <v>#N/A</v>
      </c>
      <c r="AN311" s="34" t="e">
        <f>P311-Q311-VLOOKUP(C311, Вчера_ЭпиВак!C:BG, 14, FALSE)</f>
        <v>#N/A</v>
      </c>
      <c r="AO311" s="34" t="e">
        <f>R311-S311-VLOOKUP(C311, Вчера_ЭпиВак!C:BG, 16, FALSE)</f>
        <v>#N/A</v>
      </c>
      <c r="AP311" s="34" t="e">
        <f>T311-U311-VLOOKUP(C311, Вчера_ЭпиВак!C:BG, 18, FALSE)</f>
        <v>#N/A</v>
      </c>
      <c r="AQ311" s="34" t="e">
        <f>V311-W311-VLOOKUP(C311, Вчера_ЭпиВак!C:BG, 20, FALSE)</f>
        <v>#N/A</v>
      </c>
      <c r="AR311" s="34" t="e">
        <f>X311-Y311-VLOOKUP(C311, Вчера_ЭпиВак!C:BG, 22, FALSE)</f>
        <v>#N/A</v>
      </c>
      <c r="AS311" s="34" t="e">
        <f>Z311-VLOOKUP(C311, Вчера_ЭпиВак!C:BG, 24, FALSE)</f>
        <v>#N/A</v>
      </c>
      <c r="AT311" s="34" t="e">
        <f>AA311-VLOOKUP(C311, Вчера_ЭпиВак!C:BG, 25, FALSE)</f>
        <v>#N/A</v>
      </c>
    </row>
    <row r="312" spans="1:46" ht="50.1" customHeight="1" x14ac:dyDescent="0.25">
      <c r="A312" s="1"/>
      <c r="B312" s="1"/>
      <c r="C312" s="1"/>
      <c r="D312" s="3"/>
      <c r="E312" s="48"/>
      <c r="F312" s="3"/>
      <c r="G312" s="2"/>
      <c r="H312" s="3"/>
      <c r="I312" s="2"/>
      <c r="J312" s="3"/>
      <c r="K312" s="2"/>
      <c r="L312" s="3"/>
      <c r="M312" s="2"/>
      <c r="N312" s="3"/>
      <c r="O312" s="2"/>
      <c r="P312" s="3"/>
      <c r="Q312" s="2"/>
      <c r="R312" s="3"/>
      <c r="S312" s="2"/>
      <c r="T312" s="3"/>
      <c r="U312" s="3"/>
      <c r="V312" s="3"/>
      <c r="W312" s="2"/>
      <c r="X312" s="3"/>
      <c r="Y312" s="2"/>
      <c r="Z312" s="3"/>
      <c r="AA312" s="3"/>
      <c r="AB312" s="15"/>
      <c r="AC312" s="34">
        <f t="shared" si="9"/>
        <v>0</v>
      </c>
      <c r="AD312" s="34">
        <f t="shared" si="10"/>
        <v>0</v>
      </c>
      <c r="AE312" s="34"/>
      <c r="AF312" s="34"/>
      <c r="AG312" s="35"/>
      <c r="AH312" s="34" t="e">
        <f>D312-E312-VLOOKUP(C312, Вчера_ЭпиВак!C:BG, 2, FALSE)</f>
        <v>#N/A</v>
      </c>
      <c r="AI312" s="34" t="e">
        <f>F312-G312-VLOOKUP(C312, Вчера_ЭпиВак!C:BG, 4, FALSE)</f>
        <v>#N/A</v>
      </c>
      <c r="AJ312" s="34" t="e">
        <f>H312-I312-VLOOKUP(C312, Вчера_ЭпиВак!C:BG, 6, FALSE)</f>
        <v>#N/A</v>
      </c>
      <c r="AK312" s="34" t="e">
        <f>J312-K312-VLOOKUP(C312, Вчера_ЭпиВак!C:BG, 8, FALSE)</f>
        <v>#N/A</v>
      </c>
      <c r="AL312" s="34" t="e">
        <f>L312-M312-VLOOKUP(C312, Вчера_ЭпиВак!C:BG, 10, FALSE)</f>
        <v>#N/A</v>
      </c>
      <c r="AM312" s="34" t="e">
        <f>N312-O312-VLOOKUP(C312, Вчера_ЭпиВак!C:BG, 12, FALSE)</f>
        <v>#N/A</v>
      </c>
      <c r="AN312" s="34" t="e">
        <f>P312-Q312-VLOOKUP(C312, Вчера_ЭпиВак!C:BG, 14, FALSE)</f>
        <v>#N/A</v>
      </c>
      <c r="AO312" s="34" t="e">
        <f>R312-S312-VLOOKUP(C312, Вчера_ЭпиВак!C:BG, 16, FALSE)</f>
        <v>#N/A</v>
      </c>
      <c r="AP312" s="34" t="e">
        <f>T312-U312-VLOOKUP(C312, Вчера_ЭпиВак!C:BG, 18, FALSE)</f>
        <v>#N/A</v>
      </c>
      <c r="AQ312" s="34" t="e">
        <f>V312-W312-VLOOKUP(C312, Вчера_ЭпиВак!C:BG, 20, FALSE)</f>
        <v>#N/A</v>
      </c>
      <c r="AR312" s="34" t="e">
        <f>X312-Y312-VLOOKUP(C312, Вчера_ЭпиВак!C:BG, 22, FALSE)</f>
        <v>#N/A</v>
      </c>
      <c r="AS312" s="34" t="e">
        <f>Z312-VLOOKUP(C312, Вчера_ЭпиВак!C:BG, 24, FALSE)</f>
        <v>#N/A</v>
      </c>
      <c r="AT312" s="34" t="e">
        <f>AA312-VLOOKUP(C312, Вчера_ЭпиВак!C:BG, 25, FALSE)</f>
        <v>#N/A</v>
      </c>
    </row>
    <row r="313" spans="1:46" ht="50.1" customHeight="1" x14ac:dyDescent="0.25">
      <c r="A313" s="1"/>
      <c r="B313" s="1"/>
      <c r="C313" s="1"/>
      <c r="D313" s="3"/>
      <c r="E313" s="48"/>
      <c r="F313" s="3"/>
      <c r="G313" s="2"/>
      <c r="H313" s="3"/>
      <c r="I313" s="2"/>
      <c r="J313" s="3"/>
      <c r="K313" s="2"/>
      <c r="L313" s="3"/>
      <c r="M313" s="2"/>
      <c r="N313" s="3"/>
      <c r="O313" s="2"/>
      <c r="P313" s="3"/>
      <c r="Q313" s="2"/>
      <c r="R313" s="3"/>
      <c r="S313" s="2"/>
      <c r="T313" s="3"/>
      <c r="U313" s="3"/>
      <c r="V313" s="3"/>
      <c r="W313" s="2"/>
      <c r="X313" s="3"/>
      <c r="Y313" s="2"/>
      <c r="Z313" s="3"/>
      <c r="AA313" s="3"/>
      <c r="AB313" s="15"/>
      <c r="AC313" s="34">
        <f t="shared" si="9"/>
        <v>0</v>
      </c>
      <c r="AD313" s="34">
        <f t="shared" si="10"/>
        <v>0</v>
      </c>
      <c r="AE313" s="34"/>
      <c r="AF313" s="34"/>
      <c r="AG313" s="35"/>
      <c r="AH313" s="34" t="e">
        <f>D313-E313-VLOOKUP(C313, Вчера_ЭпиВак!C:BG, 2, FALSE)</f>
        <v>#N/A</v>
      </c>
      <c r="AI313" s="34" t="e">
        <f>F313-G313-VLOOKUP(C313, Вчера_ЭпиВак!C:BG, 4, FALSE)</f>
        <v>#N/A</v>
      </c>
      <c r="AJ313" s="34" t="e">
        <f>H313-I313-VLOOKUP(C313, Вчера_ЭпиВак!C:BG, 6, FALSE)</f>
        <v>#N/A</v>
      </c>
      <c r="AK313" s="34" t="e">
        <f>J313-K313-VLOOKUP(C313, Вчера_ЭпиВак!C:BG, 8, FALSE)</f>
        <v>#N/A</v>
      </c>
      <c r="AL313" s="34" t="e">
        <f>L313-M313-VLOOKUP(C313, Вчера_ЭпиВак!C:BG, 10, FALSE)</f>
        <v>#N/A</v>
      </c>
      <c r="AM313" s="34" t="e">
        <f>N313-O313-VLOOKUP(C313, Вчера_ЭпиВак!C:BG, 12, FALSE)</f>
        <v>#N/A</v>
      </c>
      <c r="AN313" s="34" t="e">
        <f>P313-Q313-VLOOKUP(C313, Вчера_ЭпиВак!C:BG, 14, FALSE)</f>
        <v>#N/A</v>
      </c>
      <c r="AO313" s="34" t="e">
        <f>R313-S313-VLOOKUP(C313, Вчера_ЭпиВак!C:BG, 16, FALSE)</f>
        <v>#N/A</v>
      </c>
      <c r="AP313" s="34" t="e">
        <f>T313-U313-VLOOKUP(C313, Вчера_ЭпиВак!C:BG, 18, FALSE)</f>
        <v>#N/A</v>
      </c>
      <c r="AQ313" s="34" t="e">
        <f>V313-W313-VLOOKUP(C313, Вчера_ЭпиВак!C:BG, 20, FALSE)</f>
        <v>#N/A</v>
      </c>
      <c r="AR313" s="34" t="e">
        <f>X313-Y313-VLOOKUP(C313, Вчера_ЭпиВак!C:BG, 22, FALSE)</f>
        <v>#N/A</v>
      </c>
      <c r="AS313" s="34" t="e">
        <f>Z313-VLOOKUP(C313, Вчера_ЭпиВак!C:BG, 24, FALSE)</f>
        <v>#N/A</v>
      </c>
      <c r="AT313" s="34" t="e">
        <f>AA313-VLOOKUP(C313, Вчера_ЭпиВак!C:BG, 25, FALSE)</f>
        <v>#N/A</v>
      </c>
    </row>
    <row r="314" spans="1:46" ht="50.1" customHeight="1" x14ac:dyDescent="0.25">
      <c r="A314" s="1"/>
      <c r="B314" s="1"/>
      <c r="C314" s="1"/>
      <c r="D314" s="3"/>
      <c r="E314" s="48"/>
      <c r="F314" s="3"/>
      <c r="G314" s="2"/>
      <c r="H314" s="3"/>
      <c r="I314" s="2"/>
      <c r="J314" s="3"/>
      <c r="K314" s="2"/>
      <c r="L314" s="3"/>
      <c r="M314" s="2"/>
      <c r="N314" s="3"/>
      <c r="O314" s="2"/>
      <c r="P314" s="3"/>
      <c r="Q314" s="2"/>
      <c r="R314" s="3"/>
      <c r="S314" s="2"/>
      <c r="T314" s="3"/>
      <c r="U314" s="3"/>
      <c r="V314" s="3"/>
      <c r="W314" s="2"/>
      <c r="X314" s="3"/>
      <c r="Y314" s="2"/>
      <c r="Z314" s="3"/>
      <c r="AA314" s="3"/>
      <c r="AB314" s="15"/>
      <c r="AC314" s="34">
        <f t="shared" si="9"/>
        <v>0</v>
      </c>
      <c r="AD314" s="34">
        <f t="shared" si="10"/>
        <v>0</v>
      </c>
      <c r="AE314" s="34"/>
      <c r="AF314" s="34"/>
      <c r="AG314" s="35"/>
      <c r="AH314" s="34" t="e">
        <f>D314-E314-VLOOKUP(C314, Вчера_ЭпиВак!C:BG, 2, FALSE)</f>
        <v>#N/A</v>
      </c>
      <c r="AI314" s="34" t="e">
        <f>F314-G314-VLOOKUP(C314, Вчера_ЭпиВак!C:BG, 4, FALSE)</f>
        <v>#N/A</v>
      </c>
      <c r="AJ314" s="34" t="e">
        <f>H314-I314-VLOOKUP(C314, Вчера_ЭпиВак!C:BG, 6, FALSE)</f>
        <v>#N/A</v>
      </c>
      <c r="AK314" s="34" t="e">
        <f>J314-K314-VLOOKUP(C314, Вчера_ЭпиВак!C:BG, 8, FALSE)</f>
        <v>#N/A</v>
      </c>
      <c r="AL314" s="34" t="e">
        <f>L314-M314-VLOOKUP(C314, Вчера_ЭпиВак!C:BG, 10, FALSE)</f>
        <v>#N/A</v>
      </c>
      <c r="AM314" s="34" t="e">
        <f>N314-O314-VLOOKUP(C314, Вчера_ЭпиВак!C:BG, 12, FALSE)</f>
        <v>#N/A</v>
      </c>
      <c r="AN314" s="34" t="e">
        <f>P314-Q314-VLOOKUP(C314, Вчера_ЭпиВак!C:BG, 14, FALSE)</f>
        <v>#N/A</v>
      </c>
      <c r="AO314" s="34" t="e">
        <f>R314-S314-VLOOKUP(C314, Вчера_ЭпиВак!C:BG, 16, FALSE)</f>
        <v>#N/A</v>
      </c>
      <c r="AP314" s="34" t="e">
        <f>T314-U314-VLOOKUP(C314, Вчера_ЭпиВак!C:BG, 18, FALSE)</f>
        <v>#N/A</v>
      </c>
      <c r="AQ314" s="34" t="e">
        <f>V314-W314-VLOOKUP(C314, Вчера_ЭпиВак!C:BG, 20, FALSE)</f>
        <v>#N/A</v>
      </c>
      <c r="AR314" s="34" t="e">
        <f>X314-Y314-VLOOKUP(C314, Вчера_ЭпиВак!C:BG, 22, FALSE)</f>
        <v>#N/A</v>
      </c>
      <c r="AS314" s="34" t="e">
        <f>Z314-VLOOKUP(C314, Вчера_ЭпиВак!C:BG, 24, FALSE)</f>
        <v>#N/A</v>
      </c>
      <c r="AT314" s="34" t="e">
        <f>AA314-VLOOKUP(C314, Вчера_ЭпиВак!C:BG, 25, FALSE)</f>
        <v>#N/A</v>
      </c>
    </row>
    <row r="315" spans="1:46" ht="50.1" customHeight="1" x14ac:dyDescent="0.25">
      <c r="A315" s="1"/>
      <c r="B315" s="1"/>
      <c r="C315" s="1"/>
      <c r="D315" s="3"/>
      <c r="E315" s="48"/>
      <c r="F315" s="3"/>
      <c r="G315" s="2"/>
      <c r="H315" s="3"/>
      <c r="I315" s="2"/>
      <c r="J315" s="3"/>
      <c r="K315" s="2"/>
      <c r="L315" s="3"/>
      <c r="M315" s="2"/>
      <c r="N315" s="3"/>
      <c r="O315" s="2"/>
      <c r="P315" s="3"/>
      <c r="Q315" s="2"/>
      <c r="R315" s="3"/>
      <c r="S315" s="2"/>
      <c r="T315" s="3"/>
      <c r="U315" s="3"/>
      <c r="V315" s="3"/>
      <c r="W315" s="2"/>
      <c r="X315" s="3"/>
      <c r="Y315" s="2"/>
      <c r="Z315" s="3"/>
      <c r="AA315" s="3"/>
      <c r="AB315" s="15"/>
      <c r="AC315" s="34">
        <f t="shared" si="9"/>
        <v>0</v>
      </c>
      <c r="AD315" s="34">
        <f t="shared" si="10"/>
        <v>0</v>
      </c>
      <c r="AE315" s="34"/>
      <c r="AF315" s="34"/>
      <c r="AG315" s="35"/>
      <c r="AH315" s="34" t="e">
        <f>D315-E315-VLOOKUP(C315, Вчера_ЭпиВак!C:BG, 2, FALSE)</f>
        <v>#N/A</v>
      </c>
      <c r="AI315" s="34" t="e">
        <f>F315-G315-VLOOKUP(C315, Вчера_ЭпиВак!C:BG, 4, FALSE)</f>
        <v>#N/A</v>
      </c>
      <c r="AJ315" s="34" t="e">
        <f>H315-I315-VLOOKUP(C315, Вчера_ЭпиВак!C:BG, 6, FALSE)</f>
        <v>#N/A</v>
      </c>
      <c r="AK315" s="34" t="e">
        <f>J315-K315-VLOOKUP(C315, Вчера_ЭпиВак!C:BG, 8, FALSE)</f>
        <v>#N/A</v>
      </c>
      <c r="AL315" s="34" t="e">
        <f>L315-M315-VLOOKUP(C315, Вчера_ЭпиВак!C:BG, 10, FALSE)</f>
        <v>#N/A</v>
      </c>
      <c r="AM315" s="34" t="e">
        <f>N315-O315-VLOOKUP(C315, Вчера_ЭпиВак!C:BG, 12, FALSE)</f>
        <v>#N/A</v>
      </c>
      <c r="AN315" s="34" t="e">
        <f>P315-Q315-VLOOKUP(C315, Вчера_ЭпиВак!C:BG, 14, FALSE)</f>
        <v>#N/A</v>
      </c>
      <c r="AO315" s="34" t="e">
        <f>R315-S315-VLOOKUP(C315, Вчера_ЭпиВак!C:BG, 16, FALSE)</f>
        <v>#N/A</v>
      </c>
      <c r="AP315" s="34" t="e">
        <f>T315-U315-VLOOKUP(C315, Вчера_ЭпиВак!C:BG, 18, FALSE)</f>
        <v>#N/A</v>
      </c>
      <c r="AQ315" s="34" t="e">
        <f>V315-W315-VLOOKUP(C315, Вчера_ЭпиВак!C:BG, 20, FALSE)</f>
        <v>#N/A</v>
      </c>
      <c r="AR315" s="34" t="e">
        <f>X315-Y315-VLOOKUP(C315, Вчера_ЭпиВак!C:BG, 22, FALSE)</f>
        <v>#N/A</v>
      </c>
      <c r="AS315" s="34" t="e">
        <f>Z315-VLOOKUP(C315, Вчера_ЭпиВак!C:BG, 24, FALSE)</f>
        <v>#N/A</v>
      </c>
      <c r="AT315" s="34" t="e">
        <f>AA315-VLOOKUP(C315, Вчера_ЭпиВак!C:BG, 25, FALSE)</f>
        <v>#N/A</v>
      </c>
    </row>
    <row r="316" spans="1:46" ht="50.1" customHeight="1" x14ac:dyDescent="0.25">
      <c r="A316" s="1"/>
      <c r="B316" s="1"/>
      <c r="C316" s="1"/>
      <c r="D316" s="3"/>
      <c r="E316" s="48"/>
      <c r="F316" s="3"/>
      <c r="G316" s="2"/>
      <c r="H316" s="3"/>
      <c r="I316" s="2"/>
      <c r="J316" s="3"/>
      <c r="K316" s="2"/>
      <c r="L316" s="3"/>
      <c r="M316" s="2"/>
      <c r="N316" s="3"/>
      <c r="O316" s="2"/>
      <c r="P316" s="3"/>
      <c r="Q316" s="2"/>
      <c r="R316" s="3"/>
      <c r="S316" s="2"/>
      <c r="T316" s="3"/>
      <c r="U316" s="3"/>
      <c r="V316" s="3"/>
      <c r="W316" s="2"/>
      <c r="X316" s="3"/>
      <c r="Y316" s="2"/>
      <c r="Z316" s="3"/>
      <c r="AA316" s="3"/>
      <c r="AB316" s="15"/>
      <c r="AC316" s="34">
        <f t="shared" si="9"/>
        <v>0</v>
      </c>
      <c r="AD316" s="34">
        <f t="shared" si="10"/>
        <v>0</v>
      </c>
      <c r="AE316" s="34"/>
      <c r="AF316" s="34"/>
      <c r="AG316" s="35"/>
      <c r="AH316" s="34" t="e">
        <f>D316-E316-VLOOKUP(C316, Вчера_ЭпиВак!C:BG, 2, FALSE)</f>
        <v>#N/A</v>
      </c>
      <c r="AI316" s="34" t="e">
        <f>F316-G316-VLOOKUP(C316, Вчера_ЭпиВак!C:BG, 4, FALSE)</f>
        <v>#N/A</v>
      </c>
      <c r="AJ316" s="34" t="e">
        <f>H316-I316-VLOOKUP(C316, Вчера_ЭпиВак!C:BG, 6, FALSE)</f>
        <v>#N/A</v>
      </c>
      <c r="AK316" s="34" t="e">
        <f>J316-K316-VLOOKUP(C316, Вчера_ЭпиВак!C:BG, 8, FALSE)</f>
        <v>#N/A</v>
      </c>
      <c r="AL316" s="34" t="e">
        <f>L316-M316-VLOOKUP(C316, Вчера_ЭпиВак!C:BG, 10, FALSE)</f>
        <v>#N/A</v>
      </c>
      <c r="AM316" s="34" t="e">
        <f>N316-O316-VLOOKUP(C316, Вчера_ЭпиВак!C:BG, 12, FALSE)</f>
        <v>#N/A</v>
      </c>
      <c r="AN316" s="34" t="e">
        <f>P316-Q316-VLOOKUP(C316, Вчера_ЭпиВак!C:BG, 14, FALSE)</f>
        <v>#N/A</v>
      </c>
      <c r="AO316" s="34" t="e">
        <f>R316-S316-VLOOKUP(C316, Вчера_ЭпиВак!C:BG, 16, FALSE)</f>
        <v>#N/A</v>
      </c>
      <c r="AP316" s="34" t="e">
        <f>T316-U316-VLOOKUP(C316, Вчера_ЭпиВак!C:BG, 18, FALSE)</f>
        <v>#N/A</v>
      </c>
      <c r="AQ316" s="34" t="e">
        <f>V316-W316-VLOOKUP(C316, Вчера_ЭпиВак!C:BG, 20, FALSE)</f>
        <v>#N/A</v>
      </c>
      <c r="AR316" s="34" t="e">
        <f>X316-Y316-VLOOKUP(C316, Вчера_ЭпиВак!C:BG, 22, FALSE)</f>
        <v>#N/A</v>
      </c>
      <c r="AS316" s="34" t="e">
        <f>Z316-VLOOKUP(C316, Вчера_ЭпиВак!C:BG, 24, FALSE)</f>
        <v>#N/A</v>
      </c>
      <c r="AT316" s="34" t="e">
        <f>AA316-VLOOKUP(C316, Вчера_ЭпиВак!C:BG, 25, FALSE)</f>
        <v>#N/A</v>
      </c>
    </row>
    <row r="317" spans="1:46" ht="50.1" customHeight="1" x14ac:dyDescent="0.25">
      <c r="A317" s="1"/>
      <c r="B317" s="1"/>
      <c r="C317" s="1"/>
      <c r="D317" s="3"/>
      <c r="E317" s="48"/>
      <c r="F317" s="3"/>
      <c r="G317" s="2"/>
      <c r="H317" s="3"/>
      <c r="I317" s="2"/>
      <c r="J317" s="3"/>
      <c r="K317" s="2"/>
      <c r="L317" s="3"/>
      <c r="M317" s="2"/>
      <c r="N317" s="3"/>
      <c r="O317" s="2"/>
      <c r="P317" s="3"/>
      <c r="Q317" s="2"/>
      <c r="R317" s="3"/>
      <c r="S317" s="2"/>
      <c r="T317" s="3"/>
      <c r="U317" s="3"/>
      <c r="V317" s="3"/>
      <c r="W317" s="2"/>
      <c r="X317" s="3"/>
      <c r="Y317" s="2"/>
      <c r="Z317" s="3"/>
      <c r="AA317" s="3"/>
      <c r="AB317" s="15"/>
      <c r="AC317" s="34">
        <f t="shared" si="9"/>
        <v>0</v>
      </c>
      <c r="AD317" s="34">
        <f t="shared" si="10"/>
        <v>0</v>
      </c>
      <c r="AE317" s="34"/>
      <c r="AF317" s="34"/>
      <c r="AG317" s="35"/>
      <c r="AH317" s="34" t="e">
        <f>D317-E317-VLOOKUP(C317, Вчера_ЭпиВак!C:BG, 2, FALSE)</f>
        <v>#N/A</v>
      </c>
      <c r="AI317" s="34" t="e">
        <f>F317-G317-VLOOKUP(C317, Вчера_ЭпиВак!C:BG, 4, FALSE)</f>
        <v>#N/A</v>
      </c>
      <c r="AJ317" s="34" t="e">
        <f>H317-I317-VLOOKUP(C317, Вчера_ЭпиВак!C:BG, 6, FALSE)</f>
        <v>#N/A</v>
      </c>
      <c r="AK317" s="34" t="e">
        <f>J317-K317-VLOOKUP(C317, Вчера_ЭпиВак!C:BG, 8, FALSE)</f>
        <v>#N/A</v>
      </c>
      <c r="AL317" s="34" t="e">
        <f>L317-M317-VLOOKUP(C317, Вчера_ЭпиВак!C:BG, 10, FALSE)</f>
        <v>#N/A</v>
      </c>
      <c r="AM317" s="34" t="e">
        <f>N317-O317-VLOOKUP(C317, Вчера_ЭпиВак!C:BG, 12, FALSE)</f>
        <v>#N/A</v>
      </c>
      <c r="AN317" s="34" t="e">
        <f>P317-Q317-VLOOKUP(C317, Вчера_ЭпиВак!C:BG, 14, FALSE)</f>
        <v>#N/A</v>
      </c>
      <c r="AO317" s="34" t="e">
        <f>R317-S317-VLOOKUP(C317, Вчера_ЭпиВак!C:BG, 16, FALSE)</f>
        <v>#N/A</v>
      </c>
      <c r="AP317" s="34" t="e">
        <f>T317-U317-VLOOKUP(C317, Вчера_ЭпиВак!C:BG, 18, FALSE)</f>
        <v>#N/A</v>
      </c>
      <c r="AQ317" s="34" t="e">
        <f>V317-W317-VLOOKUP(C317, Вчера_ЭпиВак!C:BG, 20, FALSE)</f>
        <v>#N/A</v>
      </c>
      <c r="AR317" s="34" t="e">
        <f>X317-Y317-VLOOKUP(C317, Вчера_ЭпиВак!C:BG, 22, FALSE)</f>
        <v>#N/A</v>
      </c>
      <c r="AS317" s="34" t="e">
        <f>Z317-VLOOKUP(C317, Вчера_ЭпиВак!C:BG, 24, FALSE)</f>
        <v>#N/A</v>
      </c>
      <c r="AT317" s="34" t="e">
        <f>AA317-VLOOKUP(C317, Вчера_ЭпиВак!C:BG, 25, FALSE)</f>
        <v>#N/A</v>
      </c>
    </row>
    <row r="318" spans="1:46" ht="50.1" customHeight="1" x14ac:dyDescent="0.25">
      <c r="A318" s="1"/>
      <c r="B318" s="1"/>
      <c r="C318" s="1"/>
      <c r="D318" s="3"/>
      <c r="E318" s="48"/>
      <c r="F318" s="3"/>
      <c r="G318" s="2"/>
      <c r="H318" s="3"/>
      <c r="I318" s="2"/>
      <c r="J318" s="3"/>
      <c r="K318" s="2"/>
      <c r="L318" s="3"/>
      <c r="M318" s="2"/>
      <c r="N318" s="3"/>
      <c r="O318" s="2"/>
      <c r="P318" s="3"/>
      <c r="Q318" s="2"/>
      <c r="R318" s="3"/>
      <c r="S318" s="2"/>
      <c r="T318" s="3"/>
      <c r="U318" s="3"/>
      <c r="V318" s="3"/>
      <c r="W318" s="2"/>
      <c r="X318" s="3"/>
      <c r="Y318" s="2"/>
      <c r="Z318" s="3"/>
      <c r="AA318" s="3"/>
      <c r="AB318" s="15"/>
      <c r="AC318" s="34">
        <f t="shared" si="9"/>
        <v>0</v>
      </c>
      <c r="AD318" s="34">
        <f t="shared" si="10"/>
        <v>0</v>
      </c>
      <c r="AE318" s="34"/>
      <c r="AF318" s="34"/>
      <c r="AG318" s="35"/>
      <c r="AH318" s="34" t="e">
        <f>D318-E318-VLOOKUP(C318, Вчера_ЭпиВак!C:BG, 2, FALSE)</f>
        <v>#N/A</v>
      </c>
      <c r="AI318" s="34" t="e">
        <f>F318-G318-VLOOKUP(C318, Вчера_ЭпиВак!C:BG, 4, FALSE)</f>
        <v>#N/A</v>
      </c>
      <c r="AJ318" s="34" t="e">
        <f>H318-I318-VLOOKUP(C318, Вчера_ЭпиВак!C:BG, 6, FALSE)</f>
        <v>#N/A</v>
      </c>
      <c r="AK318" s="34" t="e">
        <f>J318-K318-VLOOKUP(C318, Вчера_ЭпиВак!C:BG, 8, FALSE)</f>
        <v>#N/A</v>
      </c>
      <c r="AL318" s="34" t="e">
        <f>L318-M318-VLOOKUP(C318, Вчера_ЭпиВак!C:BG, 10, FALSE)</f>
        <v>#N/A</v>
      </c>
      <c r="AM318" s="34" t="e">
        <f>N318-O318-VLOOKUP(C318, Вчера_ЭпиВак!C:BG, 12, FALSE)</f>
        <v>#N/A</v>
      </c>
      <c r="AN318" s="34" t="e">
        <f>P318-Q318-VLOOKUP(C318, Вчера_ЭпиВак!C:BG, 14, FALSE)</f>
        <v>#N/A</v>
      </c>
      <c r="AO318" s="34" t="e">
        <f>R318-S318-VLOOKUP(C318, Вчера_ЭпиВак!C:BG, 16, FALSE)</f>
        <v>#N/A</v>
      </c>
      <c r="AP318" s="34" t="e">
        <f>T318-U318-VLOOKUP(C318, Вчера_ЭпиВак!C:BG, 18, FALSE)</f>
        <v>#N/A</v>
      </c>
      <c r="AQ318" s="34" t="e">
        <f>V318-W318-VLOOKUP(C318, Вчера_ЭпиВак!C:BG, 20, FALSE)</f>
        <v>#N/A</v>
      </c>
      <c r="AR318" s="34" t="e">
        <f>X318-Y318-VLOOKUP(C318, Вчера_ЭпиВак!C:BG, 22, FALSE)</f>
        <v>#N/A</v>
      </c>
      <c r="AS318" s="34" t="e">
        <f>Z318-VLOOKUP(C318, Вчера_ЭпиВак!C:BG, 24, FALSE)</f>
        <v>#N/A</v>
      </c>
      <c r="AT318" s="34" t="e">
        <f>AA318-VLOOKUP(C318, Вчера_ЭпиВак!C:BG, 25, FALSE)</f>
        <v>#N/A</v>
      </c>
    </row>
    <row r="319" spans="1:46" ht="50.1" customHeight="1" x14ac:dyDescent="0.25">
      <c r="A319" s="1"/>
      <c r="B319" s="1"/>
      <c r="C319" s="1"/>
      <c r="D319" s="3"/>
      <c r="E319" s="48"/>
      <c r="F319" s="3"/>
      <c r="G319" s="2"/>
      <c r="H319" s="3"/>
      <c r="I319" s="2"/>
      <c r="J319" s="3"/>
      <c r="K319" s="2"/>
      <c r="L319" s="3"/>
      <c r="M319" s="2"/>
      <c r="N319" s="3"/>
      <c r="O319" s="2"/>
      <c r="P319" s="3"/>
      <c r="Q319" s="2"/>
      <c r="R319" s="3"/>
      <c r="S319" s="2"/>
      <c r="T319" s="3"/>
      <c r="U319" s="3"/>
      <c r="V319" s="3"/>
      <c r="W319" s="2"/>
      <c r="X319" s="3"/>
      <c r="Y319" s="2"/>
      <c r="Z319" s="3"/>
      <c r="AA319" s="3"/>
      <c r="AB319" s="15"/>
      <c r="AC319" s="34">
        <f t="shared" si="9"/>
        <v>0</v>
      </c>
      <c r="AD319" s="34">
        <f t="shared" si="10"/>
        <v>0</v>
      </c>
      <c r="AE319" s="34"/>
      <c r="AF319" s="34"/>
      <c r="AG319" s="35"/>
      <c r="AH319" s="34" t="e">
        <f>D319-E319-VLOOKUP(C319, Вчера_ЭпиВак!C:BG, 2, FALSE)</f>
        <v>#N/A</v>
      </c>
      <c r="AI319" s="34" t="e">
        <f>F319-G319-VLOOKUP(C319, Вчера_ЭпиВак!C:BG, 4, FALSE)</f>
        <v>#N/A</v>
      </c>
      <c r="AJ319" s="34" t="e">
        <f>H319-I319-VLOOKUP(C319, Вчера_ЭпиВак!C:BG, 6, FALSE)</f>
        <v>#N/A</v>
      </c>
      <c r="AK319" s="34" t="e">
        <f>J319-K319-VLOOKUP(C319, Вчера_ЭпиВак!C:BG, 8, FALSE)</f>
        <v>#N/A</v>
      </c>
      <c r="AL319" s="34" t="e">
        <f>L319-M319-VLOOKUP(C319, Вчера_ЭпиВак!C:BG, 10, FALSE)</f>
        <v>#N/A</v>
      </c>
      <c r="AM319" s="34" t="e">
        <f>N319-O319-VLOOKUP(C319, Вчера_ЭпиВак!C:BG, 12, FALSE)</f>
        <v>#N/A</v>
      </c>
      <c r="AN319" s="34" t="e">
        <f>P319-Q319-VLOOKUP(C319, Вчера_ЭпиВак!C:BG, 14, FALSE)</f>
        <v>#N/A</v>
      </c>
      <c r="AO319" s="34" t="e">
        <f>R319-S319-VLOOKUP(C319, Вчера_ЭпиВак!C:BG, 16, FALSE)</f>
        <v>#N/A</v>
      </c>
      <c r="AP319" s="34" t="e">
        <f>T319-U319-VLOOKUP(C319, Вчера_ЭпиВак!C:BG, 18, FALSE)</f>
        <v>#N/A</v>
      </c>
      <c r="AQ319" s="34" t="e">
        <f>V319-W319-VLOOKUP(C319, Вчера_ЭпиВак!C:BG, 20, FALSE)</f>
        <v>#N/A</v>
      </c>
      <c r="AR319" s="34" t="e">
        <f>X319-Y319-VLOOKUP(C319, Вчера_ЭпиВак!C:BG, 22, FALSE)</f>
        <v>#N/A</v>
      </c>
      <c r="AS319" s="34" t="e">
        <f>Z319-VLOOKUP(C319, Вчера_ЭпиВак!C:BG, 24, FALSE)</f>
        <v>#N/A</v>
      </c>
      <c r="AT319" s="34" t="e">
        <f>AA319-VLOOKUP(C319, Вчера_ЭпиВак!C:BG, 25, FALSE)</f>
        <v>#N/A</v>
      </c>
    </row>
    <row r="320" spans="1:46" ht="50.1" customHeight="1" x14ac:dyDescent="0.25">
      <c r="A320" s="1"/>
      <c r="B320" s="1"/>
      <c r="C320" s="1"/>
      <c r="D320" s="3"/>
      <c r="E320" s="48"/>
      <c r="F320" s="3"/>
      <c r="G320" s="2"/>
      <c r="H320" s="3"/>
      <c r="I320" s="2"/>
      <c r="J320" s="3"/>
      <c r="K320" s="2"/>
      <c r="L320" s="3"/>
      <c r="M320" s="2"/>
      <c r="N320" s="3"/>
      <c r="O320" s="2"/>
      <c r="P320" s="3"/>
      <c r="Q320" s="2"/>
      <c r="R320" s="3"/>
      <c r="S320" s="2"/>
      <c r="T320" s="3"/>
      <c r="U320" s="3"/>
      <c r="V320" s="3"/>
      <c r="W320" s="2"/>
      <c r="X320" s="3"/>
      <c r="Y320" s="2"/>
      <c r="Z320" s="3"/>
      <c r="AA320" s="3"/>
      <c r="AB320" s="15"/>
      <c r="AC320" s="34">
        <f t="shared" si="9"/>
        <v>0</v>
      </c>
      <c r="AD320" s="34">
        <f t="shared" si="10"/>
        <v>0</v>
      </c>
      <c r="AE320" s="34"/>
      <c r="AF320" s="34"/>
      <c r="AG320" s="35"/>
      <c r="AH320" s="34" t="e">
        <f>D320-E320-VLOOKUP(C320, Вчера_ЭпиВак!C:BG, 2, FALSE)</f>
        <v>#N/A</v>
      </c>
      <c r="AI320" s="34" t="e">
        <f>F320-G320-VLOOKUP(C320, Вчера_ЭпиВак!C:BG, 4, FALSE)</f>
        <v>#N/A</v>
      </c>
      <c r="AJ320" s="34" t="e">
        <f>H320-I320-VLOOKUP(C320, Вчера_ЭпиВак!C:BG, 6, FALSE)</f>
        <v>#N/A</v>
      </c>
      <c r="AK320" s="34" t="e">
        <f>J320-K320-VLOOKUP(C320, Вчера_ЭпиВак!C:BG, 8, FALSE)</f>
        <v>#N/A</v>
      </c>
      <c r="AL320" s="34" t="e">
        <f>L320-M320-VLOOKUP(C320, Вчера_ЭпиВак!C:BG, 10, FALSE)</f>
        <v>#N/A</v>
      </c>
      <c r="AM320" s="34" t="e">
        <f>N320-O320-VLOOKUP(C320, Вчера_ЭпиВак!C:BG, 12, FALSE)</f>
        <v>#N/A</v>
      </c>
      <c r="AN320" s="34" t="e">
        <f>P320-Q320-VLOOKUP(C320, Вчера_ЭпиВак!C:BG, 14, FALSE)</f>
        <v>#N/A</v>
      </c>
      <c r="AO320" s="34" t="e">
        <f>R320-S320-VLOOKUP(C320, Вчера_ЭпиВак!C:BG, 16, FALSE)</f>
        <v>#N/A</v>
      </c>
      <c r="AP320" s="34" t="e">
        <f>T320-U320-VLOOKUP(C320, Вчера_ЭпиВак!C:BG, 18, FALSE)</f>
        <v>#N/A</v>
      </c>
      <c r="AQ320" s="34" t="e">
        <f>V320-W320-VLOOKUP(C320, Вчера_ЭпиВак!C:BG, 20, FALSE)</f>
        <v>#N/A</v>
      </c>
      <c r="AR320" s="34" t="e">
        <f>X320-Y320-VLOOKUP(C320, Вчера_ЭпиВак!C:BG, 22, FALSE)</f>
        <v>#N/A</v>
      </c>
      <c r="AS320" s="34" t="e">
        <f>Z320-VLOOKUP(C320, Вчера_ЭпиВак!C:BG, 24, FALSE)</f>
        <v>#N/A</v>
      </c>
      <c r="AT320" s="34" t="e">
        <f>AA320-VLOOKUP(C320, Вчера_ЭпиВак!C:BG, 25, FALSE)</f>
        <v>#N/A</v>
      </c>
    </row>
    <row r="321" spans="1:46" ht="50.1" customHeight="1" x14ac:dyDescent="0.25">
      <c r="A321" s="1"/>
      <c r="B321" s="1"/>
      <c r="C321" s="1"/>
      <c r="D321" s="3"/>
      <c r="E321" s="48"/>
      <c r="F321" s="3"/>
      <c r="G321" s="2"/>
      <c r="H321" s="3"/>
      <c r="I321" s="2"/>
      <c r="J321" s="3"/>
      <c r="K321" s="2"/>
      <c r="L321" s="3"/>
      <c r="M321" s="2"/>
      <c r="N321" s="3"/>
      <c r="O321" s="2"/>
      <c r="P321" s="3"/>
      <c r="Q321" s="2"/>
      <c r="R321" s="3"/>
      <c r="S321" s="2"/>
      <c r="T321" s="3"/>
      <c r="U321" s="3"/>
      <c r="V321" s="3"/>
      <c r="W321" s="2"/>
      <c r="X321" s="3"/>
      <c r="Y321" s="2"/>
      <c r="Z321" s="3"/>
      <c r="AA321" s="3"/>
      <c r="AB321" s="15"/>
      <c r="AC321" s="34">
        <f t="shared" si="9"/>
        <v>0</v>
      </c>
      <c r="AD321" s="34">
        <f t="shared" si="10"/>
        <v>0</v>
      </c>
      <c r="AE321" s="34"/>
      <c r="AF321" s="34"/>
      <c r="AG321" s="35"/>
      <c r="AH321" s="34" t="e">
        <f>D321-E321-VLOOKUP(C321, Вчера_ЭпиВак!C:BG, 2, FALSE)</f>
        <v>#N/A</v>
      </c>
      <c r="AI321" s="34" t="e">
        <f>F321-G321-VLOOKUP(C321, Вчера_ЭпиВак!C:BG, 4, FALSE)</f>
        <v>#N/A</v>
      </c>
      <c r="AJ321" s="34" t="e">
        <f>H321-I321-VLOOKUP(C321, Вчера_ЭпиВак!C:BG, 6, FALSE)</f>
        <v>#N/A</v>
      </c>
      <c r="AK321" s="34" t="e">
        <f>J321-K321-VLOOKUP(C321, Вчера_ЭпиВак!C:BG, 8, FALSE)</f>
        <v>#N/A</v>
      </c>
      <c r="AL321" s="34" t="e">
        <f>L321-M321-VLOOKUP(C321, Вчера_ЭпиВак!C:BG, 10, FALSE)</f>
        <v>#N/A</v>
      </c>
      <c r="AM321" s="34" t="e">
        <f>N321-O321-VLOOKUP(C321, Вчера_ЭпиВак!C:BG, 12, FALSE)</f>
        <v>#N/A</v>
      </c>
      <c r="AN321" s="34" t="e">
        <f>P321-Q321-VLOOKUP(C321, Вчера_ЭпиВак!C:BG, 14, FALSE)</f>
        <v>#N/A</v>
      </c>
      <c r="AO321" s="34" t="e">
        <f>R321-S321-VLOOKUP(C321, Вчера_ЭпиВак!C:BG, 16, FALSE)</f>
        <v>#N/A</v>
      </c>
      <c r="AP321" s="34" t="e">
        <f>T321-U321-VLOOKUP(C321, Вчера_ЭпиВак!C:BG, 18, FALSE)</f>
        <v>#N/A</v>
      </c>
      <c r="AQ321" s="34" t="e">
        <f>V321-W321-VLOOKUP(C321, Вчера_ЭпиВак!C:BG, 20, FALSE)</f>
        <v>#N/A</v>
      </c>
      <c r="AR321" s="34" t="e">
        <f>X321-Y321-VLOOKUP(C321, Вчера_ЭпиВак!C:BG, 22, FALSE)</f>
        <v>#N/A</v>
      </c>
      <c r="AS321" s="34" t="e">
        <f>Z321-VLOOKUP(C321, Вчера_ЭпиВак!C:BG, 24, FALSE)</f>
        <v>#N/A</v>
      </c>
      <c r="AT321" s="34" t="e">
        <f>AA321-VLOOKUP(C321, Вчера_ЭпиВак!C:BG, 25, FALSE)</f>
        <v>#N/A</v>
      </c>
    </row>
    <row r="322" spans="1:46" ht="50.1" customHeight="1" x14ac:dyDescent="0.25">
      <c r="A322" s="1"/>
      <c r="B322" s="1"/>
      <c r="C322" s="1"/>
      <c r="D322" s="3"/>
      <c r="E322" s="48"/>
      <c r="F322" s="3"/>
      <c r="G322" s="2"/>
      <c r="H322" s="3"/>
      <c r="I322" s="2"/>
      <c r="J322" s="3"/>
      <c r="K322" s="2"/>
      <c r="L322" s="3"/>
      <c r="M322" s="2"/>
      <c r="N322" s="3"/>
      <c r="O322" s="2"/>
      <c r="P322" s="3"/>
      <c r="Q322" s="2"/>
      <c r="R322" s="3"/>
      <c r="S322" s="2"/>
      <c r="T322" s="3"/>
      <c r="U322" s="3"/>
      <c r="V322" s="3"/>
      <c r="W322" s="2"/>
      <c r="X322" s="3"/>
      <c r="Y322" s="2"/>
      <c r="Z322" s="3"/>
      <c r="AA322" s="3"/>
      <c r="AB322" s="15"/>
      <c r="AC322" s="34">
        <f t="shared" si="9"/>
        <v>0</v>
      </c>
      <c r="AD322" s="34">
        <f t="shared" si="10"/>
        <v>0</v>
      </c>
      <c r="AE322" s="34"/>
      <c r="AF322" s="34"/>
      <c r="AG322" s="35"/>
      <c r="AH322" s="34" t="e">
        <f>D322-E322-VLOOKUP(C322, Вчера_ЭпиВак!C:BG, 2, FALSE)</f>
        <v>#N/A</v>
      </c>
      <c r="AI322" s="34" t="e">
        <f>F322-G322-VLOOKUP(C322, Вчера_ЭпиВак!C:BG, 4, FALSE)</f>
        <v>#N/A</v>
      </c>
      <c r="AJ322" s="34" t="e">
        <f>H322-I322-VLOOKUP(C322, Вчера_ЭпиВак!C:BG, 6, FALSE)</f>
        <v>#N/A</v>
      </c>
      <c r="AK322" s="34" t="e">
        <f>J322-K322-VLOOKUP(C322, Вчера_ЭпиВак!C:BG, 8, FALSE)</f>
        <v>#N/A</v>
      </c>
      <c r="AL322" s="34" t="e">
        <f>L322-M322-VLOOKUP(C322, Вчера_ЭпиВак!C:BG, 10, FALSE)</f>
        <v>#N/A</v>
      </c>
      <c r="AM322" s="34" t="e">
        <f>N322-O322-VLOOKUP(C322, Вчера_ЭпиВак!C:BG, 12, FALSE)</f>
        <v>#N/A</v>
      </c>
      <c r="AN322" s="34" t="e">
        <f>P322-Q322-VLOOKUP(C322, Вчера_ЭпиВак!C:BG, 14, FALSE)</f>
        <v>#N/A</v>
      </c>
      <c r="AO322" s="34" t="e">
        <f>R322-S322-VLOOKUP(C322, Вчера_ЭпиВак!C:BG, 16, FALSE)</f>
        <v>#N/A</v>
      </c>
      <c r="AP322" s="34" t="e">
        <f>T322-U322-VLOOKUP(C322, Вчера_ЭпиВак!C:BG, 18, FALSE)</f>
        <v>#N/A</v>
      </c>
      <c r="AQ322" s="34" t="e">
        <f>V322-W322-VLOOKUP(C322, Вчера_ЭпиВак!C:BG, 20, FALSE)</f>
        <v>#N/A</v>
      </c>
      <c r="AR322" s="34" t="e">
        <f>X322-Y322-VLOOKUP(C322, Вчера_ЭпиВак!C:BG, 22, FALSE)</f>
        <v>#N/A</v>
      </c>
      <c r="AS322" s="34" t="e">
        <f>Z322-VLOOKUP(C322, Вчера_ЭпиВак!C:BG, 24, FALSE)</f>
        <v>#N/A</v>
      </c>
      <c r="AT322" s="34" t="e">
        <f>AA322-VLOOKUP(C322, Вчера_ЭпиВак!C:BG, 25, FALSE)</f>
        <v>#N/A</v>
      </c>
    </row>
    <row r="323" spans="1:46" ht="50.1" customHeight="1" x14ac:dyDescent="0.25">
      <c r="A323" s="1"/>
      <c r="B323" s="1"/>
      <c r="C323" s="1"/>
      <c r="D323" s="3"/>
      <c r="E323" s="48"/>
      <c r="F323" s="3"/>
      <c r="G323" s="2"/>
      <c r="H323" s="3"/>
      <c r="I323" s="2"/>
      <c r="J323" s="3"/>
      <c r="K323" s="2"/>
      <c r="L323" s="3"/>
      <c r="M323" s="2"/>
      <c r="N323" s="3"/>
      <c r="O323" s="2"/>
      <c r="P323" s="3"/>
      <c r="Q323" s="2"/>
      <c r="R323" s="3"/>
      <c r="S323" s="2"/>
      <c r="T323" s="3"/>
      <c r="U323" s="3"/>
      <c r="V323" s="3"/>
      <c r="W323" s="2"/>
      <c r="X323" s="3"/>
      <c r="Y323" s="2"/>
      <c r="Z323" s="3"/>
      <c r="AA323" s="3"/>
      <c r="AB323" s="15"/>
      <c r="AC323" s="34">
        <f t="shared" si="9"/>
        <v>0</v>
      </c>
      <c r="AD323" s="34">
        <f t="shared" si="10"/>
        <v>0</v>
      </c>
      <c r="AE323" s="34"/>
      <c r="AF323" s="34"/>
      <c r="AG323" s="35"/>
      <c r="AH323" s="34" t="e">
        <f>D323-E323-VLOOKUP(C323, Вчера_ЭпиВак!C:BG, 2, FALSE)</f>
        <v>#N/A</v>
      </c>
      <c r="AI323" s="34" t="e">
        <f>F323-G323-VLOOKUP(C323, Вчера_ЭпиВак!C:BG, 4, FALSE)</f>
        <v>#N/A</v>
      </c>
      <c r="AJ323" s="34" t="e">
        <f>H323-I323-VLOOKUP(C323, Вчера_ЭпиВак!C:BG, 6, FALSE)</f>
        <v>#N/A</v>
      </c>
      <c r="AK323" s="34" t="e">
        <f>J323-K323-VLOOKUP(C323, Вчера_ЭпиВак!C:BG, 8, FALSE)</f>
        <v>#N/A</v>
      </c>
      <c r="AL323" s="34" t="e">
        <f>L323-M323-VLOOKUP(C323, Вчера_ЭпиВак!C:BG, 10, FALSE)</f>
        <v>#N/A</v>
      </c>
      <c r="AM323" s="34" t="e">
        <f>N323-O323-VLOOKUP(C323, Вчера_ЭпиВак!C:BG, 12, FALSE)</f>
        <v>#N/A</v>
      </c>
      <c r="AN323" s="34" t="e">
        <f>P323-Q323-VLOOKUP(C323, Вчера_ЭпиВак!C:BG, 14, FALSE)</f>
        <v>#N/A</v>
      </c>
      <c r="AO323" s="34" t="e">
        <f>R323-S323-VLOOKUP(C323, Вчера_ЭпиВак!C:BG, 16, FALSE)</f>
        <v>#N/A</v>
      </c>
      <c r="AP323" s="34" t="e">
        <f>T323-U323-VLOOKUP(C323, Вчера_ЭпиВак!C:BG, 18, FALSE)</f>
        <v>#N/A</v>
      </c>
      <c r="AQ323" s="34" t="e">
        <f>V323-W323-VLOOKUP(C323, Вчера_ЭпиВак!C:BG, 20, FALSE)</f>
        <v>#N/A</v>
      </c>
      <c r="AR323" s="34" t="e">
        <f>X323-Y323-VLOOKUP(C323, Вчера_ЭпиВак!C:BG, 22, FALSE)</f>
        <v>#N/A</v>
      </c>
      <c r="AS323" s="34" t="e">
        <f>Z323-VLOOKUP(C323, Вчера_ЭпиВак!C:BG, 24, FALSE)</f>
        <v>#N/A</v>
      </c>
      <c r="AT323" s="34" t="e">
        <f>AA323-VLOOKUP(C323, Вчера_ЭпиВак!C:BG, 25, FALSE)</f>
        <v>#N/A</v>
      </c>
    </row>
    <row r="324" spans="1:46" ht="50.1" customHeight="1" x14ac:dyDescent="0.25">
      <c r="A324" s="1"/>
      <c r="B324" s="1"/>
      <c r="C324" s="1"/>
      <c r="D324" s="3"/>
      <c r="E324" s="48"/>
      <c r="F324" s="3"/>
      <c r="G324" s="2"/>
      <c r="H324" s="3"/>
      <c r="I324" s="2"/>
      <c r="J324" s="3"/>
      <c r="K324" s="2"/>
      <c r="L324" s="3"/>
      <c r="M324" s="2"/>
      <c r="N324" s="3"/>
      <c r="O324" s="2"/>
      <c r="P324" s="3"/>
      <c r="Q324" s="2"/>
      <c r="R324" s="3"/>
      <c r="S324" s="2"/>
      <c r="T324" s="3"/>
      <c r="U324" s="3"/>
      <c r="V324" s="3"/>
      <c r="W324" s="2"/>
      <c r="X324" s="3"/>
      <c r="Y324" s="2"/>
      <c r="Z324" s="3"/>
      <c r="AA324" s="3"/>
      <c r="AB324" s="15"/>
      <c r="AC324" s="34">
        <f t="shared" si="9"/>
        <v>0</v>
      </c>
      <c r="AD324" s="34">
        <f t="shared" si="10"/>
        <v>0</v>
      </c>
      <c r="AE324" s="34"/>
      <c r="AF324" s="34"/>
      <c r="AG324" s="35"/>
      <c r="AH324" s="34" t="e">
        <f>D324-E324-VLOOKUP(C324, Вчера_ЭпиВак!C:BG, 2, FALSE)</f>
        <v>#N/A</v>
      </c>
      <c r="AI324" s="34" t="e">
        <f>F324-G324-VLOOKUP(C324, Вчера_ЭпиВак!C:BG, 4, FALSE)</f>
        <v>#N/A</v>
      </c>
      <c r="AJ324" s="34" t="e">
        <f>H324-I324-VLOOKUP(C324, Вчера_ЭпиВак!C:BG, 6, FALSE)</f>
        <v>#N/A</v>
      </c>
      <c r="AK324" s="34" t="e">
        <f>J324-K324-VLOOKUP(C324, Вчера_ЭпиВак!C:BG, 8, FALSE)</f>
        <v>#N/A</v>
      </c>
      <c r="AL324" s="34" t="e">
        <f>L324-M324-VLOOKUP(C324, Вчера_ЭпиВак!C:BG, 10, FALSE)</f>
        <v>#N/A</v>
      </c>
      <c r="AM324" s="34" t="e">
        <f>N324-O324-VLOOKUP(C324, Вчера_ЭпиВак!C:BG, 12, FALSE)</f>
        <v>#N/A</v>
      </c>
      <c r="AN324" s="34" t="e">
        <f>P324-Q324-VLOOKUP(C324, Вчера_ЭпиВак!C:BG, 14, FALSE)</f>
        <v>#N/A</v>
      </c>
      <c r="AO324" s="34" t="e">
        <f>R324-S324-VLOOKUP(C324, Вчера_ЭпиВак!C:BG, 16, FALSE)</f>
        <v>#N/A</v>
      </c>
      <c r="AP324" s="34" t="e">
        <f>T324-U324-VLOOKUP(C324, Вчера_ЭпиВак!C:BG, 18, FALSE)</f>
        <v>#N/A</v>
      </c>
      <c r="AQ324" s="34" t="e">
        <f>V324-W324-VLOOKUP(C324, Вчера_ЭпиВак!C:BG, 20, FALSE)</f>
        <v>#N/A</v>
      </c>
      <c r="AR324" s="34" t="e">
        <f>X324-Y324-VLOOKUP(C324, Вчера_ЭпиВак!C:BG, 22, FALSE)</f>
        <v>#N/A</v>
      </c>
      <c r="AS324" s="34" t="e">
        <f>Z324-VLOOKUP(C324, Вчера_ЭпиВак!C:BG, 24, FALSE)</f>
        <v>#N/A</v>
      </c>
      <c r="AT324" s="34" t="e">
        <f>AA324-VLOOKUP(C324, Вчера_ЭпиВак!C:BG, 25, FALSE)</f>
        <v>#N/A</v>
      </c>
    </row>
    <row r="325" spans="1:46" ht="50.1" customHeight="1" x14ac:dyDescent="0.25">
      <c r="A325" s="1"/>
      <c r="B325" s="1"/>
      <c r="C325" s="1"/>
      <c r="D325" s="3"/>
      <c r="E325" s="48"/>
      <c r="F325" s="3"/>
      <c r="G325" s="2"/>
      <c r="H325" s="3"/>
      <c r="I325" s="2"/>
      <c r="J325" s="3"/>
      <c r="K325" s="2"/>
      <c r="L325" s="3"/>
      <c r="M325" s="2"/>
      <c r="N325" s="3"/>
      <c r="O325" s="2"/>
      <c r="P325" s="3"/>
      <c r="Q325" s="2"/>
      <c r="R325" s="3"/>
      <c r="S325" s="2"/>
      <c r="T325" s="3"/>
      <c r="U325" s="3"/>
      <c r="V325" s="3"/>
      <c r="W325" s="2"/>
      <c r="X325" s="3"/>
      <c r="Y325" s="2"/>
      <c r="Z325" s="3"/>
      <c r="AA325" s="3"/>
      <c r="AB325" s="15"/>
      <c r="AC325" s="34">
        <f t="shared" ref="AC325:AC388" si="11">D325-T325-X325</f>
        <v>0</v>
      </c>
      <c r="AD325" s="34">
        <f t="shared" ref="AD325:AD388" si="12">D325-V325</f>
        <v>0</v>
      </c>
      <c r="AE325" s="34"/>
      <c r="AF325" s="34"/>
      <c r="AG325" s="35"/>
      <c r="AH325" s="34" t="e">
        <f>D325-E325-VLOOKUP(C325, Вчера_ЭпиВак!C:BG, 2, FALSE)</f>
        <v>#N/A</v>
      </c>
      <c r="AI325" s="34" t="e">
        <f>F325-G325-VLOOKUP(C325, Вчера_ЭпиВак!C:BG, 4, FALSE)</f>
        <v>#N/A</v>
      </c>
      <c r="AJ325" s="34" t="e">
        <f>H325-I325-VLOOKUP(C325, Вчера_ЭпиВак!C:BG, 6, FALSE)</f>
        <v>#N/A</v>
      </c>
      <c r="AK325" s="34" t="e">
        <f>J325-K325-VLOOKUP(C325, Вчера_ЭпиВак!C:BG, 8, FALSE)</f>
        <v>#N/A</v>
      </c>
      <c r="AL325" s="34" t="e">
        <f>L325-M325-VLOOKUP(C325, Вчера_ЭпиВак!C:BG, 10, FALSE)</f>
        <v>#N/A</v>
      </c>
      <c r="AM325" s="34" t="e">
        <f>N325-O325-VLOOKUP(C325, Вчера_ЭпиВак!C:BG, 12, FALSE)</f>
        <v>#N/A</v>
      </c>
      <c r="AN325" s="34" t="e">
        <f>P325-Q325-VLOOKUP(C325, Вчера_ЭпиВак!C:BG, 14, FALSE)</f>
        <v>#N/A</v>
      </c>
      <c r="AO325" s="34" t="e">
        <f>R325-S325-VLOOKUP(C325, Вчера_ЭпиВак!C:BG, 16, FALSE)</f>
        <v>#N/A</v>
      </c>
      <c r="AP325" s="34" t="e">
        <f>T325-U325-VLOOKUP(C325, Вчера_ЭпиВак!C:BG, 18, FALSE)</f>
        <v>#N/A</v>
      </c>
      <c r="AQ325" s="34" t="e">
        <f>V325-W325-VLOOKUP(C325, Вчера_ЭпиВак!C:BG, 20, FALSE)</f>
        <v>#N/A</v>
      </c>
      <c r="AR325" s="34" t="e">
        <f>X325-Y325-VLOOKUP(C325, Вчера_ЭпиВак!C:BG, 22, FALSE)</f>
        <v>#N/A</v>
      </c>
      <c r="AS325" s="34" t="e">
        <f>Z325-VLOOKUP(C325, Вчера_ЭпиВак!C:BG, 24, FALSE)</f>
        <v>#N/A</v>
      </c>
      <c r="AT325" s="34" t="e">
        <f>AA325-VLOOKUP(C325, Вчера_ЭпиВак!C:BG, 25, FALSE)</f>
        <v>#N/A</v>
      </c>
    </row>
    <row r="326" spans="1:46" ht="50.1" customHeight="1" x14ac:dyDescent="0.25">
      <c r="A326" s="1"/>
      <c r="B326" s="1"/>
      <c r="C326" s="1"/>
      <c r="D326" s="3"/>
      <c r="E326" s="48"/>
      <c r="F326" s="3"/>
      <c r="G326" s="2"/>
      <c r="H326" s="3"/>
      <c r="I326" s="2"/>
      <c r="J326" s="3"/>
      <c r="K326" s="2"/>
      <c r="L326" s="3"/>
      <c r="M326" s="2"/>
      <c r="N326" s="3"/>
      <c r="O326" s="2"/>
      <c r="P326" s="3"/>
      <c r="Q326" s="2"/>
      <c r="R326" s="3"/>
      <c r="S326" s="2"/>
      <c r="T326" s="3"/>
      <c r="U326" s="3"/>
      <c r="V326" s="3"/>
      <c r="W326" s="2"/>
      <c r="X326" s="3"/>
      <c r="Y326" s="2"/>
      <c r="Z326" s="3"/>
      <c r="AA326" s="3"/>
      <c r="AB326" s="15"/>
      <c r="AC326" s="34">
        <f t="shared" si="11"/>
        <v>0</v>
      </c>
      <c r="AD326" s="34">
        <f t="shared" si="12"/>
        <v>0</v>
      </c>
      <c r="AE326" s="34"/>
      <c r="AF326" s="34"/>
      <c r="AG326" s="35"/>
      <c r="AH326" s="34" t="e">
        <f>D326-E326-VLOOKUP(C326, Вчера_ЭпиВак!C:BG, 2, FALSE)</f>
        <v>#N/A</v>
      </c>
      <c r="AI326" s="34" t="e">
        <f>F326-G326-VLOOKUP(C326, Вчера_ЭпиВак!C:BG, 4, FALSE)</f>
        <v>#N/A</v>
      </c>
      <c r="AJ326" s="34" t="e">
        <f>H326-I326-VLOOKUP(C326, Вчера_ЭпиВак!C:BG, 6, FALSE)</f>
        <v>#N/A</v>
      </c>
      <c r="AK326" s="34" t="e">
        <f>J326-K326-VLOOKUP(C326, Вчера_ЭпиВак!C:BG, 8, FALSE)</f>
        <v>#N/A</v>
      </c>
      <c r="AL326" s="34" t="e">
        <f>L326-M326-VLOOKUP(C326, Вчера_ЭпиВак!C:BG, 10, FALSE)</f>
        <v>#N/A</v>
      </c>
      <c r="AM326" s="34" t="e">
        <f>N326-O326-VLOOKUP(C326, Вчера_ЭпиВак!C:BG, 12, FALSE)</f>
        <v>#N/A</v>
      </c>
      <c r="AN326" s="34" t="e">
        <f>P326-Q326-VLOOKUP(C326, Вчера_ЭпиВак!C:BG, 14, FALSE)</f>
        <v>#N/A</v>
      </c>
      <c r="AO326" s="34" t="e">
        <f>R326-S326-VLOOKUP(C326, Вчера_ЭпиВак!C:BG, 16, FALSE)</f>
        <v>#N/A</v>
      </c>
      <c r="AP326" s="34" t="e">
        <f>T326-U326-VLOOKUP(C326, Вчера_ЭпиВак!C:BG, 18, FALSE)</f>
        <v>#N/A</v>
      </c>
      <c r="AQ326" s="34" t="e">
        <f>V326-W326-VLOOKUP(C326, Вчера_ЭпиВак!C:BG, 20, FALSE)</f>
        <v>#N/A</v>
      </c>
      <c r="AR326" s="34" t="e">
        <f>X326-Y326-VLOOKUP(C326, Вчера_ЭпиВак!C:BG, 22, FALSE)</f>
        <v>#N/A</v>
      </c>
      <c r="AS326" s="34" t="e">
        <f>Z326-VLOOKUP(C326, Вчера_ЭпиВак!C:BG, 24, FALSE)</f>
        <v>#N/A</v>
      </c>
      <c r="AT326" s="34" t="e">
        <f>AA326-VLOOKUP(C326, Вчера_ЭпиВак!C:BG, 25, FALSE)</f>
        <v>#N/A</v>
      </c>
    </row>
    <row r="327" spans="1:46" ht="50.1" customHeight="1" x14ac:dyDescent="0.25">
      <c r="A327" s="1"/>
      <c r="B327" s="1"/>
      <c r="C327" s="1"/>
      <c r="D327" s="3"/>
      <c r="E327" s="48"/>
      <c r="F327" s="3"/>
      <c r="G327" s="2"/>
      <c r="H327" s="3"/>
      <c r="I327" s="2"/>
      <c r="J327" s="3"/>
      <c r="K327" s="2"/>
      <c r="L327" s="3"/>
      <c r="M327" s="2"/>
      <c r="N327" s="3"/>
      <c r="O327" s="2"/>
      <c r="P327" s="3"/>
      <c r="Q327" s="2"/>
      <c r="R327" s="3"/>
      <c r="S327" s="2"/>
      <c r="T327" s="3"/>
      <c r="U327" s="3"/>
      <c r="V327" s="3"/>
      <c r="W327" s="2"/>
      <c r="X327" s="3"/>
      <c r="Y327" s="2"/>
      <c r="Z327" s="3"/>
      <c r="AA327" s="3"/>
      <c r="AB327" s="15"/>
      <c r="AC327" s="34">
        <f t="shared" si="11"/>
        <v>0</v>
      </c>
      <c r="AD327" s="34">
        <f t="shared" si="12"/>
        <v>0</v>
      </c>
      <c r="AE327" s="34"/>
      <c r="AF327" s="34"/>
      <c r="AG327" s="35"/>
      <c r="AH327" s="34" t="e">
        <f>D327-E327-VLOOKUP(C327, Вчера_ЭпиВак!C:BG, 2, FALSE)</f>
        <v>#N/A</v>
      </c>
      <c r="AI327" s="34" t="e">
        <f>F327-G327-VLOOKUP(C327, Вчера_ЭпиВак!C:BG, 4, FALSE)</f>
        <v>#N/A</v>
      </c>
      <c r="AJ327" s="34" t="e">
        <f>H327-I327-VLOOKUP(C327, Вчера_ЭпиВак!C:BG, 6, FALSE)</f>
        <v>#N/A</v>
      </c>
      <c r="AK327" s="34" t="e">
        <f>J327-K327-VLOOKUP(C327, Вчера_ЭпиВак!C:BG, 8, FALSE)</f>
        <v>#N/A</v>
      </c>
      <c r="AL327" s="34" t="e">
        <f>L327-M327-VLOOKUP(C327, Вчера_ЭпиВак!C:BG, 10, FALSE)</f>
        <v>#N/A</v>
      </c>
      <c r="AM327" s="34" t="e">
        <f>N327-O327-VLOOKUP(C327, Вчера_ЭпиВак!C:BG, 12, FALSE)</f>
        <v>#N/A</v>
      </c>
      <c r="AN327" s="34" t="e">
        <f>P327-Q327-VLOOKUP(C327, Вчера_ЭпиВак!C:BG, 14, FALSE)</f>
        <v>#N/A</v>
      </c>
      <c r="AO327" s="34" t="e">
        <f>R327-S327-VLOOKUP(C327, Вчера_ЭпиВак!C:BG, 16, FALSE)</f>
        <v>#N/A</v>
      </c>
      <c r="AP327" s="34" t="e">
        <f>T327-U327-VLOOKUP(C327, Вчера_ЭпиВак!C:BG, 18, FALSE)</f>
        <v>#N/A</v>
      </c>
      <c r="AQ327" s="34" t="e">
        <f>V327-W327-VLOOKUP(C327, Вчера_ЭпиВак!C:BG, 20, FALSE)</f>
        <v>#N/A</v>
      </c>
      <c r="AR327" s="34" t="e">
        <f>X327-Y327-VLOOKUP(C327, Вчера_ЭпиВак!C:BG, 22, FALSE)</f>
        <v>#N/A</v>
      </c>
      <c r="AS327" s="34" t="e">
        <f>Z327-VLOOKUP(C327, Вчера_ЭпиВак!C:BG, 24, FALSE)</f>
        <v>#N/A</v>
      </c>
      <c r="AT327" s="34" t="e">
        <f>AA327-VLOOKUP(C327, Вчера_ЭпиВак!C:BG, 25, FALSE)</f>
        <v>#N/A</v>
      </c>
    </row>
    <row r="328" spans="1:46" ht="50.1" customHeight="1" x14ac:dyDescent="0.25">
      <c r="A328" s="1"/>
      <c r="B328" s="1"/>
      <c r="C328" s="1"/>
      <c r="D328" s="3"/>
      <c r="E328" s="48"/>
      <c r="F328" s="3"/>
      <c r="G328" s="2"/>
      <c r="H328" s="3"/>
      <c r="I328" s="2"/>
      <c r="J328" s="3"/>
      <c r="K328" s="2"/>
      <c r="L328" s="3"/>
      <c r="M328" s="2"/>
      <c r="N328" s="3"/>
      <c r="O328" s="2"/>
      <c r="P328" s="3"/>
      <c r="Q328" s="2"/>
      <c r="R328" s="3"/>
      <c r="S328" s="2"/>
      <c r="T328" s="3"/>
      <c r="U328" s="3"/>
      <c r="V328" s="3"/>
      <c r="W328" s="2"/>
      <c r="X328" s="3"/>
      <c r="Y328" s="2"/>
      <c r="Z328" s="3"/>
      <c r="AA328" s="3"/>
      <c r="AB328" s="15"/>
      <c r="AC328" s="34">
        <f t="shared" si="11"/>
        <v>0</v>
      </c>
      <c r="AD328" s="34">
        <f t="shared" si="12"/>
        <v>0</v>
      </c>
      <c r="AE328" s="34"/>
      <c r="AF328" s="34"/>
      <c r="AG328" s="35"/>
      <c r="AH328" s="34" t="e">
        <f>D328-E328-VLOOKUP(C328, Вчера_ЭпиВак!C:BG, 2, FALSE)</f>
        <v>#N/A</v>
      </c>
      <c r="AI328" s="34" t="e">
        <f>F328-G328-VLOOKUP(C328, Вчера_ЭпиВак!C:BG, 4, FALSE)</f>
        <v>#N/A</v>
      </c>
      <c r="AJ328" s="34" t="e">
        <f>H328-I328-VLOOKUP(C328, Вчера_ЭпиВак!C:BG, 6, FALSE)</f>
        <v>#N/A</v>
      </c>
      <c r="AK328" s="34" t="e">
        <f>J328-K328-VLOOKUP(C328, Вчера_ЭпиВак!C:BG, 8, FALSE)</f>
        <v>#N/A</v>
      </c>
      <c r="AL328" s="34" t="e">
        <f>L328-M328-VLOOKUP(C328, Вчера_ЭпиВак!C:BG, 10, FALSE)</f>
        <v>#N/A</v>
      </c>
      <c r="AM328" s="34" t="e">
        <f>N328-O328-VLOOKUP(C328, Вчера_ЭпиВак!C:BG, 12, FALSE)</f>
        <v>#N/A</v>
      </c>
      <c r="AN328" s="34" t="e">
        <f>P328-Q328-VLOOKUP(C328, Вчера_ЭпиВак!C:BG, 14, FALSE)</f>
        <v>#N/A</v>
      </c>
      <c r="AO328" s="34" t="e">
        <f>R328-S328-VLOOKUP(C328, Вчера_ЭпиВак!C:BG, 16, FALSE)</f>
        <v>#N/A</v>
      </c>
      <c r="AP328" s="34" t="e">
        <f>T328-U328-VLOOKUP(C328, Вчера_ЭпиВак!C:BG, 18, FALSE)</f>
        <v>#N/A</v>
      </c>
      <c r="AQ328" s="34" t="e">
        <f>V328-W328-VLOOKUP(C328, Вчера_ЭпиВак!C:BG, 20, FALSE)</f>
        <v>#N/A</v>
      </c>
      <c r="AR328" s="34" t="e">
        <f>X328-Y328-VLOOKUP(C328, Вчера_ЭпиВак!C:BG, 22, FALSE)</f>
        <v>#N/A</v>
      </c>
      <c r="AS328" s="34" t="e">
        <f>Z328-VLOOKUP(C328, Вчера_ЭпиВак!C:BG, 24, FALSE)</f>
        <v>#N/A</v>
      </c>
      <c r="AT328" s="34" t="e">
        <f>AA328-VLOOKUP(C328, Вчера_ЭпиВак!C:BG, 25, FALSE)</f>
        <v>#N/A</v>
      </c>
    </row>
    <row r="329" spans="1:46" ht="50.1" customHeight="1" x14ac:dyDescent="0.25">
      <c r="A329" s="1"/>
      <c r="B329" s="1"/>
      <c r="C329" s="1"/>
      <c r="D329" s="3"/>
      <c r="E329" s="48"/>
      <c r="F329" s="3"/>
      <c r="G329" s="2"/>
      <c r="H329" s="3"/>
      <c r="I329" s="2"/>
      <c r="J329" s="3"/>
      <c r="K329" s="2"/>
      <c r="L329" s="3"/>
      <c r="M329" s="2"/>
      <c r="N329" s="3"/>
      <c r="O329" s="2"/>
      <c r="P329" s="3"/>
      <c r="Q329" s="2"/>
      <c r="R329" s="3"/>
      <c r="S329" s="2"/>
      <c r="T329" s="3"/>
      <c r="U329" s="3"/>
      <c r="V329" s="3"/>
      <c r="W329" s="2"/>
      <c r="X329" s="3"/>
      <c r="Y329" s="2"/>
      <c r="Z329" s="3"/>
      <c r="AA329" s="3"/>
      <c r="AB329" s="15"/>
      <c r="AC329" s="34">
        <f t="shared" si="11"/>
        <v>0</v>
      </c>
      <c r="AD329" s="34">
        <f t="shared" si="12"/>
        <v>0</v>
      </c>
      <c r="AE329" s="34"/>
      <c r="AF329" s="34"/>
      <c r="AG329" s="35"/>
      <c r="AH329" s="34" t="e">
        <f>D329-E329-VLOOKUP(C329, Вчера_ЭпиВак!C:BG, 2, FALSE)</f>
        <v>#N/A</v>
      </c>
      <c r="AI329" s="34" t="e">
        <f>F329-G329-VLOOKUP(C329, Вчера_ЭпиВак!C:BG, 4, FALSE)</f>
        <v>#N/A</v>
      </c>
      <c r="AJ329" s="34" t="e">
        <f>H329-I329-VLOOKUP(C329, Вчера_ЭпиВак!C:BG, 6, FALSE)</f>
        <v>#N/A</v>
      </c>
      <c r="AK329" s="34" t="e">
        <f>J329-K329-VLOOKUP(C329, Вчера_ЭпиВак!C:BG, 8, FALSE)</f>
        <v>#N/A</v>
      </c>
      <c r="AL329" s="34" t="e">
        <f>L329-M329-VLOOKUP(C329, Вчера_ЭпиВак!C:BG, 10, FALSE)</f>
        <v>#N/A</v>
      </c>
      <c r="AM329" s="34" t="e">
        <f>N329-O329-VLOOKUP(C329, Вчера_ЭпиВак!C:BG, 12, FALSE)</f>
        <v>#N/A</v>
      </c>
      <c r="AN329" s="34" t="e">
        <f>P329-Q329-VLOOKUP(C329, Вчера_ЭпиВак!C:BG, 14, FALSE)</f>
        <v>#N/A</v>
      </c>
      <c r="AO329" s="34" t="e">
        <f>R329-S329-VLOOKUP(C329, Вчера_ЭпиВак!C:BG, 16, FALSE)</f>
        <v>#N/A</v>
      </c>
      <c r="AP329" s="34" t="e">
        <f>T329-U329-VLOOKUP(C329, Вчера_ЭпиВак!C:BG, 18, FALSE)</f>
        <v>#N/A</v>
      </c>
      <c r="AQ329" s="34" t="e">
        <f>V329-W329-VLOOKUP(C329, Вчера_ЭпиВак!C:BG, 20, FALSE)</f>
        <v>#N/A</v>
      </c>
      <c r="AR329" s="34" t="e">
        <f>X329-Y329-VLOOKUP(C329, Вчера_ЭпиВак!C:BG, 22, FALSE)</f>
        <v>#N/A</v>
      </c>
      <c r="AS329" s="34" t="e">
        <f>Z329-VLOOKUP(C329, Вчера_ЭпиВак!C:BG, 24, FALSE)</f>
        <v>#N/A</v>
      </c>
      <c r="AT329" s="34" t="e">
        <f>AA329-VLOOKUP(C329, Вчера_ЭпиВак!C:BG, 25, FALSE)</f>
        <v>#N/A</v>
      </c>
    </row>
    <row r="330" spans="1:46" ht="50.1" customHeight="1" x14ac:dyDescent="0.25">
      <c r="A330" s="1"/>
      <c r="B330" s="1"/>
      <c r="C330" s="1"/>
      <c r="D330" s="3"/>
      <c r="E330" s="48"/>
      <c r="F330" s="3"/>
      <c r="G330" s="2"/>
      <c r="H330" s="3"/>
      <c r="I330" s="2"/>
      <c r="J330" s="3"/>
      <c r="K330" s="2"/>
      <c r="L330" s="3"/>
      <c r="M330" s="2"/>
      <c r="N330" s="3"/>
      <c r="O330" s="2"/>
      <c r="P330" s="3"/>
      <c r="Q330" s="2"/>
      <c r="R330" s="3"/>
      <c r="S330" s="2"/>
      <c r="T330" s="3"/>
      <c r="U330" s="3"/>
      <c r="V330" s="3"/>
      <c r="W330" s="2"/>
      <c r="X330" s="3"/>
      <c r="Y330" s="2"/>
      <c r="Z330" s="3"/>
      <c r="AA330" s="3"/>
      <c r="AB330" s="15"/>
      <c r="AC330" s="34">
        <f t="shared" si="11"/>
        <v>0</v>
      </c>
      <c r="AD330" s="34">
        <f t="shared" si="12"/>
        <v>0</v>
      </c>
      <c r="AE330" s="34"/>
      <c r="AF330" s="34"/>
      <c r="AG330" s="35"/>
      <c r="AH330" s="34" t="e">
        <f>D330-E330-VLOOKUP(C330, Вчера_ЭпиВак!C:BG, 2, FALSE)</f>
        <v>#N/A</v>
      </c>
      <c r="AI330" s="34" t="e">
        <f>F330-G330-VLOOKUP(C330, Вчера_ЭпиВак!C:BG, 4, FALSE)</f>
        <v>#N/A</v>
      </c>
      <c r="AJ330" s="34" t="e">
        <f>H330-I330-VLOOKUP(C330, Вчера_ЭпиВак!C:BG, 6, FALSE)</f>
        <v>#N/A</v>
      </c>
      <c r="AK330" s="34" t="e">
        <f>J330-K330-VLOOKUP(C330, Вчера_ЭпиВак!C:BG, 8, FALSE)</f>
        <v>#N/A</v>
      </c>
      <c r="AL330" s="34" t="e">
        <f>L330-M330-VLOOKUP(C330, Вчера_ЭпиВак!C:BG, 10, FALSE)</f>
        <v>#N/A</v>
      </c>
      <c r="AM330" s="34" t="e">
        <f>N330-O330-VLOOKUP(C330, Вчера_ЭпиВак!C:BG, 12, FALSE)</f>
        <v>#N/A</v>
      </c>
      <c r="AN330" s="34" t="e">
        <f>P330-Q330-VLOOKUP(C330, Вчера_ЭпиВак!C:BG, 14, FALSE)</f>
        <v>#N/A</v>
      </c>
      <c r="AO330" s="34" t="e">
        <f>R330-S330-VLOOKUP(C330, Вчера_ЭпиВак!C:BG, 16, FALSE)</f>
        <v>#N/A</v>
      </c>
      <c r="AP330" s="34" t="e">
        <f>T330-U330-VLOOKUP(C330, Вчера_ЭпиВак!C:BG, 18, FALSE)</f>
        <v>#N/A</v>
      </c>
      <c r="AQ330" s="34" t="e">
        <f>V330-W330-VLOOKUP(C330, Вчера_ЭпиВак!C:BG, 20, FALSE)</f>
        <v>#N/A</v>
      </c>
      <c r="AR330" s="34" t="e">
        <f>X330-Y330-VLOOKUP(C330, Вчера_ЭпиВак!C:BG, 22, FALSE)</f>
        <v>#N/A</v>
      </c>
      <c r="AS330" s="34" t="e">
        <f>Z330-VLOOKUP(C330, Вчера_ЭпиВак!C:BG, 24, FALSE)</f>
        <v>#N/A</v>
      </c>
      <c r="AT330" s="34" t="e">
        <f>AA330-VLOOKUP(C330, Вчера_ЭпиВак!C:BG, 25, FALSE)</f>
        <v>#N/A</v>
      </c>
    </row>
    <row r="331" spans="1:46" ht="50.1" customHeight="1" x14ac:dyDescent="0.25">
      <c r="A331" s="1"/>
      <c r="B331" s="1"/>
      <c r="C331" s="1"/>
      <c r="D331" s="3"/>
      <c r="E331" s="48"/>
      <c r="F331" s="3"/>
      <c r="G331" s="2"/>
      <c r="H331" s="3"/>
      <c r="I331" s="2"/>
      <c r="J331" s="3"/>
      <c r="K331" s="2"/>
      <c r="L331" s="3"/>
      <c r="M331" s="2"/>
      <c r="N331" s="3"/>
      <c r="O331" s="2"/>
      <c r="P331" s="3"/>
      <c r="Q331" s="2"/>
      <c r="R331" s="3"/>
      <c r="S331" s="2"/>
      <c r="T331" s="3"/>
      <c r="U331" s="3"/>
      <c r="V331" s="3"/>
      <c r="W331" s="2"/>
      <c r="X331" s="3"/>
      <c r="Y331" s="2"/>
      <c r="Z331" s="3"/>
      <c r="AA331" s="3"/>
      <c r="AB331" s="15"/>
      <c r="AC331" s="34">
        <f t="shared" si="11"/>
        <v>0</v>
      </c>
      <c r="AD331" s="34">
        <f t="shared" si="12"/>
        <v>0</v>
      </c>
      <c r="AE331" s="34"/>
      <c r="AF331" s="34"/>
      <c r="AG331" s="35"/>
      <c r="AH331" s="34" t="e">
        <f>D331-E331-VLOOKUP(C331, Вчера_ЭпиВак!C:BG, 2, FALSE)</f>
        <v>#N/A</v>
      </c>
      <c r="AI331" s="34" t="e">
        <f>F331-G331-VLOOKUP(C331, Вчера_ЭпиВак!C:BG, 4, FALSE)</f>
        <v>#N/A</v>
      </c>
      <c r="AJ331" s="34" t="e">
        <f>H331-I331-VLOOKUP(C331, Вчера_ЭпиВак!C:BG, 6, FALSE)</f>
        <v>#N/A</v>
      </c>
      <c r="AK331" s="34" t="e">
        <f>J331-K331-VLOOKUP(C331, Вчера_ЭпиВак!C:BG, 8, FALSE)</f>
        <v>#N/A</v>
      </c>
      <c r="AL331" s="34" t="e">
        <f>L331-M331-VLOOKUP(C331, Вчера_ЭпиВак!C:BG, 10, FALSE)</f>
        <v>#N/A</v>
      </c>
      <c r="AM331" s="34" t="e">
        <f>N331-O331-VLOOKUP(C331, Вчера_ЭпиВак!C:BG, 12, FALSE)</f>
        <v>#N/A</v>
      </c>
      <c r="AN331" s="34" t="e">
        <f>P331-Q331-VLOOKUP(C331, Вчера_ЭпиВак!C:BG, 14, FALSE)</f>
        <v>#N/A</v>
      </c>
      <c r="AO331" s="34" t="e">
        <f>R331-S331-VLOOKUP(C331, Вчера_ЭпиВак!C:BG, 16, FALSE)</f>
        <v>#N/A</v>
      </c>
      <c r="AP331" s="34" t="e">
        <f>T331-U331-VLOOKUP(C331, Вчера_ЭпиВак!C:BG, 18, FALSE)</f>
        <v>#N/A</v>
      </c>
      <c r="AQ331" s="34" t="e">
        <f>V331-W331-VLOOKUP(C331, Вчера_ЭпиВак!C:BG, 20, FALSE)</f>
        <v>#N/A</v>
      </c>
      <c r="AR331" s="34" t="e">
        <f>X331-Y331-VLOOKUP(C331, Вчера_ЭпиВак!C:BG, 22, FALSE)</f>
        <v>#N/A</v>
      </c>
      <c r="AS331" s="34" t="e">
        <f>Z331-VLOOKUP(C331, Вчера_ЭпиВак!C:BG, 24, FALSE)</f>
        <v>#N/A</v>
      </c>
      <c r="AT331" s="34" t="e">
        <f>AA331-VLOOKUP(C331, Вчера_ЭпиВак!C:BG, 25, FALSE)</f>
        <v>#N/A</v>
      </c>
    </row>
    <row r="332" spans="1:46" ht="50.1" customHeight="1" x14ac:dyDescent="0.25">
      <c r="A332" s="1"/>
      <c r="B332" s="1"/>
      <c r="C332" s="1"/>
      <c r="D332" s="3"/>
      <c r="E332" s="48"/>
      <c r="F332" s="3"/>
      <c r="G332" s="2"/>
      <c r="H332" s="3"/>
      <c r="I332" s="2"/>
      <c r="J332" s="3"/>
      <c r="K332" s="2"/>
      <c r="L332" s="3"/>
      <c r="M332" s="2"/>
      <c r="N332" s="3"/>
      <c r="O332" s="2"/>
      <c r="P332" s="3"/>
      <c r="Q332" s="2"/>
      <c r="R332" s="3"/>
      <c r="S332" s="2"/>
      <c r="T332" s="3"/>
      <c r="U332" s="3"/>
      <c r="V332" s="3"/>
      <c r="W332" s="2"/>
      <c r="X332" s="3"/>
      <c r="Y332" s="2"/>
      <c r="Z332" s="3"/>
      <c r="AA332" s="3"/>
      <c r="AB332" s="15"/>
      <c r="AC332" s="34">
        <f t="shared" si="11"/>
        <v>0</v>
      </c>
      <c r="AD332" s="34">
        <f t="shared" si="12"/>
        <v>0</v>
      </c>
      <c r="AE332" s="34"/>
      <c r="AF332" s="34"/>
      <c r="AG332" s="35"/>
      <c r="AH332" s="34" t="e">
        <f>D332-E332-VLOOKUP(C332, Вчера_ЭпиВак!C:BG, 2, FALSE)</f>
        <v>#N/A</v>
      </c>
      <c r="AI332" s="34" t="e">
        <f>F332-G332-VLOOKUP(C332, Вчера_ЭпиВак!C:BG, 4, FALSE)</f>
        <v>#N/A</v>
      </c>
      <c r="AJ332" s="34" t="e">
        <f>H332-I332-VLOOKUP(C332, Вчера_ЭпиВак!C:BG, 6, FALSE)</f>
        <v>#N/A</v>
      </c>
      <c r="AK332" s="34" t="e">
        <f>J332-K332-VLOOKUP(C332, Вчера_ЭпиВак!C:BG, 8, FALSE)</f>
        <v>#N/A</v>
      </c>
      <c r="AL332" s="34" t="e">
        <f>L332-M332-VLOOKUP(C332, Вчера_ЭпиВак!C:BG, 10, FALSE)</f>
        <v>#N/A</v>
      </c>
      <c r="AM332" s="34" t="e">
        <f>N332-O332-VLOOKUP(C332, Вчера_ЭпиВак!C:BG, 12, FALSE)</f>
        <v>#N/A</v>
      </c>
      <c r="AN332" s="34" t="e">
        <f>P332-Q332-VLOOKUP(C332, Вчера_ЭпиВак!C:BG, 14, FALSE)</f>
        <v>#N/A</v>
      </c>
      <c r="AO332" s="34" t="e">
        <f>R332-S332-VLOOKUP(C332, Вчера_ЭпиВак!C:BG, 16, FALSE)</f>
        <v>#N/A</v>
      </c>
      <c r="AP332" s="34" t="e">
        <f>T332-U332-VLOOKUP(C332, Вчера_ЭпиВак!C:BG, 18, FALSE)</f>
        <v>#N/A</v>
      </c>
      <c r="AQ332" s="34" t="e">
        <f>V332-W332-VLOOKUP(C332, Вчера_ЭпиВак!C:BG, 20, FALSE)</f>
        <v>#N/A</v>
      </c>
      <c r="AR332" s="34" t="e">
        <f>X332-Y332-VLOOKUP(C332, Вчера_ЭпиВак!C:BG, 22, FALSE)</f>
        <v>#N/A</v>
      </c>
      <c r="AS332" s="34" t="e">
        <f>Z332-VLOOKUP(C332, Вчера_ЭпиВак!C:BG, 24, FALSE)</f>
        <v>#N/A</v>
      </c>
      <c r="AT332" s="34" t="e">
        <f>AA332-VLOOKUP(C332, Вчера_ЭпиВак!C:BG, 25, FALSE)</f>
        <v>#N/A</v>
      </c>
    </row>
    <row r="333" spans="1:46" ht="50.1" customHeight="1" x14ac:dyDescent="0.25">
      <c r="A333" s="1"/>
      <c r="B333" s="1"/>
      <c r="C333" s="1"/>
      <c r="D333" s="3"/>
      <c r="E333" s="48"/>
      <c r="F333" s="3"/>
      <c r="G333" s="2"/>
      <c r="H333" s="3"/>
      <c r="I333" s="2"/>
      <c r="J333" s="3"/>
      <c r="K333" s="2"/>
      <c r="L333" s="3"/>
      <c r="M333" s="2"/>
      <c r="N333" s="3"/>
      <c r="O333" s="2"/>
      <c r="P333" s="3"/>
      <c r="Q333" s="2"/>
      <c r="R333" s="3"/>
      <c r="S333" s="2"/>
      <c r="T333" s="3"/>
      <c r="U333" s="3"/>
      <c r="V333" s="3"/>
      <c r="W333" s="2"/>
      <c r="X333" s="3"/>
      <c r="Y333" s="2"/>
      <c r="Z333" s="3"/>
      <c r="AA333" s="3"/>
      <c r="AB333" s="15"/>
      <c r="AC333" s="34">
        <f t="shared" si="11"/>
        <v>0</v>
      </c>
      <c r="AD333" s="34">
        <f t="shared" si="12"/>
        <v>0</v>
      </c>
      <c r="AE333" s="34"/>
      <c r="AF333" s="34"/>
      <c r="AG333" s="35"/>
      <c r="AH333" s="34" t="e">
        <f>D333-E333-VLOOKUP(C333, Вчера_ЭпиВак!C:BG, 2, FALSE)</f>
        <v>#N/A</v>
      </c>
      <c r="AI333" s="34" t="e">
        <f>F333-G333-VLOOKUP(C333, Вчера_ЭпиВак!C:BG, 4, FALSE)</f>
        <v>#N/A</v>
      </c>
      <c r="AJ333" s="34" t="e">
        <f>H333-I333-VLOOKUP(C333, Вчера_ЭпиВак!C:BG, 6, FALSE)</f>
        <v>#N/A</v>
      </c>
      <c r="AK333" s="34" t="e">
        <f>J333-K333-VLOOKUP(C333, Вчера_ЭпиВак!C:BG, 8, FALSE)</f>
        <v>#N/A</v>
      </c>
      <c r="AL333" s="34" t="e">
        <f>L333-M333-VLOOKUP(C333, Вчера_ЭпиВак!C:BG, 10, FALSE)</f>
        <v>#N/A</v>
      </c>
      <c r="AM333" s="34" t="e">
        <f>N333-O333-VLOOKUP(C333, Вчера_ЭпиВак!C:BG, 12, FALSE)</f>
        <v>#N/A</v>
      </c>
      <c r="AN333" s="34" t="e">
        <f>P333-Q333-VLOOKUP(C333, Вчера_ЭпиВак!C:BG, 14, FALSE)</f>
        <v>#N/A</v>
      </c>
      <c r="AO333" s="34" t="e">
        <f>R333-S333-VLOOKUP(C333, Вчера_ЭпиВак!C:BG, 16, FALSE)</f>
        <v>#N/A</v>
      </c>
      <c r="AP333" s="34" t="e">
        <f>T333-U333-VLOOKUP(C333, Вчера_ЭпиВак!C:BG, 18, FALSE)</f>
        <v>#N/A</v>
      </c>
      <c r="AQ333" s="34" t="e">
        <f>V333-W333-VLOOKUP(C333, Вчера_ЭпиВак!C:BG, 20, FALSE)</f>
        <v>#N/A</v>
      </c>
      <c r="AR333" s="34" t="e">
        <f>X333-Y333-VLOOKUP(C333, Вчера_ЭпиВак!C:BG, 22, FALSE)</f>
        <v>#N/A</v>
      </c>
      <c r="AS333" s="34" t="e">
        <f>Z333-VLOOKUP(C333, Вчера_ЭпиВак!C:BG, 24, FALSE)</f>
        <v>#N/A</v>
      </c>
      <c r="AT333" s="34" t="e">
        <f>AA333-VLOOKUP(C333, Вчера_ЭпиВак!C:BG, 25, FALSE)</f>
        <v>#N/A</v>
      </c>
    </row>
    <row r="334" spans="1:46" ht="50.1" customHeight="1" x14ac:dyDescent="0.25">
      <c r="A334" s="1"/>
      <c r="B334" s="1"/>
      <c r="C334" s="1"/>
      <c r="D334" s="3"/>
      <c r="E334" s="48"/>
      <c r="F334" s="3"/>
      <c r="G334" s="2"/>
      <c r="H334" s="3"/>
      <c r="I334" s="2"/>
      <c r="J334" s="3"/>
      <c r="K334" s="2"/>
      <c r="L334" s="3"/>
      <c r="M334" s="2"/>
      <c r="N334" s="3"/>
      <c r="O334" s="2"/>
      <c r="P334" s="3"/>
      <c r="Q334" s="2"/>
      <c r="R334" s="3"/>
      <c r="S334" s="2"/>
      <c r="T334" s="3"/>
      <c r="U334" s="3"/>
      <c r="V334" s="3"/>
      <c r="W334" s="2"/>
      <c r="X334" s="3"/>
      <c r="Y334" s="2"/>
      <c r="Z334" s="3"/>
      <c r="AA334" s="3"/>
      <c r="AB334" s="15"/>
      <c r="AC334" s="34">
        <f t="shared" si="11"/>
        <v>0</v>
      </c>
      <c r="AD334" s="34">
        <f t="shared" si="12"/>
        <v>0</v>
      </c>
      <c r="AE334" s="34"/>
      <c r="AF334" s="34"/>
      <c r="AG334" s="35"/>
      <c r="AH334" s="34" t="e">
        <f>D334-E334-VLOOKUP(C334, Вчера_ЭпиВак!C:BG, 2, FALSE)</f>
        <v>#N/A</v>
      </c>
      <c r="AI334" s="34" t="e">
        <f>F334-G334-VLOOKUP(C334, Вчера_ЭпиВак!C:BG, 4, FALSE)</f>
        <v>#N/A</v>
      </c>
      <c r="AJ334" s="34" t="e">
        <f>H334-I334-VLOOKUP(C334, Вчера_ЭпиВак!C:BG, 6, FALSE)</f>
        <v>#N/A</v>
      </c>
      <c r="AK334" s="34" t="e">
        <f>J334-K334-VLOOKUP(C334, Вчера_ЭпиВак!C:BG, 8, FALSE)</f>
        <v>#N/A</v>
      </c>
      <c r="AL334" s="34" t="e">
        <f>L334-M334-VLOOKUP(C334, Вчера_ЭпиВак!C:BG, 10, FALSE)</f>
        <v>#N/A</v>
      </c>
      <c r="AM334" s="34" t="e">
        <f>N334-O334-VLOOKUP(C334, Вчера_ЭпиВак!C:BG, 12, FALSE)</f>
        <v>#N/A</v>
      </c>
      <c r="AN334" s="34" t="e">
        <f>P334-Q334-VLOOKUP(C334, Вчера_ЭпиВак!C:BG, 14, FALSE)</f>
        <v>#N/A</v>
      </c>
      <c r="AO334" s="34" t="e">
        <f>R334-S334-VLOOKUP(C334, Вчера_ЭпиВак!C:BG, 16, FALSE)</f>
        <v>#N/A</v>
      </c>
      <c r="AP334" s="34" t="e">
        <f>T334-U334-VLOOKUP(C334, Вчера_ЭпиВак!C:BG, 18, FALSE)</f>
        <v>#N/A</v>
      </c>
      <c r="AQ334" s="34" t="e">
        <f>V334-W334-VLOOKUP(C334, Вчера_ЭпиВак!C:BG, 20, FALSE)</f>
        <v>#N/A</v>
      </c>
      <c r="AR334" s="34" t="e">
        <f>X334-Y334-VLOOKUP(C334, Вчера_ЭпиВак!C:BG, 22, FALSE)</f>
        <v>#N/A</v>
      </c>
      <c r="AS334" s="34" t="e">
        <f>Z334-VLOOKUP(C334, Вчера_ЭпиВак!C:BG, 24, FALSE)</f>
        <v>#N/A</v>
      </c>
      <c r="AT334" s="34" t="e">
        <f>AA334-VLOOKUP(C334, Вчера_ЭпиВак!C:BG, 25, FALSE)</f>
        <v>#N/A</v>
      </c>
    </row>
    <row r="335" spans="1:46" ht="50.1" customHeight="1" x14ac:dyDescent="0.25">
      <c r="A335" s="1"/>
      <c r="B335" s="1"/>
      <c r="C335" s="1"/>
      <c r="D335" s="3"/>
      <c r="E335" s="48"/>
      <c r="F335" s="3"/>
      <c r="G335" s="2"/>
      <c r="H335" s="3"/>
      <c r="I335" s="2"/>
      <c r="J335" s="3"/>
      <c r="K335" s="2"/>
      <c r="L335" s="3"/>
      <c r="M335" s="2"/>
      <c r="N335" s="3"/>
      <c r="O335" s="2"/>
      <c r="P335" s="3"/>
      <c r="Q335" s="2"/>
      <c r="R335" s="3"/>
      <c r="S335" s="2"/>
      <c r="T335" s="3"/>
      <c r="U335" s="3"/>
      <c r="V335" s="3"/>
      <c r="W335" s="2"/>
      <c r="X335" s="3"/>
      <c r="Y335" s="2"/>
      <c r="Z335" s="3"/>
      <c r="AA335" s="3"/>
      <c r="AB335" s="15"/>
      <c r="AC335" s="34">
        <f t="shared" si="11"/>
        <v>0</v>
      </c>
      <c r="AD335" s="34">
        <f t="shared" si="12"/>
        <v>0</v>
      </c>
      <c r="AE335" s="34"/>
      <c r="AF335" s="34"/>
      <c r="AG335" s="35"/>
      <c r="AH335" s="34" t="e">
        <f>D335-E335-VLOOKUP(C335, Вчера_ЭпиВак!C:BG, 2, FALSE)</f>
        <v>#N/A</v>
      </c>
      <c r="AI335" s="34" t="e">
        <f>F335-G335-VLOOKUP(C335, Вчера_ЭпиВак!C:BG, 4, FALSE)</f>
        <v>#N/A</v>
      </c>
      <c r="AJ335" s="34" t="e">
        <f>H335-I335-VLOOKUP(C335, Вчера_ЭпиВак!C:BG, 6, FALSE)</f>
        <v>#N/A</v>
      </c>
      <c r="AK335" s="34" t="e">
        <f>J335-K335-VLOOKUP(C335, Вчера_ЭпиВак!C:BG, 8, FALSE)</f>
        <v>#N/A</v>
      </c>
      <c r="AL335" s="34" t="e">
        <f>L335-M335-VLOOKUP(C335, Вчера_ЭпиВак!C:BG, 10, FALSE)</f>
        <v>#N/A</v>
      </c>
      <c r="AM335" s="34" t="e">
        <f>N335-O335-VLOOKUP(C335, Вчера_ЭпиВак!C:BG, 12, FALSE)</f>
        <v>#N/A</v>
      </c>
      <c r="AN335" s="34" t="e">
        <f>P335-Q335-VLOOKUP(C335, Вчера_ЭпиВак!C:BG, 14, FALSE)</f>
        <v>#N/A</v>
      </c>
      <c r="AO335" s="34" t="e">
        <f>R335-S335-VLOOKUP(C335, Вчера_ЭпиВак!C:BG, 16, FALSE)</f>
        <v>#N/A</v>
      </c>
      <c r="AP335" s="34" t="e">
        <f>T335-U335-VLOOKUP(C335, Вчера_ЭпиВак!C:BG, 18, FALSE)</f>
        <v>#N/A</v>
      </c>
      <c r="AQ335" s="34" t="e">
        <f>V335-W335-VLOOKUP(C335, Вчера_ЭпиВак!C:BG, 20, FALSE)</f>
        <v>#N/A</v>
      </c>
      <c r="AR335" s="34" t="e">
        <f>X335-Y335-VLOOKUP(C335, Вчера_ЭпиВак!C:BG, 22, FALSE)</f>
        <v>#N/A</v>
      </c>
      <c r="AS335" s="34" t="e">
        <f>Z335-VLOOKUP(C335, Вчера_ЭпиВак!C:BG, 24, FALSE)</f>
        <v>#N/A</v>
      </c>
      <c r="AT335" s="34" t="e">
        <f>AA335-VLOOKUP(C335, Вчера_ЭпиВак!C:BG, 25, FALSE)</f>
        <v>#N/A</v>
      </c>
    </row>
    <row r="336" spans="1:46" ht="50.1" customHeight="1" x14ac:dyDescent="0.25">
      <c r="A336" s="1"/>
      <c r="B336" s="1"/>
      <c r="C336" s="1"/>
      <c r="D336" s="3"/>
      <c r="E336" s="48"/>
      <c r="F336" s="3"/>
      <c r="G336" s="2"/>
      <c r="H336" s="3"/>
      <c r="I336" s="2"/>
      <c r="J336" s="3"/>
      <c r="K336" s="2"/>
      <c r="L336" s="3"/>
      <c r="M336" s="2"/>
      <c r="N336" s="3"/>
      <c r="O336" s="2"/>
      <c r="P336" s="3"/>
      <c r="Q336" s="2"/>
      <c r="R336" s="3"/>
      <c r="S336" s="2"/>
      <c r="T336" s="3"/>
      <c r="U336" s="3"/>
      <c r="V336" s="3"/>
      <c r="W336" s="2"/>
      <c r="X336" s="3"/>
      <c r="Y336" s="2"/>
      <c r="Z336" s="3"/>
      <c r="AA336" s="3"/>
      <c r="AB336" s="15"/>
      <c r="AC336" s="34">
        <f t="shared" si="11"/>
        <v>0</v>
      </c>
      <c r="AD336" s="34">
        <f t="shared" si="12"/>
        <v>0</v>
      </c>
      <c r="AE336" s="34"/>
      <c r="AF336" s="34"/>
      <c r="AG336" s="35"/>
      <c r="AH336" s="34" t="e">
        <f>D336-E336-VLOOKUP(C336, Вчера_ЭпиВак!C:BG, 2, FALSE)</f>
        <v>#N/A</v>
      </c>
      <c r="AI336" s="34" t="e">
        <f>F336-G336-VLOOKUP(C336, Вчера_ЭпиВак!C:BG, 4, FALSE)</f>
        <v>#N/A</v>
      </c>
      <c r="AJ336" s="34" t="e">
        <f>H336-I336-VLOOKUP(C336, Вчера_ЭпиВак!C:BG, 6, FALSE)</f>
        <v>#N/A</v>
      </c>
      <c r="AK336" s="34" t="e">
        <f>J336-K336-VLOOKUP(C336, Вчера_ЭпиВак!C:BG, 8, FALSE)</f>
        <v>#N/A</v>
      </c>
      <c r="AL336" s="34" t="e">
        <f>L336-M336-VLOOKUP(C336, Вчера_ЭпиВак!C:BG, 10, FALSE)</f>
        <v>#N/A</v>
      </c>
      <c r="AM336" s="34" t="e">
        <f>N336-O336-VLOOKUP(C336, Вчера_ЭпиВак!C:BG, 12, FALSE)</f>
        <v>#N/A</v>
      </c>
      <c r="AN336" s="34" t="e">
        <f>P336-Q336-VLOOKUP(C336, Вчера_ЭпиВак!C:BG, 14, FALSE)</f>
        <v>#N/A</v>
      </c>
      <c r="AO336" s="34" t="e">
        <f>R336-S336-VLOOKUP(C336, Вчера_ЭпиВак!C:BG, 16, FALSE)</f>
        <v>#N/A</v>
      </c>
      <c r="AP336" s="34" t="e">
        <f>T336-U336-VLOOKUP(C336, Вчера_ЭпиВак!C:BG, 18, FALSE)</f>
        <v>#N/A</v>
      </c>
      <c r="AQ336" s="34" t="e">
        <f>V336-W336-VLOOKUP(C336, Вчера_ЭпиВак!C:BG, 20, FALSE)</f>
        <v>#N/A</v>
      </c>
      <c r="AR336" s="34" t="e">
        <f>X336-Y336-VLOOKUP(C336, Вчера_ЭпиВак!C:BG, 22, FALSE)</f>
        <v>#N/A</v>
      </c>
      <c r="AS336" s="34" t="e">
        <f>Z336-VLOOKUP(C336, Вчера_ЭпиВак!C:BG, 24, FALSE)</f>
        <v>#N/A</v>
      </c>
      <c r="AT336" s="34" t="e">
        <f>AA336-VLOOKUP(C336, Вчера_ЭпиВак!C:BG, 25, FALSE)</f>
        <v>#N/A</v>
      </c>
    </row>
    <row r="337" spans="1:46" ht="50.1" customHeight="1" x14ac:dyDescent="0.25">
      <c r="A337" s="1"/>
      <c r="B337" s="1"/>
      <c r="C337" s="1"/>
      <c r="D337" s="3"/>
      <c r="E337" s="48"/>
      <c r="F337" s="3"/>
      <c r="G337" s="2"/>
      <c r="H337" s="3"/>
      <c r="I337" s="2"/>
      <c r="J337" s="3"/>
      <c r="K337" s="2"/>
      <c r="L337" s="3"/>
      <c r="M337" s="2"/>
      <c r="N337" s="3"/>
      <c r="O337" s="2"/>
      <c r="P337" s="3"/>
      <c r="Q337" s="2"/>
      <c r="R337" s="3"/>
      <c r="S337" s="2"/>
      <c r="T337" s="3"/>
      <c r="U337" s="3"/>
      <c r="V337" s="3"/>
      <c r="W337" s="2"/>
      <c r="X337" s="3"/>
      <c r="Y337" s="2"/>
      <c r="Z337" s="3"/>
      <c r="AA337" s="3"/>
      <c r="AB337" s="15"/>
      <c r="AC337" s="34">
        <f t="shared" si="11"/>
        <v>0</v>
      </c>
      <c r="AD337" s="34">
        <f t="shared" si="12"/>
        <v>0</v>
      </c>
      <c r="AE337" s="34"/>
      <c r="AF337" s="34"/>
      <c r="AG337" s="35"/>
      <c r="AH337" s="34" t="e">
        <f>D337-E337-VLOOKUP(C337, Вчера_ЭпиВак!C:BG, 2, FALSE)</f>
        <v>#N/A</v>
      </c>
      <c r="AI337" s="34" t="e">
        <f>F337-G337-VLOOKUP(C337, Вчера_ЭпиВак!C:BG, 4, FALSE)</f>
        <v>#N/A</v>
      </c>
      <c r="AJ337" s="34" t="e">
        <f>H337-I337-VLOOKUP(C337, Вчера_ЭпиВак!C:BG, 6, FALSE)</f>
        <v>#N/A</v>
      </c>
      <c r="AK337" s="34" t="e">
        <f>J337-K337-VLOOKUP(C337, Вчера_ЭпиВак!C:BG, 8, FALSE)</f>
        <v>#N/A</v>
      </c>
      <c r="AL337" s="34" t="e">
        <f>L337-M337-VLOOKUP(C337, Вчера_ЭпиВак!C:BG, 10, FALSE)</f>
        <v>#N/A</v>
      </c>
      <c r="AM337" s="34" t="e">
        <f>N337-O337-VLOOKUP(C337, Вчера_ЭпиВак!C:BG, 12, FALSE)</f>
        <v>#N/A</v>
      </c>
      <c r="AN337" s="34" t="e">
        <f>P337-Q337-VLOOKUP(C337, Вчера_ЭпиВак!C:BG, 14, FALSE)</f>
        <v>#N/A</v>
      </c>
      <c r="AO337" s="34" t="e">
        <f>R337-S337-VLOOKUP(C337, Вчера_ЭпиВак!C:BG, 16, FALSE)</f>
        <v>#N/A</v>
      </c>
      <c r="AP337" s="34" t="e">
        <f>T337-U337-VLOOKUP(C337, Вчера_ЭпиВак!C:BG, 18, FALSE)</f>
        <v>#N/A</v>
      </c>
      <c r="AQ337" s="34" t="e">
        <f>V337-W337-VLOOKUP(C337, Вчера_ЭпиВак!C:BG, 20, FALSE)</f>
        <v>#N/A</v>
      </c>
      <c r="AR337" s="34" t="e">
        <f>X337-Y337-VLOOKUP(C337, Вчера_ЭпиВак!C:BG, 22, FALSE)</f>
        <v>#N/A</v>
      </c>
      <c r="AS337" s="34" t="e">
        <f>Z337-VLOOKUP(C337, Вчера_ЭпиВак!C:BG, 24, FALSE)</f>
        <v>#N/A</v>
      </c>
      <c r="AT337" s="34" t="e">
        <f>AA337-VLOOKUP(C337, Вчера_ЭпиВак!C:BG, 25, FALSE)</f>
        <v>#N/A</v>
      </c>
    </row>
    <row r="338" spans="1:46" ht="50.1" customHeight="1" x14ac:dyDescent="0.25">
      <c r="A338" s="1"/>
      <c r="B338" s="1"/>
      <c r="C338" s="1"/>
      <c r="D338" s="3"/>
      <c r="E338" s="48"/>
      <c r="F338" s="3"/>
      <c r="G338" s="2"/>
      <c r="H338" s="3"/>
      <c r="I338" s="2"/>
      <c r="J338" s="3"/>
      <c r="K338" s="2"/>
      <c r="L338" s="3"/>
      <c r="M338" s="2"/>
      <c r="N338" s="3"/>
      <c r="O338" s="2"/>
      <c r="P338" s="3"/>
      <c r="Q338" s="2"/>
      <c r="R338" s="3"/>
      <c r="S338" s="2"/>
      <c r="T338" s="3"/>
      <c r="U338" s="3"/>
      <c r="V338" s="3"/>
      <c r="W338" s="2"/>
      <c r="X338" s="3"/>
      <c r="Y338" s="2"/>
      <c r="Z338" s="3"/>
      <c r="AA338" s="3"/>
      <c r="AB338" s="15"/>
      <c r="AC338" s="34">
        <f t="shared" si="11"/>
        <v>0</v>
      </c>
      <c r="AD338" s="34">
        <f t="shared" si="12"/>
        <v>0</v>
      </c>
      <c r="AE338" s="34"/>
      <c r="AF338" s="34"/>
      <c r="AG338" s="35"/>
      <c r="AH338" s="34" t="e">
        <f>D338-E338-VLOOKUP(C338, Вчера_ЭпиВак!C:BG, 2, FALSE)</f>
        <v>#N/A</v>
      </c>
      <c r="AI338" s="34" t="e">
        <f>F338-G338-VLOOKUP(C338, Вчера_ЭпиВак!C:BG, 4, FALSE)</f>
        <v>#N/A</v>
      </c>
      <c r="AJ338" s="34" t="e">
        <f>H338-I338-VLOOKUP(C338, Вчера_ЭпиВак!C:BG, 6, FALSE)</f>
        <v>#N/A</v>
      </c>
      <c r="AK338" s="34" t="e">
        <f>J338-K338-VLOOKUP(C338, Вчера_ЭпиВак!C:BG, 8, FALSE)</f>
        <v>#N/A</v>
      </c>
      <c r="AL338" s="34" t="e">
        <f>L338-M338-VLOOKUP(C338, Вчера_ЭпиВак!C:BG, 10, FALSE)</f>
        <v>#N/A</v>
      </c>
      <c r="AM338" s="34" t="e">
        <f>N338-O338-VLOOKUP(C338, Вчера_ЭпиВак!C:BG, 12, FALSE)</f>
        <v>#N/A</v>
      </c>
      <c r="AN338" s="34" t="e">
        <f>P338-Q338-VLOOKUP(C338, Вчера_ЭпиВак!C:BG, 14, FALSE)</f>
        <v>#N/A</v>
      </c>
      <c r="AO338" s="34" t="e">
        <f>R338-S338-VLOOKUP(C338, Вчера_ЭпиВак!C:BG, 16, FALSE)</f>
        <v>#N/A</v>
      </c>
      <c r="AP338" s="34" t="e">
        <f>T338-U338-VLOOKUP(C338, Вчера_ЭпиВак!C:BG, 18, FALSE)</f>
        <v>#N/A</v>
      </c>
      <c r="AQ338" s="34" t="e">
        <f>V338-W338-VLOOKUP(C338, Вчера_ЭпиВак!C:BG, 20, FALSE)</f>
        <v>#N/A</v>
      </c>
      <c r="AR338" s="34" t="e">
        <f>X338-Y338-VLOOKUP(C338, Вчера_ЭпиВак!C:BG, 22, FALSE)</f>
        <v>#N/A</v>
      </c>
      <c r="AS338" s="34" t="e">
        <f>Z338-VLOOKUP(C338, Вчера_ЭпиВак!C:BG, 24, FALSE)</f>
        <v>#N/A</v>
      </c>
      <c r="AT338" s="34" t="e">
        <f>AA338-VLOOKUP(C338, Вчера_ЭпиВак!C:BG, 25, FALSE)</f>
        <v>#N/A</v>
      </c>
    </row>
    <row r="339" spans="1:46" ht="50.1" customHeight="1" x14ac:dyDescent="0.25">
      <c r="A339" s="1"/>
      <c r="B339" s="1"/>
      <c r="C339" s="1"/>
      <c r="D339" s="3"/>
      <c r="E339" s="48"/>
      <c r="F339" s="3"/>
      <c r="G339" s="2"/>
      <c r="H339" s="3"/>
      <c r="I339" s="2"/>
      <c r="J339" s="3"/>
      <c r="K339" s="2"/>
      <c r="L339" s="3"/>
      <c r="M339" s="2"/>
      <c r="N339" s="3"/>
      <c r="O339" s="2"/>
      <c r="P339" s="3"/>
      <c r="Q339" s="2"/>
      <c r="R339" s="3"/>
      <c r="S339" s="2"/>
      <c r="T339" s="3"/>
      <c r="U339" s="3"/>
      <c r="V339" s="3"/>
      <c r="W339" s="2"/>
      <c r="X339" s="3"/>
      <c r="Y339" s="2"/>
      <c r="Z339" s="3"/>
      <c r="AA339" s="3"/>
      <c r="AB339" s="15"/>
      <c r="AC339" s="34">
        <f t="shared" si="11"/>
        <v>0</v>
      </c>
      <c r="AD339" s="34">
        <f t="shared" si="12"/>
        <v>0</v>
      </c>
      <c r="AE339" s="34"/>
      <c r="AF339" s="34"/>
      <c r="AG339" s="35"/>
      <c r="AH339" s="34" t="e">
        <f>D339-E339-VLOOKUP(C339, Вчера_ЭпиВак!C:BG, 2, FALSE)</f>
        <v>#N/A</v>
      </c>
      <c r="AI339" s="34" t="e">
        <f>F339-G339-VLOOKUP(C339, Вчера_ЭпиВак!C:BG, 4, FALSE)</f>
        <v>#N/A</v>
      </c>
      <c r="AJ339" s="34" t="e">
        <f>H339-I339-VLOOKUP(C339, Вчера_ЭпиВак!C:BG, 6, FALSE)</f>
        <v>#N/A</v>
      </c>
      <c r="AK339" s="34" t="e">
        <f>J339-K339-VLOOKUP(C339, Вчера_ЭпиВак!C:BG, 8, FALSE)</f>
        <v>#N/A</v>
      </c>
      <c r="AL339" s="34" t="e">
        <f>L339-M339-VLOOKUP(C339, Вчера_ЭпиВак!C:BG, 10, FALSE)</f>
        <v>#N/A</v>
      </c>
      <c r="AM339" s="34" t="e">
        <f>N339-O339-VLOOKUP(C339, Вчера_ЭпиВак!C:BG, 12, FALSE)</f>
        <v>#N/A</v>
      </c>
      <c r="AN339" s="34" t="e">
        <f>P339-Q339-VLOOKUP(C339, Вчера_ЭпиВак!C:BG, 14, FALSE)</f>
        <v>#N/A</v>
      </c>
      <c r="AO339" s="34" t="e">
        <f>R339-S339-VLOOKUP(C339, Вчера_ЭпиВак!C:BG, 16, FALSE)</f>
        <v>#N/A</v>
      </c>
      <c r="AP339" s="34" t="e">
        <f>T339-U339-VLOOKUP(C339, Вчера_ЭпиВак!C:BG, 18, FALSE)</f>
        <v>#N/A</v>
      </c>
      <c r="AQ339" s="34" t="e">
        <f>V339-W339-VLOOKUP(C339, Вчера_ЭпиВак!C:BG, 20, FALSE)</f>
        <v>#N/A</v>
      </c>
      <c r="AR339" s="34" t="e">
        <f>X339-Y339-VLOOKUP(C339, Вчера_ЭпиВак!C:BG, 22, FALSE)</f>
        <v>#N/A</v>
      </c>
      <c r="AS339" s="34" t="e">
        <f>Z339-VLOOKUP(C339, Вчера_ЭпиВак!C:BG, 24, FALSE)</f>
        <v>#N/A</v>
      </c>
      <c r="AT339" s="34" t="e">
        <f>AA339-VLOOKUP(C339, Вчера_ЭпиВак!C:BG, 25, FALSE)</f>
        <v>#N/A</v>
      </c>
    </row>
    <row r="340" spans="1:46" ht="50.1" customHeight="1" x14ac:dyDescent="0.25">
      <c r="A340" s="1"/>
      <c r="B340" s="1"/>
      <c r="C340" s="1"/>
      <c r="D340" s="3"/>
      <c r="E340" s="48"/>
      <c r="F340" s="3"/>
      <c r="G340" s="2"/>
      <c r="H340" s="3"/>
      <c r="I340" s="2"/>
      <c r="J340" s="3"/>
      <c r="K340" s="2"/>
      <c r="L340" s="3"/>
      <c r="M340" s="2"/>
      <c r="N340" s="3"/>
      <c r="O340" s="2"/>
      <c r="P340" s="3"/>
      <c r="Q340" s="2"/>
      <c r="R340" s="3"/>
      <c r="S340" s="2"/>
      <c r="T340" s="3"/>
      <c r="U340" s="3"/>
      <c r="V340" s="3"/>
      <c r="W340" s="2"/>
      <c r="X340" s="3"/>
      <c r="Y340" s="2"/>
      <c r="Z340" s="3"/>
      <c r="AA340" s="3"/>
      <c r="AB340" s="15"/>
      <c r="AC340" s="34">
        <f t="shared" si="11"/>
        <v>0</v>
      </c>
      <c r="AD340" s="34">
        <f t="shared" si="12"/>
        <v>0</v>
      </c>
      <c r="AE340" s="34"/>
      <c r="AF340" s="34"/>
      <c r="AG340" s="35"/>
      <c r="AH340" s="34" t="e">
        <f>D340-E340-VLOOKUP(C340, Вчера_ЭпиВак!C:BG, 2, FALSE)</f>
        <v>#N/A</v>
      </c>
      <c r="AI340" s="34" t="e">
        <f>F340-G340-VLOOKUP(C340, Вчера_ЭпиВак!C:BG, 4, FALSE)</f>
        <v>#N/A</v>
      </c>
      <c r="AJ340" s="34" t="e">
        <f>H340-I340-VLOOKUP(C340, Вчера_ЭпиВак!C:BG, 6, FALSE)</f>
        <v>#N/A</v>
      </c>
      <c r="AK340" s="34" t="e">
        <f>J340-K340-VLOOKUP(C340, Вчера_ЭпиВак!C:BG, 8, FALSE)</f>
        <v>#N/A</v>
      </c>
      <c r="AL340" s="34" t="e">
        <f>L340-M340-VLOOKUP(C340, Вчера_ЭпиВак!C:BG, 10, FALSE)</f>
        <v>#N/A</v>
      </c>
      <c r="AM340" s="34" t="e">
        <f>N340-O340-VLOOKUP(C340, Вчера_ЭпиВак!C:BG, 12, FALSE)</f>
        <v>#N/A</v>
      </c>
      <c r="AN340" s="34" t="e">
        <f>P340-Q340-VLOOKUP(C340, Вчера_ЭпиВак!C:BG, 14, FALSE)</f>
        <v>#N/A</v>
      </c>
      <c r="AO340" s="34" t="e">
        <f>R340-S340-VLOOKUP(C340, Вчера_ЭпиВак!C:BG, 16, FALSE)</f>
        <v>#N/A</v>
      </c>
      <c r="AP340" s="34" t="e">
        <f>T340-U340-VLOOKUP(C340, Вчера_ЭпиВак!C:BG, 18, FALSE)</f>
        <v>#N/A</v>
      </c>
      <c r="AQ340" s="34" t="e">
        <f>V340-W340-VLOOKUP(C340, Вчера_ЭпиВак!C:BG, 20, FALSE)</f>
        <v>#N/A</v>
      </c>
      <c r="AR340" s="34" t="e">
        <f>X340-Y340-VLOOKUP(C340, Вчера_ЭпиВак!C:BG, 22, FALSE)</f>
        <v>#N/A</v>
      </c>
      <c r="AS340" s="34" t="e">
        <f>Z340-VLOOKUP(C340, Вчера_ЭпиВак!C:BG, 24, FALSE)</f>
        <v>#N/A</v>
      </c>
      <c r="AT340" s="34" t="e">
        <f>AA340-VLOOKUP(C340, Вчера_ЭпиВак!C:BG, 25, FALSE)</f>
        <v>#N/A</v>
      </c>
    </row>
    <row r="341" spans="1:46" ht="50.1" customHeight="1" x14ac:dyDescent="0.25">
      <c r="A341" s="1"/>
      <c r="B341" s="1"/>
      <c r="C341" s="1"/>
      <c r="D341" s="3"/>
      <c r="E341" s="48"/>
      <c r="F341" s="3"/>
      <c r="G341" s="2"/>
      <c r="H341" s="3"/>
      <c r="I341" s="2"/>
      <c r="J341" s="3"/>
      <c r="K341" s="2"/>
      <c r="L341" s="3"/>
      <c r="M341" s="2"/>
      <c r="N341" s="3"/>
      <c r="O341" s="2"/>
      <c r="P341" s="3"/>
      <c r="Q341" s="2"/>
      <c r="R341" s="3"/>
      <c r="S341" s="2"/>
      <c r="T341" s="3"/>
      <c r="U341" s="3"/>
      <c r="V341" s="3"/>
      <c r="W341" s="2"/>
      <c r="X341" s="3"/>
      <c r="Y341" s="2"/>
      <c r="Z341" s="3"/>
      <c r="AA341" s="3"/>
      <c r="AB341" s="15"/>
      <c r="AC341" s="34">
        <f t="shared" si="11"/>
        <v>0</v>
      </c>
      <c r="AD341" s="34">
        <f t="shared" si="12"/>
        <v>0</v>
      </c>
      <c r="AE341" s="34"/>
      <c r="AF341" s="34"/>
      <c r="AG341" s="35"/>
      <c r="AH341" s="34" t="e">
        <f>D341-E341-VLOOKUP(C341, Вчера_ЭпиВак!C:BG, 2, FALSE)</f>
        <v>#N/A</v>
      </c>
      <c r="AI341" s="34" t="e">
        <f>F341-G341-VLOOKUP(C341, Вчера_ЭпиВак!C:BG, 4, FALSE)</f>
        <v>#N/A</v>
      </c>
      <c r="AJ341" s="34" t="e">
        <f>H341-I341-VLOOKUP(C341, Вчера_ЭпиВак!C:BG, 6, FALSE)</f>
        <v>#N/A</v>
      </c>
      <c r="AK341" s="34" t="e">
        <f>J341-K341-VLOOKUP(C341, Вчера_ЭпиВак!C:BG, 8, FALSE)</f>
        <v>#N/A</v>
      </c>
      <c r="AL341" s="34" t="e">
        <f>L341-M341-VLOOKUP(C341, Вчера_ЭпиВак!C:BG, 10, FALSE)</f>
        <v>#N/A</v>
      </c>
      <c r="AM341" s="34" t="e">
        <f>N341-O341-VLOOKUP(C341, Вчера_ЭпиВак!C:BG, 12, FALSE)</f>
        <v>#N/A</v>
      </c>
      <c r="AN341" s="34" t="e">
        <f>P341-Q341-VLOOKUP(C341, Вчера_ЭпиВак!C:BG, 14, FALSE)</f>
        <v>#N/A</v>
      </c>
      <c r="AO341" s="34" t="e">
        <f>R341-S341-VLOOKUP(C341, Вчера_ЭпиВак!C:BG, 16, FALSE)</f>
        <v>#N/A</v>
      </c>
      <c r="AP341" s="34" t="e">
        <f>T341-U341-VLOOKUP(C341, Вчера_ЭпиВак!C:BG, 18, FALSE)</f>
        <v>#N/A</v>
      </c>
      <c r="AQ341" s="34" t="e">
        <f>V341-W341-VLOOKUP(C341, Вчера_ЭпиВак!C:BG, 20, FALSE)</f>
        <v>#N/A</v>
      </c>
      <c r="AR341" s="34" t="e">
        <f>X341-Y341-VLOOKUP(C341, Вчера_ЭпиВак!C:BG, 22, FALSE)</f>
        <v>#N/A</v>
      </c>
      <c r="AS341" s="34" t="e">
        <f>Z341-VLOOKUP(C341, Вчера_ЭпиВак!C:BG, 24, FALSE)</f>
        <v>#N/A</v>
      </c>
      <c r="AT341" s="34" t="e">
        <f>AA341-VLOOKUP(C341, Вчера_ЭпиВак!C:BG, 25, FALSE)</f>
        <v>#N/A</v>
      </c>
    </row>
    <row r="342" spans="1:46" ht="50.1" customHeight="1" x14ac:dyDescent="0.25">
      <c r="A342" s="1"/>
      <c r="B342" s="1"/>
      <c r="C342" s="1"/>
      <c r="D342" s="3"/>
      <c r="E342" s="48"/>
      <c r="F342" s="3"/>
      <c r="G342" s="2"/>
      <c r="H342" s="3"/>
      <c r="I342" s="2"/>
      <c r="J342" s="3"/>
      <c r="K342" s="2"/>
      <c r="L342" s="3"/>
      <c r="M342" s="2"/>
      <c r="N342" s="3"/>
      <c r="O342" s="2"/>
      <c r="P342" s="3"/>
      <c r="Q342" s="2"/>
      <c r="R342" s="3"/>
      <c r="S342" s="2"/>
      <c r="T342" s="3"/>
      <c r="U342" s="3"/>
      <c r="V342" s="3"/>
      <c r="W342" s="2"/>
      <c r="X342" s="3"/>
      <c r="Y342" s="2"/>
      <c r="Z342" s="3"/>
      <c r="AA342" s="3"/>
      <c r="AB342" s="15"/>
      <c r="AC342" s="34">
        <f t="shared" si="11"/>
        <v>0</v>
      </c>
      <c r="AD342" s="34">
        <f t="shared" si="12"/>
        <v>0</v>
      </c>
      <c r="AE342" s="34"/>
      <c r="AF342" s="34"/>
      <c r="AG342" s="35"/>
      <c r="AH342" s="34" t="e">
        <f>D342-E342-VLOOKUP(C342, Вчера_ЭпиВак!C:BG, 2, FALSE)</f>
        <v>#N/A</v>
      </c>
      <c r="AI342" s="34" t="e">
        <f>F342-G342-VLOOKUP(C342, Вчера_ЭпиВак!C:BG, 4, FALSE)</f>
        <v>#N/A</v>
      </c>
      <c r="AJ342" s="34" t="e">
        <f>H342-I342-VLOOKUP(C342, Вчера_ЭпиВак!C:BG, 6, FALSE)</f>
        <v>#N/A</v>
      </c>
      <c r="AK342" s="34" t="e">
        <f>J342-K342-VLOOKUP(C342, Вчера_ЭпиВак!C:BG, 8, FALSE)</f>
        <v>#N/A</v>
      </c>
      <c r="AL342" s="34" t="e">
        <f>L342-M342-VLOOKUP(C342, Вчера_ЭпиВак!C:BG, 10, FALSE)</f>
        <v>#N/A</v>
      </c>
      <c r="AM342" s="34" t="e">
        <f>N342-O342-VLOOKUP(C342, Вчера_ЭпиВак!C:BG, 12, FALSE)</f>
        <v>#N/A</v>
      </c>
      <c r="AN342" s="34" t="e">
        <f>P342-Q342-VLOOKUP(C342, Вчера_ЭпиВак!C:BG, 14, FALSE)</f>
        <v>#N/A</v>
      </c>
      <c r="AO342" s="34" t="e">
        <f>R342-S342-VLOOKUP(C342, Вчера_ЭпиВак!C:BG, 16, FALSE)</f>
        <v>#N/A</v>
      </c>
      <c r="AP342" s="34" t="e">
        <f>T342-U342-VLOOKUP(C342, Вчера_ЭпиВак!C:BG, 18, FALSE)</f>
        <v>#N/A</v>
      </c>
      <c r="AQ342" s="34" t="e">
        <f>V342-W342-VLOOKUP(C342, Вчера_ЭпиВак!C:BG, 20, FALSE)</f>
        <v>#N/A</v>
      </c>
      <c r="AR342" s="34" t="e">
        <f>X342-Y342-VLOOKUP(C342, Вчера_ЭпиВак!C:BG, 22, FALSE)</f>
        <v>#N/A</v>
      </c>
      <c r="AS342" s="34" t="e">
        <f>Z342-VLOOKUP(C342, Вчера_ЭпиВак!C:BG, 24, FALSE)</f>
        <v>#N/A</v>
      </c>
      <c r="AT342" s="34" t="e">
        <f>AA342-VLOOKUP(C342, Вчера_ЭпиВак!C:BG, 25, FALSE)</f>
        <v>#N/A</v>
      </c>
    </row>
    <row r="343" spans="1:46" ht="50.1" customHeight="1" x14ac:dyDescent="0.25">
      <c r="A343" s="1"/>
      <c r="B343" s="1"/>
      <c r="C343" s="1"/>
      <c r="D343" s="3"/>
      <c r="E343" s="48"/>
      <c r="F343" s="3"/>
      <c r="G343" s="2"/>
      <c r="H343" s="3"/>
      <c r="I343" s="2"/>
      <c r="J343" s="3"/>
      <c r="K343" s="2"/>
      <c r="L343" s="3"/>
      <c r="M343" s="2"/>
      <c r="N343" s="3"/>
      <c r="O343" s="2"/>
      <c r="P343" s="3"/>
      <c r="Q343" s="2"/>
      <c r="R343" s="3"/>
      <c r="S343" s="2"/>
      <c r="T343" s="3"/>
      <c r="U343" s="3"/>
      <c r="V343" s="3"/>
      <c r="W343" s="2"/>
      <c r="X343" s="3"/>
      <c r="Y343" s="2"/>
      <c r="Z343" s="3"/>
      <c r="AA343" s="3"/>
      <c r="AB343" s="15"/>
      <c r="AC343" s="34">
        <f t="shared" si="11"/>
        <v>0</v>
      </c>
      <c r="AD343" s="34">
        <f t="shared" si="12"/>
        <v>0</v>
      </c>
      <c r="AE343" s="34"/>
      <c r="AF343" s="34"/>
      <c r="AG343" s="35"/>
      <c r="AH343" s="34" t="e">
        <f>D343-E343-VLOOKUP(C343, Вчера_ЭпиВак!C:BG, 2, FALSE)</f>
        <v>#N/A</v>
      </c>
      <c r="AI343" s="34" t="e">
        <f>F343-G343-VLOOKUP(C343, Вчера_ЭпиВак!C:BG, 4, FALSE)</f>
        <v>#N/A</v>
      </c>
      <c r="AJ343" s="34" t="e">
        <f>H343-I343-VLOOKUP(C343, Вчера_ЭпиВак!C:BG, 6, FALSE)</f>
        <v>#N/A</v>
      </c>
      <c r="AK343" s="34" t="e">
        <f>J343-K343-VLOOKUP(C343, Вчера_ЭпиВак!C:BG, 8, FALSE)</f>
        <v>#N/A</v>
      </c>
      <c r="AL343" s="34" t="e">
        <f>L343-M343-VLOOKUP(C343, Вчера_ЭпиВак!C:BG, 10, FALSE)</f>
        <v>#N/A</v>
      </c>
      <c r="AM343" s="34" t="e">
        <f>N343-O343-VLOOKUP(C343, Вчера_ЭпиВак!C:BG, 12, FALSE)</f>
        <v>#N/A</v>
      </c>
      <c r="AN343" s="34" t="e">
        <f>P343-Q343-VLOOKUP(C343, Вчера_ЭпиВак!C:BG, 14, FALSE)</f>
        <v>#N/A</v>
      </c>
      <c r="AO343" s="34" t="e">
        <f>R343-S343-VLOOKUP(C343, Вчера_ЭпиВак!C:BG, 16, FALSE)</f>
        <v>#N/A</v>
      </c>
      <c r="AP343" s="34" t="e">
        <f>T343-U343-VLOOKUP(C343, Вчера_ЭпиВак!C:BG, 18, FALSE)</f>
        <v>#N/A</v>
      </c>
      <c r="AQ343" s="34" t="e">
        <f>V343-W343-VLOOKUP(C343, Вчера_ЭпиВак!C:BG, 20, FALSE)</f>
        <v>#N/A</v>
      </c>
      <c r="AR343" s="34" t="e">
        <f>X343-Y343-VLOOKUP(C343, Вчера_ЭпиВак!C:BG, 22, FALSE)</f>
        <v>#N/A</v>
      </c>
      <c r="AS343" s="34" t="e">
        <f>Z343-VLOOKUP(C343, Вчера_ЭпиВак!C:BG, 24, FALSE)</f>
        <v>#N/A</v>
      </c>
      <c r="AT343" s="34" t="e">
        <f>AA343-VLOOKUP(C343, Вчера_ЭпиВак!C:BG, 25, FALSE)</f>
        <v>#N/A</v>
      </c>
    </row>
    <row r="344" spans="1:46" ht="50.1" customHeight="1" x14ac:dyDescent="0.25">
      <c r="A344" s="1"/>
      <c r="B344" s="1"/>
      <c r="C344" s="1"/>
      <c r="D344" s="3"/>
      <c r="E344" s="48"/>
      <c r="F344" s="3"/>
      <c r="G344" s="2"/>
      <c r="H344" s="3"/>
      <c r="I344" s="2"/>
      <c r="J344" s="3"/>
      <c r="K344" s="2"/>
      <c r="L344" s="3"/>
      <c r="M344" s="2"/>
      <c r="N344" s="3"/>
      <c r="O344" s="2"/>
      <c r="P344" s="3"/>
      <c r="Q344" s="2"/>
      <c r="R344" s="3"/>
      <c r="S344" s="2"/>
      <c r="T344" s="3"/>
      <c r="U344" s="3"/>
      <c r="V344" s="3"/>
      <c r="W344" s="2"/>
      <c r="X344" s="3"/>
      <c r="Y344" s="2"/>
      <c r="Z344" s="3"/>
      <c r="AA344" s="3"/>
      <c r="AB344" s="15"/>
      <c r="AC344" s="34">
        <f t="shared" si="11"/>
        <v>0</v>
      </c>
      <c r="AD344" s="34">
        <f t="shared" si="12"/>
        <v>0</v>
      </c>
      <c r="AE344" s="34"/>
      <c r="AF344" s="34"/>
      <c r="AG344" s="35"/>
      <c r="AH344" s="34" t="e">
        <f>D344-E344-VLOOKUP(C344, Вчера_ЭпиВак!C:BG, 2, FALSE)</f>
        <v>#N/A</v>
      </c>
      <c r="AI344" s="34" t="e">
        <f>F344-G344-VLOOKUP(C344, Вчера_ЭпиВак!C:BG, 4, FALSE)</f>
        <v>#N/A</v>
      </c>
      <c r="AJ344" s="34" t="e">
        <f>H344-I344-VLOOKUP(C344, Вчера_ЭпиВак!C:BG, 6, FALSE)</f>
        <v>#N/A</v>
      </c>
      <c r="AK344" s="34" t="e">
        <f>J344-K344-VLOOKUP(C344, Вчера_ЭпиВак!C:BG, 8, FALSE)</f>
        <v>#N/A</v>
      </c>
      <c r="AL344" s="34" t="e">
        <f>L344-M344-VLOOKUP(C344, Вчера_ЭпиВак!C:BG, 10, FALSE)</f>
        <v>#N/A</v>
      </c>
      <c r="AM344" s="34" t="e">
        <f>N344-O344-VLOOKUP(C344, Вчера_ЭпиВак!C:BG, 12, FALSE)</f>
        <v>#N/A</v>
      </c>
      <c r="AN344" s="34" t="e">
        <f>P344-Q344-VLOOKUP(C344, Вчера_ЭпиВак!C:BG, 14, FALSE)</f>
        <v>#N/A</v>
      </c>
      <c r="AO344" s="34" t="e">
        <f>R344-S344-VLOOKUP(C344, Вчера_ЭпиВак!C:BG, 16, FALSE)</f>
        <v>#N/A</v>
      </c>
      <c r="AP344" s="34" t="e">
        <f>T344-U344-VLOOKUP(C344, Вчера_ЭпиВак!C:BG, 18, FALSE)</f>
        <v>#N/A</v>
      </c>
      <c r="AQ344" s="34" t="e">
        <f>V344-W344-VLOOKUP(C344, Вчера_ЭпиВак!C:BG, 20, FALSE)</f>
        <v>#N/A</v>
      </c>
      <c r="AR344" s="34" t="e">
        <f>X344-Y344-VLOOKUP(C344, Вчера_ЭпиВак!C:BG, 22, FALSE)</f>
        <v>#N/A</v>
      </c>
      <c r="AS344" s="34" t="e">
        <f>Z344-VLOOKUP(C344, Вчера_ЭпиВак!C:BG, 24, FALSE)</f>
        <v>#N/A</v>
      </c>
      <c r="AT344" s="34" t="e">
        <f>AA344-VLOOKUP(C344, Вчера_ЭпиВак!C:BG, 25, FALSE)</f>
        <v>#N/A</v>
      </c>
    </row>
    <row r="345" spans="1:46" ht="50.1" customHeight="1" x14ac:dyDescent="0.25">
      <c r="A345" s="1"/>
      <c r="B345" s="1"/>
      <c r="C345" s="1"/>
      <c r="D345" s="3"/>
      <c r="E345" s="48"/>
      <c r="F345" s="3"/>
      <c r="G345" s="2"/>
      <c r="H345" s="3"/>
      <c r="I345" s="2"/>
      <c r="J345" s="3"/>
      <c r="K345" s="2"/>
      <c r="L345" s="3"/>
      <c r="M345" s="2"/>
      <c r="N345" s="3"/>
      <c r="O345" s="2"/>
      <c r="P345" s="3"/>
      <c r="Q345" s="2"/>
      <c r="R345" s="3"/>
      <c r="S345" s="2"/>
      <c r="T345" s="3"/>
      <c r="U345" s="3"/>
      <c r="V345" s="3"/>
      <c r="W345" s="2"/>
      <c r="X345" s="3"/>
      <c r="Y345" s="2"/>
      <c r="Z345" s="3"/>
      <c r="AA345" s="3"/>
      <c r="AB345" s="15"/>
      <c r="AC345" s="34">
        <f t="shared" si="11"/>
        <v>0</v>
      </c>
      <c r="AD345" s="34">
        <f t="shared" si="12"/>
        <v>0</v>
      </c>
      <c r="AE345" s="34"/>
      <c r="AF345" s="34"/>
      <c r="AG345" s="35"/>
      <c r="AH345" s="34" t="e">
        <f>D345-E345-VLOOKUP(C345, Вчера_ЭпиВак!C:BG, 2, FALSE)</f>
        <v>#N/A</v>
      </c>
      <c r="AI345" s="34" t="e">
        <f>F345-G345-VLOOKUP(C345, Вчера_ЭпиВак!C:BG, 4, FALSE)</f>
        <v>#N/A</v>
      </c>
      <c r="AJ345" s="34" t="e">
        <f>H345-I345-VLOOKUP(C345, Вчера_ЭпиВак!C:BG, 6, FALSE)</f>
        <v>#N/A</v>
      </c>
      <c r="AK345" s="34" t="e">
        <f>J345-K345-VLOOKUP(C345, Вчера_ЭпиВак!C:BG, 8, FALSE)</f>
        <v>#N/A</v>
      </c>
      <c r="AL345" s="34" t="e">
        <f>L345-M345-VLOOKUP(C345, Вчера_ЭпиВак!C:BG, 10, FALSE)</f>
        <v>#N/A</v>
      </c>
      <c r="AM345" s="34" t="e">
        <f>N345-O345-VLOOKUP(C345, Вчера_ЭпиВак!C:BG, 12, FALSE)</f>
        <v>#N/A</v>
      </c>
      <c r="AN345" s="34" t="e">
        <f>P345-Q345-VLOOKUP(C345, Вчера_ЭпиВак!C:BG, 14, FALSE)</f>
        <v>#N/A</v>
      </c>
      <c r="AO345" s="34" t="e">
        <f>R345-S345-VLOOKUP(C345, Вчера_ЭпиВак!C:BG, 16, FALSE)</f>
        <v>#N/A</v>
      </c>
      <c r="AP345" s="34" t="e">
        <f>T345-U345-VLOOKUP(C345, Вчера_ЭпиВак!C:BG, 18, FALSE)</f>
        <v>#N/A</v>
      </c>
      <c r="AQ345" s="34" t="e">
        <f>V345-W345-VLOOKUP(C345, Вчера_ЭпиВак!C:BG, 20, FALSE)</f>
        <v>#N/A</v>
      </c>
      <c r="AR345" s="34" t="e">
        <f>X345-Y345-VLOOKUP(C345, Вчера_ЭпиВак!C:BG, 22, FALSE)</f>
        <v>#N/A</v>
      </c>
      <c r="AS345" s="34" t="e">
        <f>Z345-VLOOKUP(C345, Вчера_ЭпиВак!C:BG, 24, FALSE)</f>
        <v>#N/A</v>
      </c>
      <c r="AT345" s="34" t="e">
        <f>AA345-VLOOKUP(C345, Вчера_ЭпиВак!C:BG, 25, FALSE)</f>
        <v>#N/A</v>
      </c>
    </row>
    <row r="346" spans="1:46" ht="50.1" customHeight="1" x14ac:dyDescent="0.25">
      <c r="A346" s="1"/>
      <c r="B346" s="1"/>
      <c r="C346" s="1"/>
      <c r="D346" s="3"/>
      <c r="E346" s="48"/>
      <c r="F346" s="3"/>
      <c r="G346" s="2"/>
      <c r="H346" s="3"/>
      <c r="I346" s="2"/>
      <c r="J346" s="3"/>
      <c r="K346" s="2"/>
      <c r="L346" s="3"/>
      <c r="M346" s="2"/>
      <c r="N346" s="3"/>
      <c r="O346" s="2"/>
      <c r="P346" s="3"/>
      <c r="Q346" s="2"/>
      <c r="R346" s="3"/>
      <c r="S346" s="2"/>
      <c r="T346" s="3"/>
      <c r="U346" s="3"/>
      <c r="V346" s="3"/>
      <c r="W346" s="2"/>
      <c r="X346" s="3"/>
      <c r="Y346" s="2"/>
      <c r="Z346" s="3"/>
      <c r="AA346" s="3"/>
      <c r="AB346" s="15"/>
      <c r="AC346" s="34">
        <f t="shared" si="11"/>
        <v>0</v>
      </c>
      <c r="AD346" s="34">
        <f t="shared" si="12"/>
        <v>0</v>
      </c>
      <c r="AE346" s="34"/>
      <c r="AF346" s="34"/>
      <c r="AG346" s="35"/>
      <c r="AH346" s="34" t="e">
        <f>D346-E346-VLOOKUP(C346, Вчера_ЭпиВак!C:BG, 2, FALSE)</f>
        <v>#N/A</v>
      </c>
      <c r="AI346" s="34" t="e">
        <f>F346-G346-VLOOKUP(C346, Вчера_ЭпиВак!C:BG, 4, FALSE)</f>
        <v>#N/A</v>
      </c>
      <c r="AJ346" s="34" t="e">
        <f>H346-I346-VLOOKUP(C346, Вчера_ЭпиВак!C:BG, 6, FALSE)</f>
        <v>#N/A</v>
      </c>
      <c r="AK346" s="34" t="e">
        <f>J346-K346-VLOOKUP(C346, Вчера_ЭпиВак!C:BG, 8, FALSE)</f>
        <v>#N/A</v>
      </c>
      <c r="AL346" s="34" t="e">
        <f>L346-M346-VLOOKUP(C346, Вчера_ЭпиВак!C:BG, 10, FALSE)</f>
        <v>#N/A</v>
      </c>
      <c r="AM346" s="34" t="e">
        <f>N346-O346-VLOOKUP(C346, Вчера_ЭпиВак!C:BG, 12, FALSE)</f>
        <v>#N/A</v>
      </c>
      <c r="AN346" s="34" t="e">
        <f>P346-Q346-VLOOKUP(C346, Вчера_ЭпиВак!C:BG, 14, FALSE)</f>
        <v>#N/A</v>
      </c>
      <c r="AO346" s="34" t="e">
        <f>R346-S346-VLOOKUP(C346, Вчера_ЭпиВак!C:BG, 16, FALSE)</f>
        <v>#N/A</v>
      </c>
      <c r="AP346" s="34" t="e">
        <f>T346-U346-VLOOKUP(C346, Вчера_ЭпиВак!C:BG, 18, FALSE)</f>
        <v>#N/A</v>
      </c>
      <c r="AQ346" s="34" t="e">
        <f>V346-W346-VLOOKUP(C346, Вчера_ЭпиВак!C:BG, 20, FALSE)</f>
        <v>#N/A</v>
      </c>
      <c r="AR346" s="34" t="e">
        <f>X346-Y346-VLOOKUP(C346, Вчера_ЭпиВак!C:BG, 22, FALSE)</f>
        <v>#N/A</v>
      </c>
      <c r="AS346" s="34" t="e">
        <f>Z346-VLOOKUP(C346, Вчера_ЭпиВак!C:BG, 24, FALSE)</f>
        <v>#N/A</v>
      </c>
      <c r="AT346" s="34" t="e">
        <f>AA346-VLOOKUP(C346, Вчера_ЭпиВак!C:BG, 25, FALSE)</f>
        <v>#N/A</v>
      </c>
    </row>
    <row r="347" spans="1:46" ht="50.1" customHeight="1" x14ac:dyDescent="0.25">
      <c r="A347" s="1"/>
      <c r="B347" s="1"/>
      <c r="C347" s="1"/>
      <c r="D347" s="3"/>
      <c r="E347" s="48"/>
      <c r="F347" s="3"/>
      <c r="G347" s="2"/>
      <c r="H347" s="3"/>
      <c r="I347" s="2"/>
      <c r="J347" s="3"/>
      <c r="K347" s="2"/>
      <c r="L347" s="3"/>
      <c r="M347" s="2"/>
      <c r="N347" s="3"/>
      <c r="O347" s="2"/>
      <c r="P347" s="3"/>
      <c r="Q347" s="2"/>
      <c r="R347" s="3"/>
      <c r="S347" s="2"/>
      <c r="T347" s="3"/>
      <c r="U347" s="3"/>
      <c r="V347" s="3"/>
      <c r="W347" s="2"/>
      <c r="X347" s="3"/>
      <c r="Y347" s="2"/>
      <c r="Z347" s="3"/>
      <c r="AA347" s="3"/>
      <c r="AB347" s="15"/>
      <c r="AC347" s="34">
        <f t="shared" si="11"/>
        <v>0</v>
      </c>
      <c r="AD347" s="34">
        <f t="shared" si="12"/>
        <v>0</v>
      </c>
      <c r="AE347" s="34"/>
      <c r="AF347" s="34"/>
      <c r="AG347" s="35"/>
      <c r="AH347" s="34" t="e">
        <f>D347-E347-VLOOKUP(C347, Вчера_ЭпиВак!C:BG, 2, FALSE)</f>
        <v>#N/A</v>
      </c>
      <c r="AI347" s="34" t="e">
        <f>F347-G347-VLOOKUP(C347, Вчера_ЭпиВак!C:BG, 4, FALSE)</f>
        <v>#N/A</v>
      </c>
      <c r="AJ347" s="34" t="e">
        <f>H347-I347-VLOOKUP(C347, Вчера_ЭпиВак!C:BG, 6, FALSE)</f>
        <v>#N/A</v>
      </c>
      <c r="AK347" s="34" t="e">
        <f>J347-K347-VLOOKUP(C347, Вчера_ЭпиВак!C:BG, 8, FALSE)</f>
        <v>#N/A</v>
      </c>
      <c r="AL347" s="34" t="e">
        <f>L347-M347-VLOOKUP(C347, Вчера_ЭпиВак!C:BG, 10, FALSE)</f>
        <v>#N/A</v>
      </c>
      <c r="AM347" s="34" t="e">
        <f>N347-O347-VLOOKUP(C347, Вчера_ЭпиВак!C:BG, 12, FALSE)</f>
        <v>#N/A</v>
      </c>
      <c r="AN347" s="34" t="e">
        <f>P347-Q347-VLOOKUP(C347, Вчера_ЭпиВак!C:BG, 14, FALSE)</f>
        <v>#N/A</v>
      </c>
      <c r="AO347" s="34" t="e">
        <f>R347-S347-VLOOKUP(C347, Вчера_ЭпиВак!C:BG, 16, FALSE)</f>
        <v>#N/A</v>
      </c>
      <c r="AP347" s="34" t="e">
        <f>T347-U347-VLOOKUP(C347, Вчера_ЭпиВак!C:BG, 18, FALSE)</f>
        <v>#N/A</v>
      </c>
      <c r="AQ347" s="34" t="e">
        <f>V347-W347-VLOOKUP(C347, Вчера_ЭпиВак!C:BG, 20, FALSE)</f>
        <v>#N/A</v>
      </c>
      <c r="AR347" s="34" t="e">
        <f>X347-Y347-VLOOKUP(C347, Вчера_ЭпиВак!C:BG, 22, FALSE)</f>
        <v>#N/A</v>
      </c>
      <c r="AS347" s="34" t="e">
        <f>Z347-VLOOKUP(C347, Вчера_ЭпиВак!C:BG, 24, FALSE)</f>
        <v>#N/A</v>
      </c>
      <c r="AT347" s="34" t="e">
        <f>AA347-VLOOKUP(C347, Вчера_ЭпиВак!C:BG, 25, FALSE)</f>
        <v>#N/A</v>
      </c>
    </row>
    <row r="348" spans="1:46" ht="50.1" customHeight="1" x14ac:dyDescent="0.25">
      <c r="A348" s="1"/>
      <c r="B348" s="1"/>
      <c r="C348" s="1"/>
      <c r="D348" s="3"/>
      <c r="E348" s="48"/>
      <c r="F348" s="3"/>
      <c r="G348" s="2"/>
      <c r="H348" s="3"/>
      <c r="I348" s="2"/>
      <c r="J348" s="3"/>
      <c r="K348" s="2"/>
      <c r="L348" s="3"/>
      <c r="M348" s="2"/>
      <c r="N348" s="3"/>
      <c r="O348" s="2"/>
      <c r="P348" s="3"/>
      <c r="Q348" s="2"/>
      <c r="R348" s="3"/>
      <c r="S348" s="2"/>
      <c r="T348" s="3"/>
      <c r="U348" s="3"/>
      <c r="V348" s="3"/>
      <c r="W348" s="2"/>
      <c r="X348" s="3"/>
      <c r="Y348" s="2"/>
      <c r="Z348" s="3"/>
      <c r="AA348" s="3"/>
      <c r="AB348" s="15"/>
      <c r="AC348" s="34">
        <f t="shared" si="11"/>
        <v>0</v>
      </c>
      <c r="AD348" s="34">
        <f t="shared" si="12"/>
        <v>0</v>
      </c>
      <c r="AE348" s="34"/>
      <c r="AF348" s="34"/>
      <c r="AG348" s="35"/>
      <c r="AH348" s="34" t="e">
        <f>D348-E348-VLOOKUP(C348, Вчера_ЭпиВак!C:BG, 2, FALSE)</f>
        <v>#N/A</v>
      </c>
      <c r="AI348" s="34" t="e">
        <f>F348-G348-VLOOKUP(C348, Вчера_ЭпиВак!C:BG, 4, FALSE)</f>
        <v>#N/A</v>
      </c>
      <c r="AJ348" s="34" t="e">
        <f>H348-I348-VLOOKUP(C348, Вчера_ЭпиВак!C:BG, 6, FALSE)</f>
        <v>#N/A</v>
      </c>
      <c r="AK348" s="34" t="e">
        <f>J348-K348-VLOOKUP(C348, Вчера_ЭпиВак!C:BG, 8, FALSE)</f>
        <v>#N/A</v>
      </c>
      <c r="AL348" s="34" t="e">
        <f>L348-M348-VLOOKUP(C348, Вчера_ЭпиВак!C:BG, 10, FALSE)</f>
        <v>#N/A</v>
      </c>
      <c r="AM348" s="34" t="e">
        <f>N348-O348-VLOOKUP(C348, Вчера_ЭпиВак!C:BG, 12, FALSE)</f>
        <v>#N/A</v>
      </c>
      <c r="AN348" s="34" t="e">
        <f>P348-Q348-VLOOKUP(C348, Вчера_ЭпиВак!C:BG, 14, FALSE)</f>
        <v>#N/A</v>
      </c>
      <c r="AO348" s="34" t="e">
        <f>R348-S348-VLOOKUP(C348, Вчера_ЭпиВак!C:BG, 16, FALSE)</f>
        <v>#N/A</v>
      </c>
      <c r="AP348" s="34" t="e">
        <f>T348-U348-VLOOKUP(C348, Вчера_ЭпиВак!C:BG, 18, FALSE)</f>
        <v>#N/A</v>
      </c>
      <c r="AQ348" s="34" t="e">
        <f>V348-W348-VLOOKUP(C348, Вчера_ЭпиВак!C:BG, 20, FALSE)</f>
        <v>#N/A</v>
      </c>
      <c r="AR348" s="34" t="e">
        <f>X348-Y348-VLOOKUP(C348, Вчера_ЭпиВак!C:BG, 22, FALSE)</f>
        <v>#N/A</v>
      </c>
      <c r="AS348" s="34" t="e">
        <f>Z348-VLOOKUP(C348, Вчера_ЭпиВак!C:BG, 24, FALSE)</f>
        <v>#N/A</v>
      </c>
      <c r="AT348" s="34" t="e">
        <f>AA348-VLOOKUP(C348, Вчера_ЭпиВак!C:BG, 25, FALSE)</f>
        <v>#N/A</v>
      </c>
    </row>
    <row r="349" spans="1:46" ht="50.1" customHeight="1" x14ac:dyDescent="0.25">
      <c r="A349" s="1"/>
      <c r="B349" s="1"/>
      <c r="C349" s="1"/>
      <c r="D349" s="3"/>
      <c r="E349" s="48"/>
      <c r="F349" s="3"/>
      <c r="G349" s="2"/>
      <c r="H349" s="3"/>
      <c r="I349" s="2"/>
      <c r="J349" s="3"/>
      <c r="K349" s="2"/>
      <c r="L349" s="3"/>
      <c r="M349" s="2"/>
      <c r="N349" s="3"/>
      <c r="O349" s="2"/>
      <c r="P349" s="3"/>
      <c r="Q349" s="2"/>
      <c r="R349" s="3"/>
      <c r="S349" s="2"/>
      <c r="T349" s="3"/>
      <c r="U349" s="3"/>
      <c r="V349" s="3"/>
      <c r="W349" s="2"/>
      <c r="X349" s="3"/>
      <c r="Y349" s="2"/>
      <c r="Z349" s="3"/>
      <c r="AA349" s="3"/>
      <c r="AB349" s="15"/>
      <c r="AC349" s="34">
        <f t="shared" si="11"/>
        <v>0</v>
      </c>
      <c r="AD349" s="34">
        <f t="shared" si="12"/>
        <v>0</v>
      </c>
      <c r="AE349" s="34"/>
      <c r="AF349" s="34"/>
      <c r="AG349" s="35"/>
      <c r="AH349" s="34" t="e">
        <f>D349-E349-VLOOKUP(C349, Вчера_ЭпиВак!C:BG, 2, FALSE)</f>
        <v>#N/A</v>
      </c>
      <c r="AI349" s="34" t="e">
        <f>F349-G349-VLOOKUP(C349, Вчера_ЭпиВак!C:BG, 4, FALSE)</f>
        <v>#N/A</v>
      </c>
      <c r="AJ349" s="34" t="e">
        <f>H349-I349-VLOOKUP(C349, Вчера_ЭпиВак!C:BG, 6, FALSE)</f>
        <v>#N/A</v>
      </c>
      <c r="AK349" s="34" t="e">
        <f>J349-K349-VLOOKUP(C349, Вчера_ЭпиВак!C:BG, 8, FALSE)</f>
        <v>#N/A</v>
      </c>
      <c r="AL349" s="34" t="e">
        <f>L349-M349-VLOOKUP(C349, Вчера_ЭпиВак!C:BG, 10, FALSE)</f>
        <v>#N/A</v>
      </c>
      <c r="AM349" s="34" t="e">
        <f>N349-O349-VLOOKUP(C349, Вчера_ЭпиВак!C:BG, 12, FALSE)</f>
        <v>#N/A</v>
      </c>
      <c r="AN349" s="34" t="e">
        <f>P349-Q349-VLOOKUP(C349, Вчера_ЭпиВак!C:BG, 14, FALSE)</f>
        <v>#N/A</v>
      </c>
      <c r="AO349" s="34" t="e">
        <f>R349-S349-VLOOKUP(C349, Вчера_ЭпиВак!C:BG, 16, FALSE)</f>
        <v>#N/A</v>
      </c>
      <c r="AP349" s="34" t="e">
        <f>T349-U349-VLOOKUP(C349, Вчера_ЭпиВак!C:BG, 18, FALSE)</f>
        <v>#N/A</v>
      </c>
      <c r="AQ349" s="34" t="e">
        <f>V349-W349-VLOOKUP(C349, Вчера_ЭпиВак!C:BG, 20, FALSE)</f>
        <v>#N/A</v>
      </c>
      <c r="AR349" s="34" t="e">
        <f>X349-Y349-VLOOKUP(C349, Вчера_ЭпиВак!C:BG, 22, FALSE)</f>
        <v>#N/A</v>
      </c>
      <c r="AS349" s="34" t="e">
        <f>Z349-VLOOKUP(C349, Вчера_ЭпиВак!C:BG, 24, FALSE)</f>
        <v>#N/A</v>
      </c>
      <c r="AT349" s="34" t="e">
        <f>AA349-VLOOKUP(C349, Вчера_ЭпиВак!C:BG, 25, FALSE)</f>
        <v>#N/A</v>
      </c>
    </row>
    <row r="350" spans="1:46" ht="50.1" customHeight="1" x14ac:dyDescent="0.25">
      <c r="A350" s="1"/>
      <c r="B350" s="1"/>
      <c r="C350" s="1"/>
      <c r="D350" s="3"/>
      <c r="E350" s="48"/>
      <c r="F350" s="3"/>
      <c r="G350" s="2"/>
      <c r="H350" s="3"/>
      <c r="I350" s="2"/>
      <c r="J350" s="3"/>
      <c r="K350" s="2"/>
      <c r="L350" s="3"/>
      <c r="M350" s="2"/>
      <c r="N350" s="3"/>
      <c r="O350" s="2"/>
      <c r="P350" s="3"/>
      <c r="Q350" s="2"/>
      <c r="R350" s="3"/>
      <c r="S350" s="2"/>
      <c r="T350" s="3"/>
      <c r="U350" s="3"/>
      <c r="V350" s="3"/>
      <c r="W350" s="2"/>
      <c r="X350" s="3"/>
      <c r="Y350" s="2"/>
      <c r="Z350" s="3"/>
      <c r="AA350" s="3"/>
      <c r="AB350" s="15"/>
      <c r="AC350" s="34">
        <f t="shared" si="11"/>
        <v>0</v>
      </c>
      <c r="AD350" s="34">
        <f t="shared" si="12"/>
        <v>0</v>
      </c>
      <c r="AE350" s="34"/>
      <c r="AF350" s="34"/>
      <c r="AG350" s="35"/>
      <c r="AH350" s="34" t="e">
        <f>D350-E350-VLOOKUP(C350, Вчера_ЭпиВак!C:BG, 2, FALSE)</f>
        <v>#N/A</v>
      </c>
      <c r="AI350" s="34" t="e">
        <f>F350-G350-VLOOKUP(C350, Вчера_ЭпиВак!C:BG, 4, FALSE)</f>
        <v>#N/A</v>
      </c>
      <c r="AJ350" s="34" t="e">
        <f>H350-I350-VLOOKUP(C350, Вчера_ЭпиВак!C:BG, 6, FALSE)</f>
        <v>#N/A</v>
      </c>
      <c r="AK350" s="34" t="e">
        <f>J350-K350-VLOOKUP(C350, Вчера_ЭпиВак!C:BG, 8, FALSE)</f>
        <v>#N/A</v>
      </c>
      <c r="AL350" s="34" t="e">
        <f>L350-M350-VLOOKUP(C350, Вчера_ЭпиВак!C:BG, 10, FALSE)</f>
        <v>#N/A</v>
      </c>
      <c r="AM350" s="34" t="e">
        <f>N350-O350-VLOOKUP(C350, Вчера_ЭпиВак!C:BG, 12, FALSE)</f>
        <v>#N/A</v>
      </c>
      <c r="AN350" s="34" t="e">
        <f>P350-Q350-VLOOKUP(C350, Вчера_ЭпиВак!C:BG, 14, FALSE)</f>
        <v>#N/A</v>
      </c>
      <c r="AO350" s="34" t="e">
        <f>R350-S350-VLOOKUP(C350, Вчера_ЭпиВак!C:BG, 16, FALSE)</f>
        <v>#N/A</v>
      </c>
      <c r="AP350" s="34" t="e">
        <f>T350-U350-VLOOKUP(C350, Вчера_ЭпиВак!C:BG, 18, FALSE)</f>
        <v>#N/A</v>
      </c>
      <c r="AQ350" s="34" t="e">
        <f>V350-W350-VLOOKUP(C350, Вчера_ЭпиВак!C:BG, 20, FALSE)</f>
        <v>#N/A</v>
      </c>
      <c r="AR350" s="34" t="e">
        <f>X350-Y350-VLOOKUP(C350, Вчера_ЭпиВак!C:BG, 22, FALSE)</f>
        <v>#N/A</v>
      </c>
      <c r="AS350" s="34" t="e">
        <f>Z350-VLOOKUP(C350, Вчера_ЭпиВак!C:BG, 24, FALSE)</f>
        <v>#N/A</v>
      </c>
      <c r="AT350" s="34" t="e">
        <f>AA350-VLOOKUP(C350, Вчера_ЭпиВак!C:BG, 25, FALSE)</f>
        <v>#N/A</v>
      </c>
    </row>
    <row r="351" spans="1:46" ht="50.1" customHeight="1" x14ac:dyDescent="0.25">
      <c r="A351" s="1"/>
      <c r="B351" s="1"/>
      <c r="C351" s="1"/>
      <c r="D351" s="3"/>
      <c r="E351" s="48"/>
      <c r="F351" s="3"/>
      <c r="G351" s="2"/>
      <c r="H351" s="3"/>
      <c r="I351" s="2"/>
      <c r="J351" s="3"/>
      <c r="K351" s="2"/>
      <c r="L351" s="3"/>
      <c r="M351" s="2"/>
      <c r="N351" s="3"/>
      <c r="O351" s="2"/>
      <c r="P351" s="3"/>
      <c r="Q351" s="2"/>
      <c r="R351" s="3"/>
      <c r="S351" s="2"/>
      <c r="T351" s="3"/>
      <c r="U351" s="3"/>
      <c r="V351" s="3"/>
      <c r="W351" s="2"/>
      <c r="X351" s="3"/>
      <c r="Y351" s="2"/>
      <c r="Z351" s="3"/>
      <c r="AA351" s="3"/>
      <c r="AB351" s="15"/>
      <c r="AC351" s="34">
        <f t="shared" si="11"/>
        <v>0</v>
      </c>
      <c r="AD351" s="34">
        <f t="shared" si="12"/>
        <v>0</v>
      </c>
      <c r="AE351" s="34"/>
      <c r="AF351" s="34"/>
      <c r="AG351" s="35"/>
      <c r="AH351" s="34" t="e">
        <f>D351-E351-VLOOKUP(C351, Вчера_ЭпиВак!C:BG, 2, FALSE)</f>
        <v>#N/A</v>
      </c>
      <c r="AI351" s="34" t="e">
        <f>F351-G351-VLOOKUP(C351, Вчера_ЭпиВак!C:BG, 4, FALSE)</f>
        <v>#N/A</v>
      </c>
      <c r="AJ351" s="34" t="e">
        <f>H351-I351-VLOOKUP(C351, Вчера_ЭпиВак!C:BG, 6, FALSE)</f>
        <v>#N/A</v>
      </c>
      <c r="AK351" s="34" t="e">
        <f>J351-K351-VLOOKUP(C351, Вчера_ЭпиВак!C:BG, 8, FALSE)</f>
        <v>#N/A</v>
      </c>
      <c r="AL351" s="34" t="e">
        <f>L351-M351-VLOOKUP(C351, Вчера_ЭпиВак!C:BG, 10, FALSE)</f>
        <v>#N/A</v>
      </c>
      <c r="AM351" s="34" t="e">
        <f>N351-O351-VLOOKUP(C351, Вчера_ЭпиВак!C:BG, 12, FALSE)</f>
        <v>#N/A</v>
      </c>
      <c r="AN351" s="34" t="e">
        <f>P351-Q351-VLOOKUP(C351, Вчера_ЭпиВак!C:BG, 14, FALSE)</f>
        <v>#N/A</v>
      </c>
      <c r="AO351" s="34" t="e">
        <f>R351-S351-VLOOKUP(C351, Вчера_ЭпиВак!C:BG, 16, FALSE)</f>
        <v>#N/A</v>
      </c>
      <c r="AP351" s="34" t="e">
        <f>T351-U351-VLOOKUP(C351, Вчера_ЭпиВак!C:BG, 18, FALSE)</f>
        <v>#N/A</v>
      </c>
      <c r="AQ351" s="34" t="e">
        <f>V351-W351-VLOOKUP(C351, Вчера_ЭпиВак!C:BG, 20, FALSE)</f>
        <v>#N/A</v>
      </c>
      <c r="AR351" s="34" t="e">
        <f>X351-Y351-VLOOKUP(C351, Вчера_ЭпиВак!C:BG, 22, FALSE)</f>
        <v>#N/A</v>
      </c>
      <c r="AS351" s="34" t="e">
        <f>Z351-VLOOKUP(C351, Вчера_ЭпиВак!C:BG, 24, FALSE)</f>
        <v>#N/A</v>
      </c>
      <c r="AT351" s="34" t="e">
        <f>AA351-VLOOKUP(C351, Вчера_ЭпиВак!C:BG, 25, FALSE)</f>
        <v>#N/A</v>
      </c>
    </row>
    <row r="352" spans="1:46" ht="50.1" customHeight="1" x14ac:dyDescent="0.25">
      <c r="A352" s="1"/>
      <c r="B352" s="1"/>
      <c r="C352" s="1"/>
      <c r="D352" s="3"/>
      <c r="E352" s="48"/>
      <c r="F352" s="3"/>
      <c r="G352" s="2"/>
      <c r="H352" s="3"/>
      <c r="I352" s="2"/>
      <c r="J352" s="3"/>
      <c r="K352" s="2"/>
      <c r="L352" s="3"/>
      <c r="M352" s="2"/>
      <c r="N352" s="3"/>
      <c r="O352" s="2"/>
      <c r="P352" s="3"/>
      <c r="Q352" s="2"/>
      <c r="R352" s="3"/>
      <c r="S352" s="2"/>
      <c r="T352" s="3"/>
      <c r="U352" s="3"/>
      <c r="V352" s="3"/>
      <c r="W352" s="2"/>
      <c r="X352" s="3"/>
      <c r="Y352" s="2"/>
      <c r="Z352" s="3"/>
      <c r="AA352" s="3"/>
      <c r="AB352" s="15"/>
      <c r="AC352" s="34">
        <f t="shared" si="11"/>
        <v>0</v>
      </c>
      <c r="AD352" s="34">
        <f t="shared" si="12"/>
        <v>0</v>
      </c>
      <c r="AE352" s="34"/>
      <c r="AF352" s="34"/>
      <c r="AG352" s="35"/>
      <c r="AH352" s="34" t="e">
        <f>D352-E352-VLOOKUP(C352, Вчера_ЭпиВак!C:BG, 2, FALSE)</f>
        <v>#N/A</v>
      </c>
      <c r="AI352" s="34" t="e">
        <f>F352-G352-VLOOKUP(C352, Вчера_ЭпиВак!C:BG, 4, FALSE)</f>
        <v>#N/A</v>
      </c>
      <c r="AJ352" s="34" t="e">
        <f>H352-I352-VLOOKUP(C352, Вчера_ЭпиВак!C:BG, 6, FALSE)</f>
        <v>#N/A</v>
      </c>
      <c r="AK352" s="34" t="e">
        <f>J352-K352-VLOOKUP(C352, Вчера_ЭпиВак!C:BG, 8, FALSE)</f>
        <v>#N/A</v>
      </c>
      <c r="AL352" s="34" t="e">
        <f>L352-M352-VLOOKUP(C352, Вчера_ЭпиВак!C:BG, 10, FALSE)</f>
        <v>#N/A</v>
      </c>
      <c r="AM352" s="34" t="e">
        <f>N352-O352-VLOOKUP(C352, Вчера_ЭпиВак!C:BG, 12, FALSE)</f>
        <v>#N/A</v>
      </c>
      <c r="AN352" s="34" t="e">
        <f>P352-Q352-VLOOKUP(C352, Вчера_ЭпиВак!C:BG, 14, FALSE)</f>
        <v>#N/A</v>
      </c>
      <c r="AO352" s="34" t="e">
        <f>R352-S352-VLOOKUP(C352, Вчера_ЭпиВак!C:BG, 16, FALSE)</f>
        <v>#N/A</v>
      </c>
      <c r="AP352" s="34" t="e">
        <f>T352-U352-VLOOKUP(C352, Вчера_ЭпиВак!C:BG, 18, FALSE)</f>
        <v>#N/A</v>
      </c>
      <c r="AQ352" s="34" t="e">
        <f>V352-W352-VLOOKUP(C352, Вчера_ЭпиВак!C:BG, 20, FALSE)</f>
        <v>#N/A</v>
      </c>
      <c r="AR352" s="34" t="e">
        <f>X352-Y352-VLOOKUP(C352, Вчера_ЭпиВак!C:BG, 22, FALSE)</f>
        <v>#N/A</v>
      </c>
      <c r="AS352" s="34" t="e">
        <f>Z352-VLOOKUP(C352, Вчера_ЭпиВак!C:BG, 24, FALSE)</f>
        <v>#N/A</v>
      </c>
      <c r="AT352" s="34" t="e">
        <f>AA352-VLOOKUP(C352, Вчера_ЭпиВак!C:BG, 25, FALSE)</f>
        <v>#N/A</v>
      </c>
    </row>
    <row r="353" spans="1:46" ht="50.1" customHeight="1" x14ac:dyDescent="0.25">
      <c r="A353" s="1"/>
      <c r="B353" s="1"/>
      <c r="C353" s="1"/>
      <c r="D353" s="3"/>
      <c r="E353" s="48"/>
      <c r="F353" s="3"/>
      <c r="G353" s="2"/>
      <c r="H353" s="3"/>
      <c r="I353" s="2"/>
      <c r="J353" s="3"/>
      <c r="K353" s="2"/>
      <c r="L353" s="3"/>
      <c r="M353" s="2"/>
      <c r="N353" s="3"/>
      <c r="O353" s="2"/>
      <c r="P353" s="3"/>
      <c r="Q353" s="2"/>
      <c r="R353" s="3"/>
      <c r="S353" s="2"/>
      <c r="T353" s="3"/>
      <c r="U353" s="3"/>
      <c r="V353" s="3"/>
      <c r="W353" s="2"/>
      <c r="X353" s="3"/>
      <c r="Y353" s="2"/>
      <c r="Z353" s="3"/>
      <c r="AA353" s="3"/>
      <c r="AB353" s="15"/>
      <c r="AC353" s="34">
        <f t="shared" si="11"/>
        <v>0</v>
      </c>
      <c r="AD353" s="34">
        <f t="shared" si="12"/>
        <v>0</v>
      </c>
      <c r="AE353" s="34"/>
      <c r="AF353" s="34"/>
      <c r="AG353" s="35"/>
      <c r="AH353" s="34" t="e">
        <f>D353-E353-VLOOKUP(C353, Вчера_ЭпиВак!C:BG, 2, FALSE)</f>
        <v>#N/A</v>
      </c>
      <c r="AI353" s="34" t="e">
        <f>F353-G353-VLOOKUP(C353, Вчера_ЭпиВак!C:BG, 4, FALSE)</f>
        <v>#N/A</v>
      </c>
      <c r="AJ353" s="34" t="e">
        <f>H353-I353-VLOOKUP(C353, Вчера_ЭпиВак!C:BG, 6, FALSE)</f>
        <v>#N/A</v>
      </c>
      <c r="AK353" s="34" t="e">
        <f>J353-K353-VLOOKUP(C353, Вчера_ЭпиВак!C:BG, 8, FALSE)</f>
        <v>#N/A</v>
      </c>
      <c r="AL353" s="34" t="e">
        <f>L353-M353-VLOOKUP(C353, Вчера_ЭпиВак!C:BG, 10, FALSE)</f>
        <v>#N/A</v>
      </c>
      <c r="AM353" s="34" t="e">
        <f>N353-O353-VLOOKUP(C353, Вчера_ЭпиВак!C:BG, 12, FALSE)</f>
        <v>#N/A</v>
      </c>
      <c r="AN353" s="34" t="e">
        <f>P353-Q353-VLOOKUP(C353, Вчера_ЭпиВак!C:BG, 14, FALSE)</f>
        <v>#N/A</v>
      </c>
      <c r="AO353" s="34" t="e">
        <f>R353-S353-VLOOKUP(C353, Вчера_ЭпиВак!C:BG, 16, FALSE)</f>
        <v>#N/A</v>
      </c>
      <c r="AP353" s="34" t="e">
        <f>T353-U353-VLOOKUP(C353, Вчера_ЭпиВак!C:BG, 18, FALSE)</f>
        <v>#N/A</v>
      </c>
      <c r="AQ353" s="34" t="e">
        <f>V353-W353-VLOOKUP(C353, Вчера_ЭпиВак!C:BG, 20, FALSE)</f>
        <v>#N/A</v>
      </c>
      <c r="AR353" s="34" t="e">
        <f>X353-Y353-VLOOKUP(C353, Вчера_ЭпиВак!C:BG, 22, FALSE)</f>
        <v>#N/A</v>
      </c>
      <c r="AS353" s="34" t="e">
        <f>Z353-VLOOKUP(C353, Вчера_ЭпиВак!C:BG, 24, FALSE)</f>
        <v>#N/A</v>
      </c>
      <c r="AT353" s="34" t="e">
        <f>AA353-VLOOKUP(C353, Вчера_ЭпиВак!C:BG, 25, FALSE)</f>
        <v>#N/A</v>
      </c>
    </row>
    <row r="354" spans="1:46" ht="50.1" customHeight="1" x14ac:dyDescent="0.25">
      <c r="A354" s="1"/>
      <c r="B354" s="1"/>
      <c r="C354" s="1"/>
      <c r="D354" s="3"/>
      <c r="E354" s="48"/>
      <c r="F354" s="3"/>
      <c r="G354" s="2"/>
      <c r="H354" s="3"/>
      <c r="I354" s="2"/>
      <c r="J354" s="3"/>
      <c r="K354" s="2"/>
      <c r="L354" s="3"/>
      <c r="M354" s="2"/>
      <c r="N354" s="3"/>
      <c r="O354" s="2"/>
      <c r="P354" s="3"/>
      <c r="Q354" s="2"/>
      <c r="R354" s="3"/>
      <c r="S354" s="2"/>
      <c r="T354" s="3"/>
      <c r="U354" s="3"/>
      <c r="V354" s="3"/>
      <c r="W354" s="2"/>
      <c r="X354" s="3"/>
      <c r="Y354" s="2"/>
      <c r="Z354" s="3"/>
      <c r="AA354" s="3"/>
      <c r="AB354" s="15"/>
      <c r="AC354" s="34">
        <f t="shared" si="11"/>
        <v>0</v>
      </c>
      <c r="AD354" s="34">
        <f t="shared" si="12"/>
        <v>0</v>
      </c>
      <c r="AE354" s="34"/>
      <c r="AF354" s="34"/>
      <c r="AG354" s="35"/>
      <c r="AH354" s="34" t="e">
        <f>D354-E354-VLOOKUP(C354, Вчера_ЭпиВак!C:BG, 2, FALSE)</f>
        <v>#N/A</v>
      </c>
      <c r="AI354" s="34" t="e">
        <f>F354-G354-VLOOKUP(C354, Вчера_ЭпиВак!C:BG, 4, FALSE)</f>
        <v>#N/A</v>
      </c>
      <c r="AJ354" s="34" t="e">
        <f>H354-I354-VLOOKUP(C354, Вчера_ЭпиВак!C:BG, 6, FALSE)</f>
        <v>#N/A</v>
      </c>
      <c r="AK354" s="34" t="e">
        <f>J354-K354-VLOOKUP(C354, Вчера_ЭпиВак!C:BG, 8, FALSE)</f>
        <v>#N/A</v>
      </c>
      <c r="AL354" s="34" t="e">
        <f>L354-M354-VLOOKUP(C354, Вчера_ЭпиВак!C:BG, 10, FALSE)</f>
        <v>#N/A</v>
      </c>
      <c r="AM354" s="34" t="e">
        <f>N354-O354-VLOOKUP(C354, Вчера_ЭпиВак!C:BG, 12, FALSE)</f>
        <v>#N/A</v>
      </c>
      <c r="AN354" s="34" t="e">
        <f>P354-Q354-VLOOKUP(C354, Вчера_ЭпиВак!C:BG, 14, FALSE)</f>
        <v>#N/A</v>
      </c>
      <c r="AO354" s="34" t="e">
        <f>R354-S354-VLOOKUP(C354, Вчера_ЭпиВак!C:BG, 16, FALSE)</f>
        <v>#N/A</v>
      </c>
      <c r="AP354" s="34" t="e">
        <f>T354-U354-VLOOKUP(C354, Вчера_ЭпиВак!C:BG, 18, FALSE)</f>
        <v>#N/A</v>
      </c>
      <c r="AQ354" s="34" t="e">
        <f>V354-W354-VLOOKUP(C354, Вчера_ЭпиВак!C:BG, 20, FALSE)</f>
        <v>#N/A</v>
      </c>
      <c r="AR354" s="34" t="e">
        <f>X354-Y354-VLOOKUP(C354, Вчера_ЭпиВак!C:BG, 22, FALSE)</f>
        <v>#N/A</v>
      </c>
      <c r="AS354" s="34" t="e">
        <f>Z354-VLOOKUP(C354, Вчера_ЭпиВак!C:BG, 24, FALSE)</f>
        <v>#N/A</v>
      </c>
      <c r="AT354" s="34" t="e">
        <f>AA354-VLOOKUP(C354, Вчера_ЭпиВак!C:BG, 25, FALSE)</f>
        <v>#N/A</v>
      </c>
    </row>
    <row r="355" spans="1:46" ht="50.1" customHeight="1" x14ac:dyDescent="0.25">
      <c r="A355" s="1"/>
      <c r="B355" s="1"/>
      <c r="C355" s="1"/>
      <c r="D355" s="3"/>
      <c r="E355" s="48"/>
      <c r="F355" s="3"/>
      <c r="G355" s="2"/>
      <c r="H355" s="3"/>
      <c r="I355" s="2"/>
      <c r="J355" s="3"/>
      <c r="K355" s="2"/>
      <c r="L355" s="3"/>
      <c r="M355" s="2"/>
      <c r="N355" s="3"/>
      <c r="O355" s="2"/>
      <c r="P355" s="3"/>
      <c r="Q355" s="2"/>
      <c r="R355" s="3"/>
      <c r="S355" s="2"/>
      <c r="T355" s="3"/>
      <c r="U355" s="3"/>
      <c r="V355" s="3"/>
      <c r="W355" s="2"/>
      <c r="X355" s="3"/>
      <c r="Y355" s="2"/>
      <c r="Z355" s="3"/>
      <c r="AA355" s="3"/>
      <c r="AB355" s="15"/>
      <c r="AC355" s="34">
        <f t="shared" si="11"/>
        <v>0</v>
      </c>
      <c r="AD355" s="34">
        <f t="shared" si="12"/>
        <v>0</v>
      </c>
      <c r="AE355" s="34"/>
      <c r="AF355" s="34"/>
      <c r="AG355" s="35"/>
      <c r="AH355" s="34" t="e">
        <f>D355-E355-VLOOKUP(C355, Вчера_ЭпиВак!C:BG, 2, FALSE)</f>
        <v>#N/A</v>
      </c>
      <c r="AI355" s="34" t="e">
        <f>F355-G355-VLOOKUP(C355, Вчера_ЭпиВак!C:BG, 4, FALSE)</f>
        <v>#N/A</v>
      </c>
      <c r="AJ355" s="34" t="e">
        <f>H355-I355-VLOOKUP(C355, Вчера_ЭпиВак!C:BG, 6, FALSE)</f>
        <v>#N/A</v>
      </c>
      <c r="AK355" s="34" t="e">
        <f>J355-K355-VLOOKUP(C355, Вчера_ЭпиВак!C:BG, 8, FALSE)</f>
        <v>#N/A</v>
      </c>
      <c r="AL355" s="34" t="e">
        <f>L355-M355-VLOOKUP(C355, Вчера_ЭпиВак!C:BG, 10, FALSE)</f>
        <v>#N/A</v>
      </c>
      <c r="AM355" s="34" t="e">
        <f>N355-O355-VLOOKUP(C355, Вчера_ЭпиВак!C:BG, 12, FALSE)</f>
        <v>#N/A</v>
      </c>
      <c r="AN355" s="34" t="e">
        <f>P355-Q355-VLOOKUP(C355, Вчера_ЭпиВак!C:BG, 14, FALSE)</f>
        <v>#N/A</v>
      </c>
      <c r="AO355" s="34" t="e">
        <f>R355-S355-VLOOKUP(C355, Вчера_ЭпиВак!C:BG, 16, FALSE)</f>
        <v>#N/A</v>
      </c>
      <c r="AP355" s="34" t="e">
        <f>T355-U355-VLOOKUP(C355, Вчера_ЭпиВак!C:BG, 18, FALSE)</f>
        <v>#N/A</v>
      </c>
      <c r="AQ355" s="34" t="e">
        <f>V355-W355-VLOOKUP(C355, Вчера_ЭпиВак!C:BG, 20, FALSE)</f>
        <v>#N/A</v>
      </c>
      <c r="AR355" s="34" t="e">
        <f>X355-Y355-VLOOKUP(C355, Вчера_ЭпиВак!C:BG, 22, FALSE)</f>
        <v>#N/A</v>
      </c>
      <c r="AS355" s="34" t="e">
        <f>Z355-VLOOKUP(C355, Вчера_ЭпиВак!C:BG, 24, FALSE)</f>
        <v>#N/A</v>
      </c>
      <c r="AT355" s="34" t="e">
        <f>AA355-VLOOKUP(C355, Вчера_ЭпиВак!C:BG, 25, FALSE)</f>
        <v>#N/A</v>
      </c>
    </row>
    <row r="356" spans="1:46" ht="50.1" customHeight="1" x14ac:dyDescent="0.25">
      <c r="A356" s="1"/>
      <c r="B356" s="1"/>
      <c r="C356" s="1"/>
      <c r="D356" s="3"/>
      <c r="E356" s="48"/>
      <c r="F356" s="3"/>
      <c r="G356" s="2"/>
      <c r="H356" s="3"/>
      <c r="I356" s="2"/>
      <c r="J356" s="3"/>
      <c r="K356" s="2"/>
      <c r="L356" s="3"/>
      <c r="M356" s="2"/>
      <c r="N356" s="3"/>
      <c r="O356" s="2"/>
      <c r="P356" s="3"/>
      <c r="Q356" s="2"/>
      <c r="R356" s="3"/>
      <c r="S356" s="2"/>
      <c r="T356" s="3"/>
      <c r="U356" s="3"/>
      <c r="V356" s="3"/>
      <c r="W356" s="2"/>
      <c r="X356" s="3"/>
      <c r="Y356" s="2"/>
      <c r="Z356" s="3"/>
      <c r="AA356" s="3"/>
      <c r="AB356" s="15"/>
      <c r="AC356" s="34">
        <f t="shared" si="11"/>
        <v>0</v>
      </c>
      <c r="AD356" s="34">
        <f t="shared" si="12"/>
        <v>0</v>
      </c>
      <c r="AE356" s="34"/>
      <c r="AF356" s="34"/>
      <c r="AG356" s="35"/>
      <c r="AH356" s="34" t="e">
        <f>D356-E356-VLOOKUP(C356, Вчера_ЭпиВак!C:BG, 2, FALSE)</f>
        <v>#N/A</v>
      </c>
      <c r="AI356" s="34" t="e">
        <f>F356-G356-VLOOKUP(C356, Вчера_ЭпиВак!C:BG, 4, FALSE)</f>
        <v>#N/A</v>
      </c>
      <c r="AJ356" s="34" t="e">
        <f>H356-I356-VLOOKUP(C356, Вчера_ЭпиВак!C:BG, 6, FALSE)</f>
        <v>#N/A</v>
      </c>
      <c r="AK356" s="34" t="e">
        <f>J356-K356-VLOOKUP(C356, Вчера_ЭпиВак!C:BG, 8, FALSE)</f>
        <v>#N/A</v>
      </c>
      <c r="AL356" s="34" t="e">
        <f>L356-M356-VLOOKUP(C356, Вчера_ЭпиВак!C:BG, 10, FALSE)</f>
        <v>#N/A</v>
      </c>
      <c r="AM356" s="34" t="e">
        <f>N356-O356-VLOOKUP(C356, Вчера_ЭпиВак!C:BG, 12, FALSE)</f>
        <v>#N/A</v>
      </c>
      <c r="AN356" s="34" t="e">
        <f>P356-Q356-VLOOKUP(C356, Вчера_ЭпиВак!C:BG, 14, FALSE)</f>
        <v>#N/A</v>
      </c>
      <c r="AO356" s="34" t="e">
        <f>R356-S356-VLOOKUP(C356, Вчера_ЭпиВак!C:BG, 16, FALSE)</f>
        <v>#N/A</v>
      </c>
      <c r="AP356" s="34" t="e">
        <f>T356-U356-VLOOKUP(C356, Вчера_ЭпиВак!C:BG, 18, FALSE)</f>
        <v>#N/A</v>
      </c>
      <c r="AQ356" s="34" t="e">
        <f>V356-W356-VLOOKUP(C356, Вчера_ЭпиВак!C:BG, 20, FALSE)</f>
        <v>#N/A</v>
      </c>
      <c r="AR356" s="34" t="e">
        <f>X356-Y356-VLOOKUP(C356, Вчера_ЭпиВак!C:BG, 22, FALSE)</f>
        <v>#N/A</v>
      </c>
      <c r="AS356" s="34" t="e">
        <f>Z356-VLOOKUP(C356, Вчера_ЭпиВак!C:BG, 24, FALSE)</f>
        <v>#N/A</v>
      </c>
      <c r="AT356" s="34" t="e">
        <f>AA356-VLOOKUP(C356, Вчера_ЭпиВак!C:BG, 25, FALSE)</f>
        <v>#N/A</v>
      </c>
    </row>
    <row r="357" spans="1:46" ht="50.1" customHeight="1" x14ac:dyDescent="0.25">
      <c r="A357" s="1"/>
      <c r="B357" s="1"/>
      <c r="C357" s="1"/>
      <c r="D357" s="3"/>
      <c r="E357" s="48"/>
      <c r="F357" s="3"/>
      <c r="G357" s="2"/>
      <c r="H357" s="3"/>
      <c r="I357" s="2"/>
      <c r="J357" s="3"/>
      <c r="K357" s="2"/>
      <c r="L357" s="3"/>
      <c r="M357" s="2"/>
      <c r="N357" s="3"/>
      <c r="O357" s="2"/>
      <c r="P357" s="3"/>
      <c r="Q357" s="2"/>
      <c r="R357" s="3"/>
      <c r="S357" s="2"/>
      <c r="T357" s="3"/>
      <c r="U357" s="3"/>
      <c r="V357" s="3"/>
      <c r="W357" s="2"/>
      <c r="X357" s="3"/>
      <c r="Y357" s="2"/>
      <c r="Z357" s="3"/>
      <c r="AA357" s="3"/>
      <c r="AB357" s="15"/>
      <c r="AC357" s="34">
        <f t="shared" si="11"/>
        <v>0</v>
      </c>
      <c r="AD357" s="34">
        <f t="shared" si="12"/>
        <v>0</v>
      </c>
      <c r="AE357" s="34"/>
      <c r="AF357" s="34"/>
      <c r="AG357" s="35"/>
      <c r="AH357" s="34" t="e">
        <f>D357-E357-VLOOKUP(C357, Вчера_ЭпиВак!C:BG, 2, FALSE)</f>
        <v>#N/A</v>
      </c>
      <c r="AI357" s="34" t="e">
        <f>F357-G357-VLOOKUP(C357, Вчера_ЭпиВак!C:BG, 4, FALSE)</f>
        <v>#N/A</v>
      </c>
      <c r="AJ357" s="34" t="e">
        <f>H357-I357-VLOOKUP(C357, Вчера_ЭпиВак!C:BG, 6, FALSE)</f>
        <v>#N/A</v>
      </c>
      <c r="AK357" s="34" t="e">
        <f>J357-K357-VLOOKUP(C357, Вчера_ЭпиВак!C:BG, 8, FALSE)</f>
        <v>#N/A</v>
      </c>
      <c r="AL357" s="34" t="e">
        <f>L357-M357-VLOOKUP(C357, Вчера_ЭпиВак!C:BG, 10, FALSE)</f>
        <v>#N/A</v>
      </c>
      <c r="AM357" s="34" t="e">
        <f>N357-O357-VLOOKUP(C357, Вчера_ЭпиВак!C:BG, 12, FALSE)</f>
        <v>#N/A</v>
      </c>
      <c r="AN357" s="34" t="e">
        <f>P357-Q357-VLOOKUP(C357, Вчера_ЭпиВак!C:BG, 14, FALSE)</f>
        <v>#N/A</v>
      </c>
      <c r="AO357" s="34" t="e">
        <f>R357-S357-VLOOKUP(C357, Вчера_ЭпиВак!C:BG, 16, FALSE)</f>
        <v>#N/A</v>
      </c>
      <c r="AP357" s="34" t="e">
        <f>T357-U357-VLOOKUP(C357, Вчера_ЭпиВак!C:BG, 18, FALSE)</f>
        <v>#N/A</v>
      </c>
      <c r="AQ357" s="34" t="e">
        <f>V357-W357-VLOOKUP(C357, Вчера_ЭпиВак!C:BG, 20, FALSE)</f>
        <v>#N/A</v>
      </c>
      <c r="AR357" s="34" t="e">
        <f>X357-Y357-VLOOKUP(C357, Вчера_ЭпиВак!C:BG, 22, FALSE)</f>
        <v>#N/A</v>
      </c>
      <c r="AS357" s="34" t="e">
        <f>Z357-VLOOKUP(C357, Вчера_ЭпиВак!C:BG, 24, FALSE)</f>
        <v>#N/A</v>
      </c>
      <c r="AT357" s="34" t="e">
        <f>AA357-VLOOKUP(C357, Вчера_ЭпиВак!C:BG, 25, FALSE)</f>
        <v>#N/A</v>
      </c>
    </row>
    <row r="358" spans="1:46" ht="50.1" customHeight="1" x14ac:dyDescent="0.25">
      <c r="A358" s="1"/>
      <c r="B358" s="1"/>
      <c r="C358" s="1"/>
      <c r="D358" s="3"/>
      <c r="E358" s="48"/>
      <c r="F358" s="3"/>
      <c r="G358" s="2"/>
      <c r="H358" s="3"/>
      <c r="I358" s="2"/>
      <c r="J358" s="3"/>
      <c r="K358" s="2"/>
      <c r="L358" s="3"/>
      <c r="M358" s="2"/>
      <c r="N358" s="3"/>
      <c r="O358" s="2"/>
      <c r="P358" s="3"/>
      <c r="Q358" s="2"/>
      <c r="R358" s="3"/>
      <c r="S358" s="2"/>
      <c r="T358" s="3"/>
      <c r="U358" s="3"/>
      <c r="V358" s="3"/>
      <c r="W358" s="2"/>
      <c r="X358" s="3"/>
      <c r="Y358" s="2"/>
      <c r="Z358" s="3"/>
      <c r="AA358" s="3"/>
      <c r="AB358" s="15"/>
      <c r="AC358" s="34">
        <f t="shared" si="11"/>
        <v>0</v>
      </c>
      <c r="AD358" s="34">
        <f t="shared" si="12"/>
        <v>0</v>
      </c>
      <c r="AE358" s="34"/>
      <c r="AF358" s="34"/>
      <c r="AG358" s="35"/>
      <c r="AH358" s="34" t="e">
        <f>D358-E358-VLOOKUP(C358, Вчера_ЭпиВак!C:BG, 2, FALSE)</f>
        <v>#N/A</v>
      </c>
      <c r="AI358" s="34" t="e">
        <f>F358-G358-VLOOKUP(C358, Вчера_ЭпиВак!C:BG, 4, FALSE)</f>
        <v>#N/A</v>
      </c>
      <c r="AJ358" s="34" t="e">
        <f>H358-I358-VLOOKUP(C358, Вчера_ЭпиВак!C:BG, 6, FALSE)</f>
        <v>#N/A</v>
      </c>
      <c r="AK358" s="34" t="e">
        <f>J358-K358-VLOOKUP(C358, Вчера_ЭпиВак!C:BG, 8, FALSE)</f>
        <v>#N/A</v>
      </c>
      <c r="AL358" s="34" t="e">
        <f>L358-M358-VLOOKUP(C358, Вчера_ЭпиВак!C:BG, 10, FALSE)</f>
        <v>#N/A</v>
      </c>
      <c r="AM358" s="34" t="e">
        <f>N358-O358-VLOOKUP(C358, Вчера_ЭпиВак!C:BG, 12, FALSE)</f>
        <v>#N/A</v>
      </c>
      <c r="AN358" s="34" t="e">
        <f>P358-Q358-VLOOKUP(C358, Вчера_ЭпиВак!C:BG, 14, FALSE)</f>
        <v>#N/A</v>
      </c>
      <c r="AO358" s="34" t="e">
        <f>R358-S358-VLOOKUP(C358, Вчера_ЭпиВак!C:BG, 16, FALSE)</f>
        <v>#N/A</v>
      </c>
      <c r="AP358" s="34" t="e">
        <f>T358-U358-VLOOKUP(C358, Вчера_ЭпиВак!C:BG, 18, FALSE)</f>
        <v>#N/A</v>
      </c>
      <c r="AQ358" s="34" t="e">
        <f>V358-W358-VLOOKUP(C358, Вчера_ЭпиВак!C:BG, 20, FALSE)</f>
        <v>#N/A</v>
      </c>
      <c r="AR358" s="34" t="e">
        <f>X358-Y358-VLOOKUP(C358, Вчера_ЭпиВак!C:BG, 22, FALSE)</f>
        <v>#N/A</v>
      </c>
      <c r="AS358" s="34" t="e">
        <f>Z358-VLOOKUP(C358, Вчера_ЭпиВак!C:BG, 24, FALSE)</f>
        <v>#N/A</v>
      </c>
      <c r="AT358" s="34" t="e">
        <f>AA358-VLOOKUP(C358, Вчера_ЭпиВак!C:BG, 25, FALSE)</f>
        <v>#N/A</v>
      </c>
    </row>
    <row r="359" spans="1:46" ht="50.1" customHeight="1" x14ac:dyDescent="0.25">
      <c r="A359" s="1"/>
      <c r="B359" s="1"/>
      <c r="C359" s="1"/>
      <c r="D359" s="3"/>
      <c r="E359" s="48"/>
      <c r="F359" s="3"/>
      <c r="G359" s="2"/>
      <c r="H359" s="3"/>
      <c r="I359" s="2"/>
      <c r="J359" s="3"/>
      <c r="K359" s="2"/>
      <c r="L359" s="3"/>
      <c r="M359" s="2"/>
      <c r="N359" s="3"/>
      <c r="O359" s="2"/>
      <c r="P359" s="3"/>
      <c r="Q359" s="2"/>
      <c r="R359" s="3"/>
      <c r="S359" s="2"/>
      <c r="T359" s="3"/>
      <c r="U359" s="3"/>
      <c r="V359" s="3"/>
      <c r="W359" s="2"/>
      <c r="X359" s="3"/>
      <c r="Y359" s="2"/>
      <c r="Z359" s="3"/>
      <c r="AA359" s="3"/>
      <c r="AB359" s="15"/>
      <c r="AC359" s="34">
        <f t="shared" si="11"/>
        <v>0</v>
      </c>
      <c r="AD359" s="34">
        <f t="shared" si="12"/>
        <v>0</v>
      </c>
      <c r="AE359" s="34"/>
      <c r="AF359" s="34"/>
      <c r="AG359" s="35"/>
      <c r="AH359" s="34" t="e">
        <f>D359-E359-VLOOKUP(C359, Вчера_ЭпиВак!C:BG, 2, FALSE)</f>
        <v>#N/A</v>
      </c>
      <c r="AI359" s="34" t="e">
        <f>F359-G359-VLOOKUP(C359, Вчера_ЭпиВак!C:BG, 4, FALSE)</f>
        <v>#N/A</v>
      </c>
      <c r="AJ359" s="34" t="e">
        <f>H359-I359-VLOOKUP(C359, Вчера_ЭпиВак!C:BG, 6, FALSE)</f>
        <v>#N/A</v>
      </c>
      <c r="AK359" s="34" t="e">
        <f>J359-K359-VLOOKUP(C359, Вчера_ЭпиВак!C:BG, 8, FALSE)</f>
        <v>#N/A</v>
      </c>
      <c r="AL359" s="34" t="e">
        <f>L359-M359-VLOOKUP(C359, Вчера_ЭпиВак!C:BG, 10, FALSE)</f>
        <v>#N/A</v>
      </c>
      <c r="AM359" s="34" t="e">
        <f>N359-O359-VLOOKUP(C359, Вчера_ЭпиВак!C:BG, 12, FALSE)</f>
        <v>#N/A</v>
      </c>
      <c r="AN359" s="34" t="e">
        <f>P359-Q359-VLOOKUP(C359, Вчера_ЭпиВак!C:BG, 14, FALSE)</f>
        <v>#N/A</v>
      </c>
      <c r="AO359" s="34" t="e">
        <f>R359-S359-VLOOKUP(C359, Вчера_ЭпиВак!C:BG, 16, FALSE)</f>
        <v>#N/A</v>
      </c>
      <c r="AP359" s="34" t="e">
        <f>T359-U359-VLOOKUP(C359, Вчера_ЭпиВак!C:BG, 18, FALSE)</f>
        <v>#N/A</v>
      </c>
      <c r="AQ359" s="34" t="e">
        <f>V359-W359-VLOOKUP(C359, Вчера_ЭпиВак!C:BG, 20, FALSE)</f>
        <v>#N/A</v>
      </c>
      <c r="AR359" s="34" t="e">
        <f>X359-Y359-VLOOKUP(C359, Вчера_ЭпиВак!C:BG, 22, FALSE)</f>
        <v>#N/A</v>
      </c>
      <c r="AS359" s="34" t="e">
        <f>Z359-VLOOKUP(C359, Вчера_ЭпиВак!C:BG, 24, FALSE)</f>
        <v>#N/A</v>
      </c>
      <c r="AT359" s="34" t="e">
        <f>AA359-VLOOKUP(C359, Вчера_ЭпиВак!C:BG, 25, FALSE)</f>
        <v>#N/A</v>
      </c>
    </row>
    <row r="360" spans="1:46" ht="50.1" customHeight="1" x14ac:dyDescent="0.25">
      <c r="A360" s="1"/>
      <c r="B360" s="1"/>
      <c r="C360" s="1"/>
      <c r="D360" s="3"/>
      <c r="E360" s="48"/>
      <c r="F360" s="3"/>
      <c r="G360" s="2"/>
      <c r="H360" s="3"/>
      <c r="I360" s="2"/>
      <c r="J360" s="3"/>
      <c r="K360" s="2"/>
      <c r="L360" s="3"/>
      <c r="M360" s="2"/>
      <c r="N360" s="3"/>
      <c r="O360" s="2"/>
      <c r="P360" s="3"/>
      <c r="Q360" s="2"/>
      <c r="R360" s="3"/>
      <c r="S360" s="2"/>
      <c r="T360" s="3"/>
      <c r="U360" s="3"/>
      <c r="V360" s="3"/>
      <c r="W360" s="2"/>
      <c r="X360" s="3"/>
      <c r="Y360" s="2"/>
      <c r="Z360" s="3"/>
      <c r="AA360" s="3"/>
      <c r="AB360" s="15"/>
      <c r="AC360" s="34">
        <f t="shared" si="11"/>
        <v>0</v>
      </c>
      <c r="AD360" s="34">
        <f t="shared" si="12"/>
        <v>0</v>
      </c>
      <c r="AE360" s="34"/>
      <c r="AF360" s="34"/>
      <c r="AG360" s="35"/>
      <c r="AH360" s="34" t="e">
        <f>D360-E360-VLOOKUP(C360, Вчера_ЭпиВак!C:BG, 2, FALSE)</f>
        <v>#N/A</v>
      </c>
      <c r="AI360" s="34" t="e">
        <f>F360-G360-VLOOKUP(C360, Вчера_ЭпиВак!C:BG, 4, FALSE)</f>
        <v>#N/A</v>
      </c>
      <c r="AJ360" s="34" t="e">
        <f>H360-I360-VLOOKUP(C360, Вчера_ЭпиВак!C:BG, 6, FALSE)</f>
        <v>#N/A</v>
      </c>
      <c r="AK360" s="34" t="e">
        <f>J360-K360-VLOOKUP(C360, Вчера_ЭпиВак!C:BG, 8, FALSE)</f>
        <v>#N/A</v>
      </c>
      <c r="AL360" s="34" t="e">
        <f>L360-M360-VLOOKUP(C360, Вчера_ЭпиВак!C:BG, 10, FALSE)</f>
        <v>#N/A</v>
      </c>
      <c r="AM360" s="34" t="e">
        <f>N360-O360-VLOOKUP(C360, Вчера_ЭпиВак!C:BG, 12, FALSE)</f>
        <v>#N/A</v>
      </c>
      <c r="AN360" s="34" t="e">
        <f>P360-Q360-VLOOKUP(C360, Вчера_ЭпиВак!C:BG, 14, FALSE)</f>
        <v>#N/A</v>
      </c>
      <c r="AO360" s="34" t="e">
        <f>R360-S360-VLOOKUP(C360, Вчера_ЭпиВак!C:BG, 16, FALSE)</f>
        <v>#N/A</v>
      </c>
      <c r="AP360" s="34" t="e">
        <f>T360-U360-VLOOKUP(C360, Вчера_ЭпиВак!C:BG, 18, FALSE)</f>
        <v>#N/A</v>
      </c>
      <c r="AQ360" s="34" t="e">
        <f>V360-W360-VLOOKUP(C360, Вчера_ЭпиВак!C:BG, 20, FALSE)</f>
        <v>#N/A</v>
      </c>
      <c r="AR360" s="34" t="e">
        <f>X360-Y360-VLOOKUP(C360, Вчера_ЭпиВак!C:BG, 22, FALSE)</f>
        <v>#N/A</v>
      </c>
      <c r="AS360" s="34" t="e">
        <f>Z360-VLOOKUP(C360, Вчера_ЭпиВак!C:BG, 24, FALSE)</f>
        <v>#N/A</v>
      </c>
      <c r="AT360" s="34" t="e">
        <f>AA360-VLOOKUP(C360, Вчера_ЭпиВак!C:BG, 25, FALSE)</f>
        <v>#N/A</v>
      </c>
    </row>
    <row r="361" spans="1:46" ht="50.1" customHeight="1" x14ac:dyDescent="0.25">
      <c r="A361" s="1"/>
      <c r="B361" s="1"/>
      <c r="C361" s="1"/>
      <c r="D361" s="3"/>
      <c r="E361" s="48"/>
      <c r="F361" s="3"/>
      <c r="G361" s="2"/>
      <c r="H361" s="3"/>
      <c r="I361" s="2"/>
      <c r="J361" s="3"/>
      <c r="K361" s="2"/>
      <c r="L361" s="3"/>
      <c r="M361" s="2"/>
      <c r="N361" s="3"/>
      <c r="O361" s="2"/>
      <c r="P361" s="3"/>
      <c r="Q361" s="2"/>
      <c r="R361" s="3"/>
      <c r="S361" s="2"/>
      <c r="T361" s="3"/>
      <c r="U361" s="3"/>
      <c r="V361" s="3"/>
      <c r="W361" s="2"/>
      <c r="X361" s="3"/>
      <c r="Y361" s="2"/>
      <c r="Z361" s="3"/>
      <c r="AA361" s="3"/>
      <c r="AB361" s="15"/>
      <c r="AC361" s="34">
        <f t="shared" si="11"/>
        <v>0</v>
      </c>
      <c r="AD361" s="34">
        <f t="shared" si="12"/>
        <v>0</v>
      </c>
      <c r="AE361" s="34"/>
      <c r="AF361" s="34"/>
      <c r="AG361" s="35"/>
      <c r="AH361" s="34" t="e">
        <f>D361-E361-VLOOKUP(C361, Вчера_ЭпиВак!C:BG, 2, FALSE)</f>
        <v>#N/A</v>
      </c>
      <c r="AI361" s="34" t="e">
        <f>F361-G361-VLOOKUP(C361, Вчера_ЭпиВак!C:BG, 4, FALSE)</f>
        <v>#N/A</v>
      </c>
      <c r="AJ361" s="34" t="e">
        <f>H361-I361-VLOOKUP(C361, Вчера_ЭпиВак!C:BG, 6, FALSE)</f>
        <v>#N/A</v>
      </c>
      <c r="AK361" s="34" t="e">
        <f>J361-K361-VLOOKUP(C361, Вчера_ЭпиВак!C:BG, 8, FALSE)</f>
        <v>#N/A</v>
      </c>
      <c r="AL361" s="34" t="e">
        <f>L361-M361-VLOOKUP(C361, Вчера_ЭпиВак!C:BG, 10, FALSE)</f>
        <v>#N/A</v>
      </c>
      <c r="AM361" s="34" t="e">
        <f>N361-O361-VLOOKUP(C361, Вчера_ЭпиВак!C:BG, 12, FALSE)</f>
        <v>#N/A</v>
      </c>
      <c r="AN361" s="34" t="e">
        <f>P361-Q361-VLOOKUP(C361, Вчера_ЭпиВак!C:BG, 14, FALSE)</f>
        <v>#N/A</v>
      </c>
      <c r="AO361" s="34" t="e">
        <f>R361-S361-VLOOKUP(C361, Вчера_ЭпиВак!C:BG, 16, FALSE)</f>
        <v>#N/A</v>
      </c>
      <c r="AP361" s="34" t="e">
        <f>T361-U361-VLOOKUP(C361, Вчера_ЭпиВак!C:BG, 18, FALSE)</f>
        <v>#N/A</v>
      </c>
      <c r="AQ361" s="34" t="e">
        <f>V361-W361-VLOOKUP(C361, Вчера_ЭпиВак!C:BG, 20, FALSE)</f>
        <v>#N/A</v>
      </c>
      <c r="AR361" s="34" t="e">
        <f>X361-Y361-VLOOKUP(C361, Вчера_ЭпиВак!C:BG, 22, FALSE)</f>
        <v>#N/A</v>
      </c>
      <c r="AS361" s="34" t="e">
        <f>Z361-VLOOKUP(C361, Вчера_ЭпиВак!C:BG, 24, FALSE)</f>
        <v>#N/A</v>
      </c>
      <c r="AT361" s="34" t="e">
        <f>AA361-VLOOKUP(C361, Вчера_ЭпиВак!C:BG, 25, FALSE)</f>
        <v>#N/A</v>
      </c>
    </row>
    <row r="362" spans="1:46" ht="50.1" customHeight="1" x14ac:dyDescent="0.25">
      <c r="A362" s="1"/>
      <c r="B362" s="1"/>
      <c r="C362" s="1"/>
      <c r="D362" s="3"/>
      <c r="E362" s="48"/>
      <c r="F362" s="3"/>
      <c r="G362" s="2"/>
      <c r="H362" s="3"/>
      <c r="I362" s="2"/>
      <c r="J362" s="3"/>
      <c r="K362" s="2"/>
      <c r="L362" s="3"/>
      <c r="M362" s="2"/>
      <c r="N362" s="3"/>
      <c r="O362" s="2"/>
      <c r="P362" s="3"/>
      <c r="Q362" s="2"/>
      <c r="R362" s="3"/>
      <c r="S362" s="2"/>
      <c r="T362" s="3"/>
      <c r="U362" s="3"/>
      <c r="V362" s="3"/>
      <c r="W362" s="2"/>
      <c r="X362" s="3"/>
      <c r="Y362" s="2"/>
      <c r="Z362" s="3"/>
      <c r="AA362" s="3"/>
      <c r="AB362" s="15"/>
      <c r="AC362" s="34">
        <f t="shared" si="11"/>
        <v>0</v>
      </c>
      <c r="AD362" s="34">
        <f t="shared" si="12"/>
        <v>0</v>
      </c>
      <c r="AE362" s="34"/>
      <c r="AF362" s="34"/>
      <c r="AG362" s="35"/>
      <c r="AH362" s="34" t="e">
        <f>D362-E362-VLOOKUP(C362, Вчера_ЭпиВак!C:BG, 2, FALSE)</f>
        <v>#N/A</v>
      </c>
      <c r="AI362" s="34" t="e">
        <f>F362-G362-VLOOKUP(C362, Вчера_ЭпиВак!C:BG, 4, FALSE)</f>
        <v>#N/A</v>
      </c>
      <c r="AJ362" s="34" t="e">
        <f>H362-I362-VLOOKUP(C362, Вчера_ЭпиВак!C:BG, 6, FALSE)</f>
        <v>#N/A</v>
      </c>
      <c r="AK362" s="34" t="e">
        <f>J362-K362-VLOOKUP(C362, Вчера_ЭпиВак!C:BG, 8, FALSE)</f>
        <v>#N/A</v>
      </c>
      <c r="AL362" s="34" t="e">
        <f>L362-M362-VLOOKUP(C362, Вчера_ЭпиВак!C:BG, 10, FALSE)</f>
        <v>#N/A</v>
      </c>
      <c r="AM362" s="34" t="e">
        <f>N362-O362-VLOOKUP(C362, Вчера_ЭпиВак!C:BG, 12, FALSE)</f>
        <v>#N/A</v>
      </c>
      <c r="AN362" s="34" t="e">
        <f>P362-Q362-VLOOKUP(C362, Вчера_ЭпиВак!C:BG, 14, FALSE)</f>
        <v>#N/A</v>
      </c>
      <c r="AO362" s="34" t="e">
        <f>R362-S362-VLOOKUP(C362, Вчера_ЭпиВак!C:BG, 16, FALSE)</f>
        <v>#N/A</v>
      </c>
      <c r="AP362" s="34" t="e">
        <f>T362-U362-VLOOKUP(C362, Вчера_ЭпиВак!C:BG, 18, FALSE)</f>
        <v>#N/A</v>
      </c>
      <c r="AQ362" s="34" t="e">
        <f>V362-W362-VLOOKUP(C362, Вчера_ЭпиВак!C:BG, 20, FALSE)</f>
        <v>#N/A</v>
      </c>
      <c r="AR362" s="34" t="e">
        <f>X362-Y362-VLOOKUP(C362, Вчера_ЭпиВак!C:BG, 22, FALSE)</f>
        <v>#N/A</v>
      </c>
      <c r="AS362" s="34" t="e">
        <f>Z362-VLOOKUP(C362, Вчера_ЭпиВак!C:BG, 24, FALSE)</f>
        <v>#N/A</v>
      </c>
      <c r="AT362" s="34" t="e">
        <f>AA362-VLOOKUP(C362, Вчера_ЭпиВак!C:BG, 25, FALSE)</f>
        <v>#N/A</v>
      </c>
    </row>
    <row r="363" spans="1:46" ht="50.1" customHeight="1" x14ac:dyDescent="0.25">
      <c r="A363" s="1"/>
      <c r="B363" s="1"/>
      <c r="C363" s="1"/>
      <c r="D363" s="3"/>
      <c r="E363" s="48"/>
      <c r="F363" s="3"/>
      <c r="G363" s="2"/>
      <c r="H363" s="3"/>
      <c r="I363" s="2"/>
      <c r="J363" s="3"/>
      <c r="K363" s="2"/>
      <c r="L363" s="3"/>
      <c r="M363" s="2"/>
      <c r="N363" s="3"/>
      <c r="O363" s="2"/>
      <c r="P363" s="3"/>
      <c r="Q363" s="2"/>
      <c r="R363" s="3"/>
      <c r="S363" s="2"/>
      <c r="T363" s="3"/>
      <c r="U363" s="3"/>
      <c r="V363" s="3"/>
      <c r="W363" s="2"/>
      <c r="X363" s="3"/>
      <c r="Y363" s="2"/>
      <c r="Z363" s="3"/>
      <c r="AA363" s="3"/>
      <c r="AB363" s="15"/>
      <c r="AC363" s="34">
        <f t="shared" si="11"/>
        <v>0</v>
      </c>
      <c r="AD363" s="34">
        <f t="shared" si="12"/>
        <v>0</v>
      </c>
      <c r="AE363" s="34"/>
      <c r="AF363" s="34"/>
      <c r="AG363" s="35"/>
      <c r="AH363" s="34" t="e">
        <f>D363-E363-VLOOKUP(C363, Вчера_ЭпиВак!C:BG, 2, FALSE)</f>
        <v>#N/A</v>
      </c>
      <c r="AI363" s="34" t="e">
        <f>F363-G363-VLOOKUP(C363, Вчера_ЭпиВак!C:BG, 4, FALSE)</f>
        <v>#N/A</v>
      </c>
      <c r="AJ363" s="34" t="e">
        <f>H363-I363-VLOOKUP(C363, Вчера_ЭпиВак!C:BG, 6, FALSE)</f>
        <v>#N/A</v>
      </c>
      <c r="AK363" s="34" t="e">
        <f>J363-K363-VLOOKUP(C363, Вчера_ЭпиВак!C:BG, 8, FALSE)</f>
        <v>#N/A</v>
      </c>
      <c r="AL363" s="34" t="e">
        <f>L363-M363-VLOOKUP(C363, Вчера_ЭпиВак!C:BG, 10, FALSE)</f>
        <v>#N/A</v>
      </c>
      <c r="AM363" s="34" t="e">
        <f>N363-O363-VLOOKUP(C363, Вчера_ЭпиВак!C:BG, 12, FALSE)</f>
        <v>#N/A</v>
      </c>
      <c r="AN363" s="34" t="e">
        <f>P363-Q363-VLOOKUP(C363, Вчера_ЭпиВак!C:BG, 14, FALSE)</f>
        <v>#N/A</v>
      </c>
      <c r="AO363" s="34" t="e">
        <f>R363-S363-VLOOKUP(C363, Вчера_ЭпиВак!C:BG, 16, FALSE)</f>
        <v>#N/A</v>
      </c>
      <c r="AP363" s="34" t="e">
        <f>T363-U363-VLOOKUP(C363, Вчера_ЭпиВак!C:BG, 18, FALSE)</f>
        <v>#N/A</v>
      </c>
      <c r="AQ363" s="34" t="e">
        <f>V363-W363-VLOOKUP(C363, Вчера_ЭпиВак!C:BG, 20, FALSE)</f>
        <v>#N/A</v>
      </c>
      <c r="AR363" s="34" t="e">
        <f>X363-Y363-VLOOKUP(C363, Вчера_ЭпиВак!C:BG, 22, FALSE)</f>
        <v>#N/A</v>
      </c>
      <c r="AS363" s="34" t="e">
        <f>Z363-VLOOKUP(C363, Вчера_ЭпиВак!C:BG, 24, FALSE)</f>
        <v>#N/A</v>
      </c>
      <c r="AT363" s="34" t="e">
        <f>AA363-VLOOKUP(C363, Вчера_ЭпиВак!C:BG, 25, FALSE)</f>
        <v>#N/A</v>
      </c>
    </row>
    <row r="364" spans="1:46" ht="50.1" customHeight="1" x14ac:dyDescent="0.25">
      <c r="A364" s="1"/>
      <c r="B364" s="1"/>
      <c r="C364" s="1"/>
      <c r="D364" s="3"/>
      <c r="E364" s="48"/>
      <c r="F364" s="3"/>
      <c r="G364" s="2"/>
      <c r="H364" s="3"/>
      <c r="I364" s="2"/>
      <c r="J364" s="3"/>
      <c r="K364" s="2"/>
      <c r="L364" s="3"/>
      <c r="M364" s="2"/>
      <c r="N364" s="3"/>
      <c r="O364" s="2"/>
      <c r="P364" s="3"/>
      <c r="Q364" s="2"/>
      <c r="R364" s="3"/>
      <c r="S364" s="2"/>
      <c r="T364" s="3"/>
      <c r="U364" s="3"/>
      <c r="V364" s="3"/>
      <c r="W364" s="2"/>
      <c r="X364" s="3"/>
      <c r="Y364" s="2"/>
      <c r="Z364" s="3"/>
      <c r="AA364" s="3"/>
      <c r="AB364" s="15"/>
      <c r="AC364" s="34">
        <f t="shared" si="11"/>
        <v>0</v>
      </c>
      <c r="AD364" s="34">
        <f t="shared" si="12"/>
        <v>0</v>
      </c>
      <c r="AE364" s="34"/>
      <c r="AF364" s="34"/>
      <c r="AG364" s="35"/>
      <c r="AH364" s="34" t="e">
        <f>D364-E364-VLOOKUP(C364, Вчера_ЭпиВак!C:BG, 2, FALSE)</f>
        <v>#N/A</v>
      </c>
      <c r="AI364" s="34" t="e">
        <f>F364-G364-VLOOKUP(C364, Вчера_ЭпиВак!C:BG, 4, FALSE)</f>
        <v>#N/A</v>
      </c>
      <c r="AJ364" s="34" t="e">
        <f>H364-I364-VLOOKUP(C364, Вчера_ЭпиВак!C:BG, 6, FALSE)</f>
        <v>#N/A</v>
      </c>
      <c r="AK364" s="34" t="e">
        <f>J364-K364-VLOOKUP(C364, Вчера_ЭпиВак!C:BG, 8, FALSE)</f>
        <v>#N/A</v>
      </c>
      <c r="AL364" s="34" t="e">
        <f>L364-M364-VLOOKUP(C364, Вчера_ЭпиВак!C:BG, 10, FALSE)</f>
        <v>#N/A</v>
      </c>
      <c r="AM364" s="34" t="e">
        <f>N364-O364-VLOOKUP(C364, Вчера_ЭпиВак!C:BG, 12, FALSE)</f>
        <v>#N/A</v>
      </c>
      <c r="AN364" s="34" t="e">
        <f>P364-Q364-VLOOKUP(C364, Вчера_ЭпиВак!C:BG, 14, FALSE)</f>
        <v>#N/A</v>
      </c>
      <c r="AO364" s="34" t="e">
        <f>R364-S364-VLOOKUP(C364, Вчера_ЭпиВак!C:BG, 16, FALSE)</f>
        <v>#N/A</v>
      </c>
      <c r="AP364" s="34" t="e">
        <f>T364-U364-VLOOKUP(C364, Вчера_ЭпиВак!C:BG, 18, FALSE)</f>
        <v>#N/A</v>
      </c>
      <c r="AQ364" s="34" t="e">
        <f>V364-W364-VLOOKUP(C364, Вчера_ЭпиВак!C:BG, 20, FALSE)</f>
        <v>#N/A</v>
      </c>
      <c r="AR364" s="34" t="e">
        <f>X364-Y364-VLOOKUP(C364, Вчера_ЭпиВак!C:BG, 22, FALSE)</f>
        <v>#N/A</v>
      </c>
      <c r="AS364" s="34" t="e">
        <f>Z364-VLOOKUP(C364, Вчера_ЭпиВак!C:BG, 24, FALSE)</f>
        <v>#N/A</v>
      </c>
      <c r="AT364" s="34" t="e">
        <f>AA364-VLOOKUP(C364, Вчера_ЭпиВак!C:BG, 25, FALSE)</f>
        <v>#N/A</v>
      </c>
    </row>
    <row r="365" spans="1:46" ht="50.1" customHeight="1" x14ac:dyDescent="0.25">
      <c r="A365" s="1"/>
      <c r="B365" s="1"/>
      <c r="C365" s="1"/>
      <c r="D365" s="3"/>
      <c r="E365" s="48"/>
      <c r="F365" s="3"/>
      <c r="G365" s="2"/>
      <c r="H365" s="3"/>
      <c r="I365" s="2"/>
      <c r="J365" s="3"/>
      <c r="K365" s="2"/>
      <c r="L365" s="3"/>
      <c r="M365" s="2"/>
      <c r="N365" s="3"/>
      <c r="O365" s="2"/>
      <c r="P365" s="3"/>
      <c r="Q365" s="2"/>
      <c r="R365" s="3"/>
      <c r="S365" s="2"/>
      <c r="T365" s="3"/>
      <c r="U365" s="3"/>
      <c r="V365" s="3"/>
      <c r="W365" s="2"/>
      <c r="X365" s="3"/>
      <c r="Y365" s="2"/>
      <c r="Z365" s="3"/>
      <c r="AA365" s="3"/>
      <c r="AB365" s="15"/>
      <c r="AC365" s="34">
        <f t="shared" si="11"/>
        <v>0</v>
      </c>
      <c r="AD365" s="34">
        <f t="shared" si="12"/>
        <v>0</v>
      </c>
      <c r="AE365" s="34"/>
      <c r="AF365" s="34"/>
      <c r="AG365" s="35"/>
      <c r="AH365" s="34" t="e">
        <f>D365-E365-VLOOKUP(C365, Вчера_ЭпиВак!C:BG, 2, FALSE)</f>
        <v>#N/A</v>
      </c>
      <c r="AI365" s="34" t="e">
        <f>F365-G365-VLOOKUP(C365, Вчера_ЭпиВак!C:BG, 4, FALSE)</f>
        <v>#N/A</v>
      </c>
      <c r="AJ365" s="34" t="e">
        <f>H365-I365-VLOOKUP(C365, Вчера_ЭпиВак!C:BG, 6, FALSE)</f>
        <v>#N/A</v>
      </c>
      <c r="AK365" s="34" t="e">
        <f>J365-K365-VLOOKUP(C365, Вчера_ЭпиВак!C:BG, 8, FALSE)</f>
        <v>#N/A</v>
      </c>
      <c r="AL365" s="34" t="e">
        <f>L365-M365-VLOOKUP(C365, Вчера_ЭпиВак!C:BG, 10, FALSE)</f>
        <v>#N/A</v>
      </c>
      <c r="AM365" s="34" t="e">
        <f>N365-O365-VLOOKUP(C365, Вчера_ЭпиВак!C:BG, 12, FALSE)</f>
        <v>#N/A</v>
      </c>
      <c r="AN365" s="34" t="e">
        <f>P365-Q365-VLOOKUP(C365, Вчера_ЭпиВак!C:BG, 14, FALSE)</f>
        <v>#N/A</v>
      </c>
      <c r="AO365" s="34" t="e">
        <f>R365-S365-VLOOKUP(C365, Вчера_ЭпиВак!C:BG, 16, FALSE)</f>
        <v>#N/A</v>
      </c>
      <c r="AP365" s="34" t="e">
        <f>T365-U365-VLOOKUP(C365, Вчера_ЭпиВак!C:BG, 18, FALSE)</f>
        <v>#N/A</v>
      </c>
      <c r="AQ365" s="34" t="e">
        <f>V365-W365-VLOOKUP(C365, Вчера_ЭпиВак!C:BG, 20, FALSE)</f>
        <v>#N/A</v>
      </c>
      <c r="AR365" s="34" t="e">
        <f>X365-Y365-VLOOKUP(C365, Вчера_ЭпиВак!C:BG, 22, FALSE)</f>
        <v>#N/A</v>
      </c>
      <c r="AS365" s="34" t="e">
        <f>Z365-VLOOKUP(C365, Вчера_ЭпиВак!C:BG, 24, FALSE)</f>
        <v>#N/A</v>
      </c>
      <c r="AT365" s="34" t="e">
        <f>AA365-VLOOKUP(C365, Вчера_ЭпиВак!C:BG, 25, FALSE)</f>
        <v>#N/A</v>
      </c>
    </row>
    <row r="366" spans="1:46" ht="50.1" customHeight="1" x14ac:dyDescent="0.25">
      <c r="A366" s="1"/>
      <c r="B366" s="1"/>
      <c r="C366" s="1"/>
      <c r="D366" s="3"/>
      <c r="E366" s="48"/>
      <c r="F366" s="3"/>
      <c r="G366" s="2"/>
      <c r="H366" s="3"/>
      <c r="I366" s="2"/>
      <c r="J366" s="3"/>
      <c r="K366" s="2"/>
      <c r="L366" s="3"/>
      <c r="M366" s="2"/>
      <c r="N366" s="3"/>
      <c r="O366" s="2"/>
      <c r="P366" s="3"/>
      <c r="Q366" s="2"/>
      <c r="R366" s="3"/>
      <c r="S366" s="2"/>
      <c r="T366" s="3"/>
      <c r="U366" s="3"/>
      <c r="V366" s="3"/>
      <c r="W366" s="2"/>
      <c r="X366" s="3"/>
      <c r="Y366" s="2"/>
      <c r="Z366" s="3"/>
      <c r="AA366" s="3"/>
      <c r="AB366" s="15"/>
      <c r="AC366" s="34">
        <f t="shared" si="11"/>
        <v>0</v>
      </c>
      <c r="AD366" s="34">
        <f t="shared" si="12"/>
        <v>0</v>
      </c>
      <c r="AE366" s="34"/>
      <c r="AF366" s="34"/>
      <c r="AG366" s="35"/>
      <c r="AH366" s="34" t="e">
        <f>D366-E366-VLOOKUP(C366, Вчера_ЭпиВак!C:BG, 2, FALSE)</f>
        <v>#N/A</v>
      </c>
      <c r="AI366" s="34" t="e">
        <f>F366-G366-VLOOKUP(C366, Вчера_ЭпиВак!C:BG, 4, FALSE)</f>
        <v>#N/A</v>
      </c>
      <c r="AJ366" s="34" t="e">
        <f>H366-I366-VLOOKUP(C366, Вчера_ЭпиВак!C:BG, 6, FALSE)</f>
        <v>#N/A</v>
      </c>
      <c r="AK366" s="34" t="e">
        <f>J366-K366-VLOOKUP(C366, Вчера_ЭпиВак!C:BG, 8, FALSE)</f>
        <v>#N/A</v>
      </c>
      <c r="AL366" s="34" t="e">
        <f>L366-M366-VLOOKUP(C366, Вчера_ЭпиВак!C:BG, 10, FALSE)</f>
        <v>#N/A</v>
      </c>
      <c r="AM366" s="34" t="e">
        <f>N366-O366-VLOOKUP(C366, Вчера_ЭпиВак!C:BG, 12, FALSE)</f>
        <v>#N/A</v>
      </c>
      <c r="AN366" s="34" t="e">
        <f>P366-Q366-VLOOKUP(C366, Вчера_ЭпиВак!C:BG, 14, FALSE)</f>
        <v>#N/A</v>
      </c>
      <c r="AO366" s="34" t="e">
        <f>R366-S366-VLOOKUP(C366, Вчера_ЭпиВак!C:BG, 16, FALSE)</f>
        <v>#N/A</v>
      </c>
      <c r="AP366" s="34" t="e">
        <f>T366-U366-VLOOKUP(C366, Вчера_ЭпиВак!C:BG, 18, FALSE)</f>
        <v>#N/A</v>
      </c>
      <c r="AQ366" s="34" t="e">
        <f>V366-W366-VLOOKUP(C366, Вчера_ЭпиВак!C:BG, 20, FALSE)</f>
        <v>#N/A</v>
      </c>
      <c r="AR366" s="34" t="e">
        <f>X366-Y366-VLOOKUP(C366, Вчера_ЭпиВак!C:BG, 22, FALSE)</f>
        <v>#N/A</v>
      </c>
      <c r="AS366" s="34" t="e">
        <f>Z366-VLOOKUP(C366, Вчера_ЭпиВак!C:BG, 24, FALSE)</f>
        <v>#N/A</v>
      </c>
      <c r="AT366" s="34" t="e">
        <f>AA366-VLOOKUP(C366, Вчера_ЭпиВак!C:BG, 25, FALSE)</f>
        <v>#N/A</v>
      </c>
    </row>
    <row r="367" spans="1:46" ht="50.1" customHeight="1" x14ac:dyDescent="0.25">
      <c r="A367" s="1"/>
      <c r="B367" s="1"/>
      <c r="C367" s="1"/>
      <c r="D367" s="3"/>
      <c r="E367" s="48"/>
      <c r="F367" s="3"/>
      <c r="G367" s="2"/>
      <c r="H367" s="3"/>
      <c r="I367" s="2"/>
      <c r="J367" s="3"/>
      <c r="K367" s="2"/>
      <c r="L367" s="3"/>
      <c r="M367" s="2"/>
      <c r="N367" s="3"/>
      <c r="O367" s="2"/>
      <c r="P367" s="3"/>
      <c r="Q367" s="2"/>
      <c r="R367" s="3"/>
      <c r="S367" s="2"/>
      <c r="T367" s="3"/>
      <c r="U367" s="3"/>
      <c r="V367" s="3"/>
      <c r="W367" s="2"/>
      <c r="X367" s="3"/>
      <c r="Y367" s="2"/>
      <c r="Z367" s="3"/>
      <c r="AA367" s="3"/>
      <c r="AB367" s="15"/>
      <c r="AC367" s="34">
        <f t="shared" si="11"/>
        <v>0</v>
      </c>
      <c r="AD367" s="34">
        <f t="shared" si="12"/>
        <v>0</v>
      </c>
      <c r="AE367" s="34"/>
      <c r="AF367" s="34"/>
      <c r="AG367" s="35"/>
      <c r="AH367" s="34" t="e">
        <f>D367-E367-VLOOKUP(C367, Вчера_ЭпиВак!C:BG, 2, FALSE)</f>
        <v>#N/A</v>
      </c>
      <c r="AI367" s="34" t="e">
        <f>F367-G367-VLOOKUP(C367, Вчера_ЭпиВак!C:BG, 4, FALSE)</f>
        <v>#N/A</v>
      </c>
      <c r="AJ367" s="34" t="e">
        <f>H367-I367-VLOOKUP(C367, Вчера_ЭпиВак!C:BG, 6, FALSE)</f>
        <v>#N/A</v>
      </c>
      <c r="AK367" s="34" t="e">
        <f>J367-K367-VLOOKUP(C367, Вчера_ЭпиВак!C:BG, 8, FALSE)</f>
        <v>#N/A</v>
      </c>
      <c r="AL367" s="34" t="e">
        <f>L367-M367-VLOOKUP(C367, Вчера_ЭпиВак!C:BG, 10, FALSE)</f>
        <v>#N/A</v>
      </c>
      <c r="AM367" s="34" t="e">
        <f>N367-O367-VLOOKUP(C367, Вчера_ЭпиВак!C:BG, 12, FALSE)</f>
        <v>#N/A</v>
      </c>
      <c r="AN367" s="34" t="e">
        <f>P367-Q367-VLOOKUP(C367, Вчера_ЭпиВак!C:BG, 14, FALSE)</f>
        <v>#N/A</v>
      </c>
      <c r="AO367" s="34" t="e">
        <f>R367-S367-VLOOKUP(C367, Вчера_ЭпиВак!C:BG, 16, FALSE)</f>
        <v>#N/A</v>
      </c>
      <c r="AP367" s="34" t="e">
        <f>T367-U367-VLOOKUP(C367, Вчера_ЭпиВак!C:BG, 18, FALSE)</f>
        <v>#N/A</v>
      </c>
      <c r="AQ367" s="34" t="e">
        <f>V367-W367-VLOOKUP(C367, Вчера_ЭпиВак!C:BG, 20, FALSE)</f>
        <v>#N/A</v>
      </c>
      <c r="AR367" s="34" t="e">
        <f>X367-Y367-VLOOKUP(C367, Вчера_ЭпиВак!C:BG, 22, FALSE)</f>
        <v>#N/A</v>
      </c>
      <c r="AS367" s="34" t="e">
        <f>Z367-VLOOKUP(C367, Вчера_ЭпиВак!C:BG, 24, FALSE)</f>
        <v>#N/A</v>
      </c>
      <c r="AT367" s="34" t="e">
        <f>AA367-VLOOKUP(C367, Вчера_ЭпиВак!C:BG, 25, FALSE)</f>
        <v>#N/A</v>
      </c>
    </row>
    <row r="368" spans="1:46" ht="50.1" customHeight="1" x14ac:dyDescent="0.25">
      <c r="A368" s="1"/>
      <c r="B368" s="1"/>
      <c r="C368" s="1"/>
      <c r="D368" s="3"/>
      <c r="E368" s="48"/>
      <c r="F368" s="3"/>
      <c r="G368" s="2"/>
      <c r="H368" s="3"/>
      <c r="I368" s="2"/>
      <c r="J368" s="3"/>
      <c r="K368" s="2"/>
      <c r="L368" s="3"/>
      <c r="M368" s="2"/>
      <c r="N368" s="3"/>
      <c r="O368" s="2"/>
      <c r="P368" s="3"/>
      <c r="Q368" s="2"/>
      <c r="R368" s="3"/>
      <c r="S368" s="2"/>
      <c r="T368" s="3"/>
      <c r="U368" s="3"/>
      <c r="V368" s="3"/>
      <c r="W368" s="2"/>
      <c r="X368" s="3"/>
      <c r="Y368" s="2"/>
      <c r="Z368" s="3"/>
      <c r="AA368" s="3"/>
      <c r="AB368" s="15"/>
      <c r="AC368" s="34">
        <f t="shared" si="11"/>
        <v>0</v>
      </c>
      <c r="AD368" s="34">
        <f t="shared" si="12"/>
        <v>0</v>
      </c>
      <c r="AE368" s="34"/>
      <c r="AF368" s="34"/>
      <c r="AG368" s="35"/>
      <c r="AH368" s="34" t="e">
        <f>D368-E368-VLOOKUP(C368, Вчера_ЭпиВак!C:BG, 2, FALSE)</f>
        <v>#N/A</v>
      </c>
      <c r="AI368" s="34" t="e">
        <f>F368-G368-VLOOKUP(C368, Вчера_ЭпиВак!C:BG, 4, FALSE)</f>
        <v>#N/A</v>
      </c>
      <c r="AJ368" s="34" t="e">
        <f>H368-I368-VLOOKUP(C368, Вчера_ЭпиВак!C:BG, 6, FALSE)</f>
        <v>#N/A</v>
      </c>
      <c r="AK368" s="34" t="e">
        <f>J368-K368-VLOOKUP(C368, Вчера_ЭпиВак!C:BG, 8, FALSE)</f>
        <v>#N/A</v>
      </c>
      <c r="AL368" s="34" t="e">
        <f>L368-M368-VLOOKUP(C368, Вчера_ЭпиВак!C:BG, 10, FALSE)</f>
        <v>#N/A</v>
      </c>
      <c r="AM368" s="34" t="e">
        <f>N368-O368-VLOOKUP(C368, Вчера_ЭпиВак!C:BG, 12, FALSE)</f>
        <v>#N/A</v>
      </c>
      <c r="AN368" s="34" t="e">
        <f>P368-Q368-VLOOKUP(C368, Вчера_ЭпиВак!C:BG, 14, FALSE)</f>
        <v>#N/A</v>
      </c>
      <c r="AO368" s="34" t="e">
        <f>R368-S368-VLOOKUP(C368, Вчера_ЭпиВак!C:BG, 16, FALSE)</f>
        <v>#N/A</v>
      </c>
      <c r="AP368" s="34" t="e">
        <f>T368-U368-VLOOKUP(C368, Вчера_ЭпиВак!C:BG, 18, FALSE)</f>
        <v>#N/A</v>
      </c>
      <c r="AQ368" s="34" t="e">
        <f>V368-W368-VLOOKUP(C368, Вчера_ЭпиВак!C:BG, 20, FALSE)</f>
        <v>#N/A</v>
      </c>
      <c r="AR368" s="34" t="e">
        <f>X368-Y368-VLOOKUP(C368, Вчера_ЭпиВак!C:BG, 22, FALSE)</f>
        <v>#N/A</v>
      </c>
      <c r="AS368" s="34" t="e">
        <f>Z368-VLOOKUP(C368, Вчера_ЭпиВак!C:BG, 24, FALSE)</f>
        <v>#N/A</v>
      </c>
      <c r="AT368" s="34" t="e">
        <f>AA368-VLOOKUP(C368, Вчера_ЭпиВак!C:BG, 25, FALSE)</f>
        <v>#N/A</v>
      </c>
    </row>
    <row r="369" spans="1:46" ht="50.1" customHeight="1" x14ac:dyDescent="0.25">
      <c r="A369" s="1"/>
      <c r="B369" s="1"/>
      <c r="C369" s="1"/>
      <c r="D369" s="3"/>
      <c r="E369" s="48"/>
      <c r="F369" s="3"/>
      <c r="G369" s="2"/>
      <c r="H369" s="3"/>
      <c r="I369" s="2"/>
      <c r="J369" s="3"/>
      <c r="K369" s="2"/>
      <c r="L369" s="3"/>
      <c r="M369" s="2"/>
      <c r="N369" s="3"/>
      <c r="O369" s="2"/>
      <c r="P369" s="3"/>
      <c r="Q369" s="2"/>
      <c r="R369" s="3"/>
      <c r="S369" s="2"/>
      <c r="T369" s="3"/>
      <c r="U369" s="3"/>
      <c r="V369" s="3"/>
      <c r="W369" s="2"/>
      <c r="X369" s="3"/>
      <c r="Y369" s="2"/>
      <c r="Z369" s="3"/>
      <c r="AA369" s="3"/>
      <c r="AB369" s="15"/>
      <c r="AC369" s="34">
        <f t="shared" si="11"/>
        <v>0</v>
      </c>
      <c r="AD369" s="34">
        <f t="shared" si="12"/>
        <v>0</v>
      </c>
      <c r="AE369" s="34"/>
      <c r="AF369" s="34"/>
      <c r="AG369" s="35"/>
      <c r="AH369" s="34" t="e">
        <f>D369-E369-VLOOKUP(C369, Вчера_ЭпиВак!C:BG, 2, FALSE)</f>
        <v>#N/A</v>
      </c>
      <c r="AI369" s="34" t="e">
        <f>F369-G369-VLOOKUP(C369, Вчера_ЭпиВак!C:BG, 4, FALSE)</f>
        <v>#N/A</v>
      </c>
      <c r="AJ369" s="34" t="e">
        <f>H369-I369-VLOOKUP(C369, Вчера_ЭпиВак!C:BG, 6, FALSE)</f>
        <v>#N/A</v>
      </c>
      <c r="AK369" s="34" t="e">
        <f>J369-K369-VLOOKUP(C369, Вчера_ЭпиВак!C:BG, 8, FALSE)</f>
        <v>#N/A</v>
      </c>
      <c r="AL369" s="34" t="e">
        <f>L369-M369-VLOOKUP(C369, Вчера_ЭпиВак!C:BG, 10, FALSE)</f>
        <v>#N/A</v>
      </c>
      <c r="AM369" s="34" t="e">
        <f>N369-O369-VLOOKUP(C369, Вчера_ЭпиВак!C:BG, 12, FALSE)</f>
        <v>#N/A</v>
      </c>
      <c r="AN369" s="34" t="e">
        <f>P369-Q369-VLOOKUP(C369, Вчера_ЭпиВак!C:BG, 14, FALSE)</f>
        <v>#N/A</v>
      </c>
      <c r="AO369" s="34" t="e">
        <f>R369-S369-VLOOKUP(C369, Вчера_ЭпиВак!C:BG, 16, FALSE)</f>
        <v>#N/A</v>
      </c>
      <c r="AP369" s="34" t="e">
        <f>T369-U369-VLOOKUP(C369, Вчера_ЭпиВак!C:BG, 18, FALSE)</f>
        <v>#N/A</v>
      </c>
      <c r="AQ369" s="34" t="e">
        <f>V369-W369-VLOOKUP(C369, Вчера_ЭпиВак!C:BG, 20, FALSE)</f>
        <v>#N/A</v>
      </c>
      <c r="AR369" s="34" t="e">
        <f>X369-Y369-VLOOKUP(C369, Вчера_ЭпиВак!C:BG, 22, FALSE)</f>
        <v>#N/A</v>
      </c>
      <c r="AS369" s="34" t="e">
        <f>Z369-VLOOKUP(C369, Вчера_ЭпиВак!C:BG, 24, FALSE)</f>
        <v>#N/A</v>
      </c>
      <c r="AT369" s="34" t="e">
        <f>AA369-VLOOKUP(C369, Вчера_ЭпиВак!C:BG, 25, FALSE)</f>
        <v>#N/A</v>
      </c>
    </row>
    <row r="370" spans="1:46" ht="50.1" customHeight="1" x14ac:dyDescent="0.25">
      <c r="A370" s="1"/>
      <c r="B370" s="1"/>
      <c r="C370" s="1"/>
      <c r="D370" s="3"/>
      <c r="E370" s="48"/>
      <c r="F370" s="3"/>
      <c r="G370" s="2"/>
      <c r="H370" s="3"/>
      <c r="I370" s="2"/>
      <c r="J370" s="3"/>
      <c r="K370" s="2"/>
      <c r="L370" s="3"/>
      <c r="M370" s="2"/>
      <c r="N370" s="3"/>
      <c r="O370" s="2"/>
      <c r="P370" s="3"/>
      <c r="Q370" s="2"/>
      <c r="R370" s="3"/>
      <c r="S370" s="2"/>
      <c r="T370" s="3"/>
      <c r="U370" s="3"/>
      <c r="V370" s="3"/>
      <c r="W370" s="2"/>
      <c r="X370" s="3"/>
      <c r="Y370" s="2"/>
      <c r="Z370" s="3"/>
      <c r="AA370" s="3"/>
      <c r="AB370" s="15"/>
      <c r="AC370" s="34">
        <f t="shared" si="11"/>
        <v>0</v>
      </c>
      <c r="AD370" s="34">
        <f t="shared" si="12"/>
        <v>0</v>
      </c>
      <c r="AE370" s="34"/>
      <c r="AF370" s="34"/>
      <c r="AG370" s="35"/>
      <c r="AH370" s="34" t="e">
        <f>D370-E370-VLOOKUP(C370, Вчера_ЭпиВак!C:BG, 2, FALSE)</f>
        <v>#N/A</v>
      </c>
      <c r="AI370" s="34" t="e">
        <f>F370-G370-VLOOKUP(C370, Вчера_ЭпиВак!C:BG, 4, FALSE)</f>
        <v>#N/A</v>
      </c>
      <c r="AJ370" s="34" t="e">
        <f>H370-I370-VLOOKUP(C370, Вчера_ЭпиВак!C:BG, 6, FALSE)</f>
        <v>#N/A</v>
      </c>
      <c r="AK370" s="34" t="e">
        <f>J370-K370-VLOOKUP(C370, Вчера_ЭпиВак!C:BG, 8, FALSE)</f>
        <v>#N/A</v>
      </c>
      <c r="AL370" s="34" t="e">
        <f>L370-M370-VLOOKUP(C370, Вчера_ЭпиВак!C:BG, 10, FALSE)</f>
        <v>#N/A</v>
      </c>
      <c r="AM370" s="34" t="e">
        <f>N370-O370-VLOOKUP(C370, Вчера_ЭпиВак!C:BG, 12, FALSE)</f>
        <v>#N/A</v>
      </c>
      <c r="AN370" s="34" t="e">
        <f>P370-Q370-VLOOKUP(C370, Вчера_ЭпиВак!C:BG, 14, FALSE)</f>
        <v>#N/A</v>
      </c>
      <c r="AO370" s="34" t="e">
        <f>R370-S370-VLOOKUP(C370, Вчера_ЭпиВак!C:BG, 16, FALSE)</f>
        <v>#N/A</v>
      </c>
      <c r="AP370" s="34" t="e">
        <f>T370-U370-VLOOKUP(C370, Вчера_ЭпиВак!C:BG, 18, FALSE)</f>
        <v>#N/A</v>
      </c>
      <c r="AQ370" s="34" t="e">
        <f>V370-W370-VLOOKUP(C370, Вчера_ЭпиВак!C:BG, 20, FALSE)</f>
        <v>#N/A</v>
      </c>
      <c r="AR370" s="34" t="e">
        <f>X370-Y370-VLOOKUP(C370, Вчера_ЭпиВак!C:BG, 22, FALSE)</f>
        <v>#N/A</v>
      </c>
      <c r="AS370" s="34" t="e">
        <f>Z370-VLOOKUP(C370, Вчера_ЭпиВак!C:BG, 24, FALSE)</f>
        <v>#N/A</v>
      </c>
      <c r="AT370" s="34" t="e">
        <f>AA370-VLOOKUP(C370, Вчера_ЭпиВак!C:BG, 25, FALSE)</f>
        <v>#N/A</v>
      </c>
    </row>
    <row r="371" spans="1:46" ht="50.1" customHeight="1" x14ac:dyDescent="0.25">
      <c r="A371" s="1"/>
      <c r="B371" s="1"/>
      <c r="C371" s="1"/>
      <c r="D371" s="3"/>
      <c r="E371" s="48"/>
      <c r="F371" s="3"/>
      <c r="G371" s="2"/>
      <c r="H371" s="3"/>
      <c r="I371" s="2"/>
      <c r="J371" s="3"/>
      <c r="K371" s="2"/>
      <c r="L371" s="3"/>
      <c r="M371" s="2"/>
      <c r="N371" s="3"/>
      <c r="O371" s="2"/>
      <c r="P371" s="3"/>
      <c r="Q371" s="2"/>
      <c r="R371" s="3"/>
      <c r="S371" s="2"/>
      <c r="T371" s="3"/>
      <c r="U371" s="3"/>
      <c r="V371" s="3"/>
      <c r="W371" s="2"/>
      <c r="X371" s="3"/>
      <c r="Y371" s="2"/>
      <c r="Z371" s="3"/>
      <c r="AA371" s="3"/>
      <c r="AB371" s="15"/>
      <c r="AC371" s="34">
        <f t="shared" si="11"/>
        <v>0</v>
      </c>
      <c r="AD371" s="34">
        <f t="shared" si="12"/>
        <v>0</v>
      </c>
      <c r="AE371" s="34"/>
      <c r="AF371" s="34"/>
      <c r="AG371" s="35"/>
      <c r="AH371" s="34" t="e">
        <f>D371-E371-VLOOKUP(C371, Вчера_ЭпиВак!C:BG, 2, FALSE)</f>
        <v>#N/A</v>
      </c>
      <c r="AI371" s="34" t="e">
        <f>F371-G371-VLOOKUP(C371, Вчера_ЭпиВак!C:BG, 4, FALSE)</f>
        <v>#N/A</v>
      </c>
      <c r="AJ371" s="34" t="e">
        <f>H371-I371-VLOOKUP(C371, Вчера_ЭпиВак!C:BG, 6, FALSE)</f>
        <v>#N/A</v>
      </c>
      <c r="AK371" s="34" t="e">
        <f>J371-K371-VLOOKUP(C371, Вчера_ЭпиВак!C:BG, 8, FALSE)</f>
        <v>#N/A</v>
      </c>
      <c r="AL371" s="34" t="e">
        <f>L371-M371-VLOOKUP(C371, Вчера_ЭпиВак!C:BG, 10, FALSE)</f>
        <v>#N/A</v>
      </c>
      <c r="AM371" s="34" t="e">
        <f>N371-O371-VLOOKUP(C371, Вчера_ЭпиВак!C:BG, 12, FALSE)</f>
        <v>#N/A</v>
      </c>
      <c r="AN371" s="34" t="e">
        <f>P371-Q371-VLOOKUP(C371, Вчера_ЭпиВак!C:BG, 14, FALSE)</f>
        <v>#N/A</v>
      </c>
      <c r="AO371" s="34" t="e">
        <f>R371-S371-VLOOKUP(C371, Вчера_ЭпиВак!C:BG, 16, FALSE)</f>
        <v>#N/A</v>
      </c>
      <c r="AP371" s="34" t="e">
        <f>T371-U371-VLOOKUP(C371, Вчера_ЭпиВак!C:BG, 18, FALSE)</f>
        <v>#N/A</v>
      </c>
      <c r="AQ371" s="34" t="e">
        <f>V371-W371-VLOOKUP(C371, Вчера_ЭпиВак!C:BG, 20, FALSE)</f>
        <v>#N/A</v>
      </c>
      <c r="AR371" s="34" t="e">
        <f>X371-Y371-VLOOKUP(C371, Вчера_ЭпиВак!C:BG, 22, FALSE)</f>
        <v>#N/A</v>
      </c>
      <c r="AS371" s="34" t="e">
        <f>Z371-VLOOKUP(C371, Вчера_ЭпиВак!C:BG, 24, FALSE)</f>
        <v>#N/A</v>
      </c>
      <c r="AT371" s="34" t="e">
        <f>AA371-VLOOKUP(C371, Вчера_ЭпиВак!C:BG, 25, FALSE)</f>
        <v>#N/A</v>
      </c>
    </row>
    <row r="372" spans="1:46" ht="50.1" customHeight="1" x14ac:dyDescent="0.25">
      <c r="A372" s="1"/>
      <c r="B372" s="1"/>
      <c r="C372" s="1"/>
      <c r="D372" s="3"/>
      <c r="E372" s="48"/>
      <c r="F372" s="3"/>
      <c r="G372" s="2"/>
      <c r="H372" s="3"/>
      <c r="I372" s="2"/>
      <c r="J372" s="3"/>
      <c r="K372" s="2"/>
      <c r="L372" s="3"/>
      <c r="M372" s="2"/>
      <c r="N372" s="3"/>
      <c r="O372" s="2"/>
      <c r="P372" s="3"/>
      <c r="Q372" s="2"/>
      <c r="R372" s="3"/>
      <c r="S372" s="2"/>
      <c r="T372" s="3"/>
      <c r="U372" s="3"/>
      <c r="V372" s="3"/>
      <c r="W372" s="2"/>
      <c r="X372" s="3"/>
      <c r="Y372" s="2"/>
      <c r="Z372" s="3"/>
      <c r="AA372" s="3"/>
      <c r="AB372" s="15"/>
      <c r="AC372" s="34">
        <f t="shared" si="11"/>
        <v>0</v>
      </c>
      <c r="AD372" s="34">
        <f t="shared" si="12"/>
        <v>0</v>
      </c>
      <c r="AE372" s="34"/>
      <c r="AF372" s="34"/>
      <c r="AG372" s="35"/>
      <c r="AH372" s="34" t="e">
        <f>D372-E372-VLOOKUP(C372, Вчера_ЭпиВак!C:BG, 2, FALSE)</f>
        <v>#N/A</v>
      </c>
      <c r="AI372" s="34" t="e">
        <f>F372-G372-VLOOKUP(C372, Вчера_ЭпиВак!C:BG, 4, FALSE)</f>
        <v>#N/A</v>
      </c>
      <c r="AJ372" s="34" t="e">
        <f>H372-I372-VLOOKUP(C372, Вчера_ЭпиВак!C:BG, 6, FALSE)</f>
        <v>#N/A</v>
      </c>
      <c r="AK372" s="34" t="e">
        <f>J372-K372-VLOOKUP(C372, Вчера_ЭпиВак!C:BG, 8, FALSE)</f>
        <v>#N/A</v>
      </c>
      <c r="AL372" s="34" t="e">
        <f>L372-M372-VLOOKUP(C372, Вчера_ЭпиВак!C:BG, 10, FALSE)</f>
        <v>#N/A</v>
      </c>
      <c r="AM372" s="34" t="e">
        <f>N372-O372-VLOOKUP(C372, Вчера_ЭпиВак!C:BG, 12, FALSE)</f>
        <v>#N/A</v>
      </c>
      <c r="AN372" s="34" t="e">
        <f>P372-Q372-VLOOKUP(C372, Вчера_ЭпиВак!C:BG, 14, FALSE)</f>
        <v>#N/A</v>
      </c>
      <c r="AO372" s="34" t="e">
        <f>R372-S372-VLOOKUP(C372, Вчера_ЭпиВак!C:BG, 16, FALSE)</f>
        <v>#N/A</v>
      </c>
      <c r="AP372" s="34" t="e">
        <f>T372-U372-VLOOKUP(C372, Вчера_ЭпиВак!C:BG, 18, FALSE)</f>
        <v>#N/A</v>
      </c>
      <c r="AQ372" s="34" t="e">
        <f>V372-W372-VLOOKUP(C372, Вчера_ЭпиВак!C:BG, 20, FALSE)</f>
        <v>#N/A</v>
      </c>
      <c r="AR372" s="34" t="e">
        <f>X372-Y372-VLOOKUP(C372, Вчера_ЭпиВак!C:BG, 22, FALSE)</f>
        <v>#N/A</v>
      </c>
      <c r="AS372" s="34" t="e">
        <f>Z372-VLOOKUP(C372, Вчера_ЭпиВак!C:BG, 24, FALSE)</f>
        <v>#N/A</v>
      </c>
      <c r="AT372" s="34" t="e">
        <f>AA372-VLOOKUP(C372, Вчера_ЭпиВак!C:BG, 25, FALSE)</f>
        <v>#N/A</v>
      </c>
    </row>
    <row r="373" spans="1:46" ht="50.1" customHeight="1" x14ac:dyDescent="0.25">
      <c r="A373" s="1"/>
      <c r="B373" s="1"/>
      <c r="C373" s="1"/>
      <c r="D373" s="3"/>
      <c r="E373" s="48"/>
      <c r="F373" s="3"/>
      <c r="G373" s="2"/>
      <c r="H373" s="3"/>
      <c r="I373" s="2"/>
      <c r="J373" s="3"/>
      <c r="K373" s="2"/>
      <c r="L373" s="3"/>
      <c r="M373" s="2"/>
      <c r="N373" s="3"/>
      <c r="O373" s="2"/>
      <c r="P373" s="3"/>
      <c r="Q373" s="2"/>
      <c r="R373" s="3"/>
      <c r="S373" s="2"/>
      <c r="T373" s="3"/>
      <c r="U373" s="3"/>
      <c r="V373" s="3"/>
      <c r="W373" s="2"/>
      <c r="X373" s="3"/>
      <c r="Y373" s="2"/>
      <c r="Z373" s="3"/>
      <c r="AA373" s="3"/>
      <c r="AB373" s="15"/>
      <c r="AC373" s="34">
        <f t="shared" si="11"/>
        <v>0</v>
      </c>
      <c r="AD373" s="34">
        <f t="shared" si="12"/>
        <v>0</v>
      </c>
      <c r="AE373" s="34"/>
      <c r="AF373" s="34"/>
      <c r="AG373" s="35"/>
      <c r="AH373" s="34" t="e">
        <f>D373-E373-VLOOKUP(C373, Вчера_ЭпиВак!C:BG, 2, FALSE)</f>
        <v>#N/A</v>
      </c>
      <c r="AI373" s="34" t="e">
        <f>F373-G373-VLOOKUP(C373, Вчера_ЭпиВак!C:BG, 4, FALSE)</f>
        <v>#N/A</v>
      </c>
      <c r="AJ373" s="34" t="e">
        <f>H373-I373-VLOOKUP(C373, Вчера_ЭпиВак!C:BG, 6, FALSE)</f>
        <v>#N/A</v>
      </c>
      <c r="AK373" s="34" t="e">
        <f>J373-K373-VLOOKUP(C373, Вчера_ЭпиВак!C:BG, 8, FALSE)</f>
        <v>#N/A</v>
      </c>
      <c r="AL373" s="34" t="e">
        <f>L373-M373-VLOOKUP(C373, Вчера_ЭпиВак!C:BG, 10, FALSE)</f>
        <v>#N/A</v>
      </c>
      <c r="AM373" s="34" t="e">
        <f>N373-O373-VLOOKUP(C373, Вчера_ЭпиВак!C:BG, 12, FALSE)</f>
        <v>#N/A</v>
      </c>
      <c r="AN373" s="34" t="e">
        <f>P373-Q373-VLOOKUP(C373, Вчера_ЭпиВак!C:BG, 14, FALSE)</f>
        <v>#N/A</v>
      </c>
      <c r="AO373" s="34" t="e">
        <f>R373-S373-VLOOKUP(C373, Вчера_ЭпиВак!C:BG, 16, FALSE)</f>
        <v>#N/A</v>
      </c>
      <c r="AP373" s="34" t="e">
        <f>T373-U373-VLOOKUP(C373, Вчера_ЭпиВак!C:BG, 18, FALSE)</f>
        <v>#N/A</v>
      </c>
      <c r="AQ373" s="34" t="e">
        <f>V373-W373-VLOOKUP(C373, Вчера_ЭпиВак!C:BG, 20, FALSE)</f>
        <v>#N/A</v>
      </c>
      <c r="AR373" s="34" t="e">
        <f>X373-Y373-VLOOKUP(C373, Вчера_ЭпиВак!C:BG, 22, FALSE)</f>
        <v>#N/A</v>
      </c>
      <c r="AS373" s="34" t="e">
        <f>Z373-VLOOKUP(C373, Вчера_ЭпиВак!C:BG, 24, FALSE)</f>
        <v>#N/A</v>
      </c>
      <c r="AT373" s="34" t="e">
        <f>AA373-VLOOKUP(C373, Вчера_ЭпиВак!C:BG, 25, FALSE)</f>
        <v>#N/A</v>
      </c>
    </row>
    <row r="374" spans="1:46" ht="50.1" customHeight="1" x14ac:dyDescent="0.25">
      <c r="A374" s="1"/>
      <c r="B374" s="1"/>
      <c r="C374" s="1"/>
      <c r="D374" s="3"/>
      <c r="E374" s="48"/>
      <c r="F374" s="3"/>
      <c r="G374" s="2"/>
      <c r="H374" s="3"/>
      <c r="I374" s="2"/>
      <c r="J374" s="3"/>
      <c r="K374" s="2"/>
      <c r="L374" s="3"/>
      <c r="M374" s="2"/>
      <c r="N374" s="3"/>
      <c r="O374" s="2"/>
      <c r="P374" s="3"/>
      <c r="Q374" s="2"/>
      <c r="R374" s="3"/>
      <c r="S374" s="2"/>
      <c r="T374" s="3"/>
      <c r="U374" s="3"/>
      <c r="V374" s="3"/>
      <c r="W374" s="2"/>
      <c r="X374" s="3"/>
      <c r="Y374" s="2"/>
      <c r="Z374" s="3"/>
      <c r="AA374" s="3"/>
      <c r="AB374" s="15"/>
      <c r="AC374" s="34">
        <f t="shared" si="11"/>
        <v>0</v>
      </c>
      <c r="AD374" s="34">
        <f t="shared" si="12"/>
        <v>0</v>
      </c>
      <c r="AE374" s="34"/>
      <c r="AF374" s="34"/>
      <c r="AG374" s="35"/>
      <c r="AH374" s="34" t="e">
        <f>D374-E374-VLOOKUP(C374, Вчера_ЭпиВак!C:BG, 2, FALSE)</f>
        <v>#N/A</v>
      </c>
      <c r="AI374" s="34" t="e">
        <f>F374-G374-VLOOKUP(C374, Вчера_ЭпиВак!C:BG, 4, FALSE)</f>
        <v>#N/A</v>
      </c>
      <c r="AJ374" s="34" t="e">
        <f>H374-I374-VLOOKUP(C374, Вчера_ЭпиВак!C:BG, 6, FALSE)</f>
        <v>#N/A</v>
      </c>
      <c r="AK374" s="34" t="e">
        <f>J374-K374-VLOOKUP(C374, Вчера_ЭпиВак!C:BG, 8, FALSE)</f>
        <v>#N/A</v>
      </c>
      <c r="AL374" s="34" t="e">
        <f>L374-M374-VLOOKUP(C374, Вчера_ЭпиВак!C:BG, 10, FALSE)</f>
        <v>#N/A</v>
      </c>
      <c r="AM374" s="34" t="e">
        <f>N374-O374-VLOOKUP(C374, Вчера_ЭпиВак!C:BG, 12, FALSE)</f>
        <v>#N/A</v>
      </c>
      <c r="AN374" s="34" t="e">
        <f>P374-Q374-VLOOKUP(C374, Вчера_ЭпиВак!C:BG, 14, FALSE)</f>
        <v>#N/A</v>
      </c>
      <c r="AO374" s="34" t="e">
        <f>R374-S374-VLOOKUP(C374, Вчера_ЭпиВак!C:BG, 16, FALSE)</f>
        <v>#N/A</v>
      </c>
      <c r="AP374" s="34" t="e">
        <f>T374-U374-VLOOKUP(C374, Вчера_ЭпиВак!C:BG, 18, FALSE)</f>
        <v>#N/A</v>
      </c>
      <c r="AQ374" s="34" t="e">
        <f>V374-W374-VLOOKUP(C374, Вчера_ЭпиВак!C:BG, 20, FALSE)</f>
        <v>#N/A</v>
      </c>
      <c r="AR374" s="34" t="e">
        <f>X374-Y374-VLOOKUP(C374, Вчера_ЭпиВак!C:BG, 22, FALSE)</f>
        <v>#N/A</v>
      </c>
      <c r="AS374" s="34" t="e">
        <f>Z374-VLOOKUP(C374, Вчера_ЭпиВак!C:BG, 24, FALSE)</f>
        <v>#N/A</v>
      </c>
      <c r="AT374" s="34" t="e">
        <f>AA374-VLOOKUP(C374, Вчера_ЭпиВак!C:BG, 25, FALSE)</f>
        <v>#N/A</v>
      </c>
    </row>
    <row r="375" spans="1:46" ht="50.1" customHeight="1" x14ac:dyDescent="0.25">
      <c r="A375" s="1"/>
      <c r="B375" s="1"/>
      <c r="C375" s="1"/>
      <c r="D375" s="3"/>
      <c r="E375" s="48"/>
      <c r="F375" s="3"/>
      <c r="G375" s="2"/>
      <c r="H375" s="3"/>
      <c r="I375" s="2"/>
      <c r="J375" s="3"/>
      <c r="K375" s="2"/>
      <c r="L375" s="3"/>
      <c r="M375" s="2"/>
      <c r="N375" s="3"/>
      <c r="O375" s="2"/>
      <c r="P375" s="3"/>
      <c r="Q375" s="2"/>
      <c r="R375" s="3"/>
      <c r="S375" s="2"/>
      <c r="T375" s="3"/>
      <c r="U375" s="3"/>
      <c r="V375" s="3"/>
      <c r="W375" s="2"/>
      <c r="X375" s="3"/>
      <c r="Y375" s="2"/>
      <c r="Z375" s="3"/>
      <c r="AA375" s="3"/>
      <c r="AB375" s="15"/>
      <c r="AC375" s="34">
        <f t="shared" si="11"/>
        <v>0</v>
      </c>
      <c r="AD375" s="34">
        <f t="shared" si="12"/>
        <v>0</v>
      </c>
      <c r="AE375" s="34"/>
      <c r="AF375" s="34"/>
      <c r="AG375" s="35"/>
      <c r="AH375" s="34" t="e">
        <f>D375-E375-VLOOKUP(C375, Вчера_ЭпиВак!C:BG, 2, FALSE)</f>
        <v>#N/A</v>
      </c>
      <c r="AI375" s="34" t="e">
        <f>F375-G375-VLOOKUP(C375, Вчера_ЭпиВак!C:BG, 4, FALSE)</f>
        <v>#N/A</v>
      </c>
      <c r="AJ375" s="34" t="e">
        <f>H375-I375-VLOOKUP(C375, Вчера_ЭпиВак!C:BG, 6, FALSE)</f>
        <v>#N/A</v>
      </c>
      <c r="AK375" s="34" t="e">
        <f>J375-K375-VLOOKUP(C375, Вчера_ЭпиВак!C:BG, 8, FALSE)</f>
        <v>#N/A</v>
      </c>
      <c r="AL375" s="34" t="e">
        <f>L375-M375-VLOOKUP(C375, Вчера_ЭпиВак!C:BG, 10, FALSE)</f>
        <v>#N/A</v>
      </c>
      <c r="AM375" s="34" t="e">
        <f>N375-O375-VLOOKUP(C375, Вчера_ЭпиВак!C:BG, 12, FALSE)</f>
        <v>#N/A</v>
      </c>
      <c r="AN375" s="34" t="e">
        <f>P375-Q375-VLOOKUP(C375, Вчера_ЭпиВак!C:BG, 14, FALSE)</f>
        <v>#N/A</v>
      </c>
      <c r="AO375" s="34" t="e">
        <f>R375-S375-VLOOKUP(C375, Вчера_ЭпиВак!C:BG, 16, FALSE)</f>
        <v>#N/A</v>
      </c>
      <c r="AP375" s="34" t="e">
        <f>T375-U375-VLOOKUP(C375, Вчера_ЭпиВак!C:BG, 18, FALSE)</f>
        <v>#N/A</v>
      </c>
      <c r="AQ375" s="34" t="e">
        <f>V375-W375-VLOOKUP(C375, Вчера_ЭпиВак!C:BG, 20, FALSE)</f>
        <v>#N/A</v>
      </c>
      <c r="AR375" s="34" t="e">
        <f>X375-Y375-VLOOKUP(C375, Вчера_ЭпиВак!C:BG, 22, FALSE)</f>
        <v>#N/A</v>
      </c>
      <c r="AS375" s="34" t="e">
        <f>Z375-VLOOKUP(C375, Вчера_ЭпиВак!C:BG, 24, FALSE)</f>
        <v>#N/A</v>
      </c>
      <c r="AT375" s="34" t="e">
        <f>AA375-VLOOKUP(C375, Вчера_ЭпиВак!C:BG, 25, FALSE)</f>
        <v>#N/A</v>
      </c>
    </row>
    <row r="376" spans="1:46" ht="50.1" customHeight="1" x14ac:dyDescent="0.25">
      <c r="A376" s="1"/>
      <c r="B376" s="1"/>
      <c r="C376" s="1"/>
      <c r="D376" s="3"/>
      <c r="E376" s="48"/>
      <c r="F376" s="3"/>
      <c r="G376" s="2"/>
      <c r="H376" s="3"/>
      <c r="I376" s="2"/>
      <c r="J376" s="3"/>
      <c r="K376" s="2"/>
      <c r="L376" s="3"/>
      <c r="M376" s="2"/>
      <c r="N376" s="3"/>
      <c r="O376" s="2"/>
      <c r="P376" s="3"/>
      <c r="Q376" s="2"/>
      <c r="R376" s="3"/>
      <c r="S376" s="2"/>
      <c r="T376" s="3"/>
      <c r="U376" s="3"/>
      <c r="V376" s="3"/>
      <c r="W376" s="2"/>
      <c r="X376" s="3"/>
      <c r="Y376" s="2"/>
      <c r="Z376" s="3"/>
      <c r="AA376" s="3"/>
      <c r="AB376" s="15"/>
      <c r="AC376" s="34">
        <f t="shared" si="11"/>
        <v>0</v>
      </c>
      <c r="AD376" s="34">
        <f t="shared" si="12"/>
        <v>0</v>
      </c>
      <c r="AE376" s="34"/>
      <c r="AF376" s="34"/>
      <c r="AG376" s="35"/>
      <c r="AH376" s="34" t="e">
        <f>D376-E376-VLOOKUP(C376, Вчера_ЭпиВак!C:BG, 2, FALSE)</f>
        <v>#N/A</v>
      </c>
      <c r="AI376" s="34" t="e">
        <f>F376-G376-VLOOKUP(C376, Вчера_ЭпиВак!C:BG, 4, FALSE)</f>
        <v>#N/A</v>
      </c>
      <c r="AJ376" s="34" t="e">
        <f>H376-I376-VLOOKUP(C376, Вчера_ЭпиВак!C:BG, 6, FALSE)</f>
        <v>#N/A</v>
      </c>
      <c r="AK376" s="34" t="e">
        <f>J376-K376-VLOOKUP(C376, Вчера_ЭпиВак!C:BG, 8, FALSE)</f>
        <v>#N/A</v>
      </c>
      <c r="AL376" s="34" t="e">
        <f>L376-M376-VLOOKUP(C376, Вчера_ЭпиВак!C:BG, 10, FALSE)</f>
        <v>#N/A</v>
      </c>
      <c r="AM376" s="34" t="e">
        <f>N376-O376-VLOOKUP(C376, Вчера_ЭпиВак!C:BG, 12, FALSE)</f>
        <v>#N/A</v>
      </c>
      <c r="AN376" s="34" t="e">
        <f>P376-Q376-VLOOKUP(C376, Вчера_ЭпиВак!C:BG, 14, FALSE)</f>
        <v>#N/A</v>
      </c>
      <c r="AO376" s="34" t="e">
        <f>R376-S376-VLOOKUP(C376, Вчера_ЭпиВак!C:BG, 16, FALSE)</f>
        <v>#N/A</v>
      </c>
      <c r="AP376" s="34" t="e">
        <f>T376-U376-VLOOKUP(C376, Вчера_ЭпиВак!C:BG, 18, FALSE)</f>
        <v>#N/A</v>
      </c>
      <c r="AQ376" s="34" t="e">
        <f>V376-W376-VLOOKUP(C376, Вчера_ЭпиВак!C:BG, 20, FALSE)</f>
        <v>#N/A</v>
      </c>
      <c r="AR376" s="34" t="e">
        <f>X376-Y376-VLOOKUP(C376, Вчера_ЭпиВак!C:BG, 22, FALSE)</f>
        <v>#N/A</v>
      </c>
      <c r="AS376" s="34" t="e">
        <f>Z376-VLOOKUP(C376, Вчера_ЭпиВак!C:BG, 24, FALSE)</f>
        <v>#N/A</v>
      </c>
      <c r="AT376" s="34" t="e">
        <f>AA376-VLOOKUP(C376, Вчера_ЭпиВак!C:BG, 25, FALSE)</f>
        <v>#N/A</v>
      </c>
    </row>
    <row r="377" spans="1:46" ht="50.1" customHeight="1" x14ac:dyDescent="0.25">
      <c r="A377" s="1"/>
      <c r="B377" s="1"/>
      <c r="C377" s="1"/>
      <c r="D377" s="3"/>
      <c r="E377" s="48"/>
      <c r="F377" s="3"/>
      <c r="G377" s="2"/>
      <c r="H377" s="3"/>
      <c r="I377" s="2"/>
      <c r="J377" s="3"/>
      <c r="K377" s="2"/>
      <c r="L377" s="3"/>
      <c r="M377" s="2"/>
      <c r="N377" s="3"/>
      <c r="O377" s="2"/>
      <c r="P377" s="3"/>
      <c r="Q377" s="2"/>
      <c r="R377" s="3"/>
      <c r="S377" s="2"/>
      <c r="T377" s="3"/>
      <c r="U377" s="3"/>
      <c r="V377" s="3"/>
      <c r="W377" s="2"/>
      <c r="X377" s="3"/>
      <c r="Y377" s="2"/>
      <c r="Z377" s="3"/>
      <c r="AA377" s="3"/>
      <c r="AB377" s="15"/>
      <c r="AC377" s="34">
        <f t="shared" si="11"/>
        <v>0</v>
      </c>
      <c r="AD377" s="34">
        <f t="shared" si="12"/>
        <v>0</v>
      </c>
      <c r="AE377" s="34"/>
      <c r="AF377" s="34"/>
      <c r="AG377" s="35"/>
      <c r="AH377" s="34" t="e">
        <f>D377-E377-VLOOKUP(C377, Вчера_ЭпиВак!C:BG, 2, FALSE)</f>
        <v>#N/A</v>
      </c>
      <c r="AI377" s="34" t="e">
        <f>F377-G377-VLOOKUP(C377, Вчера_ЭпиВак!C:BG, 4, FALSE)</f>
        <v>#N/A</v>
      </c>
      <c r="AJ377" s="34" t="e">
        <f>H377-I377-VLOOKUP(C377, Вчера_ЭпиВак!C:BG, 6, FALSE)</f>
        <v>#N/A</v>
      </c>
      <c r="AK377" s="34" t="e">
        <f>J377-K377-VLOOKUP(C377, Вчера_ЭпиВак!C:BG, 8, FALSE)</f>
        <v>#N/A</v>
      </c>
      <c r="AL377" s="34" t="e">
        <f>L377-M377-VLOOKUP(C377, Вчера_ЭпиВак!C:BG, 10, FALSE)</f>
        <v>#N/A</v>
      </c>
      <c r="AM377" s="34" t="e">
        <f>N377-O377-VLOOKUP(C377, Вчера_ЭпиВак!C:BG, 12, FALSE)</f>
        <v>#N/A</v>
      </c>
      <c r="AN377" s="34" t="e">
        <f>P377-Q377-VLOOKUP(C377, Вчера_ЭпиВак!C:BG, 14, FALSE)</f>
        <v>#N/A</v>
      </c>
      <c r="AO377" s="34" t="e">
        <f>R377-S377-VLOOKUP(C377, Вчера_ЭпиВак!C:BG, 16, FALSE)</f>
        <v>#N/A</v>
      </c>
      <c r="AP377" s="34" t="e">
        <f>T377-U377-VLOOKUP(C377, Вчера_ЭпиВак!C:BG, 18, FALSE)</f>
        <v>#N/A</v>
      </c>
      <c r="AQ377" s="34" t="e">
        <f>V377-W377-VLOOKUP(C377, Вчера_ЭпиВак!C:BG, 20, FALSE)</f>
        <v>#N/A</v>
      </c>
      <c r="AR377" s="34" t="e">
        <f>X377-Y377-VLOOKUP(C377, Вчера_ЭпиВак!C:BG, 22, FALSE)</f>
        <v>#N/A</v>
      </c>
      <c r="AS377" s="34" t="e">
        <f>Z377-VLOOKUP(C377, Вчера_ЭпиВак!C:BG, 24, FALSE)</f>
        <v>#N/A</v>
      </c>
      <c r="AT377" s="34" t="e">
        <f>AA377-VLOOKUP(C377, Вчера_ЭпиВак!C:BG, 25, FALSE)</f>
        <v>#N/A</v>
      </c>
    </row>
    <row r="378" spans="1:46" ht="50.1" customHeight="1" x14ac:dyDescent="0.25">
      <c r="A378" s="1"/>
      <c r="B378" s="1"/>
      <c r="C378" s="1"/>
      <c r="D378" s="3"/>
      <c r="E378" s="48"/>
      <c r="F378" s="3"/>
      <c r="G378" s="2"/>
      <c r="H378" s="3"/>
      <c r="I378" s="2"/>
      <c r="J378" s="3"/>
      <c r="K378" s="2"/>
      <c r="L378" s="3"/>
      <c r="M378" s="2"/>
      <c r="N378" s="3"/>
      <c r="O378" s="2"/>
      <c r="P378" s="3"/>
      <c r="Q378" s="2"/>
      <c r="R378" s="3"/>
      <c r="S378" s="2"/>
      <c r="T378" s="3"/>
      <c r="U378" s="3"/>
      <c r="V378" s="3"/>
      <c r="W378" s="2"/>
      <c r="X378" s="3"/>
      <c r="Y378" s="2"/>
      <c r="Z378" s="3"/>
      <c r="AA378" s="3"/>
      <c r="AB378" s="15"/>
      <c r="AC378" s="34">
        <f t="shared" si="11"/>
        <v>0</v>
      </c>
      <c r="AD378" s="34">
        <f t="shared" si="12"/>
        <v>0</v>
      </c>
      <c r="AE378" s="34"/>
      <c r="AF378" s="34"/>
      <c r="AG378" s="35"/>
      <c r="AH378" s="34" t="e">
        <f>D378-E378-VLOOKUP(C378, Вчера_ЭпиВак!C:BG, 2, FALSE)</f>
        <v>#N/A</v>
      </c>
      <c r="AI378" s="34" t="e">
        <f>F378-G378-VLOOKUP(C378, Вчера_ЭпиВак!C:BG, 4, FALSE)</f>
        <v>#N/A</v>
      </c>
      <c r="AJ378" s="34" t="e">
        <f>H378-I378-VLOOKUP(C378, Вчера_ЭпиВак!C:BG, 6, FALSE)</f>
        <v>#N/A</v>
      </c>
      <c r="AK378" s="34" t="e">
        <f>J378-K378-VLOOKUP(C378, Вчера_ЭпиВак!C:BG, 8, FALSE)</f>
        <v>#N/A</v>
      </c>
      <c r="AL378" s="34" t="e">
        <f>L378-M378-VLOOKUP(C378, Вчера_ЭпиВак!C:BG, 10, FALSE)</f>
        <v>#N/A</v>
      </c>
      <c r="AM378" s="34" t="e">
        <f>N378-O378-VLOOKUP(C378, Вчера_ЭпиВак!C:BG, 12, FALSE)</f>
        <v>#N/A</v>
      </c>
      <c r="AN378" s="34" t="e">
        <f>P378-Q378-VLOOKUP(C378, Вчера_ЭпиВак!C:BG, 14, FALSE)</f>
        <v>#N/A</v>
      </c>
      <c r="AO378" s="34" t="e">
        <f>R378-S378-VLOOKUP(C378, Вчера_ЭпиВак!C:BG, 16, FALSE)</f>
        <v>#N/A</v>
      </c>
      <c r="AP378" s="34" t="e">
        <f>T378-U378-VLOOKUP(C378, Вчера_ЭпиВак!C:BG, 18, FALSE)</f>
        <v>#N/A</v>
      </c>
      <c r="AQ378" s="34" t="e">
        <f>V378-W378-VLOOKUP(C378, Вчера_ЭпиВак!C:BG, 20, FALSE)</f>
        <v>#N/A</v>
      </c>
      <c r="AR378" s="34" t="e">
        <f>X378-Y378-VLOOKUP(C378, Вчера_ЭпиВак!C:BG, 22, FALSE)</f>
        <v>#N/A</v>
      </c>
      <c r="AS378" s="34" t="e">
        <f>Z378-VLOOKUP(C378, Вчера_ЭпиВак!C:BG, 24, FALSE)</f>
        <v>#N/A</v>
      </c>
      <c r="AT378" s="34" t="e">
        <f>AA378-VLOOKUP(C378, Вчера_ЭпиВак!C:BG, 25, FALSE)</f>
        <v>#N/A</v>
      </c>
    </row>
    <row r="379" spans="1:46" ht="50.1" customHeight="1" x14ac:dyDescent="0.25">
      <c r="A379" s="1"/>
      <c r="B379" s="1"/>
      <c r="C379" s="1"/>
      <c r="D379" s="3"/>
      <c r="E379" s="48"/>
      <c r="F379" s="3"/>
      <c r="G379" s="2"/>
      <c r="H379" s="3"/>
      <c r="I379" s="2"/>
      <c r="J379" s="3"/>
      <c r="K379" s="2"/>
      <c r="L379" s="3"/>
      <c r="M379" s="2"/>
      <c r="N379" s="3"/>
      <c r="O379" s="2"/>
      <c r="P379" s="3"/>
      <c r="Q379" s="2"/>
      <c r="R379" s="3"/>
      <c r="S379" s="2"/>
      <c r="T379" s="3"/>
      <c r="U379" s="3"/>
      <c r="V379" s="3"/>
      <c r="W379" s="2"/>
      <c r="X379" s="3"/>
      <c r="Y379" s="2"/>
      <c r="Z379" s="3"/>
      <c r="AA379" s="3"/>
      <c r="AB379" s="15"/>
      <c r="AC379" s="34">
        <f t="shared" si="11"/>
        <v>0</v>
      </c>
      <c r="AD379" s="34">
        <f t="shared" si="12"/>
        <v>0</v>
      </c>
      <c r="AE379" s="34"/>
      <c r="AF379" s="34"/>
      <c r="AG379" s="35"/>
      <c r="AH379" s="34" t="e">
        <f>D379-E379-VLOOKUP(C379, Вчера_ЭпиВак!C:BG, 2, FALSE)</f>
        <v>#N/A</v>
      </c>
      <c r="AI379" s="34" t="e">
        <f>F379-G379-VLOOKUP(C379, Вчера_ЭпиВак!C:BG, 4, FALSE)</f>
        <v>#N/A</v>
      </c>
      <c r="AJ379" s="34" t="e">
        <f>H379-I379-VLOOKUP(C379, Вчера_ЭпиВак!C:BG, 6, FALSE)</f>
        <v>#N/A</v>
      </c>
      <c r="AK379" s="34" t="e">
        <f>J379-K379-VLOOKUP(C379, Вчера_ЭпиВак!C:BG, 8, FALSE)</f>
        <v>#N/A</v>
      </c>
      <c r="AL379" s="34" t="e">
        <f>L379-M379-VLOOKUP(C379, Вчера_ЭпиВак!C:BG, 10, FALSE)</f>
        <v>#N/A</v>
      </c>
      <c r="AM379" s="34" t="e">
        <f>N379-O379-VLOOKUP(C379, Вчера_ЭпиВак!C:BG, 12, FALSE)</f>
        <v>#N/A</v>
      </c>
      <c r="AN379" s="34" t="e">
        <f>P379-Q379-VLOOKUP(C379, Вчера_ЭпиВак!C:BG, 14, FALSE)</f>
        <v>#N/A</v>
      </c>
      <c r="AO379" s="34" t="e">
        <f>R379-S379-VLOOKUP(C379, Вчера_ЭпиВак!C:BG, 16, FALSE)</f>
        <v>#N/A</v>
      </c>
      <c r="AP379" s="34" t="e">
        <f>T379-U379-VLOOKUP(C379, Вчера_ЭпиВак!C:BG, 18, FALSE)</f>
        <v>#N/A</v>
      </c>
      <c r="AQ379" s="34" t="e">
        <f>V379-W379-VLOOKUP(C379, Вчера_ЭпиВак!C:BG, 20, FALSE)</f>
        <v>#N/A</v>
      </c>
      <c r="AR379" s="34" t="e">
        <f>X379-Y379-VLOOKUP(C379, Вчера_ЭпиВак!C:BG, 22, FALSE)</f>
        <v>#N/A</v>
      </c>
      <c r="AS379" s="34" t="e">
        <f>Z379-VLOOKUP(C379, Вчера_ЭпиВак!C:BG, 24, FALSE)</f>
        <v>#N/A</v>
      </c>
      <c r="AT379" s="34" t="e">
        <f>AA379-VLOOKUP(C379, Вчера_ЭпиВак!C:BG, 25, FALSE)</f>
        <v>#N/A</v>
      </c>
    </row>
    <row r="380" spans="1:46" ht="50.1" customHeight="1" x14ac:dyDescent="0.25">
      <c r="A380" s="1"/>
      <c r="B380" s="1"/>
      <c r="C380" s="1"/>
      <c r="D380" s="3"/>
      <c r="E380" s="48"/>
      <c r="F380" s="3"/>
      <c r="G380" s="2"/>
      <c r="H380" s="3"/>
      <c r="I380" s="2"/>
      <c r="J380" s="3"/>
      <c r="K380" s="2"/>
      <c r="L380" s="3"/>
      <c r="M380" s="2"/>
      <c r="N380" s="3"/>
      <c r="O380" s="2"/>
      <c r="P380" s="3"/>
      <c r="Q380" s="2"/>
      <c r="R380" s="3"/>
      <c r="S380" s="2"/>
      <c r="T380" s="3"/>
      <c r="U380" s="3"/>
      <c r="V380" s="3"/>
      <c r="W380" s="2"/>
      <c r="X380" s="3"/>
      <c r="Y380" s="2"/>
      <c r="Z380" s="3"/>
      <c r="AA380" s="3"/>
      <c r="AB380" s="15"/>
      <c r="AC380" s="34">
        <f t="shared" si="11"/>
        <v>0</v>
      </c>
      <c r="AD380" s="34">
        <f t="shared" si="12"/>
        <v>0</v>
      </c>
      <c r="AE380" s="34"/>
      <c r="AF380" s="34"/>
      <c r="AG380" s="35"/>
      <c r="AH380" s="34" t="e">
        <f>D380-E380-VLOOKUP(C380, Вчера_ЭпиВак!C:BG, 2, FALSE)</f>
        <v>#N/A</v>
      </c>
      <c r="AI380" s="34" t="e">
        <f>F380-G380-VLOOKUP(C380, Вчера_ЭпиВак!C:BG, 4, FALSE)</f>
        <v>#N/A</v>
      </c>
      <c r="AJ380" s="34" t="e">
        <f>H380-I380-VLOOKUP(C380, Вчера_ЭпиВак!C:BG, 6, FALSE)</f>
        <v>#N/A</v>
      </c>
      <c r="AK380" s="34" t="e">
        <f>J380-K380-VLOOKUP(C380, Вчера_ЭпиВак!C:BG, 8, FALSE)</f>
        <v>#N/A</v>
      </c>
      <c r="AL380" s="34" t="e">
        <f>L380-M380-VLOOKUP(C380, Вчера_ЭпиВак!C:BG, 10, FALSE)</f>
        <v>#N/A</v>
      </c>
      <c r="AM380" s="34" t="e">
        <f>N380-O380-VLOOKUP(C380, Вчера_ЭпиВак!C:BG, 12, FALSE)</f>
        <v>#N/A</v>
      </c>
      <c r="AN380" s="34" t="e">
        <f>P380-Q380-VLOOKUP(C380, Вчера_ЭпиВак!C:BG, 14, FALSE)</f>
        <v>#N/A</v>
      </c>
      <c r="AO380" s="34" t="e">
        <f>R380-S380-VLOOKUP(C380, Вчера_ЭпиВак!C:BG, 16, FALSE)</f>
        <v>#N/A</v>
      </c>
      <c r="AP380" s="34" t="e">
        <f>T380-U380-VLOOKUP(C380, Вчера_ЭпиВак!C:BG, 18, FALSE)</f>
        <v>#N/A</v>
      </c>
      <c r="AQ380" s="34" t="e">
        <f>V380-W380-VLOOKUP(C380, Вчера_ЭпиВак!C:BG, 20, FALSE)</f>
        <v>#N/A</v>
      </c>
      <c r="AR380" s="34" t="e">
        <f>X380-Y380-VLOOKUP(C380, Вчера_ЭпиВак!C:BG, 22, FALSE)</f>
        <v>#N/A</v>
      </c>
      <c r="AS380" s="34" t="e">
        <f>Z380-VLOOKUP(C380, Вчера_ЭпиВак!C:BG, 24, FALSE)</f>
        <v>#N/A</v>
      </c>
      <c r="AT380" s="34" t="e">
        <f>AA380-VLOOKUP(C380, Вчера_ЭпиВак!C:BG, 25, FALSE)</f>
        <v>#N/A</v>
      </c>
    </row>
    <row r="381" spans="1:46" ht="50.1" customHeight="1" x14ac:dyDescent="0.25">
      <c r="A381" s="1"/>
      <c r="B381" s="1"/>
      <c r="C381" s="1"/>
      <c r="D381" s="3"/>
      <c r="E381" s="48"/>
      <c r="F381" s="3"/>
      <c r="G381" s="2"/>
      <c r="H381" s="3"/>
      <c r="I381" s="2"/>
      <c r="J381" s="3"/>
      <c r="K381" s="2"/>
      <c r="L381" s="3"/>
      <c r="M381" s="2"/>
      <c r="N381" s="3"/>
      <c r="O381" s="2"/>
      <c r="P381" s="3"/>
      <c r="Q381" s="2"/>
      <c r="R381" s="3"/>
      <c r="S381" s="2"/>
      <c r="T381" s="3"/>
      <c r="U381" s="3"/>
      <c r="V381" s="3"/>
      <c r="W381" s="2"/>
      <c r="X381" s="3"/>
      <c r="Y381" s="2"/>
      <c r="Z381" s="3"/>
      <c r="AA381" s="3"/>
      <c r="AB381" s="15"/>
      <c r="AC381" s="34">
        <f t="shared" si="11"/>
        <v>0</v>
      </c>
      <c r="AD381" s="34">
        <f t="shared" si="12"/>
        <v>0</v>
      </c>
      <c r="AE381" s="34"/>
      <c r="AF381" s="34"/>
      <c r="AG381" s="35"/>
      <c r="AH381" s="34" t="e">
        <f>D381-E381-VLOOKUP(C381, Вчера_ЭпиВак!C:BG, 2, FALSE)</f>
        <v>#N/A</v>
      </c>
      <c r="AI381" s="34" t="e">
        <f>F381-G381-VLOOKUP(C381, Вчера_ЭпиВак!C:BG, 4, FALSE)</f>
        <v>#N/A</v>
      </c>
      <c r="AJ381" s="34" t="e">
        <f>H381-I381-VLOOKUP(C381, Вчера_ЭпиВак!C:BG, 6, FALSE)</f>
        <v>#N/A</v>
      </c>
      <c r="AK381" s="34" t="e">
        <f>J381-K381-VLOOKUP(C381, Вчера_ЭпиВак!C:BG, 8, FALSE)</f>
        <v>#N/A</v>
      </c>
      <c r="AL381" s="34" t="e">
        <f>L381-M381-VLOOKUP(C381, Вчера_ЭпиВак!C:BG, 10, FALSE)</f>
        <v>#N/A</v>
      </c>
      <c r="AM381" s="34" t="e">
        <f>N381-O381-VLOOKUP(C381, Вчера_ЭпиВак!C:BG, 12, FALSE)</f>
        <v>#N/A</v>
      </c>
      <c r="AN381" s="34" t="e">
        <f>P381-Q381-VLOOKUP(C381, Вчера_ЭпиВак!C:BG, 14, FALSE)</f>
        <v>#N/A</v>
      </c>
      <c r="AO381" s="34" t="e">
        <f>R381-S381-VLOOKUP(C381, Вчера_ЭпиВак!C:BG, 16, FALSE)</f>
        <v>#N/A</v>
      </c>
      <c r="AP381" s="34" t="e">
        <f>T381-U381-VLOOKUP(C381, Вчера_ЭпиВак!C:BG, 18, FALSE)</f>
        <v>#N/A</v>
      </c>
      <c r="AQ381" s="34" t="e">
        <f>V381-W381-VLOOKUP(C381, Вчера_ЭпиВак!C:BG, 20, FALSE)</f>
        <v>#N/A</v>
      </c>
      <c r="AR381" s="34" t="e">
        <f>X381-Y381-VLOOKUP(C381, Вчера_ЭпиВак!C:BG, 22, FALSE)</f>
        <v>#N/A</v>
      </c>
      <c r="AS381" s="34" t="e">
        <f>Z381-VLOOKUP(C381, Вчера_ЭпиВак!C:BG, 24, FALSE)</f>
        <v>#N/A</v>
      </c>
      <c r="AT381" s="34" t="e">
        <f>AA381-VLOOKUP(C381, Вчера_ЭпиВак!C:BG, 25, FALSE)</f>
        <v>#N/A</v>
      </c>
    </row>
    <row r="382" spans="1:46" ht="50.1" customHeight="1" x14ac:dyDescent="0.25">
      <c r="A382" s="1"/>
      <c r="B382" s="1"/>
      <c r="C382" s="1"/>
      <c r="D382" s="3"/>
      <c r="E382" s="48"/>
      <c r="F382" s="3"/>
      <c r="G382" s="2"/>
      <c r="H382" s="3"/>
      <c r="I382" s="2"/>
      <c r="J382" s="3"/>
      <c r="K382" s="2"/>
      <c r="L382" s="3"/>
      <c r="M382" s="2"/>
      <c r="N382" s="3"/>
      <c r="O382" s="2"/>
      <c r="P382" s="3"/>
      <c r="Q382" s="2"/>
      <c r="R382" s="3"/>
      <c r="S382" s="2"/>
      <c r="T382" s="3"/>
      <c r="U382" s="3"/>
      <c r="V382" s="3"/>
      <c r="W382" s="2"/>
      <c r="X382" s="3"/>
      <c r="Y382" s="2"/>
      <c r="Z382" s="3"/>
      <c r="AA382" s="3"/>
      <c r="AB382" s="15"/>
      <c r="AC382" s="34">
        <f t="shared" si="11"/>
        <v>0</v>
      </c>
      <c r="AD382" s="34">
        <f t="shared" si="12"/>
        <v>0</v>
      </c>
      <c r="AE382" s="34"/>
      <c r="AF382" s="34"/>
      <c r="AG382" s="35"/>
      <c r="AH382" s="34" t="e">
        <f>D382-E382-VLOOKUP(C382, Вчера_ЭпиВак!C:BG, 2, FALSE)</f>
        <v>#N/A</v>
      </c>
      <c r="AI382" s="34" t="e">
        <f>F382-G382-VLOOKUP(C382, Вчера_ЭпиВак!C:BG, 4, FALSE)</f>
        <v>#N/A</v>
      </c>
      <c r="AJ382" s="34" t="e">
        <f>H382-I382-VLOOKUP(C382, Вчера_ЭпиВак!C:BG, 6, FALSE)</f>
        <v>#N/A</v>
      </c>
      <c r="AK382" s="34" t="e">
        <f>J382-K382-VLOOKUP(C382, Вчера_ЭпиВак!C:BG, 8, FALSE)</f>
        <v>#N/A</v>
      </c>
      <c r="AL382" s="34" t="e">
        <f>L382-M382-VLOOKUP(C382, Вчера_ЭпиВак!C:BG, 10, FALSE)</f>
        <v>#N/A</v>
      </c>
      <c r="AM382" s="34" t="e">
        <f>N382-O382-VLOOKUP(C382, Вчера_ЭпиВак!C:BG, 12, FALSE)</f>
        <v>#N/A</v>
      </c>
      <c r="AN382" s="34" t="e">
        <f>P382-Q382-VLOOKUP(C382, Вчера_ЭпиВак!C:BG, 14, FALSE)</f>
        <v>#N/A</v>
      </c>
      <c r="AO382" s="34" t="e">
        <f>R382-S382-VLOOKUP(C382, Вчера_ЭпиВак!C:BG, 16, FALSE)</f>
        <v>#N/A</v>
      </c>
      <c r="AP382" s="34" t="e">
        <f>T382-U382-VLOOKUP(C382, Вчера_ЭпиВак!C:BG, 18, FALSE)</f>
        <v>#N/A</v>
      </c>
      <c r="AQ382" s="34" t="e">
        <f>V382-W382-VLOOKUP(C382, Вчера_ЭпиВак!C:BG, 20, FALSE)</f>
        <v>#N/A</v>
      </c>
      <c r="AR382" s="34" t="e">
        <f>X382-Y382-VLOOKUP(C382, Вчера_ЭпиВак!C:BG, 22, FALSE)</f>
        <v>#N/A</v>
      </c>
      <c r="AS382" s="34" t="e">
        <f>Z382-VLOOKUP(C382, Вчера_ЭпиВак!C:BG, 24, FALSE)</f>
        <v>#N/A</v>
      </c>
      <c r="AT382" s="34" t="e">
        <f>AA382-VLOOKUP(C382, Вчера_ЭпиВак!C:BG, 25, FALSE)</f>
        <v>#N/A</v>
      </c>
    </row>
    <row r="383" spans="1:46" ht="50.1" customHeight="1" x14ac:dyDescent="0.25">
      <c r="A383" s="1"/>
      <c r="B383" s="1"/>
      <c r="C383" s="1"/>
      <c r="D383" s="3"/>
      <c r="E383" s="48"/>
      <c r="F383" s="3"/>
      <c r="G383" s="2"/>
      <c r="H383" s="3"/>
      <c r="I383" s="2"/>
      <c r="J383" s="3"/>
      <c r="K383" s="2"/>
      <c r="L383" s="3"/>
      <c r="M383" s="2"/>
      <c r="N383" s="3"/>
      <c r="O383" s="2"/>
      <c r="P383" s="3"/>
      <c r="Q383" s="2"/>
      <c r="R383" s="3"/>
      <c r="S383" s="2"/>
      <c r="T383" s="3"/>
      <c r="U383" s="3"/>
      <c r="V383" s="3"/>
      <c r="W383" s="2"/>
      <c r="X383" s="3"/>
      <c r="Y383" s="2"/>
      <c r="Z383" s="3"/>
      <c r="AA383" s="3"/>
      <c r="AB383" s="15"/>
      <c r="AC383" s="34">
        <f t="shared" si="11"/>
        <v>0</v>
      </c>
      <c r="AD383" s="34">
        <f t="shared" si="12"/>
        <v>0</v>
      </c>
      <c r="AE383" s="34"/>
      <c r="AF383" s="34"/>
      <c r="AG383" s="35"/>
      <c r="AH383" s="34" t="e">
        <f>D383-E383-VLOOKUP(C383, Вчера_ЭпиВак!C:BG, 2, FALSE)</f>
        <v>#N/A</v>
      </c>
      <c r="AI383" s="34" t="e">
        <f>F383-G383-VLOOKUP(C383, Вчера_ЭпиВак!C:BG, 4, FALSE)</f>
        <v>#N/A</v>
      </c>
      <c r="AJ383" s="34" t="e">
        <f>H383-I383-VLOOKUP(C383, Вчера_ЭпиВак!C:BG, 6, FALSE)</f>
        <v>#N/A</v>
      </c>
      <c r="AK383" s="34" t="e">
        <f>J383-K383-VLOOKUP(C383, Вчера_ЭпиВак!C:BG, 8, FALSE)</f>
        <v>#N/A</v>
      </c>
      <c r="AL383" s="34" t="e">
        <f>L383-M383-VLOOKUP(C383, Вчера_ЭпиВак!C:BG, 10, FALSE)</f>
        <v>#N/A</v>
      </c>
      <c r="AM383" s="34" t="e">
        <f>N383-O383-VLOOKUP(C383, Вчера_ЭпиВак!C:BG, 12, FALSE)</f>
        <v>#N/A</v>
      </c>
      <c r="AN383" s="34" t="e">
        <f>P383-Q383-VLOOKUP(C383, Вчера_ЭпиВак!C:BG, 14, FALSE)</f>
        <v>#N/A</v>
      </c>
      <c r="AO383" s="34" t="e">
        <f>R383-S383-VLOOKUP(C383, Вчера_ЭпиВак!C:BG, 16, FALSE)</f>
        <v>#N/A</v>
      </c>
      <c r="AP383" s="34" t="e">
        <f>T383-U383-VLOOKUP(C383, Вчера_ЭпиВак!C:BG, 18, FALSE)</f>
        <v>#N/A</v>
      </c>
      <c r="AQ383" s="34" t="e">
        <f>V383-W383-VLOOKUP(C383, Вчера_ЭпиВак!C:BG, 20, FALSE)</f>
        <v>#N/A</v>
      </c>
      <c r="AR383" s="34" t="e">
        <f>X383-Y383-VLOOKUP(C383, Вчера_ЭпиВак!C:BG, 22, FALSE)</f>
        <v>#N/A</v>
      </c>
      <c r="AS383" s="34" t="e">
        <f>Z383-VLOOKUP(C383, Вчера_ЭпиВак!C:BG, 24, FALSE)</f>
        <v>#N/A</v>
      </c>
      <c r="AT383" s="34" t="e">
        <f>AA383-VLOOKUP(C383, Вчера_ЭпиВак!C:BG, 25, FALSE)</f>
        <v>#N/A</v>
      </c>
    </row>
    <row r="384" spans="1:46" ht="50.1" customHeight="1" x14ac:dyDescent="0.25">
      <c r="A384" s="1"/>
      <c r="B384" s="1"/>
      <c r="C384" s="1"/>
      <c r="D384" s="3"/>
      <c r="E384" s="48"/>
      <c r="F384" s="3"/>
      <c r="G384" s="2"/>
      <c r="H384" s="3"/>
      <c r="I384" s="2"/>
      <c r="J384" s="3"/>
      <c r="K384" s="2"/>
      <c r="L384" s="3"/>
      <c r="M384" s="2"/>
      <c r="N384" s="3"/>
      <c r="O384" s="2"/>
      <c r="P384" s="3"/>
      <c r="Q384" s="2"/>
      <c r="R384" s="3"/>
      <c r="S384" s="2"/>
      <c r="T384" s="3"/>
      <c r="U384" s="3"/>
      <c r="V384" s="3"/>
      <c r="W384" s="2"/>
      <c r="X384" s="3"/>
      <c r="Y384" s="2"/>
      <c r="Z384" s="3"/>
      <c r="AA384" s="3"/>
      <c r="AB384" s="15"/>
      <c r="AC384" s="34">
        <f t="shared" si="11"/>
        <v>0</v>
      </c>
      <c r="AD384" s="34">
        <f t="shared" si="12"/>
        <v>0</v>
      </c>
      <c r="AE384" s="34"/>
      <c r="AF384" s="34"/>
      <c r="AG384" s="35"/>
      <c r="AH384" s="34" t="e">
        <f>D384-E384-VLOOKUP(C384, Вчера_ЭпиВак!C:BG, 2, FALSE)</f>
        <v>#N/A</v>
      </c>
      <c r="AI384" s="34" t="e">
        <f>F384-G384-VLOOKUP(C384, Вчера_ЭпиВак!C:BG, 4, FALSE)</f>
        <v>#N/A</v>
      </c>
      <c r="AJ384" s="34" t="e">
        <f>H384-I384-VLOOKUP(C384, Вчера_ЭпиВак!C:BG, 6, FALSE)</f>
        <v>#N/A</v>
      </c>
      <c r="AK384" s="34" t="e">
        <f>J384-K384-VLOOKUP(C384, Вчера_ЭпиВак!C:BG, 8, FALSE)</f>
        <v>#N/A</v>
      </c>
      <c r="AL384" s="34" t="e">
        <f>L384-M384-VLOOKUP(C384, Вчера_ЭпиВак!C:BG, 10, FALSE)</f>
        <v>#N/A</v>
      </c>
      <c r="AM384" s="34" t="e">
        <f>N384-O384-VLOOKUP(C384, Вчера_ЭпиВак!C:BG, 12, FALSE)</f>
        <v>#N/A</v>
      </c>
      <c r="AN384" s="34" t="e">
        <f>P384-Q384-VLOOKUP(C384, Вчера_ЭпиВак!C:BG, 14, FALSE)</f>
        <v>#N/A</v>
      </c>
      <c r="AO384" s="34" t="e">
        <f>R384-S384-VLOOKUP(C384, Вчера_ЭпиВак!C:BG, 16, FALSE)</f>
        <v>#N/A</v>
      </c>
      <c r="AP384" s="34" t="e">
        <f>T384-U384-VLOOKUP(C384, Вчера_ЭпиВак!C:BG, 18, FALSE)</f>
        <v>#N/A</v>
      </c>
      <c r="AQ384" s="34" t="e">
        <f>V384-W384-VLOOKUP(C384, Вчера_ЭпиВак!C:BG, 20, FALSE)</f>
        <v>#N/A</v>
      </c>
      <c r="AR384" s="34" t="e">
        <f>X384-Y384-VLOOKUP(C384, Вчера_ЭпиВак!C:BG, 22, FALSE)</f>
        <v>#N/A</v>
      </c>
      <c r="AS384" s="34" t="e">
        <f>Z384-VLOOKUP(C384, Вчера_ЭпиВак!C:BG, 24, FALSE)</f>
        <v>#N/A</v>
      </c>
      <c r="AT384" s="34" t="e">
        <f>AA384-VLOOKUP(C384, Вчера_ЭпиВак!C:BG, 25, FALSE)</f>
        <v>#N/A</v>
      </c>
    </row>
    <row r="385" spans="1:46" ht="50.1" customHeight="1" x14ac:dyDescent="0.25">
      <c r="A385" s="1"/>
      <c r="B385" s="1"/>
      <c r="C385" s="1"/>
      <c r="D385" s="3"/>
      <c r="E385" s="48"/>
      <c r="F385" s="3"/>
      <c r="G385" s="2"/>
      <c r="H385" s="3"/>
      <c r="I385" s="2"/>
      <c r="J385" s="3"/>
      <c r="K385" s="2"/>
      <c r="L385" s="3"/>
      <c r="M385" s="2"/>
      <c r="N385" s="3"/>
      <c r="O385" s="2"/>
      <c r="P385" s="3"/>
      <c r="Q385" s="2"/>
      <c r="R385" s="3"/>
      <c r="S385" s="2"/>
      <c r="T385" s="3"/>
      <c r="U385" s="3"/>
      <c r="V385" s="3"/>
      <c r="W385" s="2"/>
      <c r="X385" s="3"/>
      <c r="Y385" s="2"/>
      <c r="Z385" s="3"/>
      <c r="AA385" s="3"/>
      <c r="AB385" s="15"/>
      <c r="AC385" s="34">
        <f t="shared" si="11"/>
        <v>0</v>
      </c>
      <c r="AD385" s="34">
        <f t="shared" si="12"/>
        <v>0</v>
      </c>
      <c r="AE385" s="34"/>
      <c r="AF385" s="34"/>
      <c r="AG385" s="35"/>
      <c r="AH385" s="34" t="e">
        <f>D385-E385-VLOOKUP(C385, Вчера_ЭпиВак!C:BG, 2, FALSE)</f>
        <v>#N/A</v>
      </c>
      <c r="AI385" s="34" t="e">
        <f>F385-G385-VLOOKUP(C385, Вчера_ЭпиВак!C:BG, 4, FALSE)</f>
        <v>#N/A</v>
      </c>
      <c r="AJ385" s="34" t="e">
        <f>H385-I385-VLOOKUP(C385, Вчера_ЭпиВак!C:BG, 6, FALSE)</f>
        <v>#N/A</v>
      </c>
      <c r="AK385" s="34" t="e">
        <f>J385-K385-VLOOKUP(C385, Вчера_ЭпиВак!C:BG, 8, FALSE)</f>
        <v>#N/A</v>
      </c>
      <c r="AL385" s="34" t="e">
        <f>L385-M385-VLOOKUP(C385, Вчера_ЭпиВак!C:BG, 10, FALSE)</f>
        <v>#N/A</v>
      </c>
      <c r="AM385" s="34" t="e">
        <f>N385-O385-VLOOKUP(C385, Вчера_ЭпиВак!C:BG, 12, FALSE)</f>
        <v>#N/A</v>
      </c>
      <c r="AN385" s="34" t="e">
        <f>P385-Q385-VLOOKUP(C385, Вчера_ЭпиВак!C:BG, 14, FALSE)</f>
        <v>#N/A</v>
      </c>
      <c r="AO385" s="34" t="e">
        <f>R385-S385-VLOOKUP(C385, Вчера_ЭпиВак!C:BG, 16, FALSE)</f>
        <v>#N/A</v>
      </c>
      <c r="AP385" s="34" t="e">
        <f>T385-U385-VLOOKUP(C385, Вчера_ЭпиВак!C:BG, 18, FALSE)</f>
        <v>#N/A</v>
      </c>
      <c r="AQ385" s="34" t="e">
        <f>V385-W385-VLOOKUP(C385, Вчера_ЭпиВак!C:BG, 20, FALSE)</f>
        <v>#N/A</v>
      </c>
      <c r="AR385" s="34" t="e">
        <f>X385-Y385-VLOOKUP(C385, Вчера_ЭпиВак!C:BG, 22, FALSE)</f>
        <v>#N/A</v>
      </c>
      <c r="AS385" s="34" t="e">
        <f>Z385-VLOOKUP(C385, Вчера_ЭпиВак!C:BG, 24, FALSE)</f>
        <v>#N/A</v>
      </c>
      <c r="AT385" s="34" t="e">
        <f>AA385-VLOOKUP(C385, Вчера_ЭпиВак!C:BG, 25, FALSE)</f>
        <v>#N/A</v>
      </c>
    </row>
    <row r="386" spans="1:46" ht="50.1" customHeight="1" x14ac:dyDescent="0.25">
      <c r="A386" s="1"/>
      <c r="B386" s="1"/>
      <c r="C386" s="1"/>
      <c r="D386" s="3"/>
      <c r="E386" s="48"/>
      <c r="F386" s="3"/>
      <c r="G386" s="2"/>
      <c r="H386" s="3"/>
      <c r="I386" s="2"/>
      <c r="J386" s="3"/>
      <c r="K386" s="2"/>
      <c r="L386" s="3"/>
      <c r="M386" s="2"/>
      <c r="N386" s="3"/>
      <c r="O386" s="2"/>
      <c r="P386" s="3"/>
      <c r="Q386" s="2"/>
      <c r="R386" s="3"/>
      <c r="S386" s="2"/>
      <c r="T386" s="3"/>
      <c r="U386" s="3"/>
      <c r="V386" s="3"/>
      <c r="W386" s="2"/>
      <c r="X386" s="3"/>
      <c r="Y386" s="2"/>
      <c r="Z386" s="3"/>
      <c r="AA386" s="3"/>
      <c r="AB386" s="15"/>
      <c r="AC386" s="34">
        <f t="shared" si="11"/>
        <v>0</v>
      </c>
      <c r="AD386" s="34">
        <f t="shared" si="12"/>
        <v>0</v>
      </c>
      <c r="AE386" s="34"/>
      <c r="AF386" s="34"/>
      <c r="AG386" s="35"/>
      <c r="AH386" s="34" t="e">
        <f>D386-E386-VLOOKUP(C386, Вчера_ЭпиВак!C:BG, 2, FALSE)</f>
        <v>#N/A</v>
      </c>
      <c r="AI386" s="34" t="e">
        <f>F386-G386-VLOOKUP(C386, Вчера_ЭпиВак!C:BG, 4, FALSE)</f>
        <v>#N/A</v>
      </c>
      <c r="AJ386" s="34" t="e">
        <f>H386-I386-VLOOKUP(C386, Вчера_ЭпиВак!C:BG, 6, FALSE)</f>
        <v>#N/A</v>
      </c>
      <c r="AK386" s="34" t="e">
        <f>J386-K386-VLOOKUP(C386, Вчера_ЭпиВак!C:BG, 8, FALSE)</f>
        <v>#N/A</v>
      </c>
      <c r="AL386" s="34" t="e">
        <f>L386-M386-VLOOKUP(C386, Вчера_ЭпиВак!C:BG, 10, FALSE)</f>
        <v>#N/A</v>
      </c>
      <c r="AM386" s="34" t="e">
        <f>N386-O386-VLOOKUP(C386, Вчера_ЭпиВак!C:BG, 12, FALSE)</f>
        <v>#N/A</v>
      </c>
      <c r="AN386" s="34" t="e">
        <f>P386-Q386-VLOOKUP(C386, Вчера_ЭпиВак!C:BG, 14, FALSE)</f>
        <v>#N/A</v>
      </c>
      <c r="AO386" s="34" t="e">
        <f>R386-S386-VLOOKUP(C386, Вчера_ЭпиВак!C:BG, 16, FALSE)</f>
        <v>#N/A</v>
      </c>
      <c r="AP386" s="34" t="e">
        <f>T386-U386-VLOOKUP(C386, Вчера_ЭпиВак!C:BG, 18, FALSE)</f>
        <v>#N/A</v>
      </c>
      <c r="AQ386" s="34" t="e">
        <f>V386-W386-VLOOKUP(C386, Вчера_ЭпиВак!C:BG, 20, FALSE)</f>
        <v>#N/A</v>
      </c>
      <c r="AR386" s="34" t="e">
        <f>X386-Y386-VLOOKUP(C386, Вчера_ЭпиВак!C:BG, 22, FALSE)</f>
        <v>#N/A</v>
      </c>
      <c r="AS386" s="34" t="e">
        <f>Z386-VLOOKUP(C386, Вчера_ЭпиВак!C:BG, 24, FALSE)</f>
        <v>#N/A</v>
      </c>
      <c r="AT386" s="34" t="e">
        <f>AA386-VLOOKUP(C386, Вчера_ЭпиВак!C:BG, 25, FALSE)</f>
        <v>#N/A</v>
      </c>
    </row>
    <row r="387" spans="1:46" ht="50.1" customHeight="1" x14ac:dyDescent="0.25">
      <c r="A387" s="1"/>
      <c r="B387" s="1"/>
      <c r="C387" s="1"/>
      <c r="D387" s="3"/>
      <c r="E387" s="48"/>
      <c r="F387" s="3"/>
      <c r="G387" s="2"/>
      <c r="H387" s="3"/>
      <c r="I387" s="2"/>
      <c r="J387" s="3"/>
      <c r="K387" s="2"/>
      <c r="L387" s="3"/>
      <c r="M387" s="2"/>
      <c r="N387" s="3"/>
      <c r="O387" s="2"/>
      <c r="P387" s="3"/>
      <c r="Q387" s="2"/>
      <c r="R387" s="3"/>
      <c r="S387" s="2"/>
      <c r="T387" s="3"/>
      <c r="U387" s="3"/>
      <c r="V387" s="3"/>
      <c r="W387" s="2"/>
      <c r="X387" s="3"/>
      <c r="Y387" s="2"/>
      <c r="Z387" s="3"/>
      <c r="AA387" s="3"/>
      <c r="AB387" s="15"/>
      <c r="AC387" s="34">
        <f t="shared" si="11"/>
        <v>0</v>
      </c>
      <c r="AD387" s="34">
        <f t="shared" si="12"/>
        <v>0</v>
      </c>
      <c r="AE387" s="34"/>
      <c r="AF387" s="34"/>
      <c r="AG387" s="35"/>
      <c r="AH387" s="34" t="e">
        <f>D387-E387-VLOOKUP(C387, Вчера_ЭпиВак!C:BG, 2, FALSE)</f>
        <v>#N/A</v>
      </c>
      <c r="AI387" s="34" t="e">
        <f>F387-G387-VLOOKUP(C387, Вчера_ЭпиВак!C:BG, 4, FALSE)</f>
        <v>#N/A</v>
      </c>
      <c r="AJ387" s="34" t="e">
        <f>H387-I387-VLOOKUP(C387, Вчера_ЭпиВак!C:BG, 6, FALSE)</f>
        <v>#N/A</v>
      </c>
      <c r="AK387" s="34" t="e">
        <f>J387-K387-VLOOKUP(C387, Вчера_ЭпиВак!C:BG, 8, FALSE)</f>
        <v>#N/A</v>
      </c>
      <c r="AL387" s="34" t="e">
        <f>L387-M387-VLOOKUP(C387, Вчера_ЭпиВак!C:BG, 10, FALSE)</f>
        <v>#N/A</v>
      </c>
      <c r="AM387" s="34" t="e">
        <f>N387-O387-VLOOKUP(C387, Вчера_ЭпиВак!C:BG, 12, FALSE)</f>
        <v>#N/A</v>
      </c>
      <c r="AN387" s="34" t="e">
        <f>P387-Q387-VLOOKUP(C387, Вчера_ЭпиВак!C:BG, 14, FALSE)</f>
        <v>#N/A</v>
      </c>
      <c r="AO387" s="34" t="e">
        <f>R387-S387-VLOOKUP(C387, Вчера_ЭпиВак!C:BG, 16, FALSE)</f>
        <v>#N/A</v>
      </c>
      <c r="AP387" s="34" t="e">
        <f>T387-U387-VLOOKUP(C387, Вчера_ЭпиВак!C:BG, 18, FALSE)</f>
        <v>#N/A</v>
      </c>
      <c r="AQ387" s="34" t="e">
        <f>V387-W387-VLOOKUP(C387, Вчера_ЭпиВак!C:BG, 20, FALSE)</f>
        <v>#N/A</v>
      </c>
      <c r="AR387" s="34" t="e">
        <f>X387-Y387-VLOOKUP(C387, Вчера_ЭпиВак!C:BG, 22, FALSE)</f>
        <v>#N/A</v>
      </c>
      <c r="AS387" s="34" t="e">
        <f>Z387-VLOOKUP(C387, Вчера_ЭпиВак!C:BG, 24, FALSE)</f>
        <v>#N/A</v>
      </c>
      <c r="AT387" s="34" t="e">
        <f>AA387-VLOOKUP(C387, Вчера_ЭпиВак!C:BG, 25, FALSE)</f>
        <v>#N/A</v>
      </c>
    </row>
    <row r="388" spans="1:46" ht="50.1" customHeight="1" x14ac:dyDescent="0.25">
      <c r="A388" s="1"/>
      <c r="B388" s="1"/>
      <c r="C388" s="1"/>
      <c r="D388" s="3"/>
      <c r="E388" s="48"/>
      <c r="F388" s="3"/>
      <c r="G388" s="2"/>
      <c r="H388" s="3"/>
      <c r="I388" s="2"/>
      <c r="J388" s="3"/>
      <c r="K388" s="2"/>
      <c r="L388" s="3"/>
      <c r="M388" s="2"/>
      <c r="N388" s="3"/>
      <c r="O388" s="2"/>
      <c r="P388" s="3"/>
      <c r="Q388" s="2"/>
      <c r="R388" s="3"/>
      <c r="S388" s="2"/>
      <c r="T388" s="3"/>
      <c r="U388" s="3"/>
      <c r="V388" s="3"/>
      <c r="W388" s="2"/>
      <c r="X388" s="3"/>
      <c r="Y388" s="2"/>
      <c r="Z388" s="3"/>
      <c r="AA388" s="3"/>
      <c r="AB388" s="15"/>
      <c r="AC388" s="34">
        <f t="shared" si="11"/>
        <v>0</v>
      </c>
      <c r="AD388" s="34">
        <f t="shared" si="12"/>
        <v>0</v>
      </c>
      <c r="AE388" s="34"/>
      <c r="AF388" s="34"/>
      <c r="AG388" s="35"/>
      <c r="AH388" s="34" t="e">
        <f>D388-E388-VLOOKUP(C388, Вчера_ЭпиВак!C:BG, 2, FALSE)</f>
        <v>#N/A</v>
      </c>
      <c r="AI388" s="34" t="e">
        <f>F388-G388-VLOOKUP(C388, Вчера_ЭпиВак!C:BG, 4, FALSE)</f>
        <v>#N/A</v>
      </c>
      <c r="AJ388" s="34" t="e">
        <f>H388-I388-VLOOKUP(C388, Вчера_ЭпиВак!C:BG, 6, FALSE)</f>
        <v>#N/A</v>
      </c>
      <c r="AK388" s="34" t="e">
        <f>J388-K388-VLOOKUP(C388, Вчера_ЭпиВак!C:BG, 8, FALSE)</f>
        <v>#N/A</v>
      </c>
      <c r="AL388" s="34" t="e">
        <f>L388-M388-VLOOKUP(C388, Вчера_ЭпиВак!C:BG, 10, FALSE)</f>
        <v>#N/A</v>
      </c>
      <c r="AM388" s="34" t="e">
        <f>N388-O388-VLOOKUP(C388, Вчера_ЭпиВак!C:BG, 12, FALSE)</f>
        <v>#N/A</v>
      </c>
      <c r="AN388" s="34" t="e">
        <f>P388-Q388-VLOOKUP(C388, Вчера_ЭпиВак!C:BG, 14, FALSE)</f>
        <v>#N/A</v>
      </c>
      <c r="AO388" s="34" t="e">
        <f>R388-S388-VLOOKUP(C388, Вчера_ЭпиВак!C:BG, 16, FALSE)</f>
        <v>#N/A</v>
      </c>
      <c r="AP388" s="34" t="e">
        <f>T388-U388-VLOOKUP(C388, Вчера_ЭпиВак!C:BG, 18, FALSE)</f>
        <v>#N/A</v>
      </c>
      <c r="AQ388" s="34" t="e">
        <f>V388-W388-VLOOKUP(C388, Вчера_ЭпиВак!C:BG, 20, FALSE)</f>
        <v>#N/A</v>
      </c>
      <c r="AR388" s="34" t="e">
        <f>X388-Y388-VLOOKUP(C388, Вчера_ЭпиВак!C:BG, 22, FALSE)</f>
        <v>#N/A</v>
      </c>
      <c r="AS388" s="34" t="e">
        <f>Z388-VLOOKUP(C388, Вчера_ЭпиВак!C:BG, 24, FALSE)</f>
        <v>#N/A</v>
      </c>
      <c r="AT388" s="34" t="e">
        <f>AA388-VLOOKUP(C388, Вчера_ЭпиВак!C:BG, 25, FALSE)</f>
        <v>#N/A</v>
      </c>
    </row>
    <row r="389" spans="1:46" ht="50.1" customHeight="1" x14ac:dyDescent="0.25">
      <c r="A389" s="1"/>
      <c r="B389" s="1"/>
      <c r="C389" s="1"/>
      <c r="D389" s="3"/>
      <c r="E389" s="48"/>
      <c r="F389" s="3"/>
      <c r="G389" s="2"/>
      <c r="H389" s="3"/>
      <c r="I389" s="2"/>
      <c r="J389" s="3"/>
      <c r="K389" s="2"/>
      <c r="L389" s="3"/>
      <c r="M389" s="2"/>
      <c r="N389" s="3"/>
      <c r="O389" s="2"/>
      <c r="P389" s="3"/>
      <c r="Q389" s="2"/>
      <c r="R389" s="3"/>
      <c r="S389" s="2"/>
      <c r="T389" s="3"/>
      <c r="U389" s="3"/>
      <c r="V389" s="3"/>
      <c r="W389" s="2"/>
      <c r="X389" s="3"/>
      <c r="Y389" s="2"/>
      <c r="Z389" s="3"/>
      <c r="AA389" s="3"/>
      <c r="AB389" s="15"/>
      <c r="AC389" s="34">
        <f t="shared" ref="AC389:AC452" si="13">D389-T389-X389</f>
        <v>0</v>
      </c>
      <c r="AD389" s="34">
        <f t="shared" ref="AD389:AD452" si="14">D389-V389</f>
        <v>0</v>
      </c>
      <c r="AE389" s="34"/>
      <c r="AF389" s="34"/>
      <c r="AG389" s="35"/>
      <c r="AH389" s="34" t="e">
        <f>D389-E389-VLOOKUP(C389, Вчера_ЭпиВак!C:BG, 2, FALSE)</f>
        <v>#N/A</v>
      </c>
      <c r="AI389" s="34" t="e">
        <f>F389-G389-VLOOKUP(C389, Вчера_ЭпиВак!C:BG, 4, FALSE)</f>
        <v>#N/A</v>
      </c>
      <c r="AJ389" s="34" t="e">
        <f>H389-I389-VLOOKUP(C389, Вчера_ЭпиВак!C:BG, 6, FALSE)</f>
        <v>#N/A</v>
      </c>
      <c r="AK389" s="34" t="e">
        <f>J389-K389-VLOOKUP(C389, Вчера_ЭпиВак!C:BG, 8, FALSE)</f>
        <v>#N/A</v>
      </c>
      <c r="AL389" s="34" t="e">
        <f>L389-M389-VLOOKUP(C389, Вчера_ЭпиВак!C:BG, 10, FALSE)</f>
        <v>#N/A</v>
      </c>
      <c r="AM389" s="34" t="e">
        <f>N389-O389-VLOOKUP(C389, Вчера_ЭпиВак!C:BG, 12, FALSE)</f>
        <v>#N/A</v>
      </c>
      <c r="AN389" s="34" t="e">
        <f>P389-Q389-VLOOKUP(C389, Вчера_ЭпиВак!C:BG, 14, FALSE)</f>
        <v>#N/A</v>
      </c>
      <c r="AO389" s="34" t="e">
        <f>R389-S389-VLOOKUP(C389, Вчера_ЭпиВак!C:BG, 16, FALSE)</f>
        <v>#N/A</v>
      </c>
      <c r="AP389" s="34" t="e">
        <f>T389-U389-VLOOKUP(C389, Вчера_ЭпиВак!C:BG, 18, FALSE)</f>
        <v>#N/A</v>
      </c>
      <c r="AQ389" s="34" t="e">
        <f>V389-W389-VLOOKUP(C389, Вчера_ЭпиВак!C:BG, 20, FALSE)</f>
        <v>#N/A</v>
      </c>
      <c r="AR389" s="34" t="e">
        <f>X389-Y389-VLOOKUP(C389, Вчера_ЭпиВак!C:BG, 22, FALSE)</f>
        <v>#N/A</v>
      </c>
      <c r="AS389" s="34" t="e">
        <f>Z389-VLOOKUP(C389, Вчера_ЭпиВак!C:BG, 24, FALSE)</f>
        <v>#N/A</v>
      </c>
      <c r="AT389" s="34" t="e">
        <f>AA389-VLOOKUP(C389, Вчера_ЭпиВак!C:BG, 25, FALSE)</f>
        <v>#N/A</v>
      </c>
    </row>
    <row r="390" spans="1:46" ht="50.1" customHeight="1" x14ac:dyDescent="0.25">
      <c r="A390" s="1"/>
      <c r="B390" s="1"/>
      <c r="C390" s="1"/>
      <c r="D390" s="3"/>
      <c r="E390" s="48"/>
      <c r="F390" s="3"/>
      <c r="G390" s="2"/>
      <c r="H390" s="3"/>
      <c r="I390" s="2"/>
      <c r="J390" s="3"/>
      <c r="K390" s="2"/>
      <c r="L390" s="3"/>
      <c r="M390" s="2"/>
      <c r="N390" s="3"/>
      <c r="O390" s="2"/>
      <c r="P390" s="3"/>
      <c r="Q390" s="2"/>
      <c r="R390" s="3"/>
      <c r="S390" s="2"/>
      <c r="T390" s="3"/>
      <c r="U390" s="3"/>
      <c r="V390" s="3"/>
      <c r="W390" s="2"/>
      <c r="X390" s="3"/>
      <c r="Y390" s="2"/>
      <c r="Z390" s="3"/>
      <c r="AA390" s="3"/>
      <c r="AB390" s="15"/>
      <c r="AC390" s="34">
        <f t="shared" si="13"/>
        <v>0</v>
      </c>
      <c r="AD390" s="34">
        <f t="shared" si="14"/>
        <v>0</v>
      </c>
      <c r="AE390" s="34"/>
      <c r="AF390" s="34"/>
      <c r="AG390" s="35"/>
      <c r="AH390" s="34" t="e">
        <f>D390-E390-VLOOKUP(C390, Вчера_ЭпиВак!C:BG, 2, FALSE)</f>
        <v>#N/A</v>
      </c>
      <c r="AI390" s="34" t="e">
        <f>F390-G390-VLOOKUP(C390, Вчера_ЭпиВак!C:BG, 4, FALSE)</f>
        <v>#N/A</v>
      </c>
      <c r="AJ390" s="34" t="e">
        <f>H390-I390-VLOOKUP(C390, Вчера_ЭпиВак!C:BG, 6, FALSE)</f>
        <v>#N/A</v>
      </c>
      <c r="AK390" s="34" t="e">
        <f>J390-K390-VLOOKUP(C390, Вчера_ЭпиВак!C:BG, 8, FALSE)</f>
        <v>#N/A</v>
      </c>
      <c r="AL390" s="34" t="e">
        <f>L390-M390-VLOOKUP(C390, Вчера_ЭпиВак!C:BG, 10, FALSE)</f>
        <v>#N/A</v>
      </c>
      <c r="AM390" s="34" t="e">
        <f>N390-O390-VLOOKUP(C390, Вчера_ЭпиВак!C:BG, 12, FALSE)</f>
        <v>#N/A</v>
      </c>
      <c r="AN390" s="34" t="e">
        <f>P390-Q390-VLOOKUP(C390, Вчера_ЭпиВак!C:BG, 14, FALSE)</f>
        <v>#N/A</v>
      </c>
      <c r="AO390" s="34" t="e">
        <f>R390-S390-VLOOKUP(C390, Вчера_ЭпиВак!C:BG, 16, FALSE)</f>
        <v>#N/A</v>
      </c>
      <c r="AP390" s="34" t="e">
        <f>T390-U390-VLOOKUP(C390, Вчера_ЭпиВак!C:BG, 18, FALSE)</f>
        <v>#N/A</v>
      </c>
      <c r="AQ390" s="34" t="e">
        <f>V390-W390-VLOOKUP(C390, Вчера_ЭпиВак!C:BG, 20, FALSE)</f>
        <v>#N/A</v>
      </c>
      <c r="AR390" s="34" t="e">
        <f>X390-Y390-VLOOKUP(C390, Вчера_ЭпиВак!C:BG, 22, FALSE)</f>
        <v>#N/A</v>
      </c>
      <c r="AS390" s="34" t="e">
        <f>Z390-VLOOKUP(C390, Вчера_ЭпиВак!C:BG, 24, FALSE)</f>
        <v>#N/A</v>
      </c>
      <c r="AT390" s="34" t="e">
        <f>AA390-VLOOKUP(C390, Вчера_ЭпиВак!C:BG, 25, FALSE)</f>
        <v>#N/A</v>
      </c>
    </row>
    <row r="391" spans="1:46" ht="50.1" customHeight="1" x14ac:dyDescent="0.25">
      <c r="A391" s="1"/>
      <c r="B391" s="1"/>
      <c r="C391" s="1"/>
      <c r="D391" s="3"/>
      <c r="E391" s="48"/>
      <c r="F391" s="3"/>
      <c r="G391" s="2"/>
      <c r="H391" s="3"/>
      <c r="I391" s="2"/>
      <c r="J391" s="3"/>
      <c r="K391" s="2"/>
      <c r="L391" s="3"/>
      <c r="M391" s="2"/>
      <c r="N391" s="3"/>
      <c r="O391" s="2"/>
      <c r="P391" s="3"/>
      <c r="Q391" s="2"/>
      <c r="R391" s="3"/>
      <c r="S391" s="2"/>
      <c r="T391" s="3"/>
      <c r="U391" s="3"/>
      <c r="V391" s="3"/>
      <c r="W391" s="2"/>
      <c r="X391" s="3"/>
      <c r="Y391" s="2"/>
      <c r="Z391" s="3"/>
      <c r="AA391" s="3"/>
      <c r="AB391" s="15"/>
      <c r="AC391" s="34">
        <f t="shared" si="13"/>
        <v>0</v>
      </c>
      <c r="AD391" s="34">
        <f t="shared" si="14"/>
        <v>0</v>
      </c>
      <c r="AE391" s="34"/>
      <c r="AF391" s="34"/>
      <c r="AG391" s="35"/>
      <c r="AH391" s="34" t="e">
        <f>D391-E391-VLOOKUP(C391, Вчера_ЭпиВак!C:BG, 2, FALSE)</f>
        <v>#N/A</v>
      </c>
      <c r="AI391" s="34" t="e">
        <f>F391-G391-VLOOKUP(C391, Вчера_ЭпиВак!C:BG, 4, FALSE)</f>
        <v>#N/A</v>
      </c>
      <c r="AJ391" s="34" t="e">
        <f>H391-I391-VLOOKUP(C391, Вчера_ЭпиВак!C:BG, 6, FALSE)</f>
        <v>#N/A</v>
      </c>
      <c r="AK391" s="34" t="e">
        <f>J391-K391-VLOOKUP(C391, Вчера_ЭпиВак!C:BG, 8, FALSE)</f>
        <v>#N/A</v>
      </c>
      <c r="AL391" s="34" t="e">
        <f>L391-M391-VLOOKUP(C391, Вчера_ЭпиВак!C:BG, 10, FALSE)</f>
        <v>#N/A</v>
      </c>
      <c r="AM391" s="34" t="e">
        <f>N391-O391-VLOOKUP(C391, Вчера_ЭпиВак!C:BG, 12, FALSE)</f>
        <v>#N/A</v>
      </c>
      <c r="AN391" s="34" t="e">
        <f>P391-Q391-VLOOKUP(C391, Вчера_ЭпиВак!C:BG, 14, FALSE)</f>
        <v>#N/A</v>
      </c>
      <c r="AO391" s="34" t="e">
        <f>R391-S391-VLOOKUP(C391, Вчера_ЭпиВак!C:BG, 16, FALSE)</f>
        <v>#N/A</v>
      </c>
      <c r="AP391" s="34" t="e">
        <f>T391-U391-VLOOKUP(C391, Вчера_ЭпиВак!C:BG, 18, FALSE)</f>
        <v>#N/A</v>
      </c>
      <c r="AQ391" s="34" t="e">
        <f>V391-W391-VLOOKUP(C391, Вчера_ЭпиВак!C:BG, 20, FALSE)</f>
        <v>#N/A</v>
      </c>
      <c r="AR391" s="34" t="e">
        <f>X391-Y391-VLOOKUP(C391, Вчера_ЭпиВак!C:BG, 22, FALSE)</f>
        <v>#N/A</v>
      </c>
      <c r="AS391" s="34" t="e">
        <f>Z391-VLOOKUP(C391, Вчера_ЭпиВак!C:BG, 24, FALSE)</f>
        <v>#N/A</v>
      </c>
      <c r="AT391" s="34" t="e">
        <f>AA391-VLOOKUP(C391, Вчера_ЭпиВак!C:BG, 25, FALSE)</f>
        <v>#N/A</v>
      </c>
    </row>
    <row r="392" spans="1:46" ht="50.1" customHeight="1" x14ac:dyDescent="0.25">
      <c r="A392" s="1"/>
      <c r="B392" s="1"/>
      <c r="C392" s="1"/>
      <c r="D392" s="3"/>
      <c r="E392" s="48"/>
      <c r="F392" s="3"/>
      <c r="G392" s="2"/>
      <c r="H392" s="3"/>
      <c r="I392" s="2"/>
      <c r="J392" s="3"/>
      <c r="K392" s="2"/>
      <c r="L392" s="3"/>
      <c r="M392" s="2"/>
      <c r="N392" s="3"/>
      <c r="O392" s="2"/>
      <c r="P392" s="3"/>
      <c r="Q392" s="2"/>
      <c r="R392" s="3"/>
      <c r="S392" s="2"/>
      <c r="T392" s="3"/>
      <c r="U392" s="3"/>
      <c r="V392" s="3"/>
      <c r="W392" s="2"/>
      <c r="X392" s="3"/>
      <c r="Y392" s="2"/>
      <c r="Z392" s="3"/>
      <c r="AA392" s="3"/>
      <c r="AB392" s="15"/>
      <c r="AC392" s="34">
        <f t="shared" si="13"/>
        <v>0</v>
      </c>
      <c r="AD392" s="34">
        <f t="shared" si="14"/>
        <v>0</v>
      </c>
      <c r="AE392" s="34"/>
      <c r="AF392" s="34"/>
      <c r="AG392" s="35"/>
      <c r="AH392" s="34" t="e">
        <f>D392-E392-VLOOKUP(C392, Вчера_ЭпиВак!C:BG, 2, FALSE)</f>
        <v>#N/A</v>
      </c>
      <c r="AI392" s="34" t="e">
        <f>F392-G392-VLOOKUP(C392, Вчера_ЭпиВак!C:BG, 4, FALSE)</f>
        <v>#N/A</v>
      </c>
      <c r="AJ392" s="34" t="e">
        <f>H392-I392-VLOOKUP(C392, Вчера_ЭпиВак!C:BG, 6, FALSE)</f>
        <v>#N/A</v>
      </c>
      <c r="AK392" s="34" t="e">
        <f>J392-K392-VLOOKUP(C392, Вчера_ЭпиВак!C:BG, 8, FALSE)</f>
        <v>#N/A</v>
      </c>
      <c r="AL392" s="34" t="e">
        <f>L392-M392-VLOOKUP(C392, Вчера_ЭпиВак!C:BG, 10, FALSE)</f>
        <v>#N/A</v>
      </c>
      <c r="AM392" s="34" t="e">
        <f>N392-O392-VLOOKUP(C392, Вчера_ЭпиВак!C:BG, 12, FALSE)</f>
        <v>#N/A</v>
      </c>
      <c r="AN392" s="34" t="e">
        <f>P392-Q392-VLOOKUP(C392, Вчера_ЭпиВак!C:BG, 14, FALSE)</f>
        <v>#N/A</v>
      </c>
      <c r="AO392" s="34" t="e">
        <f>R392-S392-VLOOKUP(C392, Вчера_ЭпиВак!C:BG, 16, FALSE)</f>
        <v>#N/A</v>
      </c>
      <c r="AP392" s="34" t="e">
        <f>T392-U392-VLOOKUP(C392, Вчера_ЭпиВак!C:BG, 18, FALSE)</f>
        <v>#N/A</v>
      </c>
      <c r="AQ392" s="34" t="e">
        <f>V392-W392-VLOOKUP(C392, Вчера_ЭпиВак!C:BG, 20, FALSE)</f>
        <v>#N/A</v>
      </c>
      <c r="AR392" s="34" t="e">
        <f>X392-Y392-VLOOKUP(C392, Вчера_ЭпиВак!C:BG, 22, FALSE)</f>
        <v>#N/A</v>
      </c>
      <c r="AS392" s="34" t="e">
        <f>Z392-VLOOKUP(C392, Вчера_ЭпиВак!C:BG, 24, FALSE)</f>
        <v>#N/A</v>
      </c>
      <c r="AT392" s="34" t="e">
        <f>AA392-VLOOKUP(C392, Вчера_ЭпиВак!C:BG, 25, FALSE)</f>
        <v>#N/A</v>
      </c>
    </row>
    <row r="393" spans="1:46" ht="50.1" customHeight="1" x14ac:dyDescent="0.25">
      <c r="A393" s="1"/>
      <c r="B393" s="1"/>
      <c r="C393" s="1"/>
      <c r="D393" s="3"/>
      <c r="E393" s="48"/>
      <c r="F393" s="3"/>
      <c r="G393" s="2"/>
      <c r="H393" s="3"/>
      <c r="I393" s="2"/>
      <c r="J393" s="3"/>
      <c r="K393" s="2"/>
      <c r="L393" s="3"/>
      <c r="M393" s="2"/>
      <c r="N393" s="3"/>
      <c r="O393" s="2"/>
      <c r="P393" s="3"/>
      <c r="Q393" s="2"/>
      <c r="R393" s="3"/>
      <c r="S393" s="2"/>
      <c r="T393" s="3"/>
      <c r="U393" s="3"/>
      <c r="V393" s="3"/>
      <c r="W393" s="2"/>
      <c r="X393" s="3"/>
      <c r="Y393" s="2"/>
      <c r="Z393" s="3"/>
      <c r="AA393" s="3"/>
      <c r="AB393" s="15"/>
      <c r="AC393" s="34">
        <f t="shared" si="13"/>
        <v>0</v>
      </c>
      <c r="AD393" s="34">
        <f t="shared" si="14"/>
        <v>0</v>
      </c>
      <c r="AE393" s="34"/>
      <c r="AF393" s="34"/>
      <c r="AG393" s="35"/>
      <c r="AH393" s="34" t="e">
        <f>D393-E393-VLOOKUP(C393, Вчера_ЭпиВак!C:BG, 2, FALSE)</f>
        <v>#N/A</v>
      </c>
      <c r="AI393" s="34" t="e">
        <f>F393-G393-VLOOKUP(C393, Вчера_ЭпиВак!C:BG, 4, FALSE)</f>
        <v>#N/A</v>
      </c>
      <c r="AJ393" s="34" t="e">
        <f>H393-I393-VLOOKUP(C393, Вчера_ЭпиВак!C:BG, 6, FALSE)</f>
        <v>#N/A</v>
      </c>
      <c r="AK393" s="34" t="e">
        <f>J393-K393-VLOOKUP(C393, Вчера_ЭпиВак!C:BG, 8, FALSE)</f>
        <v>#N/A</v>
      </c>
      <c r="AL393" s="34" t="e">
        <f>L393-M393-VLOOKUP(C393, Вчера_ЭпиВак!C:BG, 10, FALSE)</f>
        <v>#N/A</v>
      </c>
      <c r="AM393" s="34" t="e">
        <f>N393-O393-VLOOKUP(C393, Вчера_ЭпиВак!C:BG, 12, FALSE)</f>
        <v>#N/A</v>
      </c>
      <c r="AN393" s="34" t="e">
        <f>P393-Q393-VLOOKUP(C393, Вчера_ЭпиВак!C:BG, 14, FALSE)</f>
        <v>#N/A</v>
      </c>
      <c r="AO393" s="34" t="e">
        <f>R393-S393-VLOOKUP(C393, Вчера_ЭпиВак!C:BG, 16, FALSE)</f>
        <v>#N/A</v>
      </c>
      <c r="AP393" s="34" t="e">
        <f>T393-U393-VLOOKUP(C393, Вчера_ЭпиВак!C:BG, 18, FALSE)</f>
        <v>#N/A</v>
      </c>
      <c r="AQ393" s="34" t="e">
        <f>V393-W393-VLOOKUP(C393, Вчера_ЭпиВак!C:BG, 20, FALSE)</f>
        <v>#N/A</v>
      </c>
      <c r="AR393" s="34" t="e">
        <f>X393-Y393-VLOOKUP(C393, Вчера_ЭпиВак!C:BG, 22, FALSE)</f>
        <v>#N/A</v>
      </c>
      <c r="AS393" s="34" t="e">
        <f>Z393-VLOOKUP(C393, Вчера_ЭпиВак!C:BG, 24, FALSE)</f>
        <v>#N/A</v>
      </c>
      <c r="AT393" s="34" t="e">
        <f>AA393-VLOOKUP(C393, Вчера_ЭпиВак!C:BG, 25, FALSE)</f>
        <v>#N/A</v>
      </c>
    </row>
    <row r="394" spans="1:46" ht="50.1" customHeight="1" x14ac:dyDescent="0.25">
      <c r="A394" s="1"/>
      <c r="B394" s="1"/>
      <c r="C394" s="1"/>
      <c r="D394" s="3"/>
      <c r="E394" s="48"/>
      <c r="F394" s="3"/>
      <c r="G394" s="2"/>
      <c r="H394" s="3"/>
      <c r="I394" s="2"/>
      <c r="J394" s="3"/>
      <c r="K394" s="2"/>
      <c r="L394" s="3"/>
      <c r="M394" s="2"/>
      <c r="N394" s="3"/>
      <c r="O394" s="2"/>
      <c r="P394" s="3"/>
      <c r="Q394" s="2"/>
      <c r="R394" s="3"/>
      <c r="S394" s="2"/>
      <c r="T394" s="3"/>
      <c r="U394" s="3"/>
      <c r="V394" s="3"/>
      <c r="W394" s="2"/>
      <c r="X394" s="3"/>
      <c r="Y394" s="2"/>
      <c r="Z394" s="3"/>
      <c r="AA394" s="3"/>
      <c r="AB394" s="15"/>
      <c r="AC394" s="34">
        <f t="shared" si="13"/>
        <v>0</v>
      </c>
      <c r="AD394" s="34">
        <f t="shared" si="14"/>
        <v>0</v>
      </c>
      <c r="AE394" s="34"/>
      <c r="AF394" s="34"/>
      <c r="AG394" s="35"/>
      <c r="AH394" s="34" t="e">
        <f>D394-E394-VLOOKUP(C394, Вчера_ЭпиВак!C:BG, 2, FALSE)</f>
        <v>#N/A</v>
      </c>
      <c r="AI394" s="34" t="e">
        <f>F394-G394-VLOOKUP(C394, Вчера_ЭпиВак!C:BG, 4, FALSE)</f>
        <v>#N/A</v>
      </c>
      <c r="AJ394" s="34" t="e">
        <f>H394-I394-VLOOKUP(C394, Вчера_ЭпиВак!C:BG, 6, FALSE)</f>
        <v>#N/A</v>
      </c>
      <c r="AK394" s="34" t="e">
        <f>J394-K394-VLOOKUP(C394, Вчера_ЭпиВак!C:BG, 8, FALSE)</f>
        <v>#N/A</v>
      </c>
      <c r="AL394" s="34" t="e">
        <f>L394-M394-VLOOKUP(C394, Вчера_ЭпиВак!C:BG, 10, FALSE)</f>
        <v>#N/A</v>
      </c>
      <c r="AM394" s="34" t="e">
        <f>N394-O394-VLOOKUP(C394, Вчера_ЭпиВак!C:BG, 12, FALSE)</f>
        <v>#N/A</v>
      </c>
      <c r="AN394" s="34" t="e">
        <f>P394-Q394-VLOOKUP(C394, Вчера_ЭпиВак!C:BG, 14, FALSE)</f>
        <v>#N/A</v>
      </c>
      <c r="AO394" s="34" t="e">
        <f>R394-S394-VLOOKUP(C394, Вчера_ЭпиВак!C:BG, 16, FALSE)</f>
        <v>#N/A</v>
      </c>
      <c r="AP394" s="34" t="e">
        <f>T394-U394-VLOOKUP(C394, Вчера_ЭпиВак!C:BG, 18, FALSE)</f>
        <v>#N/A</v>
      </c>
      <c r="AQ394" s="34" t="e">
        <f>V394-W394-VLOOKUP(C394, Вчера_ЭпиВак!C:BG, 20, FALSE)</f>
        <v>#N/A</v>
      </c>
      <c r="AR394" s="34" t="e">
        <f>X394-Y394-VLOOKUP(C394, Вчера_ЭпиВак!C:BG, 22, FALSE)</f>
        <v>#N/A</v>
      </c>
      <c r="AS394" s="34" t="e">
        <f>Z394-VLOOKUP(C394, Вчера_ЭпиВак!C:BG, 24, FALSE)</f>
        <v>#N/A</v>
      </c>
      <c r="AT394" s="34" t="e">
        <f>AA394-VLOOKUP(C394, Вчера_ЭпиВак!C:BG, 25, FALSE)</f>
        <v>#N/A</v>
      </c>
    </row>
    <row r="395" spans="1:46" ht="50.1" customHeight="1" x14ac:dyDescent="0.25">
      <c r="A395" s="1"/>
      <c r="B395" s="1"/>
      <c r="C395" s="1"/>
      <c r="D395" s="3"/>
      <c r="E395" s="48"/>
      <c r="F395" s="3"/>
      <c r="G395" s="2"/>
      <c r="H395" s="3"/>
      <c r="I395" s="2"/>
      <c r="J395" s="3"/>
      <c r="K395" s="2"/>
      <c r="L395" s="3"/>
      <c r="M395" s="2"/>
      <c r="N395" s="3"/>
      <c r="O395" s="2"/>
      <c r="P395" s="3"/>
      <c r="Q395" s="2"/>
      <c r="R395" s="3"/>
      <c r="S395" s="2"/>
      <c r="T395" s="3"/>
      <c r="U395" s="3"/>
      <c r="V395" s="3"/>
      <c r="W395" s="2"/>
      <c r="X395" s="3"/>
      <c r="Y395" s="2"/>
      <c r="Z395" s="3"/>
      <c r="AA395" s="3"/>
      <c r="AB395" s="15"/>
      <c r="AC395" s="34">
        <f t="shared" si="13"/>
        <v>0</v>
      </c>
      <c r="AD395" s="34">
        <f t="shared" si="14"/>
        <v>0</v>
      </c>
      <c r="AE395" s="34"/>
      <c r="AF395" s="34"/>
      <c r="AG395" s="35"/>
      <c r="AH395" s="34" t="e">
        <f>D395-E395-VLOOKUP(C395, Вчера_ЭпиВак!C:BG, 2, FALSE)</f>
        <v>#N/A</v>
      </c>
      <c r="AI395" s="34" t="e">
        <f>F395-G395-VLOOKUP(C395, Вчера_ЭпиВак!C:BG, 4, FALSE)</f>
        <v>#N/A</v>
      </c>
      <c r="AJ395" s="34" t="e">
        <f>H395-I395-VLOOKUP(C395, Вчера_ЭпиВак!C:BG, 6, FALSE)</f>
        <v>#N/A</v>
      </c>
      <c r="AK395" s="34" t="e">
        <f>J395-K395-VLOOKUP(C395, Вчера_ЭпиВак!C:BG, 8, FALSE)</f>
        <v>#N/A</v>
      </c>
      <c r="AL395" s="34" t="e">
        <f>L395-M395-VLOOKUP(C395, Вчера_ЭпиВак!C:BG, 10, FALSE)</f>
        <v>#N/A</v>
      </c>
      <c r="AM395" s="34" t="e">
        <f>N395-O395-VLOOKUP(C395, Вчера_ЭпиВак!C:BG, 12, FALSE)</f>
        <v>#N/A</v>
      </c>
      <c r="AN395" s="34" t="e">
        <f>P395-Q395-VLOOKUP(C395, Вчера_ЭпиВак!C:BG, 14, FALSE)</f>
        <v>#N/A</v>
      </c>
      <c r="AO395" s="34" t="e">
        <f>R395-S395-VLOOKUP(C395, Вчера_ЭпиВак!C:BG, 16, FALSE)</f>
        <v>#N/A</v>
      </c>
      <c r="AP395" s="34" t="e">
        <f>T395-U395-VLOOKUP(C395, Вчера_ЭпиВак!C:BG, 18, FALSE)</f>
        <v>#N/A</v>
      </c>
      <c r="AQ395" s="34" t="e">
        <f>V395-W395-VLOOKUP(C395, Вчера_ЭпиВак!C:BG, 20, FALSE)</f>
        <v>#N/A</v>
      </c>
      <c r="AR395" s="34" t="e">
        <f>X395-Y395-VLOOKUP(C395, Вчера_ЭпиВак!C:BG, 22, FALSE)</f>
        <v>#N/A</v>
      </c>
      <c r="AS395" s="34" t="e">
        <f>Z395-VLOOKUP(C395, Вчера_ЭпиВак!C:BG, 24, FALSE)</f>
        <v>#N/A</v>
      </c>
      <c r="AT395" s="34" t="e">
        <f>AA395-VLOOKUP(C395, Вчера_ЭпиВак!C:BG, 25, FALSE)</f>
        <v>#N/A</v>
      </c>
    </row>
    <row r="396" spans="1:46" ht="50.1" customHeight="1" x14ac:dyDescent="0.25">
      <c r="A396" s="1"/>
      <c r="B396" s="1"/>
      <c r="C396" s="1"/>
      <c r="D396" s="3"/>
      <c r="E396" s="48"/>
      <c r="F396" s="3"/>
      <c r="G396" s="2"/>
      <c r="H396" s="3"/>
      <c r="I396" s="2"/>
      <c r="J396" s="3"/>
      <c r="K396" s="2"/>
      <c r="L396" s="3"/>
      <c r="M396" s="2"/>
      <c r="N396" s="3"/>
      <c r="O396" s="2"/>
      <c r="P396" s="3"/>
      <c r="Q396" s="2"/>
      <c r="R396" s="3"/>
      <c r="S396" s="2"/>
      <c r="T396" s="3"/>
      <c r="U396" s="3"/>
      <c r="V396" s="3"/>
      <c r="W396" s="2"/>
      <c r="X396" s="3"/>
      <c r="Y396" s="2"/>
      <c r="Z396" s="3"/>
      <c r="AA396" s="3"/>
      <c r="AB396" s="15"/>
      <c r="AC396" s="34">
        <f t="shared" si="13"/>
        <v>0</v>
      </c>
      <c r="AD396" s="34">
        <f t="shared" si="14"/>
        <v>0</v>
      </c>
      <c r="AE396" s="34"/>
      <c r="AF396" s="34"/>
      <c r="AG396" s="35"/>
      <c r="AH396" s="34" t="e">
        <f>D396-E396-VLOOKUP(C396, Вчера_ЭпиВак!C:BG, 2, FALSE)</f>
        <v>#N/A</v>
      </c>
      <c r="AI396" s="34" t="e">
        <f>F396-G396-VLOOKUP(C396, Вчера_ЭпиВак!C:BG, 4, FALSE)</f>
        <v>#N/A</v>
      </c>
      <c r="AJ396" s="34" t="e">
        <f>H396-I396-VLOOKUP(C396, Вчера_ЭпиВак!C:BG, 6, FALSE)</f>
        <v>#N/A</v>
      </c>
      <c r="AK396" s="34" t="e">
        <f>J396-K396-VLOOKUP(C396, Вчера_ЭпиВак!C:BG, 8, FALSE)</f>
        <v>#N/A</v>
      </c>
      <c r="AL396" s="34" t="e">
        <f>L396-M396-VLOOKUP(C396, Вчера_ЭпиВак!C:BG, 10, FALSE)</f>
        <v>#N/A</v>
      </c>
      <c r="AM396" s="34" t="e">
        <f>N396-O396-VLOOKUP(C396, Вчера_ЭпиВак!C:BG, 12, FALSE)</f>
        <v>#N/A</v>
      </c>
      <c r="AN396" s="34" t="e">
        <f>P396-Q396-VLOOKUP(C396, Вчера_ЭпиВак!C:BG, 14, FALSE)</f>
        <v>#N/A</v>
      </c>
      <c r="AO396" s="34" t="e">
        <f>R396-S396-VLOOKUP(C396, Вчера_ЭпиВак!C:BG, 16, FALSE)</f>
        <v>#N/A</v>
      </c>
      <c r="AP396" s="34" t="e">
        <f>T396-U396-VLOOKUP(C396, Вчера_ЭпиВак!C:BG, 18, FALSE)</f>
        <v>#N/A</v>
      </c>
      <c r="AQ396" s="34" t="e">
        <f>V396-W396-VLOOKUP(C396, Вчера_ЭпиВак!C:BG, 20, FALSE)</f>
        <v>#N/A</v>
      </c>
      <c r="AR396" s="34" t="e">
        <f>X396-Y396-VLOOKUP(C396, Вчера_ЭпиВак!C:BG, 22, FALSE)</f>
        <v>#N/A</v>
      </c>
      <c r="AS396" s="34" t="e">
        <f>Z396-VLOOKUP(C396, Вчера_ЭпиВак!C:BG, 24, FALSE)</f>
        <v>#N/A</v>
      </c>
      <c r="AT396" s="34" t="e">
        <f>AA396-VLOOKUP(C396, Вчера_ЭпиВак!C:BG, 25, FALSE)</f>
        <v>#N/A</v>
      </c>
    </row>
    <row r="397" spans="1:46" ht="50.1" customHeight="1" x14ac:dyDescent="0.25">
      <c r="A397" s="1"/>
      <c r="B397" s="1"/>
      <c r="C397" s="1"/>
      <c r="D397" s="3"/>
      <c r="E397" s="48"/>
      <c r="F397" s="3"/>
      <c r="G397" s="2"/>
      <c r="H397" s="3"/>
      <c r="I397" s="2"/>
      <c r="J397" s="3"/>
      <c r="K397" s="2"/>
      <c r="L397" s="3"/>
      <c r="M397" s="2"/>
      <c r="N397" s="3"/>
      <c r="O397" s="2"/>
      <c r="P397" s="3"/>
      <c r="Q397" s="2"/>
      <c r="R397" s="3"/>
      <c r="S397" s="2"/>
      <c r="T397" s="3"/>
      <c r="U397" s="3"/>
      <c r="V397" s="3"/>
      <c r="W397" s="2"/>
      <c r="X397" s="3"/>
      <c r="Y397" s="2"/>
      <c r="Z397" s="3"/>
      <c r="AA397" s="3"/>
      <c r="AB397" s="15"/>
      <c r="AC397" s="34">
        <f t="shared" si="13"/>
        <v>0</v>
      </c>
      <c r="AD397" s="34">
        <f t="shared" si="14"/>
        <v>0</v>
      </c>
      <c r="AE397" s="34"/>
      <c r="AF397" s="34"/>
      <c r="AG397" s="35"/>
      <c r="AH397" s="34" t="e">
        <f>D397-E397-VLOOKUP(C397, Вчера_ЭпиВак!C:BG, 2, FALSE)</f>
        <v>#N/A</v>
      </c>
      <c r="AI397" s="34" t="e">
        <f>F397-G397-VLOOKUP(C397, Вчера_ЭпиВак!C:BG, 4, FALSE)</f>
        <v>#N/A</v>
      </c>
      <c r="AJ397" s="34" t="e">
        <f>H397-I397-VLOOKUP(C397, Вчера_ЭпиВак!C:BG, 6, FALSE)</f>
        <v>#N/A</v>
      </c>
      <c r="AK397" s="34" t="e">
        <f>J397-K397-VLOOKUP(C397, Вчера_ЭпиВак!C:BG, 8, FALSE)</f>
        <v>#N/A</v>
      </c>
      <c r="AL397" s="34" t="e">
        <f>L397-M397-VLOOKUP(C397, Вчера_ЭпиВак!C:BG, 10, FALSE)</f>
        <v>#N/A</v>
      </c>
      <c r="AM397" s="34" t="e">
        <f>N397-O397-VLOOKUP(C397, Вчера_ЭпиВак!C:BG, 12, FALSE)</f>
        <v>#N/A</v>
      </c>
      <c r="AN397" s="34" t="e">
        <f>P397-Q397-VLOOKUP(C397, Вчера_ЭпиВак!C:BG, 14, FALSE)</f>
        <v>#N/A</v>
      </c>
      <c r="AO397" s="34" t="e">
        <f>R397-S397-VLOOKUP(C397, Вчера_ЭпиВак!C:BG, 16, FALSE)</f>
        <v>#N/A</v>
      </c>
      <c r="AP397" s="34" t="e">
        <f>T397-U397-VLOOKUP(C397, Вчера_ЭпиВак!C:BG, 18, FALSE)</f>
        <v>#N/A</v>
      </c>
      <c r="AQ397" s="34" t="e">
        <f>V397-W397-VLOOKUP(C397, Вчера_ЭпиВак!C:BG, 20, FALSE)</f>
        <v>#N/A</v>
      </c>
      <c r="AR397" s="34" t="e">
        <f>X397-Y397-VLOOKUP(C397, Вчера_ЭпиВак!C:BG, 22, FALSE)</f>
        <v>#N/A</v>
      </c>
      <c r="AS397" s="34" t="e">
        <f>Z397-VLOOKUP(C397, Вчера_ЭпиВак!C:BG, 24, FALSE)</f>
        <v>#N/A</v>
      </c>
      <c r="AT397" s="34" t="e">
        <f>AA397-VLOOKUP(C397, Вчера_ЭпиВак!C:BG, 25, FALSE)</f>
        <v>#N/A</v>
      </c>
    </row>
    <row r="398" spans="1:46" ht="50.1" customHeight="1" x14ac:dyDescent="0.25">
      <c r="A398" s="1"/>
      <c r="B398" s="1"/>
      <c r="C398" s="1"/>
      <c r="D398" s="3"/>
      <c r="E398" s="48"/>
      <c r="F398" s="3"/>
      <c r="G398" s="2"/>
      <c r="H398" s="3"/>
      <c r="I398" s="2"/>
      <c r="J398" s="3"/>
      <c r="K398" s="2"/>
      <c r="L398" s="3"/>
      <c r="M398" s="2"/>
      <c r="N398" s="3"/>
      <c r="O398" s="2"/>
      <c r="P398" s="3"/>
      <c r="Q398" s="2"/>
      <c r="R398" s="3"/>
      <c r="S398" s="2"/>
      <c r="T398" s="3"/>
      <c r="U398" s="3"/>
      <c r="V398" s="3"/>
      <c r="W398" s="2"/>
      <c r="X398" s="3"/>
      <c r="Y398" s="2"/>
      <c r="Z398" s="3"/>
      <c r="AA398" s="3"/>
      <c r="AB398" s="15"/>
      <c r="AC398" s="34">
        <f t="shared" si="13"/>
        <v>0</v>
      </c>
      <c r="AD398" s="34">
        <f t="shared" si="14"/>
        <v>0</v>
      </c>
      <c r="AE398" s="34"/>
      <c r="AF398" s="34"/>
      <c r="AG398" s="35"/>
      <c r="AH398" s="34" t="e">
        <f>D398-E398-VLOOKUP(C398, Вчера_ЭпиВак!C:BG, 2, FALSE)</f>
        <v>#N/A</v>
      </c>
      <c r="AI398" s="34" t="e">
        <f>F398-G398-VLOOKUP(C398, Вчера_ЭпиВак!C:BG, 4, FALSE)</f>
        <v>#N/A</v>
      </c>
      <c r="AJ398" s="34" t="e">
        <f>H398-I398-VLOOKUP(C398, Вчера_ЭпиВак!C:BG, 6, FALSE)</f>
        <v>#N/A</v>
      </c>
      <c r="AK398" s="34" t="e">
        <f>J398-K398-VLOOKUP(C398, Вчера_ЭпиВак!C:BG, 8, FALSE)</f>
        <v>#N/A</v>
      </c>
      <c r="AL398" s="34" t="e">
        <f>L398-M398-VLOOKUP(C398, Вчера_ЭпиВак!C:BG, 10, FALSE)</f>
        <v>#N/A</v>
      </c>
      <c r="AM398" s="34" t="e">
        <f>N398-O398-VLOOKUP(C398, Вчера_ЭпиВак!C:BG, 12, FALSE)</f>
        <v>#N/A</v>
      </c>
      <c r="AN398" s="34" t="e">
        <f>P398-Q398-VLOOKUP(C398, Вчера_ЭпиВак!C:BG, 14, FALSE)</f>
        <v>#N/A</v>
      </c>
      <c r="AO398" s="34" t="e">
        <f>R398-S398-VLOOKUP(C398, Вчера_ЭпиВак!C:BG, 16, FALSE)</f>
        <v>#N/A</v>
      </c>
      <c r="AP398" s="34" t="e">
        <f>T398-U398-VLOOKUP(C398, Вчера_ЭпиВак!C:BG, 18, FALSE)</f>
        <v>#N/A</v>
      </c>
      <c r="AQ398" s="34" t="e">
        <f>V398-W398-VLOOKUP(C398, Вчера_ЭпиВак!C:BG, 20, FALSE)</f>
        <v>#N/A</v>
      </c>
      <c r="AR398" s="34" t="e">
        <f>X398-Y398-VLOOKUP(C398, Вчера_ЭпиВак!C:BG, 22, FALSE)</f>
        <v>#N/A</v>
      </c>
      <c r="AS398" s="34" t="e">
        <f>Z398-VLOOKUP(C398, Вчера_ЭпиВак!C:BG, 24, FALSE)</f>
        <v>#N/A</v>
      </c>
      <c r="AT398" s="34" t="e">
        <f>AA398-VLOOKUP(C398, Вчера_ЭпиВак!C:BG, 25, FALSE)</f>
        <v>#N/A</v>
      </c>
    </row>
    <row r="399" spans="1:46" ht="50.1" customHeight="1" x14ac:dyDescent="0.25">
      <c r="A399" s="1"/>
      <c r="B399" s="1"/>
      <c r="C399" s="1"/>
      <c r="D399" s="3"/>
      <c r="E399" s="48"/>
      <c r="F399" s="3"/>
      <c r="G399" s="2"/>
      <c r="H399" s="3"/>
      <c r="I399" s="2"/>
      <c r="J399" s="3"/>
      <c r="K399" s="2"/>
      <c r="L399" s="3"/>
      <c r="M399" s="2"/>
      <c r="N399" s="3"/>
      <c r="O399" s="2"/>
      <c r="P399" s="3"/>
      <c r="Q399" s="2"/>
      <c r="R399" s="3"/>
      <c r="S399" s="2"/>
      <c r="T399" s="3"/>
      <c r="U399" s="3"/>
      <c r="V399" s="3"/>
      <c r="W399" s="2"/>
      <c r="X399" s="3"/>
      <c r="Y399" s="2"/>
      <c r="Z399" s="3"/>
      <c r="AA399" s="3"/>
      <c r="AB399" s="15"/>
      <c r="AC399" s="34">
        <f t="shared" si="13"/>
        <v>0</v>
      </c>
      <c r="AD399" s="34">
        <f t="shared" si="14"/>
        <v>0</v>
      </c>
      <c r="AE399" s="34"/>
      <c r="AF399" s="34"/>
      <c r="AG399" s="35"/>
      <c r="AH399" s="34" t="e">
        <f>D399-E399-VLOOKUP(C399, Вчера_ЭпиВак!C:BG, 2, FALSE)</f>
        <v>#N/A</v>
      </c>
      <c r="AI399" s="34" t="e">
        <f>F399-G399-VLOOKUP(C399, Вчера_ЭпиВак!C:BG, 4, FALSE)</f>
        <v>#N/A</v>
      </c>
      <c r="AJ399" s="34" t="e">
        <f>H399-I399-VLOOKUP(C399, Вчера_ЭпиВак!C:BG, 6, FALSE)</f>
        <v>#N/A</v>
      </c>
      <c r="AK399" s="34" t="e">
        <f>J399-K399-VLOOKUP(C399, Вчера_ЭпиВак!C:BG, 8, FALSE)</f>
        <v>#N/A</v>
      </c>
      <c r="AL399" s="34" t="e">
        <f>L399-M399-VLOOKUP(C399, Вчера_ЭпиВак!C:BG, 10, FALSE)</f>
        <v>#N/A</v>
      </c>
      <c r="AM399" s="34" t="e">
        <f>N399-O399-VLOOKUP(C399, Вчера_ЭпиВак!C:BG, 12, FALSE)</f>
        <v>#N/A</v>
      </c>
      <c r="AN399" s="34" t="e">
        <f>P399-Q399-VLOOKUP(C399, Вчера_ЭпиВак!C:BG, 14, FALSE)</f>
        <v>#N/A</v>
      </c>
      <c r="AO399" s="34" t="e">
        <f>R399-S399-VLOOKUP(C399, Вчера_ЭпиВак!C:BG, 16, FALSE)</f>
        <v>#N/A</v>
      </c>
      <c r="AP399" s="34" t="e">
        <f>T399-U399-VLOOKUP(C399, Вчера_ЭпиВак!C:BG, 18, FALSE)</f>
        <v>#N/A</v>
      </c>
      <c r="AQ399" s="34" t="e">
        <f>V399-W399-VLOOKUP(C399, Вчера_ЭпиВак!C:BG, 20, FALSE)</f>
        <v>#N/A</v>
      </c>
      <c r="AR399" s="34" t="e">
        <f>X399-Y399-VLOOKUP(C399, Вчера_ЭпиВак!C:BG, 22, FALSE)</f>
        <v>#N/A</v>
      </c>
      <c r="AS399" s="34" t="e">
        <f>Z399-VLOOKUP(C399, Вчера_ЭпиВак!C:BG, 24, FALSE)</f>
        <v>#N/A</v>
      </c>
      <c r="AT399" s="34" t="e">
        <f>AA399-VLOOKUP(C399, Вчера_ЭпиВак!C:BG, 25, FALSE)</f>
        <v>#N/A</v>
      </c>
    </row>
    <row r="400" spans="1:46" ht="50.1" customHeight="1" x14ac:dyDescent="0.25">
      <c r="A400" s="1"/>
      <c r="B400" s="1"/>
      <c r="C400" s="1"/>
      <c r="D400" s="3"/>
      <c r="E400" s="48"/>
      <c r="F400" s="3"/>
      <c r="G400" s="2"/>
      <c r="H400" s="3"/>
      <c r="I400" s="2"/>
      <c r="J400" s="3"/>
      <c r="K400" s="2"/>
      <c r="L400" s="3"/>
      <c r="M400" s="2"/>
      <c r="N400" s="3"/>
      <c r="O400" s="2"/>
      <c r="P400" s="3"/>
      <c r="Q400" s="2"/>
      <c r="R400" s="3"/>
      <c r="S400" s="2"/>
      <c r="T400" s="3"/>
      <c r="U400" s="3"/>
      <c r="V400" s="3"/>
      <c r="W400" s="2"/>
      <c r="X400" s="3"/>
      <c r="Y400" s="2"/>
      <c r="Z400" s="3"/>
      <c r="AA400" s="3"/>
      <c r="AB400" s="15"/>
      <c r="AC400" s="34">
        <f t="shared" si="13"/>
        <v>0</v>
      </c>
      <c r="AD400" s="34">
        <f t="shared" si="14"/>
        <v>0</v>
      </c>
      <c r="AE400" s="34"/>
      <c r="AF400" s="34"/>
      <c r="AG400" s="35"/>
      <c r="AH400" s="34" t="e">
        <f>D400-E400-VLOOKUP(C400, Вчера_ЭпиВак!C:BG, 2, FALSE)</f>
        <v>#N/A</v>
      </c>
      <c r="AI400" s="34" t="e">
        <f>F400-G400-VLOOKUP(C400, Вчера_ЭпиВак!C:BG, 4, FALSE)</f>
        <v>#N/A</v>
      </c>
      <c r="AJ400" s="34" t="e">
        <f>H400-I400-VLOOKUP(C400, Вчера_ЭпиВак!C:BG, 6, FALSE)</f>
        <v>#N/A</v>
      </c>
      <c r="AK400" s="34" t="e">
        <f>J400-K400-VLOOKUP(C400, Вчера_ЭпиВак!C:BG, 8, FALSE)</f>
        <v>#N/A</v>
      </c>
      <c r="AL400" s="34" t="e">
        <f>L400-M400-VLOOKUP(C400, Вчера_ЭпиВак!C:BG, 10, FALSE)</f>
        <v>#N/A</v>
      </c>
      <c r="AM400" s="34" t="e">
        <f>N400-O400-VLOOKUP(C400, Вчера_ЭпиВак!C:BG, 12, FALSE)</f>
        <v>#N/A</v>
      </c>
      <c r="AN400" s="34" t="e">
        <f>P400-Q400-VLOOKUP(C400, Вчера_ЭпиВак!C:BG, 14, FALSE)</f>
        <v>#N/A</v>
      </c>
      <c r="AO400" s="34" t="e">
        <f>R400-S400-VLOOKUP(C400, Вчера_ЭпиВак!C:BG, 16, FALSE)</f>
        <v>#N/A</v>
      </c>
      <c r="AP400" s="34" t="e">
        <f>T400-U400-VLOOKUP(C400, Вчера_ЭпиВак!C:BG, 18, FALSE)</f>
        <v>#N/A</v>
      </c>
      <c r="AQ400" s="34" t="e">
        <f>V400-W400-VLOOKUP(C400, Вчера_ЭпиВак!C:BG, 20, FALSE)</f>
        <v>#N/A</v>
      </c>
      <c r="AR400" s="34" t="e">
        <f>X400-Y400-VLOOKUP(C400, Вчера_ЭпиВак!C:BG, 22, FALSE)</f>
        <v>#N/A</v>
      </c>
      <c r="AS400" s="34" t="e">
        <f>Z400-VLOOKUP(C400, Вчера_ЭпиВак!C:BG, 24, FALSE)</f>
        <v>#N/A</v>
      </c>
      <c r="AT400" s="34" t="e">
        <f>AA400-VLOOKUP(C400, Вчера_ЭпиВак!C:BG, 25, FALSE)</f>
        <v>#N/A</v>
      </c>
    </row>
    <row r="401" spans="1:46" ht="50.1" customHeight="1" x14ac:dyDescent="0.25">
      <c r="A401" s="1"/>
      <c r="B401" s="1"/>
      <c r="C401" s="1"/>
      <c r="D401" s="3"/>
      <c r="E401" s="48"/>
      <c r="F401" s="3"/>
      <c r="G401" s="2"/>
      <c r="H401" s="3"/>
      <c r="I401" s="2"/>
      <c r="J401" s="3"/>
      <c r="K401" s="2"/>
      <c r="L401" s="3"/>
      <c r="M401" s="2"/>
      <c r="N401" s="3"/>
      <c r="O401" s="2"/>
      <c r="P401" s="3"/>
      <c r="Q401" s="2"/>
      <c r="R401" s="3"/>
      <c r="S401" s="2"/>
      <c r="T401" s="3"/>
      <c r="U401" s="3"/>
      <c r="V401" s="3"/>
      <c r="W401" s="2"/>
      <c r="X401" s="3"/>
      <c r="Y401" s="2"/>
      <c r="Z401" s="3"/>
      <c r="AA401" s="3"/>
      <c r="AB401" s="15"/>
      <c r="AC401" s="34">
        <f t="shared" si="13"/>
        <v>0</v>
      </c>
      <c r="AD401" s="34">
        <f t="shared" si="14"/>
        <v>0</v>
      </c>
      <c r="AE401" s="34"/>
      <c r="AF401" s="34"/>
      <c r="AG401" s="35"/>
      <c r="AH401" s="34" t="e">
        <f>D401-E401-VLOOKUP(C401, Вчера_ЭпиВак!C:BG, 2, FALSE)</f>
        <v>#N/A</v>
      </c>
      <c r="AI401" s="34" t="e">
        <f>F401-G401-VLOOKUP(C401, Вчера_ЭпиВак!C:BG, 4, FALSE)</f>
        <v>#N/A</v>
      </c>
      <c r="AJ401" s="34" t="e">
        <f>H401-I401-VLOOKUP(C401, Вчера_ЭпиВак!C:BG, 6, FALSE)</f>
        <v>#N/A</v>
      </c>
      <c r="AK401" s="34" t="e">
        <f>J401-K401-VLOOKUP(C401, Вчера_ЭпиВак!C:BG, 8, FALSE)</f>
        <v>#N/A</v>
      </c>
      <c r="AL401" s="34" t="e">
        <f>L401-M401-VLOOKUP(C401, Вчера_ЭпиВак!C:BG, 10, FALSE)</f>
        <v>#N/A</v>
      </c>
      <c r="AM401" s="34" t="e">
        <f>N401-O401-VLOOKUP(C401, Вчера_ЭпиВак!C:BG, 12, FALSE)</f>
        <v>#N/A</v>
      </c>
      <c r="AN401" s="34" t="e">
        <f>P401-Q401-VLOOKUP(C401, Вчера_ЭпиВак!C:BG, 14, FALSE)</f>
        <v>#N/A</v>
      </c>
      <c r="AO401" s="34" t="e">
        <f>R401-S401-VLOOKUP(C401, Вчера_ЭпиВак!C:BG, 16, FALSE)</f>
        <v>#N/A</v>
      </c>
      <c r="AP401" s="34" t="e">
        <f>T401-U401-VLOOKUP(C401, Вчера_ЭпиВак!C:BG, 18, FALSE)</f>
        <v>#N/A</v>
      </c>
      <c r="AQ401" s="34" t="e">
        <f>V401-W401-VLOOKUP(C401, Вчера_ЭпиВак!C:BG, 20, FALSE)</f>
        <v>#N/A</v>
      </c>
      <c r="AR401" s="34" t="e">
        <f>X401-Y401-VLOOKUP(C401, Вчера_ЭпиВак!C:BG, 22, FALSE)</f>
        <v>#N/A</v>
      </c>
      <c r="AS401" s="34" t="e">
        <f>Z401-VLOOKUP(C401, Вчера_ЭпиВак!C:BG, 24, FALSE)</f>
        <v>#N/A</v>
      </c>
      <c r="AT401" s="34" t="e">
        <f>AA401-VLOOKUP(C401, Вчера_ЭпиВак!C:BG, 25, FALSE)</f>
        <v>#N/A</v>
      </c>
    </row>
    <row r="402" spans="1:46" ht="50.1" customHeight="1" x14ac:dyDescent="0.25">
      <c r="A402" s="1"/>
      <c r="B402" s="1"/>
      <c r="C402" s="1"/>
      <c r="D402" s="3"/>
      <c r="E402" s="48"/>
      <c r="F402" s="3"/>
      <c r="G402" s="2"/>
      <c r="H402" s="3"/>
      <c r="I402" s="2"/>
      <c r="J402" s="3"/>
      <c r="K402" s="2"/>
      <c r="L402" s="3"/>
      <c r="M402" s="2"/>
      <c r="N402" s="3"/>
      <c r="O402" s="2"/>
      <c r="P402" s="3"/>
      <c r="Q402" s="2"/>
      <c r="R402" s="3"/>
      <c r="S402" s="2"/>
      <c r="T402" s="3"/>
      <c r="U402" s="3"/>
      <c r="V402" s="3"/>
      <c r="W402" s="2"/>
      <c r="X402" s="3"/>
      <c r="Y402" s="2"/>
      <c r="Z402" s="3"/>
      <c r="AA402" s="3"/>
      <c r="AB402" s="15"/>
      <c r="AC402" s="34">
        <f t="shared" si="13"/>
        <v>0</v>
      </c>
      <c r="AD402" s="34">
        <f t="shared" si="14"/>
        <v>0</v>
      </c>
      <c r="AE402" s="34"/>
      <c r="AF402" s="34"/>
      <c r="AG402" s="35"/>
      <c r="AH402" s="34" t="e">
        <f>D402-E402-VLOOKUP(C402, Вчера_ЭпиВак!C:BG, 2, FALSE)</f>
        <v>#N/A</v>
      </c>
      <c r="AI402" s="34" t="e">
        <f>F402-G402-VLOOKUP(C402, Вчера_ЭпиВак!C:BG, 4, FALSE)</f>
        <v>#N/A</v>
      </c>
      <c r="AJ402" s="34" t="e">
        <f>H402-I402-VLOOKUP(C402, Вчера_ЭпиВак!C:BG, 6, FALSE)</f>
        <v>#N/A</v>
      </c>
      <c r="AK402" s="34" t="e">
        <f>J402-K402-VLOOKUP(C402, Вчера_ЭпиВак!C:BG, 8, FALSE)</f>
        <v>#N/A</v>
      </c>
      <c r="AL402" s="34" t="e">
        <f>L402-M402-VLOOKUP(C402, Вчера_ЭпиВак!C:BG, 10, FALSE)</f>
        <v>#N/A</v>
      </c>
      <c r="AM402" s="34" t="e">
        <f>N402-O402-VLOOKUP(C402, Вчера_ЭпиВак!C:BG, 12, FALSE)</f>
        <v>#N/A</v>
      </c>
      <c r="AN402" s="34" t="e">
        <f>P402-Q402-VLOOKUP(C402, Вчера_ЭпиВак!C:BG, 14, FALSE)</f>
        <v>#N/A</v>
      </c>
      <c r="AO402" s="34" t="e">
        <f>R402-S402-VLOOKUP(C402, Вчера_ЭпиВак!C:BG, 16, FALSE)</f>
        <v>#N/A</v>
      </c>
      <c r="AP402" s="34" t="e">
        <f>T402-U402-VLOOKUP(C402, Вчера_ЭпиВак!C:BG, 18, FALSE)</f>
        <v>#N/A</v>
      </c>
      <c r="AQ402" s="34" t="e">
        <f>V402-W402-VLOOKUP(C402, Вчера_ЭпиВак!C:BG, 20, FALSE)</f>
        <v>#N/A</v>
      </c>
      <c r="AR402" s="34" t="e">
        <f>X402-Y402-VLOOKUP(C402, Вчера_ЭпиВак!C:BG, 22, FALSE)</f>
        <v>#N/A</v>
      </c>
      <c r="AS402" s="34" t="e">
        <f>Z402-VLOOKUP(C402, Вчера_ЭпиВак!C:BG, 24, FALSE)</f>
        <v>#N/A</v>
      </c>
      <c r="AT402" s="34" t="e">
        <f>AA402-VLOOKUP(C402, Вчера_ЭпиВак!C:BG, 25, FALSE)</f>
        <v>#N/A</v>
      </c>
    </row>
    <row r="403" spans="1:46" ht="50.1" customHeight="1" x14ac:dyDescent="0.25">
      <c r="A403" s="1"/>
      <c r="B403" s="1"/>
      <c r="C403" s="1"/>
      <c r="D403" s="3"/>
      <c r="E403" s="48"/>
      <c r="F403" s="3"/>
      <c r="G403" s="2"/>
      <c r="H403" s="3"/>
      <c r="I403" s="2"/>
      <c r="J403" s="3"/>
      <c r="K403" s="2"/>
      <c r="L403" s="3"/>
      <c r="M403" s="2"/>
      <c r="N403" s="3"/>
      <c r="O403" s="2"/>
      <c r="P403" s="3"/>
      <c r="Q403" s="2"/>
      <c r="R403" s="3"/>
      <c r="S403" s="2"/>
      <c r="T403" s="3"/>
      <c r="U403" s="3"/>
      <c r="V403" s="3"/>
      <c r="W403" s="2"/>
      <c r="X403" s="3"/>
      <c r="Y403" s="2"/>
      <c r="Z403" s="3"/>
      <c r="AA403" s="3"/>
      <c r="AB403" s="15"/>
      <c r="AC403" s="34">
        <f t="shared" si="13"/>
        <v>0</v>
      </c>
      <c r="AD403" s="34">
        <f t="shared" si="14"/>
        <v>0</v>
      </c>
      <c r="AE403" s="34"/>
      <c r="AF403" s="34"/>
      <c r="AG403" s="35"/>
      <c r="AH403" s="34" t="e">
        <f>D403-E403-VLOOKUP(C403, Вчера_ЭпиВак!C:BG, 2, FALSE)</f>
        <v>#N/A</v>
      </c>
      <c r="AI403" s="34" t="e">
        <f>F403-G403-VLOOKUP(C403, Вчера_ЭпиВак!C:BG, 4, FALSE)</f>
        <v>#N/A</v>
      </c>
      <c r="AJ403" s="34" t="e">
        <f>H403-I403-VLOOKUP(C403, Вчера_ЭпиВак!C:BG, 6, FALSE)</f>
        <v>#N/A</v>
      </c>
      <c r="AK403" s="34" t="e">
        <f>J403-K403-VLOOKUP(C403, Вчера_ЭпиВак!C:BG, 8, FALSE)</f>
        <v>#N/A</v>
      </c>
      <c r="AL403" s="34" t="e">
        <f>L403-M403-VLOOKUP(C403, Вчера_ЭпиВак!C:BG, 10, FALSE)</f>
        <v>#N/A</v>
      </c>
      <c r="AM403" s="34" t="e">
        <f>N403-O403-VLOOKUP(C403, Вчера_ЭпиВак!C:BG, 12, FALSE)</f>
        <v>#N/A</v>
      </c>
      <c r="AN403" s="34" t="e">
        <f>P403-Q403-VLOOKUP(C403, Вчера_ЭпиВак!C:BG, 14, FALSE)</f>
        <v>#N/A</v>
      </c>
      <c r="AO403" s="34" t="e">
        <f>R403-S403-VLOOKUP(C403, Вчера_ЭпиВак!C:BG, 16, FALSE)</f>
        <v>#N/A</v>
      </c>
      <c r="AP403" s="34" t="e">
        <f>T403-U403-VLOOKUP(C403, Вчера_ЭпиВак!C:BG, 18, FALSE)</f>
        <v>#N/A</v>
      </c>
      <c r="AQ403" s="34" t="e">
        <f>V403-W403-VLOOKUP(C403, Вчера_ЭпиВак!C:BG, 20, FALSE)</f>
        <v>#N/A</v>
      </c>
      <c r="AR403" s="34" t="e">
        <f>X403-Y403-VLOOKUP(C403, Вчера_ЭпиВак!C:BG, 22, FALSE)</f>
        <v>#N/A</v>
      </c>
      <c r="AS403" s="34" t="e">
        <f>Z403-VLOOKUP(C403, Вчера_ЭпиВак!C:BG, 24, FALSE)</f>
        <v>#N/A</v>
      </c>
      <c r="AT403" s="34" t="e">
        <f>AA403-VLOOKUP(C403, Вчера_ЭпиВак!C:BG, 25, FALSE)</f>
        <v>#N/A</v>
      </c>
    </row>
    <row r="404" spans="1:46" ht="50.1" customHeight="1" x14ac:dyDescent="0.25">
      <c r="A404" s="1"/>
      <c r="B404" s="1"/>
      <c r="C404" s="1"/>
      <c r="D404" s="3"/>
      <c r="E404" s="48"/>
      <c r="F404" s="3"/>
      <c r="G404" s="2"/>
      <c r="H404" s="3"/>
      <c r="I404" s="2"/>
      <c r="J404" s="3"/>
      <c r="K404" s="2"/>
      <c r="L404" s="3"/>
      <c r="M404" s="2"/>
      <c r="N404" s="3"/>
      <c r="O404" s="2"/>
      <c r="P404" s="3"/>
      <c r="Q404" s="2"/>
      <c r="R404" s="3"/>
      <c r="S404" s="2"/>
      <c r="T404" s="3"/>
      <c r="U404" s="3"/>
      <c r="V404" s="3"/>
      <c r="W404" s="2"/>
      <c r="X404" s="3"/>
      <c r="Y404" s="2"/>
      <c r="Z404" s="3"/>
      <c r="AA404" s="3"/>
      <c r="AB404" s="15"/>
      <c r="AC404" s="34">
        <f t="shared" si="13"/>
        <v>0</v>
      </c>
      <c r="AD404" s="34">
        <f t="shared" si="14"/>
        <v>0</v>
      </c>
      <c r="AE404" s="34"/>
      <c r="AF404" s="34"/>
      <c r="AG404" s="35"/>
      <c r="AH404" s="34" t="e">
        <f>D404-E404-VLOOKUP(C404, Вчера_ЭпиВак!C:BG, 2, FALSE)</f>
        <v>#N/A</v>
      </c>
      <c r="AI404" s="34" t="e">
        <f>F404-G404-VLOOKUP(C404, Вчера_ЭпиВак!C:BG, 4, FALSE)</f>
        <v>#N/A</v>
      </c>
      <c r="AJ404" s="34" t="e">
        <f>H404-I404-VLOOKUP(C404, Вчера_ЭпиВак!C:BG, 6, FALSE)</f>
        <v>#N/A</v>
      </c>
      <c r="AK404" s="34" t="e">
        <f>J404-K404-VLOOKUP(C404, Вчера_ЭпиВак!C:BG, 8, FALSE)</f>
        <v>#N/A</v>
      </c>
      <c r="AL404" s="34" t="e">
        <f>L404-M404-VLOOKUP(C404, Вчера_ЭпиВак!C:BG, 10, FALSE)</f>
        <v>#N/A</v>
      </c>
      <c r="AM404" s="34" t="e">
        <f>N404-O404-VLOOKUP(C404, Вчера_ЭпиВак!C:BG, 12, FALSE)</f>
        <v>#N/A</v>
      </c>
      <c r="AN404" s="34" t="e">
        <f>P404-Q404-VLOOKUP(C404, Вчера_ЭпиВак!C:BG, 14, FALSE)</f>
        <v>#N/A</v>
      </c>
      <c r="AO404" s="34" t="e">
        <f>R404-S404-VLOOKUP(C404, Вчера_ЭпиВак!C:BG, 16, FALSE)</f>
        <v>#N/A</v>
      </c>
      <c r="AP404" s="34" t="e">
        <f>T404-U404-VLOOKUP(C404, Вчера_ЭпиВак!C:BG, 18, FALSE)</f>
        <v>#N/A</v>
      </c>
      <c r="AQ404" s="34" t="e">
        <f>V404-W404-VLOOKUP(C404, Вчера_ЭпиВак!C:BG, 20, FALSE)</f>
        <v>#N/A</v>
      </c>
      <c r="AR404" s="34" t="e">
        <f>X404-Y404-VLOOKUP(C404, Вчера_ЭпиВак!C:BG, 22, FALSE)</f>
        <v>#N/A</v>
      </c>
      <c r="AS404" s="34" t="e">
        <f>Z404-VLOOKUP(C404, Вчера_ЭпиВак!C:BG, 24, FALSE)</f>
        <v>#N/A</v>
      </c>
      <c r="AT404" s="34" t="e">
        <f>AA404-VLOOKUP(C404, Вчера_ЭпиВак!C:BG, 25, FALSE)</f>
        <v>#N/A</v>
      </c>
    </row>
    <row r="405" spans="1:46" ht="50.1" customHeight="1" x14ac:dyDescent="0.25">
      <c r="A405" s="1"/>
      <c r="B405" s="1"/>
      <c r="C405" s="1"/>
      <c r="D405" s="3"/>
      <c r="E405" s="48"/>
      <c r="F405" s="3"/>
      <c r="G405" s="2"/>
      <c r="H405" s="3"/>
      <c r="I405" s="2"/>
      <c r="J405" s="3"/>
      <c r="K405" s="2"/>
      <c r="L405" s="3"/>
      <c r="M405" s="2"/>
      <c r="N405" s="3"/>
      <c r="O405" s="2"/>
      <c r="P405" s="3"/>
      <c r="Q405" s="2"/>
      <c r="R405" s="3"/>
      <c r="S405" s="2"/>
      <c r="T405" s="3"/>
      <c r="U405" s="3"/>
      <c r="V405" s="3"/>
      <c r="W405" s="2"/>
      <c r="X405" s="3"/>
      <c r="Y405" s="2"/>
      <c r="Z405" s="3"/>
      <c r="AA405" s="3"/>
      <c r="AB405" s="15"/>
      <c r="AC405" s="34">
        <f t="shared" si="13"/>
        <v>0</v>
      </c>
      <c r="AD405" s="34">
        <f t="shared" si="14"/>
        <v>0</v>
      </c>
      <c r="AE405" s="34"/>
      <c r="AF405" s="34"/>
      <c r="AG405" s="35"/>
      <c r="AH405" s="34" t="e">
        <f>D405-E405-VLOOKUP(C405, Вчера_ЭпиВак!C:BG, 2, FALSE)</f>
        <v>#N/A</v>
      </c>
      <c r="AI405" s="34" t="e">
        <f>F405-G405-VLOOKUP(C405, Вчера_ЭпиВак!C:BG, 4, FALSE)</f>
        <v>#N/A</v>
      </c>
      <c r="AJ405" s="34" t="e">
        <f>H405-I405-VLOOKUP(C405, Вчера_ЭпиВак!C:BG, 6, FALSE)</f>
        <v>#N/A</v>
      </c>
      <c r="AK405" s="34" t="e">
        <f>J405-K405-VLOOKUP(C405, Вчера_ЭпиВак!C:BG, 8, FALSE)</f>
        <v>#N/A</v>
      </c>
      <c r="AL405" s="34" t="e">
        <f>L405-M405-VLOOKUP(C405, Вчера_ЭпиВак!C:BG, 10, FALSE)</f>
        <v>#N/A</v>
      </c>
      <c r="AM405" s="34" t="e">
        <f>N405-O405-VLOOKUP(C405, Вчера_ЭпиВак!C:BG, 12, FALSE)</f>
        <v>#N/A</v>
      </c>
      <c r="AN405" s="34" t="e">
        <f>P405-Q405-VLOOKUP(C405, Вчера_ЭпиВак!C:BG, 14, FALSE)</f>
        <v>#N/A</v>
      </c>
      <c r="AO405" s="34" t="e">
        <f>R405-S405-VLOOKUP(C405, Вчера_ЭпиВак!C:BG, 16, FALSE)</f>
        <v>#N/A</v>
      </c>
      <c r="AP405" s="34" t="e">
        <f>T405-U405-VLOOKUP(C405, Вчера_ЭпиВак!C:BG, 18, FALSE)</f>
        <v>#N/A</v>
      </c>
      <c r="AQ405" s="34" t="e">
        <f>V405-W405-VLOOKUP(C405, Вчера_ЭпиВак!C:BG, 20, FALSE)</f>
        <v>#N/A</v>
      </c>
      <c r="AR405" s="34" t="e">
        <f>X405-Y405-VLOOKUP(C405, Вчера_ЭпиВак!C:BG, 22, FALSE)</f>
        <v>#N/A</v>
      </c>
      <c r="AS405" s="34" t="e">
        <f>Z405-VLOOKUP(C405, Вчера_ЭпиВак!C:BG, 24, FALSE)</f>
        <v>#N/A</v>
      </c>
      <c r="AT405" s="34" t="e">
        <f>AA405-VLOOKUP(C405, Вчера_ЭпиВак!C:BG, 25, FALSE)</f>
        <v>#N/A</v>
      </c>
    </row>
    <row r="406" spans="1:46" ht="50.1" customHeight="1" x14ac:dyDescent="0.25">
      <c r="A406" s="1"/>
      <c r="B406" s="1"/>
      <c r="C406" s="1"/>
      <c r="D406" s="3"/>
      <c r="E406" s="48"/>
      <c r="F406" s="3"/>
      <c r="G406" s="2"/>
      <c r="H406" s="3"/>
      <c r="I406" s="2"/>
      <c r="J406" s="3"/>
      <c r="K406" s="2"/>
      <c r="L406" s="3"/>
      <c r="M406" s="2"/>
      <c r="N406" s="3"/>
      <c r="O406" s="2"/>
      <c r="P406" s="3"/>
      <c r="Q406" s="2"/>
      <c r="R406" s="3"/>
      <c r="S406" s="2"/>
      <c r="T406" s="3"/>
      <c r="U406" s="3"/>
      <c r="V406" s="3"/>
      <c r="W406" s="2"/>
      <c r="X406" s="3"/>
      <c r="Y406" s="2"/>
      <c r="Z406" s="3"/>
      <c r="AA406" s="3"/>
      <c r="AB406" s="15"/>
      <c r="AC406" s="34">
        <f t="shared" si="13"/>
        <v>0</v>
      </c>
      <c r="AD406" s="34">
        <f t="shared" si="14"/>
        <v>0</v>
      </c>
      <c r="AE406" s="34"/>
      <c r="AF406" s="34"/>
      <c r="AG406" s="35"/>
      <c r="AH406" s="34" t="e">
        <f>D406-E406-VLOOKUP(C406, Вчера_ЭпиВак!C:BG, 2, FALSE)</f>
        <v>#N/A</v>
      </c>
      <c r="AI406" s="34" t="e">
        <f>F406-G406-VLOOKUP(C406, Вчера_ЭпиВак!C:BG, 4, FALSE)</f>
        <v>#N/A</v>
      </c>
      <c r="AJ406" s="34" t="e">
        <f>H406-I406-VLOOKUP(C406, Вчера_ЭпиВак!C:BG, 6, FALSE)</f>
        <v>#N/A</v>
      </c>
      <c r="AK406" s="34" t="e">
        <f>J406-K406-VLOOKUP(C406, Вчера_ЭпиВак!C:BG, 8, FALSE)</f>
        <v>#N/A</v>
      </c>
      <c r="AL406" s="34" t="e">
        <f>L406-M406-VLOOKUP(C406, Вчера_ЭпиВак!C:BG, 10, FALSE)</f>
        <v>#N/A</v>
      </c>
      <c r="AM406" s="34" t="e">
        <f>N406-O406-VLOOKUP(C406, Вчера_ЭпиВак!C:BG, 12, FALSE)</f>
        <v>#N/A</v>
      </c>
      <c r="AN406" s="34" t="e">
        <f>P406-Q406-VLOOKUP(C406, Вчера_ЭпиВак!C:BG, 14, FALSE)</f>
        <v>#N/A</v>
      </c>
      <c r="AO406" s="34" t="e">
        <f>R406-S406-VLOOKUP(C406, Вчера_ЭпиВак!C:BG, 16, FALSE)</f>
        <v>#N/A</v>
      </c>
      <c r="AP406" s="34" t="e">
        <f>T406-U406-VLOOKUP(C406, Вчера_ЭпиВак!C:BG, 18, FALSE)</f>
        <v>#N/A</v>
      </c>
      <c r="AQ406" s="34" t="e">
        <f>V406-W406-VLOOKUP(C406, Вчера_ЭпиВак!C:BG, 20, FALSE)</f>
        <v>#N/A</v>
      </c>
      <c r="AR406" s="34" t="e">
        <f>X406-Y406-VLOOKUP(C406, Вчера_ЭпиВак!C:BG, 22, FALSE)</f>
        <v>#N/A</v>
      </c>
      <c r="AS406" s="34" t="e">
        <f>Z406-VLOOKUP(C406, Вчера_ЭпиВак!C:BG, 24, FALSE)</f>
        <v>#N/A</v>
      </c>
      <c r="AT406" s="34" t="e">
        <f>AA406-VLOOKUP(C406, Вчера_ЭпиВак!C:BG, 25, FALSE)</f>
        <v>#N/A</v>
      </c>
    </row>
    <row r="407" spans="1:46" ht="50.1" customHeight="1" x14ac:dyDescent="0.25">
      <c r="A407" s="1"/>
      <c r="B407" s="1"/>
      <c r="C407" s="1"/>
      <c r="D407" s="3"/>
      <c r="E407" s="48"/>
      <c r="F407" s="3"/>
      <c r="G407" s="2"/>
      <c r="H407" s="3"/>
      <c r="I407" s="2"/>
      <c r="J407" s="3"/>
      <c r="K407" s="2"/>
      <c r="L407" s="3"/>
      <c r="M407" s="2"/>
      <c r="N407" s="3"/>
      <c r="O407" s="2"/>
      <c r="P407" s="3"/>
      <c r="Q407" s="2"/>
      <c r="R407" s="3"/>
      <c r="S407" s="2"/>
      <c r="T407" s="3"/>
      <c r="U407" s="3"/>
      <c r="V407" s="3"/>
      <c r="W407" s="2"/>
      <c r="X407" s="3"/>
      <c r="Y407" s="2"/>
      <c r="Z407" s="3"/>
      <c r="AA407" s="3"/>
      <c r="AB407" s="15"/>
      <c r="AC407" s="34">
        <f t="shared" si="13"/>
        <v>0</v>
      </c>
      <c r="AD407" s="34">
        <f t="shared" si="14"/>
        <v>0</v>
      </c>
      <c r="AE407" s="34"/>
      <c r="AF407" s="34"/>
      <c r="AG407" s="35"/>
      <c r="AH407" s="34" t="e">
        <f>D407-E407-VLOOKUP(C407, Вчера_ЭпиВак!C:BG, 2, FALSE)</f>
        <v>#N/A</v>
      </c>
      <c r="AI407" s="34" t="e">
        <f>F407-G407-VLOOKUP(C407, Вчера_ЭпиВак!C:BG, 4, FALSE)</f>
        <v>#N/A</v>
      </c>
      <c r="AJ407" s="34" t="e">
        <f>H407-I407-VLOOKUP(C407, Вчера_ЭпиВак!C:BG, 6, FALSE)</f>
        <v>#N/A</v>
      </c>
      <c r="AK407" s="34" t="e">
        <f>J407-K407-VLOOKUP(C407, Вчера_ЭпиВак!C:BG, 8, FALSE)</f>
        <v>#N/A</v>
      </c>
      <c r="AL407" s="34" t="e">
        <f>L407-M407-VLOOKUP(C407, Вчера_ЭпиВак!C:BG, 10, FALSE)</f>
        <v>#N/A</v>
      </c>
      <c r="AM407" s="34" t="e">
        <f>N407-O407-VLOOKUP(C407, Вчера_ЭпиВак!C:BG, 12, FALSE)</f>
        <v>#N/A</v>
      </c>
      <c r="AN407" s="34" t="e">
        <f>P407-Q407-VLOOKUP(C407, Вчера_ЭпиВак!C:BG, 14, FALSE)</f>
        <v>#N/A</v>
      </c>
      <c r="AO407" s="34" t="e">
        <f>R407-S407-VLOOKUP(C407, Вчера_ЭпиВак!C:BG, 16, FALSE)</f>
        <v>#N/A</v>
      </c>
      <c r="AP407" s="34" t="e">
        <f>T407-U407-VLOOKUP(C407, Вчера_ЭпиВак!C:BG, 18, FALSE)</f>
        <v>#N/A</v>
      </c>
      <c r="AQ407" s="34" t="e">
        <f>V407-W407-VLOOKUP(C407, Вчера_ЭпиВак!C:BG, 20, FALSE)</f>
        <v>#N/A</v>
      </c>
      <c r="AR407" s="34" t="e">
        <f>X407-Y407-VLOOKUP(C407, Вчера_ЭпиВак!C:BG, 22, FALSE)</f>
        <v>#N/A</v>
      </c>
      <c r="AS407" s="34" t="e">
        <f>Z407-VLOOKUP(C407, Вчера_ЭпиВак!C:BG, 24, FALSE)</f>
        <v>#N/A</v>
      </c>
      <c r="AT407" s="34" t="e">
        <f>AA407-VLOOKUP(C407, Вчера_ЭпиВак!C:BG, 25, FALSE)</f>
        <v>#N/A</v>
      </c>
    </row>
    <row r="408" spans="1:46" ht="50.1" customHeight="1" x14ac:dyDescent="0.25">
      <c r="A408" s="1"/>
      <c r="B408" s="1"/>
      <c r="C408" s="1"/>
      <c r="D408" s="3"/>
      <c r="E408" s="48"/>
      <c r="F408" s="3"/>
      <c r="G408" s="2"/>
      <c r="H408" s="3"/>
      <c r="I408" s="2"/>
      <c r="J408" s="3"/>
      <c r="K408" s="2"/>
      <c r="L408" s="3"/>
      <c r="M408" s="2"/>
      <c r="N408" s="3"/>
      <c r="O408" s="2"/>
      <c r="P408" s="3"/>
      <c r="Q408" s="2"/>
      <c r="R408" s="3"/>
      <c r="S408" s="2"/>
      <c r="T408" s="3"/>
      <c r="U408" s="3"/>
      <c r="V408" s="3"/>
      <c r="W408" s="2"/>
      <c r="X408" s="3"/>
      <c r="Y408" s="2"/>
      <c r="Z408" s="3"/>
      <c r="AA408" s="3"/>
      <c r="AB408" s="15"/>
      <c r="AC408" s="34">
        <f t="shared" si="13"/>
        <v>0</v>
      </c>
      <c r="AD408" s="34">
        <f t="shared" si="14"/>
        <v>0</v>
      </c>
      <c r="AE408" s="34"/>
      <c r="AF408" s="34"/>
      <c r="AG408" s="35"/>
      <c r="AH408" s="34" t="e">
        <f>D408-E408-VLOOKUP(C408, Вчера_ЭпиВак!C:BG, 2, FALSE)</f>
        <v>#N/A</v>
      </c>
      <c r="AI408" s="34" t="e">
        <f>F408-G408-VLOOKUP(C408, Вчера_ЭпиВак!C:BG, 4, FALSE)</f>
        <v>#N/A</v>
      </c>
      <c r="AJ408" s="34" t="e">
        <f>H408-I408-VLOOKUP(C408, Вчера_ЭпиВак!C:BG, 6, FALSE)</f>
        <v>#N/A</v>
      </c>
      <c r="AK408" s="34" t="e">
        <f>J408-K408-VLOOKUP(C408, Вчера_ЭпиВак!C:BG, 8, FALSE)</f>
        <v>#N/A</v>
      </c>
      <c r="AL408" s="34" t="e">
        <f>L408-M408-VLOOKUP(C408, Вчера_ЭпиВак!C:BG, 10, FALSE)</f>
        <v>#N/A</v>
      </c>
      <c r="AM408" s="34" t="e">
        <f>N408-O408-VLOOKUP(C408, Вчера_ЭпиВак!C:BG, 12, FALSE)</f>
        <v>#N/A</v>
      </c>
      <c r="AN408" s="34" t="e">
        <f>P408-Q408-VLOOKUP(C408, Вчера_ЭпиВак!C:BG, 14, FALSE)</f>
        <v>#N/A</v>
      </c>
      <c r="AO408" s="34" t="e">
        <f>R408-S408-VLOOKUP(C408, Вчера_ЭпиВак!C:BG, 16, FALSE)</f>
        <v>#N/A</v>
      </c>
      <c r="AP408" s="34" t="e">
        <f>T408-U408-VLOOKUP(C408, Вчера_ЭпиВак!C:BG, 18, FALSE)</f>
        <v>#N/A</v>
      </c>
      <c r="AQ408" s="34" t="e">
        <f>V408-W408-VLOOKUP(C408, Вчера_ЭпиВак!C:BG, 20, FALSE)</f>
        <v>#N/A</v>
      </c>
      <c r="AR408" s="34" t="e">
        <f>X408-Y408-VLOOKUP(C408, Вчера_ЭпиВак!C:BG, 22, FALSE)</f>
        <v>#N/A</v>
      </c>
      <c r="AS408" s="34" t="e">
        <f>Z408-VLOOKUP(C408, Вчера_ЭпиВак!C:BG, 24, FALSE)</f>
        <v>#N/A</v>
      </c>
      <c r="AT408" s="34" t="e">
        <f>AA408-VLOOKUP(C408, Вчера_ЭпиВак!C:BG, 25, FALSE)</f>
        <v>#N/A</v>
      </c>
    </row>
    <row r="409" spans="1:46" ht="50.1" customHeight="1" x14ac:dyDescent="0.25">
      <c r="A409" s="1"/>
      <c r="B409" s="1"/>
      <c r="C409" s="1"/>
      <c r="D409" s="3"/>
      <c r="E409" s="48"/>
      <c r="F409" s="3"/>
      <c r="G409" s="2"/>
      <c r="H409" s="3"/>
      <c r="I409" s="2"/>
      <c r="J409" s="3"/>
      <c r="K409" s="2"/>
      <c r="L409" s="3"/>
      <c r="M409" s="2"/>
      <c r="N409" s="3"/>
      <c r="O409" s="2"/>
      <c r="P409" s="3"/>
      <c r="Q409" s="2"/>
      <c r="R409" s="3"/>
      <c r="S409" s="2"/>
      <c r="T409" s="3"/>
      <c r="U409" s="3"/>
      <c r="V409" s="3"/>
      <c r="W409" s="2"/>
      <c r="X409" s="3"/>
      <c r="Y409" s="2"/>
      <c r="Z409" s="3"/>
      <c r="AA409" s="3"/>
      <c r="AB409" s="15"/>
      <c r="AC409" s="34">
        <f t="shared" si="13"/>
        <v>0</v>
      </c>
      <c r="AD409" s="34">
        <f t="shared" si="14"/>
        <v>0</v>
      </c>
      <c r="AE409" s="34"/>
      <c r="AF409" s="34"/>
      <c r="AG409" s="35"/>
      <c r="AH409" s="34" t="e">
        <f>D409-E409-VLOOKUP(C409, Вчера_ЭпиВак!C:BG, 2, FALSE)</f>
        <v>#N/A</v>
      </c>
      <c r="AI409" s="34" t="e">
        <f>F409-G409-VLOOKUP(C409, Вчера_ЭпиВак!C:BG, 4, FALSE)</f>
        <v>#N/A</v>
      </c>
      <c r="AJ409" s="34" t="e">
        <f>H409-I409-VLOOKUP(C409, Вчера_ЭпиВак!C:BG, 6, FALSE)</f>
        <v>#N/A</v>
      </c>
      <c r="AK409" s="34" t="e">
        <f>J409-K409-VLOOKUP(C409, Вчера_ЭпиВак!C:BG, 8, FALSE)</f>
        <v>#N/A</v>
      </c>
      <c r="AL409" s="34" t="e">
        <f>L409-M409-VLOOKUP(C409, Вчера_ЭпиВак!C:BG, 10, FALSE)</f>
        <v>#N/A</v>
      </c>
      <c r="AM409" s="34" t="e">
        <f>N409-O409-VLOOKUP(C409, Вчера_ЭпиВак!C:BG, 12, FALSE)</f>
        <v>#N/A</v>
      </c>
      <c r="AN409" s="34" t="e">
        <f>P409-Q409-VLOOKUP(C409, Вчера_ЭпиВак!C:BG, 14, FALSE)</f>
        <v>#N/A</v>
      </c>
      <c r="AO409" s="34" t="e">
        <f>R409-S409-VLOOKUP(C409, Вчера_ЭпиВак!C:BG, 16, FALSE)</f>
        <v>#N/A</v>
      </c>
      <c r="AP409" s="34" t="e">
        <f>T409-U409-VLOOKUP(C409, Вчера_ЭпиВак!C:BG, 18, FALSE)</f>
        <v>#N/A</v>
      </c>
      <c r="AQ409" s="34" t="e">
        <f>V409-W409-VLOOKUP(C409, Вчера_ЭпиВак!C:BG, 20, FALSE)</f>
        <v>#N/A</v>
      </c>
      <c r="AR409" s="34" t="e">
        <f>X409-Y409-VLOOKUP(C409, Вчера_ЭпиВак!C:BG, 22, FALSE)</f>
        <v>#N/A</v>
      </c>
      <c r="AS409" s="34" t="e">
        <f>Z409-VLOOKUP(C409, Вчера_ЭпиВак!C:BG, 24, FALSE)</f>
        <v>#N/A</v>
      </c>
      <c r="AT409" s="34" t="e">
        <f>AA409-VLOOKUP(C409, Вчера_ЭпиВак!C:BG, 25, FALSE)</f>
        <v>#N/A</v>
      </c>
    </row>
    <row r="410" spans="1:46" ht="50.1" customHeight="1" x14ac:dyDescent="0.25">
      <c r="A410" s="1"/>
      <c r="B410" s="1"/>
      <c r="C410" s="1"/>
      <c r="D410" s="3"/>
      <c r="E410" s="48"/>
      <c r="F410" s="3"/>
      <c r="G410" s="2"/>
      <c r="H410" s="3"/>
      <c r="I410" s="2"/>
      <c r="J410" s="3"/>
      <c r="K410" s="2"/>
      <c r="L410" s="3"/>
      <c r="M410" s="2"/>
      <c r="N410" s="3"/>
      <c r="O410" s="2"/>
      <c r="P410" s="3"/>
      <c r="Q410" s="2"/>
      <c r="R410" s="3"/>
      <c r="S410" s="2"/>
      <c r="T410" s="3"/>
      <c r="U410" s="3"/>
      <c r="V410" s="3"/>
      <c r="W410" s="2"/>
      <c r="X410" s="3"/>
      <c r="Y410" s="2"/>
      <c r="Z410" s="3"/>
      <c r="AA410" s="3"/>
      <c r="AB410" s="15"/>
      <c r="AC410" s="34">
        <f t="shared" si="13"/>
        <v>0</v>
      </c>
      <c r="AD410" s="34">
        <f t="shared" si="14"/>
        <v>0</v>
      </c>
      <c r="AE410" s="34"/>
      <c r="AF410" s="34"/>
      <c r="AG410" s="35"/>
      <c r="AH410" s="34" t="e">
        <f>D410-E410-VLOOKUP(C410, Вчера_ЭпиВак!C:BG, 2, FALSE)</f>
        <v>#N/A</v>
      </c>
      <c r="AI410" s="34" t="e">
        <f>F410-G410-VLOOKUP(C410, Вчера_ЭпиВак!C:BG, 4, FALSE)</f>
        <v>#N/A</v>
      </c>
      <c r="AJ410" s="34" t="e">
        <f>H410-I410-VLOOKUP(C410, Вчера_ЭпиВак!C:BG, 6, FALSE)</f>
        <v>#N/A</v>
      </c>
      <c r="AK410" s="34" t="e">
        <f>J410-K410-VLOOKUP(C410, Вчера_ЭпиВак!C:BG, 8, FALSE)</f>
        <v>#N/A</v>
      </c>
      <c r="AL410" s="34" t="e">
        <f>L410-M410-VLOOKUP(C410, Вчера_ЭпиВак!C:BG, 10, FALSE)</f>
        <v>#N/A</v>
      </c>
      <c r="AM410" s="34" t="e">
        <f>N410-O410-VLOOKUP(C410, Вчера_ЭпиВак!C:BG, 12, FALSE)</f>
        <v>#N/A</v>
      </c>
      <c r="AN410" s="34" t="e">
        <f>P410-Q410-VLOOKUP(C410, Вчера_ЭпиВак!C:BG, 14, FALSE)</f>
        <v>#N/A</v>
      </c>
      <c r="AO410" s="34" t="e">
        <f>R410-S410-VLOOKUP(C410, Вчера_ЭпиВак!C:BG, 16, FALSE)</f>
        <v>#N/A</v>
      </c>
      <c r="AP410" s="34" t="e">
        <f>T410-U410-VLOOKUP(C410, Вчера_ЭпиВак!C:BG, 18, FALSE)</f>
        <v>#N/A</v>
      </c>
      <c r="AQ410" s="34" t="e">
        <f>V410-W410-VLOOKUP(C410, Вчера_ЭпиВак!C:BG, 20, FALSE)</f>
        <v>#N/A</v>
      </c>
      <c r="AR410" s="34" t="e">
        <f>X410-Y410-VLOOKUP(C410, Вчера_ЭпиВак!C:BG, 22, FALSE)</f>
        <v>#N/A</v>
      </c>
      <c r="AS410" s="34" t="e">
        <f>Z410-VLOOKUP(C410, Вчера_ЭпиВак!C:BG, 24, FALSE)</f>
        <v>#N/A</v>
      </c>
      <c r="AT410" s="34" t="e">
        <f>AA410-VLOOKUP(C410, Вчера_ЭпиВак!C:BG, 25, FALSE)</f>
        <v>#N/A</v>
      </c>
    </row>
    <row r="411" spans="1:46" ht="50.1" customHeight="1" x14ac:dyDescent="0.25">
      <c r="A411" s="1"/>
      <c r="B411" s="1"/>
      <c r="C411" s="1"/>
      <c r="D411" s="3"/>
      <c r="E411" s="48"/>
      <c r="F411" s="3"/>
      <c r="G411" s="2"/>
      <c r="H411" s="3"/>
      <c r="I411" s="2"/>
      <c r="J411" s="3"/>
      <c r="K411" s="2"/>
      <c r="L411" s="3"/>
      <c r="M411" s="2"/>
      <c r="N411" s="3"/>
      <c r="O411" s="2"/>
      <c r="P411" s="3"/>
      <c r="Q411" s="2"/>
      <c r="R411" s="3"/>
      <c r="S411" s="2"/>
      <c r="T411" s="3"/>
      <c r="U411" s="3"/>
      <c r="V411" s="3"/>
      <c r="W411" s="2"/>
      <c r="X411" s="3"/>
      <c r="Y411" s="2"/>
      <c r="Z411" s="3"/>
      <c r="AA411" s="3"/>
      <c r="AB411" s="15"/>
      <c r="AC411" s="34">
        <f t="shared" si="13"/>
        <v>0</v>
      </c>
      <c r="AD411" s="34">
        <f t="shared" si="14"/>
        <v>0</v>
      </c>
      <c r="AE411" s="34"/>
      <c r="AF411" s="34"/>
      <c r="AG411" s="35"/>
      <c r="AH411" s="34" t="e">
        <f>D411-E411-VLOOKUP(C411, Вчера_ЭпиВак!C:BG, 2, FALSE)</f>
        <v>#N/A</v>
      </c>
      <c r="AI411" s="34" t="e">
        <f>F411-G411-VLOOKUP(C411, Вчера_ЭпиВак!C:BG, 4, FALSE)</f>
        <v>#N/A</v>
      </c>
      <c r="AJ411" s="34" t="e">
        <f>H411-I411-VLOOKUP(C411, Вчера_ЭпиВак!C:BG, 6, FALSE)</f>
        <v>#N/A</v>
      </c>
      <c r="AK411" s="34" t="e">
        <f>J411-K411-VLOOKUP(C411, Вчера_ЭпиВак!C:BG, 8, FALSE)</f>
        <v>#N/A</v>
      </c>
      <c r="AL411" s="34" t="e">
        <f>L411-M411-VLOOKUP(C411, Вчера_ЭпиВак!C:BG, 10, FALSE)</f>
        <v>#N/A</v>
      </c>
      <c r="AM411" s="34" t="e">
        <f>N411-O411-VLOOKUP(C411, Вчера_ЭпиВак!C:BG, 12, FALSE)</f>
        <v>#N/A</v>
      </c>
      <c r="AN411" s="34" t="e">
        <f>P411-Q411-VLOOKUP(C411, Вчера_ЭпиВак!C:BG, 14, FALSE)</f>
        <v>#N/A</v>
      </c>
      <c r="AO411" s="34" t="e">
        <f>R411-S411-VLOOKUP(C411, Вчера_ЭпиВак!C:BG, 16, FALSE)</f>
        <v>#N/A</v>
      </c>
      <c r="AP411" s="34" t="e">
        <f>T411-U411-VLOOKUP(C411, Вчера_ЭпиВак!C:BG, 18, FALSE)</f>
        <v>#N/A</v>
      </c>
      <c r="AQ411" s="34" t="e">
        <f>V411-W411-VLOOKUP(C411, Вчера_ЭпиВак!C:BG, 20, FALSE)</f>
        <v>#N/A</v>
      </c>
      <c r="AR411" s="34" t="e">
        <f>X411-Y411-VLOOKUP(C411, Вчера_ЭпиВак!C:BG, 22, FALSE)</f>
        <v>#N/A</v>
      </c>
      <c r="AS411" s="34" t="e">
        <f>Z411-VLOOKUP(C411, Вчера_ЭпиВак!C:BG, 24, FALSE)</f>
        <v>#N/A</v>
      </c>
      <c r="AT411" s="34" t="e">
        <f>AA411-VLOOKUP(C411, Вчера_ЭпиВак!C:BG, 25, FALSE)</f>
        <v>#N/A</v>
      </c>
    </row>
    <row r="412" spans="1:46" ht="50.1" customHeight="1" x14ac:dyDescent="0.25">
      <c r="A412" s="1"/>
      <c r="B412" s="1"/>
      <c r="C412" s="1"/>
      <c r="D412" s="3"/>
      <c r="E412" s="48"/>
      <c r="F412" s="3"/>
      <c r="G412" s="2"/>
      <c r="H412" s="3"/>
      <c r="I412" s="2"/>
      <c r="J412" s="3"/>
      <c r="K412" s="2"/>
      <c r="L412" s="3"/>
      <c r="M412" s="2"/>
      <c r="N412" s="3"/>
      <c r="O412" s="2"/>
      <c r="P412" s="3"/>
      <c r="Q412" s="2"/>
      <c r="R412" s="3"/>
      <c r="S412" s="2"/>
      <c r="T412" s="3"/>
      <c r="U412" s="3"/>
      <c r="V412" s="3"/>
      <c r="W412" s="2"/>
      <c r="X412" s="3"/>
      <c r="Y412" s="2"/>
      <c r="Z412" s="3"/>
      <c r="AA412" s="3"/>
      <c r="AB412" s="15"/>
      <c r="AC412" s="34">
        <f t="shared" si="13"/>
        <v>0</v>
      </c>
      <c r="AD412" s="34">
        <f t="shared" si="14"/>
        <v>0</v>
      </c>
      <c r="AE412" s="34"/>
      <c r="AF412" s="34"/>
      <c r="AG412" s="35"/>
      <c r="AH412" s="34" t="e">
        <f>D412-E412-VLOOKUP(C412, Вчера_ЭпиВак!C:BG, 2, FALSE)</f>
        <v>#N/A</v>
      </c>
      <c r="AI412" s="34" t="e">
        <f>F412-G412-VLOOKUP(C412, Вчера_ЭпиВак!C:BG, 4, FALSE)</f>
        <v>#N/A</v>
      </c>
      <c r="AJ412" s="34" t="e">
        <f>H412-I412-VLOOKUP(C412, Вчера_ЭпиВак!C:BG, 6, FALSE)</f>
        <v>#N/A</v>
      </c>
      <c r="AK412" s="34" t="e">
        <f>J412-K412-VLOOKUP(C412, Вчера_ЭпиВак!C:BG, 8, FALSE)</f>
        <v>#N/A</v>
      </c>
      <c r="AL412" s="34" t="e">
        <f>L412-M412-VLOOKUP(C412, Вчера_ЭпиВак!C:BG, 10, FALSE)</f>
        <v>#N/A</v>
      </c>
      <c r="AM412" s="34" t="e">
        <f>N412-O412-VLOOKUP(C412, Вчера_ЭпиВак!C:BG, 12, FALSE)</f>
        <v>#N/A</v>
      </c>
      <c r="AN412" s="34" t="e">
        <f>P412-Q412-VLOOKUP(C412, Вчера_ЭпиВак!C:BG, 14, FALSE)</f>
        <v>#N/A</v>
      </c>
      <c r="AO412" s="34" t="e">
        <f>R412-S412-VLOOKUP(C412, Вчера_ЭпиВак!C:BG, 16, FALSE)</f>
        <v>#N/A</v>
      </c>
      <c r="AP412" s="34" t="e">
        <f>T412-U412-VLOOKUP(C412, Вчера_ЭпиВак!C:BG, 18, FALSE)</f>
        <v>#N/A</v>
      </c>
      <c r="AQ412" s="34" t="e">
        <f>V412-W412-VLOOKUP(C412, Вчера_ЭпиВак!C:BG, 20, FALSE)</f>
        <v>#N/A</v>
      </c>
      <c r="AR412" s="34" t="e">
        <f>X412-Y412-VLOOKUP(C412, Вчера_ЭпиВак!C:BG, 22, FALSE)</f>
        <v>#N/A</v>
      </c>
      <c r="AS412" s="34" t="e">
        <f>Z412-VLOOKUP(C412, Вчера_ЭпиВак!C:BG, 24, FALSE)</f>
        <v>#N/A</v>
      </c>
      <c r="AT412" s="34" t="e">
        <f>AA412-VLOOKUP(C412, Вчера_ЭпиВак!C:BG, 25, FALSE)</f>
        <v>#N/A</v>
      </c>
    </row>
    <row r="413" spans="1:46" ht="50.1" customHeight="1" x14ac:dyDescent="0.25">
      <c r="A413" s="1"/>
      <c r="B413" s="1"/>
      <c r="C413" s="1"/>
      <c r="D413" s="3"/>
      <c r="E413" s="48"/>
      <c r="F413" s="3"/>
      <c r="G413" s="2"/>
      <c r="H413" s="3"/>
      <c r="I413" s="2"/>
      <c r="J413" s="3"/>
      <c r="K413" s="2"/>
      <c r="L413" s="3"/>
      <c r="M413" s="2"/>
      <c r="N413" s="3"/>
      <c r="O413" s="2"/>
      <c r="P413" s="3"/>
      <c r="Q413" s="2"/>
      <c r="R413" s="3"/>
      <c r="S413" s="2"/>
      <c r="T413" s="3"/>
      <c r="U413" s="3"/>
      <c r="V413" s="3"/>
      <c r="W413" s="2"/>
      <c r="X413" s="3"/>
      <c r="Y413" s="2"/>
      <c r="Z413" s="3"/>
      <c r="AA413" s="3"/>
      <c r="AB413" s="15"/>
      <c r="AC413" s="34">
        <f t="shared" si="13"/>
        <v>0</v>
      </c>
      <c r="AD413" s="34">
        <f t="shared" si="14"/>
        <v>0</v>
      </c>
      <c r="AE413" s="34"/>
      <c r="AF413" s="34"/>
      <c r="AG413" s="35"/>
      <c r="AH413" s="34" t="e">
        <f>D413-E413-VLOOKUP(C413, Вчера_ЭпиВак!C:BG, 2, FALSE)</f>
        <v>#N/A</v>
      </c>
      <c r="AI413" s="34" t="e">
        <f>F413-G413-VLOOKUP(C413, Вчера_ЭпиВак!C:BG, 4, FALSE)</f>
        <v>#N/A</v>
      </c>
      <c r="AJ413" s="34" t="e">
        <f>H413-I413-VLOOKUP(C413, Вчера_ЭпиВак!C:BG, 6, FALSE)</f>
        <v>#N/A</v>
      </c>
      <c r="AK413" s="34" t="e">
        <f>J413-K413-VLOOKUP(C413, Вчера_ЭпиВак!C:BG, 8, FALSE)</f>
        <v>#N/A</v>
      </c>
      <c r="AL413" s="34" t="e">
        <f>L413-M413-VLOOKUP(C413, Вчера_ЭпиВак!C:BG, 10, FALSE)</f>
        <v>#N/A</v>
      </c>
      <c r="AM413" s="34" t="e">
        <f>N413-O413-VLOOKUP(C413, Вчера_ЭпиВак!C:BG, 12, FALSE)</f>
        <v>#N/A</v>
      </c>
      <c r="AN413" s="34" t="e">
        <f>P413-Q413-VLOOKUP(C413, Вчера_ЭпиВак!C:BG, 14, FALSE)</f>
        <v>#N/A</v>
      </c>
      <c r="AO413" s="34" t="e">
        <f>R413-S413-VLOOKUP(C413, Вчера_ЭпиВак!C:BG, 16, FALSE)</f>
        <v>#N/A</v>
      </c>
      <c r="AP413" s="34" t="e">
        <f>T413-U413-VLOOKUP(C413, Вчера_ЭпиВак!C:BG, 18, FALSE)</f>
        <v>#N/A</v>
      </c>
      <c r="AQ413" s="34" t="e">
        <f>V413-W413-VLOOKUP(C413, Вчера_ЭпиВак!C:BG, 20, FALSE)</f>
        <v>#N/A</v>
      </c>
      <c r="AR413" s="34" t="e">
        <f>X413-Y413-VLOOKUP(C413, Вчера_ЭпиВак!C:BG, 22, FALSE)</f>
        <v>#N/A</v>
      </c>
      <c r="AS413" s="34" t="e">
        <f>Z413-VLOOKUP(C413, Вчера_ЭпиВак!C:BG, 24, FALSE)</f>
        <v>#N/A</v>
      </c>
      <c r="AT413" s="34" t="e">
        <f>AA413-VLOOKUP(C413, Вчера_ЭпиВак!C:BG, 25, FALSE)</f>
        <v>#N/A</v>
      </c>
    </row>
    <row r="414" spans="1:46" ht="50.1" customHeight="1" x14ac:dyDescent="0.25">
      <c r="A414" s="1"/>
      <c r="B414" s="1"/>
      <c r="C414" s="1"/>
      <c r="D414" s="3"/>
      <c r="E414" s="48"/>
      <c r="F414" s="3"/>
      <c r="G414" s="2"/>
      <c r="H414" s="3"/>
      <c r="I414" s="2"/>
      <c r="J414" s="3"/>
      <c r="K414" s="2"/>
      <c r="L414" s="3"/>
      <c r="M414" s="2"/>
      <c r="N414" s="3"/>
      <c r="O414" s="2"/>
      <c r="P414" s="3"/>
      <c r="Q414" s="2"/>
      <c r="R414" s="3"/>
      <c r="S414" s="2"/>
      <c r="T414" s="3"/>
      <c r="U414" s="3"/>
      <c r="V414" s="3"/>
      <c r="W414" s="2"/>
      <c r="X414" s="3"/>
      <c r="Y414" s="2"/>
      <c r="Z414" s="3"/>
      <c r="AA414" s="3"/>
      <c r="AB414" s="15"/>
      <c r="AC414" s="34">
        <f t="shared" si="13"/>
        <v>0</v>
      </c>
      <c r="AD414" s="34">
        <f t="shared" si="14"/>
        <v>0</v>
      </c>
      <c r="AE414" s="34"/>
      <c r="AF414" s="34"/>
      <c r="AG414" s="35"/>
      <c r="AH414" s="34" t="e">
        <f>D414-E414-VLOOKUP(C414, Вчера_ЭпиВак!C:BG, 2, FALSE)</f>
        <v>#N/A</v>
      </c>
      <c r="AI414" s="34" t="e">
        <f>F414-G414-VLOOKUP(C414, Вчера_ЭпиВак!C:BG, 4, FALSE)</f>
        <v>#N/A</v>
      </c>
      <c r="AJ414" s="34" t="e">
        <f>H414-I414-VLOOKUP(C414, Вчера_ЭпиВак!C:BG, 6, FALSE)</f>
        <v>#N/A</v>
      </c>
      <c r="AK414" s="34" t="e">
        <f>J414-K414-VLOOKUP(C414, Вчера_ЭпиВак!C:BG, 8, FALSE)</f>
        <v>#N/A</v>
      </c>
      <c r="AL414" s="34" t="e">
        <f>L414-M414-VLOOKUP(C414, Вчера_ЭпиВак!C:BG, 10, FALSE)</f>
        <v>#N/A</v>
      </c>
      <c r="AM414" s="34" t="e">
        <f>N414-O414-VLOOKUP(C414, Вчера_ЭпиВак!C:BG, 12, FALSE)</f>
        <v>#N/A</v>
      </c>
      <c r="AN414" s="34" t="e">
        <f>P414-Q414-VLOOKUP(C414, Вчера_ЭпиВак!C:BG, 14, FALSE)</f>
        <v>#N/A</v>
      </c>
      <c r="AO414" s="34" t="e">
        <f>R414-S414-VLOOKUP(C414, Вчера_ЭпиВак!C:BG, 16, FALSE)</f>
        <v>#N/A</v>
      </c>
      <c r="AP414" s="34" t="e">
        <f>T414-U414-VLOOKUP(C414, Вчера_ЭпиВак!C:BG, 18, FALSE)</f>
        <v>#N/A</v>
      </c>
      <c r="AQ414" s="34" t="e">
        <f>V414-W414-VLOOKUP(C414, Вчера_ЭпиВак!C:BG, 20, FALSE)</f>
        <v>#N/A</v>
      </c>
      <c r="AR414" s="34" t="e">
        <f>X414-Y414-VLOOKUP(C414, Вчера_ЭпиВак!C:BG, 22, FALSE)</f>
        <v>#N/A</v>
      </c>
      <c r="AS414" s="34" t="e">
        <f>Z414-VLOOKUP(C414, Вчера_ЭпиВак!C:BG, 24, FALSE)</f>
        <v>#N/A</v>
      </c>
      <c r="AT414" s="34" t="e">
        <f>AA414-VLOOKUP(C414, Вчера_ЭпиВак!C:BG, 25, FALSE)</f>
        <v>#N/A</v>
      </c>
    </row>
    <row r="415" spans="1:46" ht="50.1" customHeight="1" x14ac:dyDescent="0.25">
      <c r="A415" s="1"/>
      <c r="B415" s="1"/>
      <c r="C415" s="1"/>
      <c r="D415" s="3"/>
      <c r="E415" s="48"/>
      <c r="F415" s="3"/>
      <c r="G415" s="2"/>
      <c r="H415" s="3"/>
      <c r="I415" s="2"/>
      <c r="J415" s="3"/>
      <c r="K415" s="2"/>
      <c r="L415" s="3"/>
      <c r="M415" s="2"/>
      <c r="N415" s="3"/>
      <c r="O415" s="2"/>
      <c r="P415" s="3"/>
      <c r="Q415" s="2"/>
      <c r="R415" s="3"/>
      <c r="S415" s="2"/>
      <c r="T415" s="3"/>
      <c r="U415" s="3"/>
      <c r="V415" s="3"/>
      <c r="W415" s="2"/>
      <c r="X415" s="3"/>
      <c r="Y415" s="2"/>
      <c r="Z415" s="3"/>
      <c r="AA415" s="3"/>
      <c r="AB415" s="15"/>
      <c r="AC415" s="34">
        <f t="shared" si="13"/>
        <v>0</v>
      </c>
      <c r="AD415" s="34">
        <f t="shared" si="14"/>
        <v>0</v>
      </c>
      <c r="AE415" s="34"/>
      <c r="AF415" s="34"/>
      <c r="AG415" s="35"/>
      <c r="AH415" s="34" t="e">
        <f>D415-E415-VLOOKUP(C415, Вчера_ЭпиВак!C:BG, 2, FALSE)</f>
        <v>#N/A</v>
      </c>
      <c r="AI415" s="34" t="e">
        <f>F415-G415-VLOOKUP(C415, Вчера_ЭпиВак!C:BG, 4, FALSE)</f>
        <v>#N/A</v>
      </c>
      <c r="AJ415" s="34" t="e">
        <f>H415-I415-VLOOKUP(C415, Вчера_ЭпиВак!C:BG, 6, FALSE)</f>
        <v>#N/A</v>
      </c>
      <c r="AK415" s="34" t="e">
        <f>J415-K415-VLOOKUP(C415, Вчера_ЭпиВак!C:BG, 8, FALSE)</f>
        <v>#N/A</v>
      </c>
      <c r="AL415" s="34" t="e">
        <f>L415-M415-VLOOKUP(C415, Вчера_ЭпиВак!C:BG, 10, FALSE)</f>
        <v>#N/A</v>
      </c>
      <c r="AM415" s="34" t="e">
        <f>N415-O415-VLOOKUP(C415, Вчера_ЭпиВак!C:BG, 12, FALSE)</f>
        <v>#N/A</v>
      </c>
      <c r="AN415" s="34" t="e">
        <f>P415-Q415-VLOOKUP(C415, Вчера_ЭпиВак!C:BG, 14, FALSE)</f>
        <v>#N/A</v>
      </c>
      <c r="AO415" s="34" t="e">
        <f>R415-S415-VLOOKUP(C415, Вчера_ЭпиВак!C:BG, 16, FALSE)</f>
        <v>#N/A</v>
      </c>
      <c r="AP415" s="34" t="e">
        <f>T415-U415-VLOOKUP(C415, Вчера_ЭпиВак!C:BG, 18, FALSE)</f>
        <v>#N/A</v>
      </c>
      <c r="AQ415" s="34" t="e">
        <f>V415-W415-VLOOKUP(C415, Вчера_ЭпиВак!C:BG, 20, FALSE)</f>
        <v>#N/A</v>
      </c>
      <c r="AR415" s="34" t="e">
        <f>X415-Y415-VLOOKUP(C415, Вчера_ЭпиВак!C:BG, 22, FALSE)</f>
        <v>#N/A</v>
      </c>
      <c r="AS415" s="34" t="e">
        <f>Z415-VLOOKUP(C415, Вчера_ЭпиВак!C:BG, 24, FALSE)</f>
        <v>#N/A</v>
      </c>
      <c r="AT415" s="34" t="e">
        <f>AA415-VLOOKUP(C415, Вчера_ЭпиВак!C:BG, 25, FALSE)</f>
        <v>#N/A</v>
      </c>
    </row>
    <row r="416" spans="1:46" ht="50.1" customHeight="1" x14ac:dyDescent="0.25">
      <c r="A416" s="1"/>
      <c r="B416" s="1"/>
      <c r="C416" s="1"/>
      <c r="D416" s="3"/>
      <c r="E416" s="48"/>
      <c r="F416" s="3"/>
      <c r="G416" s="2"/>
      <c r="H416" s="3"/>
      <c r="I416" s="2"/>
      <c r="J416" s="3"/>
      <c r="K416" s="2"/>
      <c r="L416" s="3"/>
      <c r="M416" s="2"/>
      <c r="N416" s="3"/>
      <c r="O416" s="2"/>
      <c r="P416" s="3"/>
      <c r="Q416" s="2"/>
      <c r="R416" s="3"/>
      <c r="S416" s="2"/>
      <c r="T416" s="3"/>
      <c r="U416" s="3"/>
      <c r="V416" s="3"/>
      <c r="W416" s="2"/>
      <c r="X416" s="3"/>
      <c r="Y416" s="2"/>
      <c r="Z416" s="3"/>
      <c r="AA416" s="3"/>
      <c r="AB416" s="15"/>
      <c r="AC416" s="34">
        <f t="shared" si="13"/>
        <v>0</v>
      </c>
      <c r="AD416" s="34">
        <f t="shared" si="14"/>
        <v>0</v>
      </c>
      <c r="AE416" s="34"/>
      <c r="AF416" s="34"/>
      <c r="AG416" s="35"/>
      <c r="AH416" s="34" t="e">
        <f>D416-E416-VLOOKUP(C416, Вчера_ЭпиВак!C:BG, 2, FALSE)</f>
        <v>#N/A</v>
      </c>
      <c r="AI416" s="34" t="e">
        <f>F416-G416-VLOOKUP(C416, Вчера_ЭпиВак!C:BG, 4, FALSE)</f>
        <v>#N/A</v>
      </c>
      <c r="AJ416" s="34" t="e">
        <f>H416-I416-VLOOKUP(C416, Вчера_ЭпиВак!C:BG, 6, FALSE)</f>
        <v>#N/A</v>
      </c>
      <c r="AK416" s="34" t="e">
        <f>J416-K416-VLOOKUP(C416, Вчера_ЭпиВак!C:BG, 8, FALSE)</f>
        <v>#N/A</v>
      </c>
      <c r="AL416" s="34" t="e">
        <f>L416-M416-VLOOKUP(C416, Вчера_ЭпиВак!C:BG, 10, FALSE)</f>
        <v>#N/A</v>
      </c>
      <c r="AM416" s="34" t="e">
        <f>N416-O416-VLOOKUP(C416, Вчера_ЭпиВак!C:BG, 12, FALSE)</f>
        <v>#N/A</v>
      </c>
      <c r="AN416" s="34" t="e">
        <f>P416-Q416-VLOOKUP(C416, Вчера_ЭпиВак!C:BG, 14, FALSE)</f>
        <v>#N/A</v>
      </c>
      <c r="AO416" s="34" t="e">
        <f>R416-S416-VLOOKUP(C416, Вчера_ЭпиВак!C:BG, 16, FALSE)</f>
        <v>#N/A</v>
      </c>
      <c r="AP416" s="34" t="e">
        <f>T416-U416-VLOOKUP(C416, Вчера_ЭпиВак!C:BG, 18, FALSE)</f>
        <v>#N/A</v>
      </c>
      <c r="AQ416" s="34" t="e">
        <f>V416-W416-VLOOKUP(C416, Вчера_ЭпиВак!C:BG, 20, FALSE)</f>
        <v>#N/A</v>
      </c>
      <c r="AR416" s="34" t="e">
        <f>X416-Y416-VLOOKUP(C416, Вчера_ЭпиВак!C:BG, 22, FALSE)</f>
        <v>#N/A</v>
      </c>
      <c r="AS416" s="34" t="e">
        <f>Z416-VLOOKUP(C416, Вчера_ЭпиВак!C:BG, 24, FALSE)</f>
        <v>#N/A</v>
      </c>
      <c r="AT416" s="34" t="e">
        <f>AA416-VLOOKUP(C416, Вчера_ЭпиВак!C:BG, 25, FALSE)</f>
        <v>#N/A</v>
      </c>
    </row>
    <row r="417" spans="1:46" ht="50.1" customHeight="1" x14ac:dyDescent="0.25">
      <c r="A417" s="1"/>
      <c r="B417" s="1"/>
      <c r="C417" s="1"/>
      <c r="D417" s="3"/>
      <c r="E417" s="48"/>
      <c r="F417" s="3"/>
      <c r="G417" s="2"/>
      <c r="H417" s="3"/>
      <c r="I417" s="2"/>
      <c r="J417" s="3"/>
      <c r="K417" s="2"/>
      <c r="L417" s="3"/>
      <c r="M417" s="2"/>
      <c r="N417" s="3"/>
      <c r="O417" s="2"/>
      <c r="P417" s="3"/>
      <c r="Q417" s="2"/>
      <c r="R417" s="3"/>
      <c r="S417" s="2"/>
      <c r="T417" s="3"/>
      <c r="U417" s="3"/>
      <c r="V417" s="3"/>
      <c r="W417" s="2"/>
      <c r="X417" s="3"/>
      <c r="Y417" s="2"/>
      <c r="Z417" s="3"/>
      <c r="AA417" s="3"/>
      <c r="AB417" s="15"/>
      <c r="AC417" s="34">
        <f t="shared" si="13"/>
        <v>0</v>
      </c>
      <c r="AD417" s="34">
        <f t="shared" si="14"/>
        <v>0</v>
      </c>
      <c r="AE417" s="34"/>
      <c r="AF417" s="34"/>
      <c r="AG417" s="35"/>
      <c r="AH417" s="34" t="e">
        <f>D417-E417-VLOOKUP(C417, Вчера_ЭпиВак!C:BG, 2, FALSE)</f>
        <v>#N/A</v>
      </c>
      <c r="AI417" s="34" t="e">
        <f>F417-G417-VLOOKUP(C417, Вчера_ЭпиВак!C:BG, 4, FALSE)</f>
        <v>#N/A</v>
      </c>
      <c r="AJ417" s="34" t="e">
        <f>H417-I417-VLOOKUP(C417, Вчера_ЭпиВак!C:BG, 6, FALSE)</f>
        <v>#N/A</v>
      </c>
      <c r="AK417" s="34" t="e">
        <f>J417-K417-VLOOKUP(C417, Вчера_ЭпиВак!C:BG, 8, FALSE)</f>
        <v>#N/A</v>
      </c>
      <c r="AL417" s="34" t="e">
        <f>L417-M417-VLOOKUP(C417, Вчера_ЭпиВак!C:BG, 10, FALSE)</f>
        <v>#N/A</v>
      </c>
      <c r="AM417" s="34" t="e">
        <f>N417-O417-VLOOKUP(C417, Вчера_ЭпиВак!C:BG, 12, FALSE)</f>
        <v>#N/A</v>
      </c>
      <c r="AN417" s="34" t="e">
        <f>P417-Q417-VLOOKUP(C417, Вчера_ЭпиВак!C:BG, 14, FALSE)</f>
        <v>#N/A</v>
      </c>
      <c r="AO417" s="34" t="e">
        <f>R417-S417-VLOOKUP(C417, Вчера_ЭпиВак!C:BG, 16, FALSE)</f>
        <v>#N/A</v>
      </c>
      <c r="AP417" s="34" t="e">
        <f>T417-U417-VLOOKUP(C417, Вчера_ЭпиВак!C:BG, 18, FALSE)</f>
        <v>#N/A</v>
      </c>
      <c r="AQ417" s="34" t="e">
        <f>V417-W417-VLOOKUP(C417, Вчера_ЭпиВак!C:BG, 20, FALSE)</f>
        <v>#N/A</v>
      </c>
      <c r="AR417" s="34" t="e">
        <f>X417-Y417-VLOOKUP(C417, Вчера_ЭпиВак!C:BG, 22, FALSE)</f>
        <v>#N/A</v>
      </c>
      <c r="AS417" s="34" t="e">
        <f>Z417-VLOOKUP(C417, Вчера_ЭпиВак!C:BG, 24, FALSE)</f>
        <v>#N/A</v>
      </c>
      <c r="AT417" s="34" t="e">
        <f>AA417-VLOOKUP(C417, Вчера_ЭпиВак!C:BG, 25, FALSE)</f>
        <v>#N/A</v>
      </c>
    </row>
    <row r="418" spans="1:46" ht="50.1" customHeight="1" x14ac:dyDescent="0.25">
      <c r="A418" s="1"/>
      <c r="B418" s="1"/>
      <c r="C418" s="1"/>
      <c r="D418" s="3"/>
      <c r="E418" s="48"/>
      <c r="F418" s="3"/>
      <c r="G418" s="2"/>
      <c r="H418" s="3"/>
      <c r="I418" s="2"/>
      <c r="J418" s="3"/>
      <c r="K418" s="2"/>
      <c r="L418" s="3"/>
      <c r="M418" s="2"/>
      <c r="N418" s="3"/>
      <c r="O418" s="2"/>
      <c r="P418" s="3"/>
      <c r="Q418" s="2"/>
      <c r="R418" s="3"/>
      <c r="S418" s="2"/>
      <c r="T418" s="3"/>
      <c r="U418" s="3"/>
      <c r="V418" s="3"/>
      <c r="W418" s="2"/>
      <c r="X418" s="3"/>
      <c r="Y418" s="2"/>
      <c r="Z418" s="3"/>
      <c r="AA418" s="3"/>
      <c r="AB418" s="15"/>
      <c r="AC418" s="34">
        <f t="shared" si="13"/>
        <v>0</v>
      </c>
      <c r="AD418" s="34">
        <f t="shared" si="14"/>
        <v>0</v>
      </c>
      <c r="AE418" s="34"/>
      <c r="AF418" s="34"/>
      <c r="AG418" s="35"/>
      <c r="AH418" s="34" t="e">
        <f>D418-E418-VLOOKUP(C418, Вчера_ЭпиВак!C:BG, 2, FALSE)</f>
        <v>#N/A</v>
      </c>
      <c r="AI418" s="34" t="e">
        <f>F418-G418-VLOOKUP(C418, Вчера_ЭпиВак!C:BG, 4, FALSE)</f>
        <v>#N/A</v>
      </c>
      <c r="AJ418" s="34" t="e">
        <f>H418-I418-VLOOKUP(C418, Вчера_ЭпиВак!C:BG, 6, FALSE)</f>
        <v>#N/A</v>
      </c>
      <c r="AK418" s="34" t="e">
        <f>J418-K418-VLOOKUP(C418, Вчера_ЭпиВак!C:BG, 8, FALSE)</f>
        <v>#N/A</v>
      </c>
      <c r="AL418" s="34" t="e">
        <f>L418-M418-VLOOKUP(C418, Вчера_ЭпиВак!C:BG, 10, FALSE)</f>
        <v>#N/A</v>
      </c>
      <c r="AM418" s="34" t="e">
        <f>N418-O418-VLOOKUP(C418, Вчера_ЭпиВак!C:BG, 12, FALSE)</f>
        <v>#N/A</v>
      </c>
      <c r="AN418" s="34" t="e">
        <f>P418-Q418-VLOOKUP(C418, Вчера_ЭпиВак!C:BG, 14, FALSE)</f>
        <v>#N/A</v>
      </c>
      <c r="AO418" s="34" t="e">
        <f>R418-S418-VLOOKUP(C418, Вчера_ЭпиВак!C:BG, 16, FALSE)</f>
        <v>#N/A</v>
      </c>
      <c r="AP418" s="34" t="e">
        <f>T418-U418-VLOOKUP(C418, Вчера_ЭпиВак!C:BG, 18, FALSE)</f>
        <v>#N/A</v>
      </c>
      <c r="AQ418" s="34" t="e">
        <f>V418-W418-VLOOKUP(C418, Вчера_ЭпиВак!C:BG, 20, FALSE)</f>
        <v>#N/A</v>
      </c>
      <c r="AR418" s="34" t="e">
        <f>X418-Y418-VLOOKUP(C418, Вчера_ЭпиВак!C:BG, 22, FALSE)</f>
        <v>#N/A</v>
      </c>
      <c r="AS418" s="34" t="e">
        <f>Z418-VLOOKUP(C418, Вчера_ЭпиВак!C:BG, 24, FALSE)</f>
        <v>#N/A</v>
      </c>
      <c r="AT418" s="34" t="e">
        <f>AA418-VLOOKUP(C418, Вчера_ЭпиВак!C:BG, 25, FALSE)</f>
        <v>#N/A</v>
      </c>
    </row>
    <row r="419" spans="1:46" ht="50.1" customHeight="1" x14ac:dyDescent="0.25">
      <c r="A419" s="1"/>
      <c r="B419" s="1"/>
      <c r="C419" s="1"/>
      <c r="D419" s="3"/>
      <c r="E419" s="48"/>
      <c r="F419" s="3"/>
      <c r="G419" s="2"/>
      <c r="H419" s="3"/>
      <c r="I419" s="2"/>
      <c r="J419" s="3"/>
      <c r="K419" s="2"/>
      <c r="L419" s="3"/>
      <c r="M419" s="2"/>
      <c r="N419" s="3"/>
      <c r="O419" s="2"/>
      <c r="P419" s="3"/>
      <c r="Q419" s="2"/>
      <c r="R419" s="3"/>
      <c r="S419" s="2"/>
      <c r="T419" s="3"/>
      <c r="U419" s="3"/>
      <c r="V419" s="3"/>
      <c r="W419" s="2"/>
      <c r="X419" s="3"/>
      <c r="Y419" s="2"/>
      <c r="Z419" s="3"/>
      <c r="AA419" s="3"/>
      <c r="AB419" s="15"/>
      <c r="AC419" s="34">
        <f t="shared" si="13"/>
        <v>0</v>
      </c>
      <c r="AD419" s="34">
        <f t="shared" si="14"/>
        <v>0</v>
      </c>
      <c r="AE419" s="34"/>
      <c r="AF419" s="34"/>
      <c r="AG419" s="35"/>
      <c r="AH419" s="34" t="e">
        <f>D419-E419-VLOOKUP(C419, Вчера_ЭпиВак!C:BG, 2, FALSE)</f>
        <v>#N/A</v>
      </c>
      <c r="AI419" s="34" t="e">
        <f>F419-G419-VLOOKUP(C419, Вчера_ЭпиВак!C:BG, 4, FALSE)</f>
        <v>#N/A</v>
      </c>
      <c r="AJ419" s="34" t="e">
        <f>H419-I419-VLOOKUP(C419, Вчера_ЭпиВак!C:BG, 6, FALSE)</f>
        <v>#N/A</v>
      </c>
      <c r="AK419" s="34" t="e">
        <f>J419-K419-VLOOKUP(C419, Вчера_ЭпиВак!C:BG, 8, FALSE)</f>
        <v>#N/A</v>
      </c>
      <c r="AL419" s="34" t="e">
        <f>L419-M419-VLOOKUP(C419, Вчера_ЭпиВак!C:BG, 10, FALSE)</f>
        <v>#N/A</v>
      </c>
      <c r="AM419" s="34" t="e">
        <f>N419-O419-VLOOKUP(C419, Вчера_ЭпиВак!C:BG, 12, FALSE)</f>
        <v>#N/A</v>
      </c>
      <c r="AN419" s="34" t="e">
        <f>P419-Q419-VLOOKUP(C419, Вчера_ЭпиВак!C:BG, 14, FALSE)</f>
        <v>#N/A</v>
      </c>
      <c r="AO419" s="34" t="e">
        <f>R419-S419-VLOOKUP(C419, Вчера_ЭпиВак!C:BG, 16, FALSE)</f>
        <v>#N/A</v>
      </c>
      <c r="AP419" s="34" t="e">
        <f>T419-U419-VLOOKUP(C419, Вчера_ЭпиВак!C:BG, 18, FALSE)</f>
        <v>#N/A</v>
      </c>
      <c r="AQ419" s="34" t="e">
        <f>V419-W419-VLOOKUP(C419, Вчера_ЭпиВак!C:BG, 20, FALSE)</f>
        <v>#N/A</v>
      </c>
      <c r="AR419" s="34" t="e">
        <f>X419-Y419-VLOOKUP(C419, Вчера_ЭпиВак!C:BG, 22, FALSE)</f>
        <v>#N/A</v>
      </c>
      <c r="AS419" s="34" t="e">
        <f>Z419-VLOOKUP(C419, Вчера_ЭпиВак!C:BG, 24, FALSE)</f>
        <v>#N/A</v>
      </c>
      <c r="AT419" s="34" t="e">
        <f>AA419-VLOOKUP(C419, Вчера_ЭпиВак!C:BG, 25, FALSE)</f>
        <v>#N/A</v>
      </c>
    </row>
    <row r="420" spans="1:46" ht="50.1" customHeight="1" x14ac:dyDescent="0.25">
      <c r="A420" s="1"/>
      <c r="B420" s="1"/>
      <c r="C420" s="1"/>
      <c r="D420" s="3"/>
      <c r="E420" s="48"/>
      <c r="F420" s="3"/>
      <c r="G420" s="2"/>
      <c r="H420" s="3"/>
      <c r="I420" s="2"/>
      <c r="J420" s="3"/>
      <c r="K420" s="2"/>
      <c r="L420" s="3"/>
      <c r="M420" s="2"/>
      <c r="N420" s="3"/>
      <c r="O420" s="2"/>
      <c r="P420" s="3"/>
      <c r="Q420" s="2"/>
      <c r="R420" s="3"/>
      <c r="S420" s="2"/>
      <c r="T420" s="3"/>
      <c r="U420" s="3"/>
      <c r="V420" s="3"/>
      <c r="W420" s="2"/>
      <c r="X420" s="3"/>
      <c r="Y420" s="2"/>
      <c r="Z420" s="3"/>
      <c r="AA420" s="3"/>
      <c r="AB420" s="15"/>
      <c r="AC420" s="34">
        <f t="shared" si="13"/>
        <v>0</v>
      </c>
      <c r="AD420" s="34">
        <f t="shared" si="14"/>
        <v>0</v>
      </c>
      <c r="AE420" s="34"/>
      <c r="AF420" s="34"/>
      <c r="AG420" s="35"/>
      <c r="AH420" s="34" t="e">
        <f>D420-E420-VLOOKUP(C420, Вчера_ЭпиВак!C:BG, 2, FALSE)</f>
        <v>#N/A</v>
      </c>
      <c r="AI420" s="34" t="e">
        <f>F420-G420-VLOOKUP(C420, Вчера_ЭпиВак!C:BG, 4, FALSE)</f>
        <v>#N/A</v>
      </c>
      <c r="AJ420" s="34" t="e">
        <f>H420-I420-VLOOKUP(C420, Вчера_ЭпиВак!C:BG, 6, FALSE)</f>
        <v>#N/A</v>
      </c>
      <c r="AK420" s="34" t="e">
        <f>J420-K420-VLOOKUP(C420, Вчера_ЭпиВак!C:BG, 8, FALSE)</f>
        <v>#N/A</v>
      </c>
      <c r="AL420" s="34" t="e">
        <f>L420-M420-VLOOKUP(C420, Вчера_ЭпиВак!C:BG, 10, FALSE)</f>
        <v>#N/A</v>
      </c>
      <c r="AM420" s="34" t="e">
        <f>N420-O420-VLOOKUP(C420, Вчера_ЭпиВак!C:BG, 12, FALSE)</f>
        <v>#N/A</v>
      </c>
      <c r="AN420" s="34" t="e">
        <f>P420-Q420-VLOOKUP(C420, Вчера_ЭпиВак!C:BG, 14, FALSE)</f>
        <v>#N/A</v>
      </c>
      <c r="AO420" s="34" t="e">
        <f>R420-S420-VLOOKUP(C420, Вчера_ЭпиВак!C:BG, 16, FALSE)</f>
        <v>#N/A</v>
      </c>
      <c r="AP420" s="34" t="e">
        <f>T420-U420-VLOOKUP(C420, Вчера_ЭпиВак!C:BG, 18, FALSE)</f>
        <v>#N/A</v>
      </c>
      <c r="AQ420" s="34" t="e">
        <f>V420-W420-VLOOKUP(C420, Вчера_ЭпиВак!C:BG, 20, FALSE)</f>
        <v>#N/A</v>
      </c>
      <c r="AR420" s="34" t="e">
        <f>X420-Y420-VLOOKUP(C420, Вчера_ЭпиВак!C:BG, 22, FALSE)</f>
        <v>#N/A</v>
      </c>
      <c r="AS420" s="34" t="e">
        <f>Z420-VLOOKUP(C420, Вчера_ЭпиВак!C:BG, 24, FALSE)</f>
        <v>#N/A</v>
      </c>
      <c r="AT420" s="34" t="e">
        <f>AA420-VLOOKUP(C420, Вчера_ЭпиВак!C:BG, 25, FALSE)</f>
        <v>#N/A</v>
      </c>
    </row>
    <row r="421" spans="1:46" ht="50.1" customHeight="1" x14ac:dyDescent="0.25">
      <c r="A421" s="1"/>
      <c r="B421" s="1"/>
      <c r="C421" s="1"/>
      <c r="D421" s="3"/>
      <c r="E421" s="48"/>
      <c r="F421" s="3"/>
      <c r="G421" s="2"/>
      <c r="H421" s="3"/>
      <c r="I421" s="2"/>
      <c r="J421" s="3"/>
      <c r="K421" s="2"/>
      <c r="L421" s="3"/>
      <c r="M421" s="2"/>
      <c r="N421" s="3"/>
      <c r="O421" s="2"/>
      <c r="P421" s="3"/>
      <c r="Q421" s="2"/>
      <c r="R421" s="3"/>
      <c r="S421" s="2"/>
      <c r="T421" s="3"/>
      <c r="U421" s="3"/>
      <c r="V421" s="3"/>
      <c r="W421" s="2"/>
      <c r="X421" s="3"/>
      <c r="Y421" s="2"/>
      <c r="Z421" s="3"/>
      <c r="AA421" s="3"/>
      <c r="AB421" s="15"/>
      <c r="AC421" s="34">
        <f t="shared" si="13"/>
        <v>0</v>
      </c>
      <c r="AD421" s="34">
        <f t="shared" si="14"/>
        <v>0</v>
      </c>
      <c r="AE421" s="34"/>
      <c r="AF421" s="34"/>
      <c r="AG421" s="35"/>
      <c r="AH421" s="34" t="e">
        <f>D421-E421-VLOOKUP(C421, Вчера_ЭпиВак!C:BG, 2, FALSE)</f>
        <v>#N/A</v>
      </c>
      <c r="AI421" s="34" t="e">
        <f>F421-G421-VLOOKUP(C421, Вчера_ЭпиВак!C:BG, 4, FALSE)</f>
        <v>#N/A</v>
      </c>
      <c r="AJ421" s="34" t="e">
        <f>H421-I421-VLOOKUP(C421, Вчера_ЭпиВак!C:BG, 6, FALSE)</f>
        <v>#N/A</v>
      </c>
      <c r="AK421" s="34" t="e">
        <f>J421-K421-VLOOKUP(C421, Вчера_ЭпиВак!C:BG, 8, FALSE)</f>
        <v>#N/A</v>
      </c>
      <c r="AL421" s="34" t="e">
        <f>L421-M421-VLOOKUP(C421, Вчера_ЭпиВак!C:BG, 10, FALSE)</f>
        <v>#N/A</v>
      </c>
      <c r="AM421" s="34" t="e">
        <f>N421-O421-VLOOKUP(C421, Вчера_ЭпиВак!C:BG, 12, FALSE)</f>
        <v>#N/A</v>
      </c>
      <c r="AN421" s="34" t="e">
        <f>P421-Q421-VLOOKUP(C421, Вчера_ЭпиВак!C:BG, 14, FALSE)</f>
        <v>#N/A</v>
      </c>
      <c r="AO421" s="34" t="e">
        <f>R421-S421-VLOOKUP(C421, Вчера_ЭпиВак!C:BG, 16, FALSE)</f>
        <v>#N/A</v>
      </c>
      <c r="AP421" s="34" t="e">
        <f>T421-U421-VLOOKUP(C421, Вчера_ЭпиВак!C:BG, 18, FALSE)</f>
        <v>#N/A</v>
      </c>
      <c r="AQ421" s="34" t="e">
        <f>V421-W421-VLOOKUP(C421, Вчера_ЭпиВак!C:BG, 20, FALSE)</f>
        <v>#N/A</v>
      </c>
      <c r="AR421" s="34" t="e">
        <f>X421-Y421-VLOOKUP(C421, Вчера_ЭпиВак!C:BG, 22, FALSE)</f>
        <v>#N/A</v>
      </c>
      <c r="AS421" s="34" t="e">
        <f>Z421-VLOOKUP(C421, Вчера_ЭпиВак!C:BG, 24, FALSE)</f>
        <v>#N/A</v>
      </c>
      <c r="AT421" s="34" t="e">
        <f>AA421-VLOOKUP(C421, Вчера_ЭпиВак!C:BG, 25, FALSE)</f>
        <v>#N/A</v>
      </c>
    </row>
    <row r="422" spans="1:46" ht="50.1" customHeight="1" x14ac:dyDescent="0.25">
      <c r="A422" s="1"/>
      <c r="B422" s="1"/>
      <c r="C422" s="1"/>
      <c r="D422" s="3"/>
      <c r="E422" s="48"/>
      <c r="F422" s="3"/>
      <c r="G422" s="2"/>
      <c r="H422" s="3"/>
      <c r="I422" s="2"/>
      <c r="J422" s="3"/>
      <c r="K422" s="2"/>
      <c r="L422" s="3"/>
      <c r="M422" s="2"/>
      <c r="N422" s="3"/>
      <c r="O422" s="2"/>
      <c r="P422" s="3"/>
      <c r="Q422" s="2"/>
      <c r="R422" s="3"/>
      <c r="S422" s="2"/>
      <c r="T422" s="3"/>
      <c r="U422" s="3"/>
      <c r="V422" s="3"/>
      <c r="W422" s="2"/>
      <c r="X422" s="3"/>
      <c r="Y422" s="2"/>
      <c r="Z422" s="3"/>
      <c r="AA422" s="3"/>
      <c r="AB422" s="15"/>
      <c r="AC422" s="34">
        <f t="shared" si="13"/>
        <v>0</v>
      </c>
      <c r="AD422" s="34">
        <f t="shared" si="14"/>
        <v>0</v>
      </c>
      <c r="AE422" s="34"/>
      <c r="AF422" s="34"/>
      <c r="AG422" s="35"/>
      <c r="AH422" s="34" t="e">
        <f>D422-E422-VLOOKUP(C422, Вчера_ЭпиВак!C:BG, 2, FALSE)</f>
        <v>#N/A</v>
      </c>
      <c r="AI422" s="34" t="e">
        <f>F422-G422-VLOOKUP(C422, Вчера_ЭпиВак!C:BG, 4, FALSE)</f>
        <v>#N/A</v>
      </c>
      <c r="AJ422" s="34" t="e">
        <f>H422-I422-VLOOKUP(C422, Вчера_ЭпиВак!C:BG, 6, FALSE)</f>
        <v>#N/A</v>
      </c>
      <c r="AK422" s="34" t="e">
        <f>J422-K422-VLOOKUP(C422, Вчера_ЭпиВак!C:BG, 8, FALSE)</f>
        <v>#N/A</v>
      </c>
      <c r="AL422" s="34" t="e">
        <f>L422-M422-VLOOKUP(C422, Вчера_ЭпиВак!C:BG, 10, FALSE)</f>
        <v>#N/A</v>
      </c>
      <c r="AM422" s="34" t="e">
        <f>N422-O422-VLOOKUP(C422, Вчера_ЭпиВак!C:BG, 12, FALSE)</f>
        <v>#N/A</v>
      </c>
      <c r="AN422" s="34" t="e">
        <f>P422-Q422-VLOOKUP(C422, Вчера_ЭпиВак!C:BG, 14, FALSE)</f>
        <v>#N/A</v>
      </c>
      <c r="AO422" s="34" t="e">
        <f>R422-S422-VLOOKUP(C422, Вчера_ЭпиВак!C:BG, 16, FALSE)</f>
        <v>#N/A</v>
      </c>
      <c r="AP422" s="34" t="e">
        <f>T422-U422-VLOOKUP(C422, Вчера_ЭпиВак!C:BG, 18, FALSE)</f>
        <v>#N/A</v>
      </c>
      <c r="AQ422" s="34" t="e">
        <f>V422-W422-VLOOKUP(C422, Вчера_ЭпиВак!C:BG, 20, FALSE)</f>
        <v>#N/A</v>
      </c>
      <c r="AR422" s="34" t="e">
        <f>X422-Y422-VLOOKUP(C422, Вчера_ЭпиВак!C:BG, 22, FALSE)</f>
        <v>#N/A</v>
      </c>
      <c r="AS422" s="34" t="e">
        <f>Z422-VLOOKUP(C422, Вчера_ЭпиВак!C:BG, 24, FALSE)</f>
        <v>#N/A</v>
      </c>
      <c r="AT422" s="34" t="e">
        <f>AA422-VLOOKUP(C422, Вчера_ЭпиВак!C:BG, 25, FALSE)</f>
        <v>#N/A</v>
      </c>
    </row>
    <row r="423" spans="1:46" ht="50.1" customHeight="1" x14ac:dyDescent="0.25">
      <c r="A423" s="1"/>
      <c r="B423" s="1"/>
      <c r="C423" s="1"/>
      <c r="D423" s="3"/>
      <c r="E423" s="48"/>
      <c r="F423" s="3"/>
      <c r="G423" s="2"/>
      <c r="H423" s="3"/>
      <c r="I423" s="2"/>
      <c r="J423" s="3"/>
      <c r="K423" s="2"/>
      <c r="L423" s="3"/>
      <c r="M423" s="2"/>
      <c r="N423" s="3"/>
      <c r="O423" s="2"/>
      <c r="P423" s="3"/>
      <c r="Q423" s="2"/>
      <c r="R423" s="3"/>
      <c r="S423" s="2"/>
      <c r="T423" s="3"/>
      <c r="U423" s="3"/>
      <c r="V423" s="3"/>
      <c r="W423" s="2"/>
      <c r="X423" s="3"/>
      <c r="Y423" s="2"/>
      <c r="Z423" s="3"/>
      <c r="AA423" s="3"/>
      <c r="AB423" s="15"/>
      <c r="AC423" s="34">
        <f t="shared" si="13"/>
        <v>0</v>
      </c>
      <c r="AD423" s="34">
        <f t="shared" si="14"/>
        <v>0</v>
      </c>
      <c r="AE423" s="34"/>
      <c r="AF423" s="34"/>
      <c r="AG423" s="35"/>
      <c r="AH423" s="34" t="e">
        <f>D423-E423-VLOOKUP(C423, Вчера_ЭпиВак!C:BG, 2, FALSE)</f>
        <v>#N/A</v>
      </c>
      <c r="AI423" s="34" t="e">
        <f>F423-G423-VLOOKUP(C423, Вчера_ЭпиВак!C:BG, 4, FALSE)</f>
        <v>#N/A</v>
      </c>
      <c r="AJ423" s="34" t="e">
        <f>H423-I423-VLOOKUP(C423, Вчера_ЭпиВак!C:BG, 6, FALSE)</f>
        <v>#N/A</v>
      </c>
      <c r="AK423" s="34" t="e">
        <f>J423-K423-VLOOKUP(C423, Вчера_ЭпиВак!C:BG, 8, FALSE)</f>
        <v>#N/A</v>
      </c>
      <c r="AL423" s="34" t="e">
        <f>L423-M423-VLOOKUP(C423, Вчера_ЭпиВак!C:BG, 10, FALSE)</f>
        <v>#N/A</v>
      </c>
      <c r="AM423" s="34" t="e">
        <f>N423-O423-VLOOKUP(C423, Вчера_ЭпиВак!C:BG, 12, FALSE)</f>
        <v>#N/A</v>
      </c>
      <c r="AN423" s="34" t="e">
        <f>P423-Q423-VLOOKUP(C423, Вчера_ЭпиВак!C:BG, 14, FALSE)</f>
        <v>#N/A</v>
      </c>
      <c r="AO423" s="34" t="e">
        <f>R423-S423-VLOOKUP(C423, Вчера_ЭпиВак!C:BG, 16, FALSE)</f>
        <v>#N/A</v>
      </c>
      <c r="AP423" s="34" t="e">
        <f>T423-U423-VLOOKUP(C423, Вчера_ЭпиВак!C:BG, 18, FALSE)</f>
        <v>#N/A</v>
      </c>
      <c r="AQ423" s="34" t="e">
        <f>V423-W423-VLOOKUP(C423, Вчера_ЭпиВак!C:BG, 20, FALSE)</f>
        <v>#N/A</v>
      </c>
      <c r="AR423" s="34" t="e">
        <f>X423-Y423-VLOOKUP(C423, Вчера_ЭпиВак!C:BG, 22, FALSE)</f>
        <v>#N/A</v>
      </c>
      <c r="AS423" s="34" t="e">
        <f>Z423-VLOOKUP(C423, Вчера_ЭпиВак!C:BG, 24, FALSE)</f>
        <v>#N/A</v>
      </c>
      <c r="AT423" s="34" t="e">
        <f>AA423-VLOOKUP(C423, Вчера_ЭпиВак!C:BG, 25, FALSE)</f>
        <v>#N/A</v>
      </c>
    </row>
    <row r="424" spans="1:46" ht="50.1" customHeight="1" x14ac:dyDescent="0.25">
      <c r="A424" s="1"/>
      <c r="B424" s="1"/>
      <c r="C424" s="1"/>
      <c r="D424" s="3"/>
      <c r="E424" s="48"/>
      <c r="F424" s="3"/>
      <c r="G424" s="2"/>
      <c r="H424" s="3"/>
      <c r="I424" s="2"/>
      <c r="J424" s="3"/>
      <c r="K424" s="2"/>
      <c r="L424" s="3"/>
      <c r="M424" s="2"/>
      <c r="N424" s="3"/>
      <c r="O424" s="2"/>
      <c r="P424" s="3"/>
      <c r="Q424" s="2"/>
      <c r="R424" s="3"/>
      <c r="S424" s="2"/>
      <c r="T424" s="3"/>
      <c r="U424" s="3"/>
      <c r="V424" s="3"/>
      <c r="W424" s="2"/>
      <c r="X424" s="3"/>
      <c r="Y424" s="2"/>
      <c r="Z424" s="3"/>
      <c r="AA424" s="3"/>
      <c r="AB424" s="15"/>
      <c r="AC424" s="34">
        <f t="shared" si="13"/>
        <v>0</v>
      </c>
      <c r="AD424" s="34">
        <f t="shared" si="14"/>
        <v>0</v>
      </c>
      <c r="AE424" s="34"/>
      <c r="AF424" s="34"/>
      <c r="AG424" s="35"/>
      <c r="AH424" s="34" t="e">
        <f>D424-E424-VLOOKUP(C424, Вчера_ЭпиВак!C:BG, 2, FALSE)</f>
        <v>#N/A</v>
      </c>
      <c r="AI424" s="34" t="e">
        <f>F424-G424-VLOOKUP(C424, Вчера_ЭпиВак!C:BG, 4, FALSE)</f>
        <v>#N/A</v>
      </c>
      <c r="AJ424" s="34" t="e">
        <f>H424-I424-VLOOKUP(C424, Вчера_ЭпиВак!C:BG, 6, FALSE)</f>
        <v>#N/A</v>
      </c>
      <c r="AK424" s="34" t="e">
        <f>J424-K424-VLOOKUP(C424, Вчера_ЭпиВак!C:BG, 8, FALSE)</f>
        <v>#N/A</v>
      </c>
      <c r="AL424" s="34" t="e">
        <f>L424-M424-VLOOKUP(C424, Вчера_ЭпиВак!C:BG, 10, FALSE)</f>
        <v>#N/A</v>
      </c>
      <c r="AM424" s="34" t="e">
        <f>N424-O424-VLOOKUP(C424, Вчера_ЭпиВак!C:BG, 12, FALSE)</f>
        <v>#N/A</v>
      </c>
      <c r="AN424" s="34" t="e">
        <f>P424-Q424-VLOOKUP(C424, Вчера_ЭпиВак!C:BG, 14, FALSE)</f>
        <v>#N/A</v>
      </c>
      <c r="AO424" s="34" t="e">
        <f>R424-S424-VLOOKUP(C424, Вчера_ЭпиВак!C:BG, 16, FALSE)</f>
        <v>#N/A</v>
      </c>
      <c r="AP424" s="34" t="e">
        <f>T424-U424-VLOOKUP(C424, Вчера_ЭпиВак!C:BG, 18, FALSE)</f>
        <v>#N/A</v>
      </c>
      <c r="AQ424" s="34" t="e">
        <f>V424-W424-VLOOKUP(C424, Вчера_ЭпиВак!C:BG, 20, FALSE)</f>
        <v>#N/A</v>
      </c>
      <c r="AR424" s="34" t="e">
        <f>X424-Y424-VLOOKUP(C424, Вчера_ЭпиВак!C:BG, 22, FALSE)</f>
        <v>#N/A</v>
      </c>
      <c r="AS424" s="34" t="e">
        <f>Z424-VLOOKUP(C424, Вчера_ЭпиВак!C:BG, 24, FALSE)</f>
        <v>#N/A</v>
      </c>
      <c r="AT424" s="34" t="e">
        <f>AA424-VLOOKUP(C424, Вчера_ЭпиВак!C:BG, 25, FALSE)</f>
        <v>#N/A</v>
      </c>
    </row>
    <row r="425" spans="1:46" ht="50.1" customHeight="1" x14ac:dyDescent="0.25">
      <c r="A425" s="1"/>
      <c r="B425" s="1"/>
      <c r="C425" s="1"/>
      <c r="D425" s="3"/>
      <c r="E425" s="48"/>
      <c r="F425" s="3"/>
      <c r="G425" s="2"/>
      <c r="H425" s="3"/>
      <c r="I425" s="2"/>
      <c r="J425" s="3"/>
      <c r="K425" s="2"/>
      <c r="L425" s="3"/>
      <c r="M425" s="2"/>
      <c r="N425" s="3"/>
      <c r="O425" s="2"/>
      <c r="P425" s="3"/>
      <c r="Q425" s="2"/>
      <c r="R425" s="3"/>
      <c r="S425" s="2"/>
      <c r="T425" s="3"/>
      <c r="U425" s="3"/>
      <c r="V425" s="3"/>
      <c r="W425" s="2"/>
      <c r="X425" s="3"/>
      <c r="Y425" s="2"/>
      <c r="Z425" s="3"/>
      <c r="AA425" s="3"/>
      <c r="AB425" s="15"/>
      <c r="AC425" s="34">
        <f t="shared" si="13"/>
        <v>0</v>
      </c>
      <c r="AD425" s="34">
        <f t="shared" si="14"/>
        <v>0</v>
      </c>
      <c r="AE425" s="34"/>
      <c r="AF425" s="34"/>
      <c r="AG425" s="35"/>
      <c r="AH425" s="34" t="e">
        <f>D425-E425-VLOOKUP(C425, Вчера_ЭпиВак!C:BG, 2, FALSE)</f>
        <v>#N/A</v>
      </c>
      <c r="AI425" s="34" t="e">
        <f>F425-G425-VLOOKUP(C425, Вчера_ЭпиВак!C:BG, 4, FALSE)</f>
        <v>#N/A</v>
      </c>
      <c r="AJ425" s="34" t="e">
        <f>H425-I425-VLOOKUP(C425, Вчера_ЭпиВак!C:BG, 6, FALSE)</f>
        <v>#N/A</v>
      </c>
      <c r="AK425" s="34" t="e">
        <f>J425-K425-VLOOKUP(C425, Вчера_ЭпиВак!C:BG, 8, FALSE)</f>
        <v>#N/A</v>
      </c>
      <c r="AL425" s="34" t="e">
        <f>L425-M425-VLOOKUP(C425, Вчера_ЭпиВак!C:BG, 10, FALSE)</f>
        <v>#N/A</v>
      </c>
      <c r="AM425" s="34" t="e">
        <f>N425-O425-VLOOKUP(C425, Вчера_ЭпиВак!C:BG, 12, FALSE)</f>
        <v>#N/A</v>
      </c>
      <c r="AN425" s="34" t="e">
        <f>P425-Q425-VLOOKUP(C425, Вчера_ЭпиВак!C:BG, 14, FALSE)</f>
        <v>#N/A</v>
      </c>
      <c r="AO425" s="34" t="e">
        <f>R425-S425-VLOOKUP(C425, Вчера_ЭпиВак!C:BG, 16, FALSE)</f>
        <v>#N/A</v>
      </c>
      <c r="AP425" s="34" t="e">
        <f>T425-U425-VLOOKUP(C425, Вчера_ЭпиВак!C:BG, 18, FALSE)</f>
        <v>#N/A</v>
      </c>
      <c r="AQ425" s="34" t="e">
        <f>V425-W425-VLOOKUP(C425, Вчера_ЭпиВак!C:BG, 20, FALSE)</f>
        <v>#N/A</v>
      </c>
      <c r="AR425" s="34" t="e">
        <f>X425-Y425-VLOOKUP(C425, Вчера_ЭпиВак!C:BG, 22, FALSE)</f>
        <v>#N/A</v>
      </c>
      <c r="AS425" s="34" t="e">
        <f>Z425-VLOOKUP(C425, Вчера_ЭпиВак!C:BG, 24, FALSE)</f>
        <v>#N/A</v>
      </c>
      <c r="AT425" s="34" t="e">
        <f>AA425-VLOOKUP(C425, Вчера_ЭпиВак!C:BG, 25, FALSE)</f>
        <v>#N/A</v>
      </c>
    </row>
    <row r="426" spans="1:46" ht="50.1" customHeight="1" x14ac:dyDescent="0.25">
      <c r="A426" s="1"/>
      <c r="B426" s="1"/>
      <c r="C426" s="1"/>
      <c r="D426" s="3"/>
      <c r="E426" s="48"/>
      <c r="F426" s="3"/>
      <c r="G426" s="2"/>
      <c r="H426" s="3"/>
      <c r="I426" s="2"/>
      <c r="J426" s="3"/>
      <c r="K426" s="2"/>
      <c r="L426" s="3"/>
      <c r="M426" s="2"/>
      <c r="N426" s="3"/>
      <c r="O426" s="2"/>
      <c r="P426" s="3"/>
      <c r="Q426" s="2"/>
      <c r="R426" s="3"/>
      <c r="S426" s="2"/>
      <c r="T426" s="3"/>
      <c r="U426" s="3"/>
      <c r="V426" s="3"/>
      <c r="W426" s="2"/>
      <c r="X426" s="3"/>
      <c r="Y426" s="2"/>
      <c r="Z426" s="3"/>
      <c r="AA426" s="3"/>
      <c r="AB426" s="15"/>
      <c r="AC426" s="34">
        <f t="shared" si="13"/>
        <v>0</v>
      </c>
      <c r="AD426" s="34">
        <f t="shared" si="14"/>
        <v>0</v>
      </c>
      <c r="AE426" s="34"/>
      <c r="AF426" s="34"/>
      <c r="AG426" s="35"/>
      <c r="AH426" s="34" t="e">
        <f>D426-E426-VLOOKUP(C426, Вчера_ЭпиВак!C:BG, 2, FALSE)</f>
        <v>#N/A</v>
      </c>
      <c r="AI426" s="34" t="e">
        <f>F426-G426-VLOOKUP(C426, Вчера_ЭпиВак!C:BG, 4, FALSE)</f>
        <v>#N/A</v>
      </c>
      <c r="AJ426" s="34" t="e">
        <f>H426-I426-VLOOKUP(C426, Вчера_ЭпиВак!C:BG, 6, FALSE)</f>
        <v>#N/A</v>
      </c>
      <c r="AK426" s="34" t="e">
        <f>J426-K426-VLOOKUP(C426, Вчера_ЭпиВак!C:BG, 8, FALSE)</f>
        <v>#N/A</v>
      </c>
      <c r="AL426" s="34" t="e">
        <f>L426-M426-VLOOKUP(C426, Вчера_ЭпиВак!C:BG, 10, FALSE)</f>
        <v>#N/A</v>
      </c>
      <c r="AM426" s="34" t="e">
        <f>N426-O426-VLOOKUP(C426, Вчера_ЭпиВак!C:BG, 12, FALSE)</f>
        <v>#N/A</v>
      </c>
      <c r="AN426" s="34" t="e">
        <f>P426-Q426-VLOOKUP(C426, Вчера_ЭпиВак!C:BG, 14, FALSE)</f>
        <v>#N/A</v>
      </c>
      <c r="AO426" s="34" t="e">
        <f>R426-S426-VLOOKUP(C426, Вчера_ЭпиВак!C:BG, 16, FALSE)</f>
        <v>#N/A</v>
      </c>
      <c r="AP426" s="34" t="e">
        <f>T426-U426-VLOOKUP(C426, Вчера_ЭпиВак!C:BG, 18, FALSE)</f>
        <v>#N/A</v>
      </c>
      <c r="AQ426" s="34" t="e">
        <f>V426-W426-VLOOKUP(C426, Вчера_ЭпиВак!C:BG, 20, FALSE)</f>
        <v>#N/A</v>
      </c>
      <c r="AR426" s="34" t="e">
        <f>X426-Y426-VLOOKUP(C426, Вчера_ЭпиВак!C:BG, 22, FALSE)</f>
        <v>#N/A</v>
      </c>
      <c r="AS426" s="34" t="e">
        <f>Z426-VLOOKUP(C426, Вчера_ЭпиВак!C:BG, 24, FALSE)</f>
        <v>#N/A</v>
      </c>
      <c r="AT426" s="34" t="e">
        <f>AA426-VLOOKUP(C426, Вчера_ЭпиВак!C:BG, 25, FALSE)</f>
        <v>#N/A</v>
      </c>
    </row>
    <row r="427" spans="1:46" ht="50.1" customHeight="1" x14ac:dyDescent="0.25">
      <c r="A427" s="1"/>
      <c r="B427" s="1"/>
      <c r="C427" s="1"/>
      <c r="D427" s="3"/>
      <c r="E427" s="48"/>
      <c r="F427" s="3"/>
      <c r="G427" s="2"/>
      <c r="H427" s="3"/>
      <c r="I427" s="2"/>
      <c r="J427" s="3"/>
      <c r="K427" s="2"/>
      <c r="L427" s="3"/>
      <c r="M427" s="2"/>
      <c r="N427" s="3"/>
      <c r="O427" s="2"/>
      <c r="P427" s="3"/>
      <c r="Q427" s="2"/>
      <c r="R427" s="3"/>
      <c r="S427" s="2"/>
      <c r="T427" s="3"/>
      <c r="U427" s="3"/>
      <c r="V427" s="3"/>
      <c r="W427" s="2"/>
      <c r="X427" s="3"/>
      <c r="Y427" s="2"/>
      <c r="Z427" s="3"/>
      <c r="AA427" s="3"/>
      <c r="AB427" s="15"/>
      <c r="AC427" s="34">
        <f t="shared" si="13"/>
        <v>0</v>
      </c>
      <c r="AD427" s="34">
        <f t="shared" si="14"/>
        <v>0</v>
      </c>
      <c r="AE427" s="34"/>
      <c r="AF427" s="34"/>
      <c r="AG427" s="35"/>
      <c r="AH427" s="34" t="e">
        <f>D427-E427-VLOOKUP(C427, Вчера_ЭпиВак!C:BG, 2, FALSE)</f>
        <v>#N/A</v>
      </c>
      <c r="AI427" s="34" t="e">
        <f>F427-G427-VLOOKUP(C427, Вчера_ЭпиВак!C:BG, 4, FALSE)</f>
        <v>#N/A</v>
      </c>
      <c r="AJ427" s="34" t="e">
        <f>H427-I427-VLOOKUP(C427, Вчера_ЭпиВак!C:BG, 6, FALSE)</f>
        <v>#N/A</v>
      </c>
      <c r="AK427" s="34" t="e">
        <f>J427-K427-VLOOKUP(C427, Вчера_ЭпиВак!C:BG, 8, FALSE)</f>
        <v>#N/A</v>
      </c>
      <c r="AL427" s="34" t="e">
        <f>L427-M427-VLOOKUP(C427, Вчера_ЭпиВак!C:BG, 10, FALSE)</f>
        <v>#N/A</v>
      </c>
      <c r="AM427" s="34" t="e">
        <f>N427-O427-VLOOKUP(C427, Вчера_ЭпиВак!C:BG, 12, FALSE)</f>
        <v>#N/A</v>
      </c>
      <c r="AN427" s="34" t="e">
        <f>P427-Q427-VLOOKUP(C427, Вчера_ЭпиВак!C:BG, 14, FALSE)</f>
        <v>#N/A</v>
      </c>
      <c r="AO427" s="34" t="e">
        <f>R427-S427-VLOOKUP(C427, Вчера_ЭпиВак!C:BG, 16, FALSE)</f>
        <v>#N/A</v>
      </c>
      <c r="AP427" s="34" t="e">
        <f>T427-U427-VLOOKUP(C427, Вчера_ЭпиВак!C:BG, 18, FALSE)</f>
        <v>#N/A</v>
      </c>
      <c r="AQ427" s="34" t="e">
        <f>V427-W427-VLOOKUP(C427, Вчера_ЭпиВак!C:BG, 20, FALSE)</f>
        <v>#N/A</v>
      </c>
      <c r="AR427" s="34" t="e">
        <f>X427-Y427-VLOOKUP(C427, Вчера_ЭпиВак!C:BG, 22, FALSE)</f>
        <v>#N/A</v>
      </c>
      <c r="AS427" s="34" t="e">
        <f>Z427-VLOOKUP(C427, Вчера_ЭпиВак!C:BG, 24, FALSE)</f>
        <v>#N/A</v>
      </c>
      <c r="AT427" s="34" t="e">
        <f>AA427-VLOOKUP(C427, Вчера_ЭпиВак!C:BG, 25, FALSE)</f>
        <v>#N/A</v>
      </c>
    </row>
    <row r="428" spans="1:46" ht="50.1" customHeight="1" x14ac:dyDescent="0.25">
      <c r="A428" s="1"/>
      <c r="B428" s="1"/>
      <c r="C428" s="1"/>
      <c r="D428" s="3"/>
      <c r="E428" s="48"/>
      <c r="F428" s="3"/>
      <c r="G428" s="2"/>
      <c r="H428" s="3"/>
      <c r="I428" s="2"/>
      <c r="J428" s="3"/>
      <c r="K428" s="2"/>
      <c r="L428" s="3"/>
      <c r="M428" s="2"/>
      <c r="N428" s="3"/>
      <c r="O428" s="2"/>
      <c r="P428" s="3"/>
      <c r="Q428" s="2"/>
      <c r="R428" s="3"/>
      <c r="S428" s="2"/>
      <c r="T428" s="3"/>
      <c r="U428" s="3"/>
      <c r="V428" s="3"/>
      <c r="W428" s="2"/>
      <c r="X428" s="3"/>
      <c r="Y428" s="2"/>
      <c r="Z428" s="3"/>
      <c r="AA428" s="3"/>
      <c r="AB428" s="15"/>
      <c r="AC428" s="34">
        <f t="shared" si="13"/>
        <v>0</v>
      </c>
      <c r="AD428" s="34">
        <f t="shared" si="14"/>
        <v>0</v>
      </c>
      <c r="AE428" s="34"/>
      <c r="AF428" s="34"/>
      <c r="AG428" s="35"/>
      <c r="AH428" s="34" t="e">
        <f>D428-E428-VLOOKUP(C428, Вчера_ЭпиВак!C:BG, 2, FALSE)</f>
        <v>#N/A</v>
      </c>
      <c r="AI428" s="34" t="e">
        <f>F428-G428-VLOOKUP(C428, Вчера_ЭпиВак!C:BG, 4, FALSE)</f>
        <v>#N/A</v>
      </c>
      <c r="AJ428" s="34" t="e">
        <f>H428-I428-VLOOKUP(C428, Вчера_ЭпиВак!C:BG, 6, FALSE)</f>
        <v>#N/A</v>
      </c>
      <c r="AK428" s="34" t="e">
        <f>J428-K428-VLOOKUP(C428, Вчера_ЭпиВак!C:BG, 8, FALSE)</f>
        <v>#N/A</v>
      </c>
      <c r="AL428" s="34" t="e">
        <f>L428-M428-VLOOKUP(C428, Вчера_ЭпиВак!C:BG, 10, FALSE)</f>
        <v>#N/A</v>
      </c>
      <c r="AM428" s="34" t="e">
        <f>N428-O428-VLOOKUP(C428, Вчера_ЭпиВак!C:BG, 12, FALSE)</f>
        <v>#N/A</v>
      </c>
      <c r="AN428" s="34" t="e">
        <f>P428-Q428-VLOOKUP(C428, Вчера_ЭпиВак!C:BG, 14, FALSE)</f>
        <v>#N/A</v>
      </c>
      <c r="AO428" s="34" t="e">
        <f>R428-S428-VLOOKUP(C428, Вчера_ЭпиВак!C:BG, 16, FALSE)</f>
        <v>#N/A</v>
      </c>
      <c r="AP428" s="34" t="e">
        <f>T428-U428-VLOOKUP(C428, Вчера_ЭпиВак!C:BG, 18, FALSE)</f>
        <v>#N/A</v>
      </c>
      <c r="AQ428" s="34" t="e">
        <f>V428-W428-VLOOKUP(C428, Вчера_ЭпиВак!C:BG, 20, FALSE)</f>
        <v>#N/A</v>
      </c>
      <c r="AR428" s="34" t="e">
        <f>X428-Y428-VLOOKUP(C428, Вчера_ЭпиВак!C:BG, 22, FALSE)</f>
        <v>#N/A</v>
      </c>
      <c r="AS428" s="34" t="e">
        <f>Z428-VLOOKUP(C428, Вчера_ЭпиВак!C:BG, 24, FALSE)</f>
        <v>#N/A</v>
      </c>
      <c r="AT428" s="34" t="e">
        <f>AA428-VLOOKUP(C428, Вчера_ЭпиВак!C:BG, 25, FALSE)</f>
        <v>#N/A</v>
      </c>
    </row>
    <row r="429" spans="1:46" ht="50.1" customHeight="1" x14ac:dyDescent="0.25">
      <c r="A429" s="1"/>
      <c r="B429" s="1"/>
      <c r="C429" s="1"/>
      <c r="D429" s="3"/>
      <c r="E429" s="48"/>
      <c r="F429" s="3"/>
      <c r="G429" s="2"/>
      <c r="H429" s="3"/>
      <c r="I429" s="2"/>
      <c r="J429" s="3"/>
      <c r="K429" s="2"/>
      <c r="L429" s="3"/>
      <c r="M429" s="2"/>
      <c r="N429" s="3"/>
      <c r="O429" s="2"/>
      <c r="P429" s="3"/>
      <c r="Q429" s="2"/>
      <c r="R429" s="3"/>
      <c r="S429" s="2"/>
      <c r="T429" s="3"/>
      <c r="U429" s="3"/>
      <c r="V429" s="3"/>
      <c r="W429" s="2"/>
      <c r="X429" s="3"/>
      <c r="Y429" s="2"/>
      <c r="Z429" s="3"/>
      <c r="AA429" s="3"/>
      <c r="AB429" s="15"/>
      <c r="AC429" s="34">
        <f t="shared" si="13"/>
        <v>0</v>
      </c>
      <c r="AD429" s="34">
        <f t="shared" si="14"/>
        <v>0</v>
      </c>
      <c r="AE429" s="34"/>
      <c r="AF429" s="34"/>
      <c r="AG429" s="35"/>
      <c r="AH429" s="34" t="e">
        <f>D429-E429-VLOOKUP(C429, Вчера_ЭпиВак!C:BG, 2, FALSE)</f>
        <v>#N/A</v>
      </c>
      <c r="AI429" s="34" t="e">
        <f>F429-G429-VLOOKUP(C429, Вчера_ЭпиВак!C:BG, 4, FALSE)</f>
        <v>#N/A</v>
      </c>
      <c r="AJ429" s="34" t="e">
        <f>H429-I429-VLOOKUP(C429, Вчера_ЭпиВак!C:BG, 6, FALSE)</f>
        <v>#N/A</v>
      </c>
      <c r="AK429" s="34" t="e">
        <f>J429-K429-VLOOKUP(C429, Вчера_ЭпиВак!C:BG, 8, FALSE)</f>
        <v>#N/A</v>
      </c>
      <c r="AL429" s="34" t="e">
        <f>L429-M429-VLOOKUP(C429, Вчера_ЭпиВак!C:BG, 10, FALSE)</f>
        <v>#N/A</v>
      </c>
      <c r="AM429" s="34" t="e">
        <f>N429-O429-VLOOKUP(C429, Вчера_ЭпиВак!C:BG, 12, FALSE)</f>
        <v>#N/A</v>
      </c>
      <c r="AN429" s="34" t="e">
        <f>P429-Q429-VLOOKUP(C429, Вчера_ЭпиВак!C:BG, 14, FALSE)</f>
        <v>#N/A</v>
      </c>
      <c r="AO429" s="34" t="e">
        <f>R429-S429-VLOOKUP(C429, Вчера_ЭпиВак!C:BG, 16, FALSE)</f>
        <v>#N/A</v>
      </c>
      <c r="AP429" s="34" t="e">
        <f>T429-U429-VLOOKUP(C429, Вчера_ЭпиВак!C:BG, 18, FALSE)</f>
        <v>#N/A</v>
      </c>
      <c r="AQ429" s="34" t="e">
        <f>V429-W429-VLOOKUP(C429, Вчера_ЭпиВак!C:BG, 20, FALSE)</f>
        <v>#N/A</v>
      </c>
      <c r="AR429" s="34" t="e">
        <f>X429-Y429-VLOOKUP(C429, Вчера_ЭпиВак!C:BG, 22, FALSE)</f>
        <v>#N/A</v>
      </c>
      <c r="AS429" s="34" t="e">
        <f>Z429-VLOOKUP(C429, Вчера_ЭпиВак!C:BG, 24, FALSE)</f>
        <v>#N/A</v>
      </c>
      <c r="AT429" s="34" t="e">
        <f>AA429-VLOOKUP(C429, Вчера_ЭпиВак!C:BG, 25, FALSE)</f>
        <v>#N/A</v>
      </c>
    </row>
    <row r="430" spans="1:46" ht="50.1" customHeight="1" x14ac:dyDescent="0.25">
      <c r="A430" s="1"/>
      <c r="B430" s="1"/>
      <c r="C430" s="1"/>
      <c r="D430" s="3"/>
      <c r="E430" s="48"/>
      <c r="F430" s="3"/>
      <c r="G430" s="2"/>
      <c r="H430" s="3"/>
      <c r="I430" s="2"/>
      <c r="J430" s="3"/>
      <c r="K430" s="2"/>
      <c r="L430" s="3"/>
      <c r="M430" s="2"/>
      <c r="N430" s="3"/>
      <c r="O430" s="2"/>
      <c r="P430" s="3"/>
      <c r="Q430" s="2"/>
      <c r="R430" s="3"/>
      <c r="S430" s="2"/>
      <c r="T430" s="3"/>
      <c r="U430" s="3"/>
      <c r="V430" s="3"/>
      <c r="W430" s="2"/>
      <c r="X430" s="3"/>
      <c r="Y430" s="2"/>
      <c r="Z430" s="3"/>
      <c r="AA430" s="3"/>
      <c r="AB430" s="15"/>
      <c r="AC430" s="34">
        <f t="shared" si="13"/>
        <v>0</v>
      </c>
      <c r="AD430" s="34">
        <f t="shared" si="14"/>
        <v>0</v>
      </c>
      <c r="AE430" s="34"/>
      <c r="AF430" s="34"/>
      <c r="AG430" s="35"/>
      <c r="AH430" s="34" t="e">
        <f>D430-E430-VLOOKUP(C430, Вчера_ЭпиВак!C:BG, 2, FALSE)</f>
        <v>#N/A</v>
      </c>
      <c r="AI430" s="34" t="e">
        <f>F430-G430-VLOOKUP(C430, Вчера_ЭпиВак!C:BG, 4, FALSE)</f>
        <v>#N/A</v>
      </c>
      <c r="AJ430" s="34" t="e">
        <f>H430-I430-VLOOKUP(C430, Вчера_ЭпиВак!C:BG, 6, FALSE)</f>
        <v>#N/A</v>
      </c>
      <c r="AK430" s="34" t="e">
        <f>J430-K430-VLOOKUP(C430, Вчера_ЭпиВак!C:BG, 8, FALSE)</f>
        <v>#N/A</v>
      </c>
      <c r="AL430" s="34" t="e">
        <f>L430-M430-VLOOKUP(C430, Вчера_ЭпиВак!C:BG, 10, FALSE)</f>
        <v>#N/A</v>
      </c>
      <c r="AM430" s="34" t="e">
        <f>N430-O430-VLOOKUP(C430, Вчера_ЭпиВак!C:BG, 12, FALSE)</f>
        <v>#N/A</v>
      </c>
      <c r="AN430" s="34" t="e">
        <f>P430-Q430-VLOOKUP(C430, Вчера_ЭпиВак!C:BG, 14, FALSE)</f>
        <v>#N/A</v>
      </c>
      <c r="AO430" s="34" t="e">
        <f>R430-S430-VLOOKUP(C430, Вчера_ЭпиВак!C:BG, 16, FALSE)</f>
        <v>#N/A</v>
      </c>
      <c r="AP430" s="34" t="e">
        <f>T430-U430-VLOOKUP(C430, Вчера_ЭпиВак!C:BG, 18, FALSE)</f>
        <v>#N/A</v>
      </c>
      <c r="AQ430" s="34" t="e">
        <f>V430-W430-VLOOKUP(C430, Вчера_ЭпиВак!C:BG, 20, FALSE)</f>
        <v>#N/A</v>
      </c>
      <c r="AR430" s="34" t="e">
        <f>X430-Y430-VLOOKUP(C430, Вчера_ЭпиВак!C:BG, 22, FALSE)</f>
        <v>#N/A</v>
      </c>
      <c r="AS430" s="34" t="e">
        <f>Z430-VLOOKUP(C430, Вчера_ЭпиВак!C:BG, 24, FALSE)</f>
        <v>#N/A</v>
      </c>
      <c r="AT430" s="34" t="e">
        <f>AA430-VLOOKUP(C430, Вчера_ЭпиВак!C:BG, 25, FALSE)</f>
        <v>#N/A</v>
      </c>
    </row>
    <row r="431" spans="1:46" ht="50.1" customHeight="1" x14ac:dyDescent="0.25">
      <c r="A431" s="1"/>
      <c r="B431" s="1"/>
      <c r="C431" s="1"/>
      <c r="D431" s="3"/>
      <c r="E431" s="48"/>
      <c r="F431" s="3"/>
      <c r="G431" s="2"/>
      <c r="H431" s="3"/>
      <c r="I431" s="2"/>
      <c r="J431" s="3"/>
      <c r="K431" s="2"/>
      <c r="L431" s="3"/>
      <c r="M431" s="2"/>
      <c r="N431" s="3"/>
      <c r="O431" s="2"/>
      <c r="P431" s="3"/>
      <c r="Q431" s="2"/>
      <c r="R431" s="3"/>
      <c r="S431" s="2"/>
      <c r="T431" s="3"/>
      <c r="U431" s="3"/>
      <c r="V431" s="3"/>
      <c r="W431" s="2"/>
      <c r="X431" s="3"/>
      <c r="Y431" s="2"/>
      <c r="Z431" s="3"/>
      <c r="AA431" s="3"/>
      <c r="AB431" s="15"/>
      <c r="AC431" s="34">
        <f t="shared" si="13"/>
        <v>0</v>
      </c>
      <c r="AD431" s="34">
        <f t="shared" si="14"/>
        <v>0</v>
      </c>
      <c r="AE431" s="34"/>
      <c r="AF431" s="34"/>
      <c r="AG431" s="35"/>
      <c r="AH431" s="34" t="e">
        <f>D431-E431-VLOOKUP(C431, Вчера_ЭпиВак!C:BG, 2, FALSE)</f>
        <v>#N/A</v>
      </c>
      <c r="AI431" s="34" t="e">
        <f>F431-G431-VLOOKUP(C431, Вчера_ЭпиВак!C:BG, 4, FALSE)</f>
        <v>#N/A</v>
      </c>
      <c r="AJ431" s="34" t="e">
        <f>H431-I431-VLOOKUP(C431, Вчера_ЭпиВак!C:BG, 6, FALSE)</f>
        <v>#N/A</v>
      </c>
      <c r="AK431" s="34" t="e">
        <f>J431-K431-VLOOKUP(C431, Вчера_ЭпиВак!C:BG, 8, FALSE)</f>
        <v>#N/A</v>
      </c>
      <c r="AL431" s="34" t="e">
        <f>L431-M431-VLOOKUP(C431, Вчера_ЭпиВак!C:BG, 10, FALSE)</f>
        <v>#N/A</v>
      </c>
      <c r="AM431" s="34" t="e">
        <f>N431-O431-VLOOKUP(C431, Вчера_ЭпиВак!C:BG, 12, FALSE)</f>
        <v>#N/A</v>
      </c>
      <c r="AN431" s="34" t="e">
        <f>P431-Q431-VLOOKUP(C431, Вчера_ЭпиВак!C:BG, 14, FALSE)</f>
        <v>#N/A</v>
      </c>
      <c r="AO431" s="34" t="e">
        <f>R431-S431-VLOOKUP(C431, Вчера_ЭпиВак!C:BG, 16, FALSE)</f>
        <v>#N/A</v>
      </c>
      <c r="AP431" s="34" t="e">
        <f>T431-U431-VLOOKUP(C431, Вчера_ЭпиВак!C:BG, 18, FALSE)</f>
        <v>#N/A</v>
      </c>
      <c r="AQ431" s="34" t="e">
        <f>V431-W431-VLOOKUP(C431, Вчера_ЭпиВак!C:BG, 20, FALSE)</f>
        <v>#N/A</v>
      </c>
      <c r="AR431" s="34" t="e">
        <f>X431-Y431-VLOOKUP(C431, Вчера_ЭпиВак!C:BG, 22, FALSE)</f>
        <v>#N/A</v>
      </c>
      <c r="AS431" s="34" t="e">
        <f>Z431-VLOOKUP(C431, Вчера_ЭпиВак!C:BG, 24, FALSE)</f>
        <v>#N/A</v>
      </c>
      <c r="AT431" s="34" t="e">
        <f>AA431-VLOOKUP(C431, Вчера_ЭпиВак!C:BG, 25, FALSE)</f>
        <v>#N/A</v>
      </c>
    </row>
    <row r="432" spans="1:46" ht="50.1" customHeight="1" x14ac:dyDescent="0.25">
      <c r="A432" s="1"/>
      <c r="B432" s="1"/>
      <c r="C432" s="1"/>
      <c r="D432" s="3"/>
      <c r="E432" s="48"/>
      <c r="F432" s="3"/>
      <c r="G432" s="2"/>
      <c r="H432" s="3"/>
      <c r="I432" s="2"/>
      <c r="J432" s="3"/>
      <c r="K432" s="2"/>
      <c r="L432" s="3"/>
      <c r="M432" s="2"/>
      <c r="N432" s="3"/>
      <c r="O432" s="2"/>
      <c r="P432" s="3"/>
      <c r="Q432" s="2"/>
      <c r="R432" s="3"/>
      <c r="S432" s="2"/>
      <c r="T432" s="3"/>
      <c r="U432" s="3"/>
      <c r="V432" s="3"/>
      <c r="W432" s="2"/>
      <c r="X432" s="3"/>
      <c r="Y432" s="2"/>
      <c r="Z432" s="3"/>
      <c r="AA432" s="3"/>
      <c r="AB432" s="15"/>
      <c r="AC432" s="34">
        <f t="shared" si="13"/>
        <v>0</v>
      </c>
      <c r="AD432" s="34">
        <f t="shared" si="14"/>
        <v>0</v>
      </c>
      <c r="AE432" s="34"/>
      <c r="AF432" s="34"/>
      <c r="AG432" s="35"/>
      <c r="AH432" s="34" t="e">
        <f>D432-E432-VLOOKUP(C432, Вчера_ЭпиВак!C:BG, 2, FALSE)</f>
        <v>#N/A</v>
      </c>
      <c r="AI432" s="34" t="e">
        <f>F432-G432-VLOOKUP(C432, Вчера_ЭпиВак!C:BG, 4, FALSE)</f>
        <v>#N/A</v>
      </c>
      <c r="AJ432" s="34" t="e">
        <f>H432-I432-VLOOKUP(C432, Вчера_ЭпиВак!C:BG, 6, FALSE)</f>
        <v>#N/A</v>
      </c>
      <c r="AK432" s="34" t="e">
        <f>J432-K432-VLOOKUP(C432, Вчера_ЭпиВак!C:BG, 8, FALSE)</f>
        <v>#N/A</v>
      </c>
      <c r="AL432" s="34" t="e">
        <f>L432-M432-VLOOKUP(C432, Вчера_ЭпиВак!C:BG, 10, FALSE)</f>
        <v>#N/A</v>
      </c>
      <c r="AM432" s="34" t="e">
        <f>N432-O432-VLOOKUP(C432, Вчера_ЭпиВак!C:BG, 12, FALSE)</f>
        <v>#N/A</v>
      </c>
      <c r="AN432" s="34" t="e">
        <f>P432-Q432-VLOOKUP(C432, Вчера_ЭпиВак!C:BG, 14, FALSE)</f>
        <v>#N/A</v>
      </c>
      <c r="AO432" s="34" t="e">
        <f>R432-S432-VLOOKUP(C432, Вчера_ЭпиВак!C:BG, 16, FALSE)</f>
        <v>#N/A</v>
      </c>
      <c r="AP432" s="34" t="e">
        <f>T432-U432-VLOOKUP(C432, Вчера_ЭпиВак!C:BG, 18, FALSE)</f>
        <v>#N/A</v>
      </c>
      <c r="AQ432" s="34" t="e">
        <f>V432-W432-VLOOKUP(C432, Вчера_ЭпиВак!C:BG, 20, FALSE)</f>
        <v>#N/A</v>
      </c>
      <c r="AR432" s="34" t="e">
        <f>X432-Y432-VLOOKUP(C432, Вчера_ЭпиВак!C:BG, 22, FALSE)</f>
        <v>#N/A</v>
      </c>
      <c r="AS432" s="34" t="e">
        <f>Z432-VLOOKUP(C432, Вчера_ЭпиВак!C:BG, 24, FALSE)</f>
        <v>#N/A</v>
      </c>
      <c r="AT432" s="34" t="e">
        <f>AA432-VLOOKUP(C432, Вчера_ЭпиВак!C:BG, 25, FALSE)</f>
        <v>#N/A</v>
      </c>
    </row>
    <row r="433" spans="1:46" ht="50.1" customHeight="1" x14ac:dyDescent="0.25">
      <c r="A433" s="1"/>
      <c r="B433" s="1"/>
      <c r="C433" s="1"/>
      <c r="D433" s="3"/>
      <c r="E433" s="48"/>
      <c r="F433" s="3"/>
      <c r="G433" s="2"/>
      <c r="H433" s="3"/>
      <c r="I433" s="2"/>
      <c r="J433" s="3"/>
      <c r="K433" s="2"/>
      <c r="L433" s="3"/>
      <c r="M433" s="2"/>
      <c r="N433" s="3"/>
      <c r="O433" s="2"/>
      <c r="P433" s="3"/>
      <c r="Q433" s="2"/>
      <c r="R433" s="3"/>
      <c r="S433" s="2"/>
      <c r="T433" s="3"/>
      <c r="U433" s="3"/>
      <c r="V433" s="3"/>
      <c r="W433" s="2"/>
      <c r="X433" s="3"/>
      <c r="Y433" s="2"/>
      <c r="Z433" s="3"/>
      <c r="AA433" s="3"/>
      <c r="AB433" s="15"/>
      <c r="AC433" s="34">
        <f t="shared" si="13"/>
        <v>0</v>
      </c>
      <c r="AD433" s="34">
        <f t="shared" si="14"/>
        <v>0</v>
      </c>
      <c r="AE433" s="34"/>
      <c r="AF433" s="34"/>
      <c r="AG433" s="35"/>
      <c r="AH433" s="34" t="e">
        <f>D433-E433-VLOOKUP(C433, Вчера_ЭпиВак!C:BG, 2, FALSE)</f>
        <v>#N/A</v>
      </c>
      <c r="AI433" s="34" t="e">
        <f>F433-G433-VLOOKUP(C433, Вчера_ЭпиВак!C:BG, 4, FALSE)</f>
        <v>#N/A</v>
      </c>
      <c r="AJ433" s="34" t="e">
        <f>H433-I433-VLOOKUP(C433, Вчера_ЭпиВак!C:BG, 6, FALSE)</f>
        <v>#N/A</v>
      </c>
      <c r="AK433" s="34" t="e">
        <f>J433-K433-VLOOKUP(C433, Вчера_ЭпиВак!C:BG, 8, FALSE)</f>
        <v>#N/A</v>
      </c>
      <c r="AL433" s="34" t="e">
        <f>L433-M433-VLOOKUP(C433, Вчера_ЭпиВак!C:BG, 10, FALSE)</f>
        <v>#N/A</v>
      </c>
      <c r="AM433" s="34" t="e">
        <f>N433-O433-VLOOKUP(C433, Вчера_ЭпиВак!C:BG, 12, FALSE)</f>
        <v>#N/A</v>
      </c>
      <c r="AN433" s="34" t="e">
        <f>P433-Q433-VLOOKUP(C433, Вчера_ЭпиВак!C:BG, 14, FALSE)</f>
        <v>#N/A</v>
      </c>
      <c r="AO433" s="34" t="e">
        <f>R433-S433-VLOOKUP(C433, Вчера_ЭпиВак!C:BG, 16, FALSE)</f>
        <v>#N/A</v>
      </c>
      <c r="AP433" s="34" t="e">
        <f>T433-U433-VLOOKUP(C433, Вчера_ЭпиВак!C:BG, 18, FALSE)</f>
        <v>#N/A</v>
      </c>
      <c r="AQ433" s="34" t="e">
        <f>V433-W433-VLOOKUP(C433, Вчера_ЭпиВак!C:BG, 20, FALSE)</f>
        <v>#N/A</v>
      </c>
      <c r="AR433" s="34" t="e">
        <f>X433-Y433-VLOOKUP(C433, Вчера_ЭпиВак!C:BG, 22, FALSE)</f>
        <v>#N/A</v>
      </c>
      <c r="AS433" s="34" t="e">
        <f>Z433-VLOOKUP(C433, Вчера_ЭпиВак!C:BG, 24, FALSE)</f>
        <v>#N/A</v>
      </c>
      <c r="AT433" s="34" t="e">
        <f>AA433-VLOOKUP(C433, Вчера_ЭпиВак!C:BG, 25, FALSE)</f>
        <v>#N/A</v>
      </c>
    </row>
    <row r="434" spans="1:46" ht="50.1" customHeight="1" x14ac:dyDescent="0.25">
      <c r="A434" s="1"/>
      <c r="B434" s="1"/>
      <c r="C434" s="1"/>
      <c r="D434" s="3"/>
      <c r="E434" s="48"/>
      <c r="F434" s="3"/>
      <c r="G434" s="2"/>
      <c r="H434" s="3"/>
      <c r="I434" s="2"/>
      <c r="J434" s="3"/>
      <c r="K434" s="2"/>
      <c r="L434" s="3"/>
      <c r="M434" s="2"/>
      <c r="N434" s="3"/>
      <c r="O434" s="2"/>
      <c r="P434" s="3"/>
      <c r="Q434" s="2"/>
      <c r="R434" s="3"/>
      <c r="S434" s="2"/>
      <c r="T434" s="3"/>
      <c r="U434" s="3"/>
      <c r="V434" s="3"/>
      <c r="W434" s="2"/>
      <c r="X434" s="3"/>
      <c r="Y434" s="2"/>
      <c r="Z434" s="3"/>
      <c r="AA434" s="3"/>
      <c r="AB434" s="15"/>
      <c r="AC434" s="34">
        <f t="shared" si="13"/>
        <v>0</v>
      </c>
      <c r="AD434" s="34">
        <f t="shared" si="14"/>
        <v>0</v>
      </c>
      <c r="AE434" s="34"/>
      <c r="AF434" s="34"/>
      <c r="AG434" s="35"/>
      <c r="AH434" s="34" t="e">
        <f>D434-E434-VLOOKUP(C434, Вчера_ЭпиВак!C:BG, 2, FALSE)</f>
        <v>#N/A</v>
      </c>
      <c r="AI434" s="34" t="e">
        <f>F434-G434-VLOOKUP(C434, Вчера_ЭпиВак!C:BG, 4, FALSE)</f>
        <v>#N/A</v>
      </c>
      <c r="AJ434" s="34" t="e">
        <f>H434-I434-VLOOKUP(C434, Вчера_ЭпиВак!C:BG, 6, FALSE)</f>
        <v>#N/A</v>
      </c>
      <c r="AK434" s="34" t="e">
        <f>J434-K434-VLOOKUP(C434, Вчера_ЭпиВак!C:BG, 8, FALSE)</f>
        <v>#N/A</v>
      </c>
      <c r="AL434" s="34" t="e">
        <f>L434-M434-VLOOKUP(C434, Вчера_ЭпиВак!C:BG, 10, FALSE)</f>
        <v>#N/A</v>
      </c>
      <c r="AM434" s="34" t="e">
        <f>N434-O434-VLOOKUP(C434, Вчера_ЭпиВак!C:BG, 12, FALSE)</f>
        <v>#N/A</v>
      </c>
      <c r="AN434" s="34" t="e">
        <f>P434-Q434-VLOOKUP(C434, Вчера_ЭпиВак!C:BG, 14, FALSE)</f>
        <v>#N/A</v>
      </c>
      <c r="AO434" s="34" t="e">
        <f>R434-S434-VLOOKUP(C434, Вчера_ЭпиВак!C:BG, 16, FALSE)</f>
        <v>#N/A</v>
      </c>
      <c r="AP434" s="34" t="e">
        <f>T434-U434-VLOOKUP(C434, Вчера_ЭпиВак!C:BG, 18, FALSE)</f>
        <v>#N/A</v>
      </c>
      <c r="AQ434" s="34" t="e">
        <f>V434-W434-VLOOKUP(C434, Вчера_ЭпиВак!C:BG, 20, FALSE)</f>
        <v>#N/A</v>
      </c>
      <c r="AR434" s="34" t="e">
        <f>X434-Y434-VLOOKUP(C434, Вчера_ЭпиВак!C:BG, 22, FALSE)</f>
        <v>#N/A</v>
      </c>
      <c r="AS434" s="34" t="e">
        <f>Z434-VLOOKUP(C434, Вчера_ЭпиВак!C:BG, 24, FALSE)</f>
        <v>#N/A</v>
      </c>
      <c r="AT434" s="34" t="e">
        <f>AA434-VLOOKUP(C434, Вчера_ЭпиВак!C:BG, 25, FALSE)</f>
        <v>#N/A</v>
      </c>
    </row>
    <row r="435" spans="1:46" ht="50.1" customHeight="1" x14ac:dyDescent="0.25">
      <c r="A435" s="1"/>
      <c r="B435" s="1"/>
      <c r="C435" s="1"/>
      <c r="D435" s="3"/>
      <c r="E435" s="48"/>
      <c r="F435" s="3"/>
      <c r="G435" s="2"/>
      <c r="H435" s="3"/>
      <c r="I435" s="2"/>
      <c r="J435" s="3"/>
      <c r="K435" s="2"/>
      <c r="L435" s="3"/>
      <c r="M435" s="2"/>
      <c r="N435" s="3"/>
      <c r="O435" s="2"/>
      <c r="P435" s="3"/>
      <c r="Q435" s="2"/>
      <c r="R435" s="3"/>
      <c r="S435" s="2"/>
      <c r="T435" s="3"/>
      <c r="U435" s="3"/>
      <c r="V435" s="3"/>
      <c r="W435" s="2"/>
      <c r="X435" s="3"/>
      <c r="Y435" s="2"/>
      <c r="Z435" s="3"/>
      <c r="AA435" s="3"/>
      <c r="AB435" s="15"/>
      <c r="AC435" s="34">
        <f t="shared" si="13"/>
        <v>0</v>
      </c>
      <c r="AD435" s="34">
        <f t="shared" si="14"/>
        <v>0</v>
      </c>
      <c r="AE435" s="34"/>
      <c r="AF435" s="34"/>
      <c r="AG435" s="35"/>
      <c r="AH435" s="34" t="e">
        <f>D435-E435-VLOOKUP(C435, Вчера_ЭпиВак!C:BG, 2, FALSE)</f>
        <v>#N/A</v>
      </c>
      <c r="AI435" s="34" t="e">
        <f>F435-G435-VLOOKUP(C435, Вчера_ЭпиВак!C:BG, 4, FALSE)</f>
        <v>#N/A</v>
      </c>
      <c r="AJ435" s="34" t="e">
        <f>H435-I435-VLOOKUP(C435, Вчера_ЭпиВак!C:BG, 6, FALSE)</f>
        <v>#N/A</v>
      </c>
      <c r="AK435" s="34" t="e">
        <f>J435-K435-VLOOKUP(C435, Вчера_ЭпиВак!C:BG, 8, FALSE)</f>
        <v>#N/A</v>
      </c>
      <c r="AL435" s="34" t="e">
        <f>L435-M435-VLOOKUP(C435, Вчера_ЭпиВак!C:BG, 10, FALSE)</f>
        <v>#N/A</v>
      </c>
      <c r="AM435" s="34" t="e">
        <f>N435-O435-VLOOKUP(C435, Вчера_ЭпиВак!C:BG, 12, FALSE)</f>
        <v>#N/A</v>
      </c>
      <c r="AN435" s="34" t="e">
        <f>P435-Q435-VLOOKUP(C435, Вчера_ЭпиВак!C:BG, 14, FALSE)</f>
        <v>#N/A</v>
      </c>
      <c r="AO435" s="34" t="e">
        <f>R435-S435-VLOOKUP(C435, Вчера_ЭпиВак!C:BG, 16, FALSE)</f>
        <v>#N/A</v>
      </c>
      <c r="AP435" s="34" t="e">
        <f>T435-U435-VLOOKUP(C435, Вчера_ЭпиВак!C:BG, 18, FALSE)</f>
        <v>#N/A</v>
      </c>
      <c r="AQ435" s="34" t="e">
        <f>V435-W435-VLOOKUP(C435, Вчера_ЭпиВак!C:BG, 20, FALSE)</f>
        <v>#N/A</v>
      </c>
      <c r="AR435" s="34" t="e">
        <f>X435-Y435-VLOOKUP(C435, Вчера_ЭпиВак!C:BG, 22, FALSE)</f>
        <v>#N/A</v>
      </c>
      <c r="AS435" s="34" t="e">
        <f>Z435-VLOOKUP(C435, Вчера_ЭпиВак!C:BG, 24, FALSE)</f>
        <v>#N/A</v>
      </c>
      <c r="AT435" s="34" t="e">
        <f>AA435-VLOOKUP(C435, Вчера_ЭпиВак!C:BG, 25, FALSE)</f>
        <v>#N/A</v>
      </c>
    </row>
    <row r="436" spans="1:46" ht="50.1" customHeight="1" x14ac:dyDescent="0.25">
      <c r="A436" s="1"/>
      <c r="B436" s="1"/>
      <c r="C436" s="1"/>
      <c r="D436" s="3"/>
      <c r="E436" s="48"/>
      <c r="F436" s="3"/>
      <c r="G436" s="2"/>
      <c r="H436" s="3"/>
      <c r="I436" s="2"/>
      <c r="J436" s="3"/>
      <c r="K436" s="2"/>
      <c r="L436" s="3"/>
      <c r="M436" s="2"/>
      <c r="N436" s="3"/>
      <c r="O436" s="2"/>
      <c r="P436" s="3"/>
      <c r="Q436" s="2"/>
      <c r="R436" s="3"/>
      <c r="S436" s="2"/>
      <c r="T436" s="3"/>
      <c r="U436" s="3"/>
      <c r="V436" s="3"/>
      <c r="W436" s="2"/>
      <c r="X436" s="3"/>
      <c r="Y436" s="2"/>
      <c r="Z436" s="3"/>
      <c r="AA436" s="3"/>
      <c r="AB436" s="15"/>
      <c r="AC436" s="34">
        <f t="shared" si="13"/>
        <v>0</v>
      </c>
      <c r="AD436" s="34">
        <f t="shared" si="14"/>
        <v>0</v>
      </c>
      <c r="AE436" s="34"/>
      <c r="AF436" s="34"/>
      <c r="AG436" s="35"/>
      <c r="AH436" s="34" t="e">
        <f>D436-E436-VLOOKUP(C436, Вчера_ЭпиВак!C:BG, 2, FALSE)</f>
        <v>#N/A</v>
      </c>
      <c r="AI436" s="34" t="e">
        <f>F436-G436-VLOOKUP(C436, Вчера_ЭпиВак!C:BG, 4, FALSE)</f>
        <v>#N/A</v>
      </c>
      <c r="AJ436" s="34" t="e">
        <f>H436-I436-VLOOKUP(C436, Вчера_ЭпиВак!C:BG, 6, FALSE)</f>
        <v>#N/A</v>
      </c>
      <c r="AK436" s="34" t="e">
        <f>J436-K436-VLOOKUP(C436, Вчера_ЭпиВак!C:BG, 8, FALSE)</f>
        <v>#N/A</v>
      </c>
      <c r="AL436" s="34" t="e">
        <f>L436-M436-VLOOKUP(C436, Вчера_ЭпиВак!C:BG, 10, FALSE)</f>
        <v>#N/A</v>
      </c>
      <c r="AM436" s="34" t="e">
        <f>N436-O436-VLOOKUP(C436, Вчера_ЭпиВак!C:BG, 12, FALSE)</f>
        <v>#N/A</v>
      </c>
      <c r="AN436" s="34" t="e">
        <f>P436-Q436-VLOOKUP(C436, Вчера_ЭпиВак!C:BG, 14, FALSE)</f>
        <v>#N/A</v>
      </c>
      <c r="AO436" s="34" t="e">
        <f>R436-S436-VLOOKUP(C436, Вчера_ЭпиВак!C:BG, 16, FALSE)</f>
        <v>#N/A</v>
      </c>
      <c r="AP436" s="34" t="e">
        <f>T436-U436-VLOOKUP(C436, Вчера_ЭпиВак!C:BG, 18, FALSE)</f>
        <v>#N/A</v>
      </c>
      <c r="AQ436" s="34" t="e">
        <f>V436-W436-VLOOKUP(C436, Вчера_ЭпиВак!C:BG, 20, FALSE)</f>
        <v>#N/A</v>
      </c>
      <c r="AR436" s="34" t="e">
        <f>X436-Y436-VLOOKUP(C436, Вчера_ЭпиВак!C:BG, 22, FALSE)</f>
        <v>#N/A</v>
      </c>
      <c r="AS436" s="34" t="e">
        <f>Z436-VLOOKUP(C436, Вчера_ЭпиВак!C:BG, 24, FALSE)</f>
        <v>#N/A</v>
      </c>
      <c r="AT436" s="34" t="e">
        <f>AA436-VLOOKUP(C436, Вчера_ЭпиВак!C:BG, 25, FALSE)</f>
        <v>#N/A</v>
      </c>
    </row>
    <row r="437" spans="1:46" ht="50.1" customHeight="1" x14ac:dyDescent="0.25">
      <c r="A437" s="1"/>
      <c r="B437" s="1"/>
      <c r="C437" s="1"/>
      <c r="D437" s="3"/>
      <c r="E437" s="48"/>
      <c r="F437" s="3"/>
      <c r="G437" s="2"/>
      <c r="H437" s="3"/>
      <c r="I437" s="2"/>
      <c r="J437" s="3"/>
      <c r="K437" s="2"/>
      <c r="L437" s="3"/>
      <c r="M437" s="2"/>
      <c r="N437" s="3"/>
      <c r="O437" s="2"/>
      <c r="P437" s="3"/>
      <c r="Q437" s="2"/>
      <c r="R437" s="3"/>
      <c r="S437" s="2"/>
      <c r="T437" s="3"/>
      <c r="U437" s="3"/>
      <c r="V437" s="3"/>
      <c r="W437" s="2"/>
      <c r="X437" s="3"/>
      <c r="Y437" s="2"/>
      <c r="Z437" s="3"/>
      <c r="AA437" s="3"/>
      <c r="AB437" s="15"/>
      <c r="AC437" s="34">
        <f t="shared" si="13"/>
        <v>0</v>
      </c>
      <c r="AD437" s="34">
        <f t="shared" si="14"/>
        <v>0</v>
      </c>
      <c r="AE437" s="34"/>
      <c r="AF437" s="34"/>
      <c r="AG437" s="35"/>
      <c r="AH437" s="34" t="e">
        <f>D437-E437-VLOOKUP(C437, Вчера_ЭпиВак!C:BG, 2, FALSE)</f>
        <v>#N/A</v>
      </c>
      <c r="AI437" s="34" t="e">
        <f>F437-G437-VLOOKUP(C437, Вчера_ЭпиВак!C:BG, 4, FALSE)</f>
        <v>#N/A</v>
      </c>
      <c r="AJ437" s="34" t="e">
        <f>H437-I437-VLOOKUP(C437, Вчера_ЭпиВак!C:BG, 6, FALSE)</f>
        <v>#N/A</v>
      </c>
      <c r="AK437" s="34" t="e">
        <f>J437-K437-VLOOKUP(C437, Вчера_ЭпиВак!C:BG, 8, FALSE)</f>
        <v>#N/A</v>
      </c>
      <c r="AL437" s="34" t="e">
        <f>L437-M437-VLOOKUP(C437, Вчера_ЭпиВак!C:BG, 10, FALSE)</f>
        <v>#N/A</v>
      </c>
      <c r="AM437" s="34" t="e">
        <f>N437-O437-VLOOKUP(C437, Вчера_ЭпиВак!C:BG, 12, FALSE)</f>
        <v>#N/A</v>
      </c>
      <c r="AN437" s="34" t="e">
        <f>P437-Q437-VLOOKUP(C437, Вчера_ЭпиВак!C:BG, 14, FALSE)</f>
        <v>#N/A</v>
      </c>
      <c r="AO437" s="34" t="e">
        <f>R437-S437-VLOOKUP(C437, Вчера_ЭпиВак!C:BG, 16, FALSE)</f>
        <v>#N/A</v>
      </c>
      <c r="AP437" s="34" t="e">
        <f>T437-U437-VLOOKUP(C437, Вчера_ЭпиВак!C:BG, 18, FALSE)</f>
        <v>#N/A</v>
      </c>
      <c r="AQ437" s="34" t="e">
        <f>V437-W437-VLOOKUP(C437, Вчера_ЭпиВак!C:BG, 20, FALSE)</f>
        <v>#N/A</v>
      </c>
      <c r="AR437" s="34" t="e">
        <f>X437-Y437-VLOOKUP(C437, Вчера_ЭпиВак!C:BG, 22, FALSE)</f>
        <v>#N/A</v>
      </c>
      <c r="AS437" s="34" t="e">
        <f>Z437-VLOOKUP(C437, Вчера_ЭпиВак!C:BG, 24, FALSE)</f>
        <v>#N/A</v>
      </c>
      <c r="AT437" s="34" t="e">
        <f>AA437-VLOOKUP(C437, Вчера_ЭпиВак!C:BG, 25, FALSE)</f>
        <v>#N/A</v>
      </c>
    </row>
    <row r="438" spans="1:46" ht="50.1" customHeight="1" x14ac:dyDescent="0.25">
      <c r="A438" s="1"/>
      <c r="B438" s="1"/>
      <c r="C438" s="1"/>
      <c r="D438" s="3"/>
      <c r="E438" s="48"/>
      <c r="F438" s="3"/>
      <c r="G438" s="2"/>
      <c r="H438" s="3"/>
      <c r="I438" s="2"/>
      <c r="J438" s="3"/>
      <c r="K438" s="2"/>
      <c r="L438" s="3"/>
      <c r="M438" s="2"/>
      <c r="N438" s="3"/>
      <c r="O438" s="2"/>
      <c r="P438" s="3"/>
      <c r="Q438" s="2"/>
      <c r="R438" s="3"/>
      <c r="S438" s="2"/>
      <c r="T438" s="3"/>
      <c r="U438" s="3"/>
      <c r="V438" s="3"/>
      <c r="W438" s="2"/>
      <c r="X438" s="3"/>
      <c r="Y438" s="2"/>
      <c r="Z438" s="3"/>
      <c r="AA438" s="3"/>
      <c r="AB438" s="15"/>
      <c r="AC438" s="34">
        <f t="shared" si="13"/>
        <v>0</v>
      </c>
      <c r="AD438" s="34">
        <f t="shared" si="14"/>
        <v>0</v>
      </c>
      <c r="AE438" s="34"/>
      <c r="AF438" s="34"/>
      <c r="AG438" s="35"/>
      <c r="AH438" s="34" t="e">
        <f>D438-E438-VLOOKUP(C438, Вчера_ЭпиВак!C:BG, 2, FALSE)</f>
        <v>#N/A</v>
      </c>
      <c r="AI438" s="34" t="e">
        <f>F438-G438-VLOOKUP(C438, Вчера_ЭпиВак!C:BG, 4, FALSE)</f>
        <v>#N/A</v>
      </c>
      <c r="AJ438" s="34" t="e">
        <f>H438-I438-VLOOKUP(C438, Вчера_ЭпиВак!C:BG, 6, FALSE)</f>
        <v>#N/A</v>
      </c>
      <c r="AK438" s="34" t="e">
        <f>J438-K438-VLOOKUP(C438, Вчера_ЭпиВак!C:BG, 8, FALSE)</f>
        <v>#N/A</v>
      </c>
      <c r="AL438" s="34" t="e">
        <f>L438-M438-VLOOKUP(C438, Вчера_ЭпиВак!C:BG, 10, FALSE)</f>
        <v>#N/A</v>
      </c>
      <c r="AM438" s="34" t="e">
        <f>N438-O438-VLOOKUP(C438, Вчера_ЭпиВак!C:BG, 12, FALSE)</f>
        <v>#N/A</v>
      </c>
      <c r="AN438" s="34" t="e">
        <f>P438-Q438-VLOOKUP(C438, Вчера_ЭпиВак!C:BG, 14, FALSE)</f>
        <v>#N/A</v>
      </c>
      <c r="AO438" s="34" t="e">
        <f>R438-S438-VLOOKUP(C438, Вчера_ЭпиВак!C:BG, 16, FALSE)</f>
        <v>#N/A</v>
      </c>
      <c r="AP438" s="34" t="e">
        <f>T438-U438-VLOOKUP(C438, Вчера_ЭпиВак!C:BG, 18, FALSE)</f>
        <v>#N/A</v>
      </c>
      <c r="AQ438" s="34" t="e">
        <f>V438-W438-VLOOKUP(C438, Вчера_ЭпиВак!C:BG, 20, FALSE)</f>
        <v>#N/A</v>
      </c>
      <c r="AR438" s="34" t="e">
        <f>X438-Y438-VLOOKUP(C438, Вчера_ЭпиВак!C:BG, 22, FALSE)</f>
        <v>#N/A</v>
      </c>
      <c r="AS438" s="34" t="e">
        <f>Z438-VLOOKUP(C438, Вчера_ЭпиВак!C:BG, 24, FALSE)</f>
        <v>#N/A</v>
      </c>
      <c r="AT438" s="34" t="e">
        <f>AA438-VLOOKUP(C438, Вчера_ЭпиВак!C:BG, 25, FALSE)</f>
        <v>#N/A</v>
      </c>
    </row>
    <row r="439" spans="1:46" ht="50.1" customHeight="1" x14ac:dyDescent="0.25">
      <c r="A439" s="1"/>
      <c r="B439" s="1"/>
      <c r="C439" s="1"/>
      <c r="D439" s="3"/>
      <c r="E439" s="48"/>
      <c r="F439" s="3"/>
      <c r="G439" s="2"/>
      <c r="H439" s="3"/>
      <c r="I439" s="2"/>
      <c r="J439" s="3"/>
      <c r="K439" s="2"/>
      <c r="L439" s="3"/>
      <c r="M439" s="2"/>
      <c r="N439" s="3"/>
      <c r="O439" s="2"/>
      <c r="P439" s="3"/>
      <c r="Q439" s="2"/>
      <c r="R439" s="3"/>
      <c r="S439" s="2"/>
      <c r="T439" s="3"/>
      <c r="U439" s="3"/>
      <c r="V439" s="3"/>
      <c r="W439" s="2"/>
      <c r="X439" s="3"/>
      <c r="Y439" s="2"/>
      <c r="Z439" s="3"/>
      <c r="AA439" s="3"/>
      <c r="AB439" s="15"/>
      <c r="AC439" s="34">
        <f t="shared" si="13"/>
        <v>0</v>
      </c>
      <c r="AD439" s="34">
        <f t="shared" si="14"/>
        <v>0</v>
      </c>
      <c r="AE439" s="34"/>
      <c r="AF439" s="34"/>
      <c r="AG439" s="35"/>
      <c r="AH439" s="34" t="e">
        <f>D439-E439-VLOOKUP(C439, Вчера_ЭпиВак!C:BG, 2, FALSE)</f>
        <v>#N/A</v>
      </c>
      <c r="AI439" s="34" t="e">
        <f>F439-G439-VLOOKUP(C439, Вчера_ЭпиВак!C:BG, 4, FALSE)</f>
        <v>#N/A</v>
      </c>
      <c r="AJ439" s="34" t="e">
        <f>H439-I439-VLOOKUP(C439, Вчера_ЭпиВак!C:BG, 6, FALSE)</f>
        <v>#N/A</v>
      </c>
      <c r="AK439" s="34" t="e">
        <f>J439-K439-VLOOKUP(C439, Вчера_ЭпиВак!C:BG, 8, FALSE)</f>
        <v>#N/A</v>
      </c>
      <c r="AL439" s="34" t="e">
        <f>L439-M439-VLOOKUP(C439, Вчера_ЭпиВак!C:BG, 10, FALSE)</f>
        <v>#N/A</v>
      </c>
      <c r="AM439" s="34" t="e">
        <f>N439-O439-VLOOKUP(C439, Вчера_ЭпиВак!C:BG, 12, FALSE)</f>
        <v>#N/A</v>
      </c>
      <c r="AN439" s="34" t="e">
        <f>P439-Q439-VLOOKUP(C439, Вчера_ЭпиВак!C:BG, 14, FALSE)</f>
        <v>#N/A</v>
      </c>
      <c r="AO439" s="34" t="e">
        <f>R439-S439-VLOOKUP(C439, Вчера_ЭпиВак!C:BG, 16, FALSE)</f>
        <v>#N/A</v>
      </c>
      <c r="AP439" s="34" t="e">
        <f>T439-U439-VLOOKUP(C439, Вчера_ЭпиВак!C:BG, 18, FALSE)</f>
        <v>#N/A</v>
      </c>
      <c r="AQ439" s="34" t="e">
        <f>V439-W439-VLOOKUP(C439, Вчера_ЭпиВак!C:BG, 20, FALSE)</f>
        <v>#N/A</v>
      </c>
      <c r="AR439" s="34" t="e">
        <f>X439-Y439-VLOOKUP(C439, Вчера_ЭпиВак!C:BG, 22, FALSE)</f>
        <v>#N/A</v>
      </c>
      <c r="AS439" s="34" t="e">
        <f>Z439-VLOOKUP(C439, Вчера_ЭпиВак!C:BG, 24, FALSE)</f>
        <v>#N/A</v>
      </c>
      <c r="AT439" s="34" t="e">
        <f>AA439-VLOOKUP(C439, Вчера_ЭпиВак!C:BG, 25, FALSE)</f>
        <v>#N/A</v>
      </c>
    </row>
    <row r="440" spans="1:46" ht="50.1" customHeight="1" x14ac:dyDescent="0.25">
      <c r="A440" s="1"/>
      <c r="B440" s="1"/>
      <c r="C440" s="1"/>
      <c r="D440" s="3"/>
      <c r="E440" s="48"/>
      <c r="F440" s="3"/>
      <c r="G440" s="2"/>
      <c r="H440" s="3"/>
      <c r="I440" s="2"/>
      <c r="J440" s="3"/>
      <c r="K440" s="2"/>
      <c r="L440" s="3"/>
      <c r="M440" s="2"/>
      <c r="N440" s="3"/>
      <c r="O440" s="2"/>
      <c r="P440" s="3"/>
      <c r="Q440" s="2"/>
      <c r="R440" s="3"/>
      <c r="S440" s="2"/>
      <c r="T440" s="3"/>
      <c r="U440" s="3"/>
      <c r="V440" s="3"/>
      <c r="W440" s="2"/>
      <c r="X440" s="3"/>
      <c r="Y440" s="2"/>
      <c r="Z440" s="3"/>
      <c r="AA440" s="3"/>
      <c r="AB440" s="15"/>
      <c r="AC440" s="34">
        <f t="shared" si="13"/>
        <v>0</v>
      </c>
      <c r="AD440" s="34">
        <f t="shared" si="14"/>
        <v>0</v>
      </c>
      <c r="AE440" s="34"/>
      <c r="AF440" s="34"/>
      <c r="AG440" s="35"/>
      <c r="AH440" s="34" t="e">
        <f>D440-E440-VLOOKUP(C440, Вчера_ЭпиВак!C:BG, 2, FALSE)</f>
        <v>#N/A</v>
      </c>
      <c r="AI440" s="34" t="e">
        <f>F440-G440-VLOOKUP(C440, Вчера_ЭпиВак!C:BG, 4, FALSE)</f>
        <v>#N/A</v>
      </c>
      <c r="AJ440" s="34" t="e">
        <f>H440-I440-VLOOKUP(C440, Вчера_ЭпиВак!C:BG, 6, FALSE)</f>
        <v>#N/A</v>
      </c>
      <c r="AK440" s="34" t="e">
        <f>J440-K440-VLOOKUP(C440, Вчера_ЭпиВак!C:BG, 8, FALSE)</f>
        <v>#N/A</v>
      </c>
      <c r="AL440" s="34" t="e">
        <f>L440-M440-VLOOKUP(C440, Вчера_ЭпиВак!C:BG, 10, FALSE)</f>
        <v>#N/A</v>
      </c>
      <c r="AM440" s="34" t="e">
        <f>N440-O440-VLOOKUP(C440, Вчера_ЭпиВак!C:BG, 12, FALSE)</f>
        <v>#N/A</v>
      </c>
      <c r="AN440" s="34" t="e">
        <f>P440-Q440-VLOOKUP(C440, Вчера_ЭпиВак!C:BG, 14, FALSE)</f>
        <v>#N/A</v>
      </c>
      <c r="AO440" s="34" t="e">
        <f>R440-S440-VLOOKUP(C440, Вчера_ЭпиВак!C:BG, 16, FALSE)</f>
        <v>#N/A</v>
      </c>
      <c r="AP440" s="34" t="e">
        <f>T440-U440-VLOOKUP(C440, Вчера_ЭпиВак!C:BG, 18, FALSE)</f>
        <v>#N/A</v>
      </c>
      <c r="AQ440" s="34" t="e">
        <f>V440-W440-VLOOKUP(C440, Вчера_ЭпиВак!C:BG, 20, FALSE)</f>
        <v>#N/A</v>
      </c>
      <c r="AR440" s="34" t="e">
        <f>X440-Y440-VLOOKUP(C440, Вчера_ЭпиВак!C:BG, 22, FALSE)</f>
        <v>#N/A</v>
      </c>
      <c r="AS440" s="34" t="e">
        <f>Z440-VLOOKUP(C440, Вчера_ЭпиВак!C:BG, 24, FALSE)</f>
        <v>#N/A</v>
      </c>
      <c r="AT440" s="34" t="e">
        <f>AA440-VLOOKUP(C440, Вчера_ЭпиВак!C:BG, 25, FALSE)</f>
        <v>#N/A</v>
      </c>
    </row>
    <row r="441" spans="1:46" ht="50.1" customHeight="1" x14ac:dyDescent="0.25">
      <c r="A441" s="1"/>
      <c r="B441" s="1"/>
      <c r="C441" s="1"/>
      <c r="D441" s="3"/>
      <c r="E441" s="48"/>
      <c r="F441" s="3"/>
      <c r="G441" s="2"/>
      <c r="H441" s="3"/>
      <c r="I441" s="2"/>
      <c r="J441" s="3"/>
      <c r="K441" s="2"/>
      <c r="L441" s="3"/>
      <c r="M441" s="2"/>
      <c r="N441" s="3"/>
      <c r="O441" s="2"/>
      <c r="P441" s="3"/>
      <c r="Q441" s="2"/>
      <c r="R441" s="3"/>
      <c r="S441" s="2"/>
      <c r="T441" s="3"/>
      <c r="U441" s="3"/>
      <c r="V441" s="3"/>
      <c r="W441" s="2"/>
      <c r="X441" s="3"/>
      <c r="Y441" s="2"/>
      <c r="Z441" s="3"/>
      <c r="AA441" s="3"/>
      <c r="AB441" s="15"/>
      <c r="AC441" s="34">
        <f t="shared" si="13"/>
        <v>0</v>
      </c>
      <c r="AD441" s="34">
        <f t="shared" si="14"/>
        <v>0</v>
      </c>
      <c r="AE441" s="34"/>
      <c r="AF441" s="34"/>
      <c r="AG441" s="35"/>
      <c r="AH441" s="34" t="e">
        <f>D441-E441-VLOOKUP(C441, Вчера_ЭпиВак!C:BG, 2, FALSE)</f>
        <v>#N/A</v>
      </c>
      <c r="AI441" s="34" t="e">
        <f>F441-G441-VLOOKUP(C441, Вчера_ЭпиВак!C:BG, 4, FALSE)</f>
        <v>#N/A</v>
      </c>
      <c r="AJ441" s="34" t="e">
        <f>H441-I441-VLOOKUP(C441, Вчера_ЭпиВак!C:BG, 6, FALSE)</f>
        <v>#N/A</v>
      </c>
      <c r="AK441" s="34" t="e">
        <f>J441-K441-VLOOKUP(C441, Вчера_ЭпиВак!C:BG, 8, FALSE)</f>
        <v>#N/A</v>
      </c>
      <c r="AL441" s="34" t="e">
        <f>L441-M441-VLOOKUP(C441, Вчера_ЭпиВак!C:BG, 10, FALSE)</f>
        <v>#N/A</v>
      </c>
      <c r="AM441" s="34" t="e">
        <f>N441-O441-VLOOKUP(C441, Вчера_ЭпиВак!C:BG, 12, FALSE)</f>
        <v>#N/A</v>
      </c>
      <c r="AN441" s="34" t="e">
        <f>P441-Q441-VLOOKUP(C441, Вчера_ЭпиВак!C:BG, 14, FALSE)</f>
        <v>#N/A</v>
      </c>
      <c r="AO441" s="34" t="e">
        <f>R441-S441-VLOOKUP(C441, Вчера_ЭпиВак!C:BG, 16, FALSE)</f>
        <v>#N/A</v>
      </c>
      <c r="AP441" s="34" t="e">
        <f>T441-U441-VLOOKUP(C441, Вчера_ЭпиВак!C:BG, 18, FALSE)</f>
        <v>#N/A</v>
      </c>
      <c r="AQ441" s="34" t="e">
        <f>V441-W441-VLOOKUP(C441, Вчера_ЭпиВак!C:BG, 20, FALSE)</f>
        <v>#N/A</v>
      </c>
      <c r="AR441" s="34" t="e">
        <f>X441-Y441-VLOOKUP(C441, Вчера_ЭпиВак!C:BG, 22, FALSE)</f>
        <v>#N/A</v>
      </c>
      <c r="AS441" s="34" t="e">
        <f>Z441-VLOOKUP(C441, Вчера_ЭпиВак!C:BG, 24, FALSE)</f>
        <v>#N/A</v>
      </c>
      <c r="AT441" s="34" t="e">
        <f>AA441-VLOOKUP(C441, Вчера_ЭпиВак!C:BG, 25, FALSE)</f>
        <v>#N/A</v>
      </c>
    </row>
    <row r="442" spans="1:46" ht="50.1" customHeight="1" x14ac:dyDescent="0.25">
      <c r="A442" s="1"/>
      <c r="B442" s="1"/>
      <c r="C442" s="1"/>
      <c r="D442" s="3"/>
      <c r="E442" s="48"/>
      <c r="F442" s="3"/>
      <c r="G442" s="2"/>
      <c r="H442" s="3"/>
      <c r="I442" s="2"/>
      <c r="J442" s="3"/>
      <c r="K442" s="2"/>
      <c r="L442" s="3"/>
      <c r="M442" s="2"/>
      <c r="N442" s="3"/>
      <c r="O442" s="2"/>
      <c r="P442" s="3"/>
      <c r="Q442" s="2"/>
      <c r="R442" s="3"/>
      <c r="S442" s="2"/>
      <c r="T442" s="3"/>
      <c r="U442" s="3"/>
      <c r="V442" s="3"/>
      <c r="W442" s="2"/>
      <c r="X442" s="3"/>
      <c r="Y442" s="2"/>
      <c r="Z442" s="3"/>
      <c r="AA442" s="3"/>
      <c r="AB442" s="15"/>
      <c r="AC442" s="34">
        <f t="shared" si="13"/>
        <v>0</v>
      </c>
      <c r="AD442" s="34">
        <f t="shared" si="14"/>
        <v>0</v>
      </c>
      <c r="AE442" s="34"/>
      <c r="AF442" s="34"/>
      <c r="AG442" s="35"/>
      <c r="AH442" s="34" t="e">
        <f>D442-E442-VLOOKUP(C442, Вчера_ЭпиВак!C:BG, 2, FALSE)</f>
        <v>#N/A</v>
      </c>
      <c r="AI442" s="34" t="e">
        <f>F442-G442-VLOOKUP(C442, Вчера_ЭпиВак!C:BG, 4, FALSE)</f>
        <v>#N/A</v>
      </c>
      <c r="AJ442" s="34" t="e">
        <f>H442-I442-VLOOKUP(C442, Вчера_ЭпиВак!C:BG, 6, FALSE)</f>
        <v>#N/A</v>
      </c>
      <c r="AK442" s="34" t="e">
        <f>J442-K442-VLOOKUP(C442, Вчера_ЭпиВак!C:BG, 8, FALSE)</f>
        <v>#N/A</v>
      </c>
      <c r="AL442" s="34" t="e">
        <f>L442-M442-VLOOKUP(C442, Вчера_ЭпиВак!C:BG, 10, FALSE)</f>
        <v>#N/A</v>
      </c>
      <c r="AM442" s="34" t="e">
        <f>N442-O442-VLOOKUP(C442, Вчера_ЭпиВак!C:BG, 12, FALSE)</f>
        <v>#N/A</v>
      </c>
      <c r="AN442" s="34" t="e">
        <f>P442-Q442-VLOOKUP(C442, Вчера_ЭпиВак!C:BG, 14, FALSE)</f>
        <v>#N/A</v>
      </c>
      <c r="AO442" s="34" t="e">
        <f>R442-S442-VLOOKUP(C442, Вчера_ЭпиВак!C:BG, 16, FALSE)</f>
        <v>#N/A</v>
      </c>
      <c r="AP442" s="34" t="e">
        <f>T442-U442-VLOOKUP(C442, Вчера_ЭпиВак!C:BG, 18, FALSE)</f>
        <v>#N/A</v>
      </c>
      <c r="AQ442" s="34" t="e">
        <f>V442-W442-VLOOKUP(C442, Вчера_ЭпиВак!C:BG, 20, FALSE)</f>
        <v>#N/A</v>
      </c>
      <c r="AR442" s="34" t="e">
        <f>X442-Y442-VLOOKUP(C442, Вчера_ЭпиВак!C:BG, 22, FALSE)</f>
        <v>#N/A</v>
      </c>
      <c r="AS442" s="34" t="e">
        <f>Z442-VLOOKUP(C442, Вчера_ЭпиВак!C:BG, 24, FALSE)</f>
        <v>#N/A</v>
      </c>
      <c r="AT442" s="34" t="e">
        <f>AA442-VLOOKUP(C442, Вчера_ЭпиВак!C:BG, 25, FALSE)</f>
        <v>#N/A</v>
      </c>
    </row>
    <row r="443" spans="1:46" ht="50.1" customHeight="1" x14ac:dyDescent="0.25">
      <c r="A443" s="1"/>
      <c r="B443" s="1"/>
      <c r="C443" s="1"/>
      <c r="D443" s="3"/>
      <c r="E443" s="48"/>
      <c r="F443" s="3"/>
      <c r="G443" s="2"/>
      <c r="H443" s="3"/>
      <c r="I443" s="2"/>
      <c r="J443" s="3"/>
      <c r="K443" s="2"/>
      <c r="L443" s="3"/>
      <c r="M443" s="2"/>
      <c r="N443" s="3"/>
      <c r="O443" s="2"/>
      <c r="P443" s="3"/>
      <c r="Q443" s="2"/>
      <c r="R443" s="3"/>
      <c r="S443" s="2"/>
      <c r="T443" s="3"/>
      <c r="U443" s="3"/>
      <c r="V443" s="3"/>
      <c r="W443" s="2"/>
      <c r="X443" s="3"/>
      <c r="Y443" s="2"/>
      <c r="Z443" s="3"/>
      <c r="AA443" s="3"/>
      <c r="AB443" s="15"/>
      <c r="AC443" s="34">
        <f t="shared" si="13"/>
        <v>0</v>
      </c>
      <c r="AD443" s="34">
        <f t="shared" si="14"/>
        <v>0</v>
      </c>
      <c r="AE443" s="34"/>
      <c r="AF443" s="34"/>
      <c r="AG443" s="35"/>
      <c r="AH443" s="34" t="e">
        <f>D443-E443-VLOOKUP(C443, Вчера_ЭпиВак!C:BG, 2, FALSE)</f>
        <v>#N/A</v>
      </c>
      <c r="AI443" s="34" t="e">
        <f>F443-G443-VLOOKUP(C443, Вчера_ЭпиВак!C:BG, 4, FALSE)</f>
        <v>#N/A</v>
      </c>
      <c r="AJ443" s="34" t="e">
        <f>H443-I443-VLOOKUP(C443, Вчера_ЭпиВак!C:BG, 6, FALSE)</f>
        <v>#N/A</v>
      </c>
      <c r="AK443" s="34" t="e">
        <f>J443-K443-VLOOKUP(C443, Вчера_ЭпиВак!C:BG, 8, FALSE)</f>
        <v>#N/A</v>
      </c>
      <c r="AL443" s="34" t="e">
        <f>L443-M443-VLOOKUP(C443, Вчера_ЭпиВак!C:BG, 10, FALSE)</f>
        <v>#N/A</v>
      </c>
      <c r="AM443" s="34" t="e">
        <f>N443-O443-VLOOKUP(C443, Вчера_ЭпиВак!C:BG, 12, FALSE)</f>
        <v>#N/A</v>
      </c>
      <c r="AN443" s="34" t="e">
        <f>P443-Q443-VLOOKUP(C443, Вчера_ЭпиВак!C:BG, 14, FALSE)</f>
        <v>#N/A</v>
      </c>
      <c r="AO443" s="34" t="e">
        <f>R443-S443-VLOOKUP(C443, Вчера_ЭпиВак!C:BG, 16, FALSE)</f>
        <v>#N/A</v>
      </c>
      <c r="AP443" s="34" t="e">
        <f>T443-U443-VLOOKUP(C443, Вчера_ЭпиВак!C:BG, 18, FALSE)</f>
        <v>#N/A</v>
      </c>
      <c r="AQ443" s="34" t="e">
        <f>V443-W443-VLOOKUP(C443, Вчера_ЭпиВак!C:BG, 20, FALSE)</f>
        <v>#N/A</v>
      </c>
      <c r="AR443" s="34" t="e">
        <f>X443-Y443-VLOOKUP(C443, Вчера_ЭпиВак!C:BG, 22, FALSE)</f>
        <v>#N/A</v>
      </c>
      <c r="AS443" s="34" t="e">
        <f>Z443-VLOOKUP(C443, Вчера_ЭпиВак!C:BG, 24, FALSE)</f>
        <v>#N/A</v>
      </c>
      <c r="AT443" s="34" t="e">
        <f>AA443-VLOOKUP(C443, Вчера_ЭпиВак!C:BG, 25, FALSE)</f>
        <v>#N/A</v>
      </c>
    </row>
    <row r="444" spans="1:46" ht="50.1" customHeight="1" x14ac:dyDescent="0.25">
      <c r="A444" s="1"/>
      <c r="B444" s="1"/>
      <c r="C444" s="1"/>
      <c r="D444" s="3"/>
      <c r="E444" s="48"/>
      <c r="F444" s="3"/>
      <c r="G444" s="2"/>
      <c r="H444" s="3"/>
      <c r="I444" s="2"/>
      <c r="J444" s="3"/>
      <c r="K444" s="2"/>
      <c r="L444" s="3"/>
      <c r="M444" s="2"/>
      <c r="N444" s="3"/>
      <c r="O444" s="2"/>
      <c r="P444" s="3"/>
      <c r="Q444" s="2"/>
      <c r="R444" s="3"/>
      <c r="S444" s="2"/>
      <c r="T444" s="3"/>
      <c r="U444" s="3"/>
      <c r="V444" s="3"/>
      <c r="W444" s="2"/>
      <c r="X444" s="3"/>
      <c r="Y444" s="2"/>
      <c r="Z444" s="3"/>
      <c r="AA444" s="3"/>
      <c r="AB444" s="15"/>
      <c r="AC444" s="34">
        <f t="shared" si="13"/>
        <v>0</v>
      </c>
      <c r="AD444" s="34">
        <f t="shared" si="14"/>
        <v>0</v>
      </c>
      <c r="AE444" s="34"/>
      <c r="AF444" s="34"/>
      <c r="AG444" s="35"/>
      <c r="AH444" s="34" t="e">
        <f>D444-E444-VLOOKUP(C444, Вчера_ЭпиВак!C:BG, 2, FALSE)</f>
        <v>#N/A</v>
      </c>
      <c r="AI444" s="34" t="e">
        <f>F444-G444-VLOOKUP(C444, Вчера_ЭпиВак!C:BG, 4, FALSE)</f>
        <v>#N/A</v>
      </c>
      <c r="AJ444" s="34" t="e">
        <f>H444-I444-VLOOKUP(C444, Вчера_ЭпиВак!C:BG, 6, FALSE)</f>
        <v>#N/A</v>
      </c>
      <c r="AK444" s="34" t="e">
        <f>J444-K444-VLOOKUP(C444, Вчера_ЭпиВак!C:BG, 8, FALSE)</f>
        <v>#N/A</v>
      </c>
      <c r="AL444" s="34" t="e">
        <f>L444-M444-VLOOKUP(C444, Вчера_ЭпиВак!C:BG, 10, FALSE)</f>
        <v>#N/A</v>
      </c>
      <c r="AM444" s="34" t="e">
        <f>N444-O444-VLOOKUP(C444, Вчера_ЭпиВак!C:BG, 12, FALSE)</f>
        <v>#N/A</v>
      </c>
      <c r="AN444" s="34" t="e">
        <f>P444-Q444-VLOOKUP(C444, Вчера_ЭпиВак!C:BG, 14, FALSE)</f>
        <v>#N/A</v>
      </c>
      <c r="AO444" s="34" t="e">
        <f>R444-S444-VLOOKUP(C444, Вчера_ЭпиВак!C:BG, 16, FALSE)</f>
        <v>#N/A</v>
      </c>
      <c r="AP444" s="34" t="e">
        <f>T444-U444-VLOOKUP(C444, Вчера_ЭпиВак!C:BG, 18, FALSE)</f>
        <v>#N/A</v>
      </c>
      <c r="AQ444" s="34" t="e">
        <f>V444-W444-VLOOKUP(C444, Вчера_ЭпиВак!C:BG, 20, FALSE)</f>
        <v>#N/A</v>
      </c>
      <c r="AR444" s="34" t="e">
        <f>X444-Y444-VLOOKUP(C444, Вчера_ЭпиВак!C:BG, 22, FALSE)</f>
        <v>#N/A</v>
      </c>
      <c r="AS444" s="34" t="e">
        <f>Z444-VLOOKUP(C444, Вчера_ЭпиВак!C:BG, 24, FALSE)</f>
        <v>#N/A</v>
      </c>
      <c r="AT444" s="34" t="e">
        <f>AA444-VLOOKUP(C444, Вчера_ЭпиВак!C:BG, 25, FALSE)</f>
        <v>#N/A</v>
      </c>
    </row>
    <row r="445" spans="1:46" ht="50.1" customHeight="1" x14ac:dyDescent="0.25">
      <c r="A445" s="1"/>
      <c r="B445" s="1"/>
      <c r="C445" s="1"/>
      <c r="D445" s="3"/>
      <c r="E445" s="48"/>
      <c r="F445" s="3"/>
      <c r="G445" s="2"/>
      <c r="H445" s="3"/>
      <c r="I445" s="2"/>
      <c r="J445" s="3"/>
      <c r="K445" s="2"/>
      <c r="L445" s="3"/>
      <c r="M445" s="2"/>
      <c r="N445" s="3"/>
      <c r="O445" s="2"/>
      <c r="P445" s="3"/>
      <c r="Q445" s="2"/>
      <c r="R445" s="3"/>
      <c r="S445" s="2"/>
      <c r="T445" s="3"/>
      <c r="U445" s="3"/>
      <c r="V445" s="3"/>
      <c r="W445" s="2"/>
      <c r="X445" s="3"/>
      <c r="Y445" s="2"/>
      <c r="Z445" s="3"/>
      <c r="AA445" s="3"/>
      <c r="AB445" s="15"/>
      <c r="AC445" s="34">
        <f t="shared" si="13"/>
        <v>0</v>
      </c>
      <c r="AD445" s="34">
        <f t="shared" si="14"/>
        <v>0</v>
      </c>
      <c r="AE445" s="34"/>
      <c r="AF445" s="34"/>
      <c r="AG445" s="35"/>
      <c r="AH445" s="34" t="e">
        <f>D445-E445-VLOOKUP(C445, Вчера_ЭпиВак!C:BG, 2, FALSE)</f>
        <v>#N/A</v>
      </c>
      <c r="AI445" s="34" t="e">
        <f>F445-G445-VLOOKUP(C445, Вчера_ЭпиВак!C:BG, 4, FALSE)</f>
        <v>#N/A</v>
      </c>
      <c r="AJ445" s="34" t="e">
        <f>H445-I445-VLOOKUP(C445, Вчера_ЭпиВак!C:BG, 6, FALSE)</f>
        <v>#N/A</v>
      </c>
      <c r="AK445" s="34" t="e">
        <f>J445-K445-VLOOKUP(C445, Вчера_ЭпиВак!C:BG, 8, FALSE)</f>
        <v>#N/A</v>
      </c>
      <c r="AL445" s="34" t="e">
        <f>L445-M445-VLOOKUP(C445, Вчера_ЭпиВак!C:BG, 10, FALSE)</f>
        <v>#N/A</v>
      </c>
      <c r="AM445" s="34" t="e">
        <f>N445-O445-VLOOKUP(C445, Вчера_ЭпиВак!C:BG, 12, FALSE)</f>
        <v>#N/A</v>
      </c>
      <c r="AN445" s="34" t="e">
        <f>P445-Q445-VLOOKUP(C445, Вчера_ЭпиВак!C:BG, 14, FALSE)</f>
        <v>#N/A</v>
      </c>
      <c r="AO445" s="34" t="e">
        <f>R445-S445-VLOOKUP(C445, Вчера_ЭпиВак!C:BG, 16, FALSE)</f>
        <v>#N/A</v>
      </c>
      <c r="AP445" s="34" t="e">
        <f>T445-U445-VLOOKUP(C445, Вчера_ЭпиВак!C:BG, 18, FALSE)</f>
        <v>#N/A</v>
      </c>
      <c r="AQ445" s="34" t="e">
        <f>V445-W445-VLOOKUP(C445, Вчера_ЭпиВак!C:BG, 20, FALSE)</f>
        <v>#N/A</v>
      </c>
      <c r="AR445" s="34" t="e">
        <f>X445-Y445-VLOOKUP(C445, Вчера_ЭпиВак!C:BG, 22, FALSE)</f>
        <v>#N/A</v>
      </c>
      <c r="AS445" s="34" t="e">
        <f>Z445-VLOOKUP(C445, Вчера_ЭпиВак!C:BG, 24, FALSE)</f>
        <v>#N/A</v>
      </c>
      <c r="AT445" s="34" t="e">
        <f>AA445-VLOOKUP(C445, Вчера_ЭпиВак!C:BG, 25, FALSE)</f>
        <v>#N/A</v>
      </c>
    </row>
    <row r="446" spans="1:46" ht="50.1" customHeight="1" x14ac:dyDescent="0.25">
      <c r="A446" s="1"/>
      <c r="B446" s="1"/>
      <c r="C446" s="1"/>
      <c r="D446" s="3"/>
      <c r="E446" s="48"/>
      <c r="F446" s="3"/>
      <c r="G446" s="2"/>
      <c r="H446" s="3"/>
      <c r="I446" s="2"/>
      <c r="J446" s="3"/>
      <c r="K446" s="2"/>
      <c r="L446" s="3"/>
      <c r="M446" s="2"/>
      <c r="N446" s="3"/>
      <c r="O446" s="2"/>
      <c r="P446" s="3"/>
      <c r="Q446" s="2"/>
      <c r="R446" s="3"/>
      <c r="S446" s="2"/>
      <c r="T446" s="3"/>
      <c r="U446" s="3"/>
      <c r="V446" s="3"/>
      <c r="W446" s="2"/>
      <c r="X446" s="3"/>
      <c r="Y446" s="2"/>
      <c r="Z446" s="3"/>
      <c r="AA446" s="3"/>
      <c r="AB446" s="15"/>
      <c r="AC446" s="34">
        <f t="shared" si="13"/>
        <v>0</v>
      </c>
      <c r="AD446" s="34">
        <f t="shared" si="14"/>
        <v>0</v>
      </c>
      <c r="AE446" s="34"/>
      <c r="AF446" s="34"/>
      <c r="AG446" s="35"/>
      <c r="AH446" s="34" t="e">
        <f>D446-E446-VLOOKUP(C446, Вчера_ЭпиВак!C:BG, 2, FALSE)</f>
        <v>#N/A</v>
      </c>
      <c r="AI446" s="34" t="e">
        <f>F446-G446-VLOOKUP(C446, Вчера_ЭпиВак!C:BG, 4, FALSE)</f>
        <v>#N/A</v>
      </c>
      <c r="AJ446" s="34" t="e">
        <f>H446-I446-VLOOKUP(C446, Вчера_ЭпиВак!C:BG, 6, FALSE)</f>
        <v>#N/A</v>
      </c>
      <c r="AK446" s="34" t="e">
        <f>J446-K446-VLOOKUP(C446, Вчера_ЭпиВак!C:BG, 8, FALSE)</f>
        <v>#N/A</v>
      </c>
      <c r="AL446" s="34" t="e">
        <f>L446-M446-VLOOKUP(C446, Вчера_ЭпиВак!C:BG, 10, FALSE)</f>
        <v>#N/A</v>
      </c>
      <c r="AM446" s="34" t="e">
        <f>N446-O446-VLOOKUP(C446, Вчера_ЭпиВак!C:BG, 12, FALSE)</f>
        <v>#N/A</v>
      </c>
      <c r="AN446" s="34" t="e">
        <f>P446-Q446-VLOOKUP(C446, Вчера_ЭпиВак!C:BG, 14, FALSE)</f>
        <v>#N/A</v>
      </c>
      <c r="AO446" s="34" t="e">
        <f>R446-S446-VLOOKUP(C446, Вчера_ЭпиВак!C:BG, 16, FALSE)</f>
        <v>#N/A</v>
      </c>
      <c r="AP446" s="34" t="e">
        <f>T446-U446-VLOOKUP(C446, Вчера_ЭпиВак!C:BG, 18, FALSE)</f>
        <v>#N/A</v>
      </c>
      <c r="AQ446" s="34" t="e">
        <f>V446-W446-VLOOKUP(C446, Вчера_ЭпиВак!C:BG, 20, FALSE)</f>
        <v>#N/A</v>
      </c>
      <c r="AR446" s="34" t="e">
        <f>X446-Y446-VLOOKUP(C446, Вчера_ЭпиВак!C:BG, 22, FALSE)</f>
        <v>#N/A</v>
      </c>
      <c r="AS446" s="34" t="e">
        <f>Z446-VLOOKUP(C446, Вчера_ЭпиВак!C:BG, 24, FALSE)</f>
        <v>#N/A</v>
      </c>
      <c r="AT446" s="34" t="e">
        <f>AA446-VLOOKUP(C446, Вчера_ЭпиВак!C:BG, 25, FALSE)</f>
        <v>#N/A</v>
      </c>
    </row>
    <row r="447" spans="1:46" ht="50.1" customHeight="1" x14ac:dyDescent="0.25">
      <c r="A447" s="1"/>
      <c r="B447" s="1"/>
      <c r="C447" s="1"/>
      <c r="D447" s="3"/>
      <c r="E447" s="48"/>
      <c r="F447" s="3"/>
      <c r="G447" s="2"/>
      <c r="H447" s="3"/>
      <c r="I447" s="2"/>
      <c r="J447" s="3"/>
      <c r="K447" s="2"/>
      <c r="L447" s="3"/>
      <c r="M447" s="2"/>
      <c r="N447" s="3"/>
      <c r="O447" s="2"/>
      <c r="P447" s="3"/>
      <c r="Q447" s="2"/>
      <c r="R447" s="3"/>
      <c r="S447" s="2"/>
      <c r="T447" s="3"/>
      <c r="U447" s="3"/>
      <c r="V447" s="3"/>
      <c r="W447" s="2"/>
      <c r="X447" s="3"/>
      <c r="Y447" s="2"/>
      <c r="Z447" s="3"/>
      <c r="AA447" s="3"/>
      <c r="AB447" s="15"/>
      <c r="AC447" s="34">
        <f t="shared" si="13"/>
        <v>0</v>
      </c>
      <c r="AD447" s="34">
        <f t="shared" si="14"/>
        <v>0</v>
      </c>
      <c r="AE447" s="34"/>
      <c r="AF447" s="34"/>
      <c r="AG447" s="35"/>
      <c r="AH447" s="34" t="e">
        <f>D447-E447-VLOOKUP(C447, Вчера_ЭпиВак!C:BG, 2, FALSE)</f>
        <v>#N/A</v>
      </c>
      <c r="AI447" s="34" t="e">
        <f>F447-G447-VLOOKUP(C447, Вчера_ЭпиВак!C:BG, 4, FALSE)</f>
        <v>#N/A</v>
      </c>
      <c r="AJ447" s="34" t="e">
        <f>H447-I447-VLOOKUP(C447, Вчера_ЭпиВак!C:BG, 6, FALSE)</f>
        <v>#N/A</v>
      </c>
      <c r="AK447" s="34" t="e">
        <f>J447-K447-VLOOKUP(C447, Вчера_ЭпиВак!C:BG, 8, FALSE)</f>
        <v>#N/A</v>
      </c>
      <c r="AL447" s="34" t="e">
        <f>L447-M447-VLOOKUP(C447, Вчера_ЭпиВак!C:BG, 10, FALSE)</f>
        <v>#N/A</v>
      </c>
      <c r="AM447" s="34" t="e">
        <f>N447-O447-VLOOKUP(C447, Вчера_ЭпиВак!C:BG, 12, FALSE)</f>
        <v>#N/A</v>
      </c>
      <c r="AN447" s="34" t="e">
        <f>P447-Q447-VLOOKUP(C447, Вчера_ЭпиВак!C:BG, 14, FALSE)</f>
        <v>#N/A</v>
      </c>
      <c r="AO447" s="34" t="e">
        <f>R447-S447-VLOOKUP(C447, Вчера_ЭпиВак!C:BG, 16, FALSE)</f>
        <v>#N/A</v>
      </c>
      <c r="AP447" s="34" t="e">
        <f>T447-U447-VLOOKUP(C447, Вчера_ЭпиВак!C:BG, 18, FALSE)</f>
        <v>#N/A</v>
      </c>
      <c r="AQ447" s="34" t="e">
        <f>V447-W447-VLOOKUP(C447, Вчера_ЭпиВак!C:BG, 20, FALSE)</f>
        <v>#N/A</v>
      </c>
      <c r="AR447" s="34" t="e">
        <f>X447-Y447-VLOOKUP(C447, Вчера_ЭпиВак!C:BG, 22, FALSE)</f>
        <v>#N/A</v>
      </c>
      <c r="AS447" s="34" t="e">
        <f>Z447-VLOOKUP(C447, Вчера_ЭпиВак!C:BG, 24, FALSE)</f>
        <v>#N/A</v>
      </c>
      <c r="AT447" s="34" t="e">
        <f>AA447-VLOOKUP(C447, Вчера_ЭпиВак!C:BG, 25, FALSE)</f>
        <v>#N/A</v>
      </c>
    </row>
    <row r="448" spans="1:46" ht="50.1" customHeight="1" x14ac:dyDescent="0.25">
      <c r="A448" s="1"/>
      <c r="B448" s="1"/>
      <c r="C448" s="1"/>
      <c r="D448" s="3"/>
      <c r="E448" s="48"/>
      <c r="F448" s="3"/>
      <c r="G448" s="2"/>
      <c r="H448" s="3"/>
      <c r="I448" s="2"/>
      <c r="J448" s="3"/>
      <c r="K448" s="2"/>
      <c r="L448" s="3"/>
      <c r="M448" s="2"/>
      <c r="N448" s="3"/>
      <c r="O448" s="2"/>
      <c r="P448" s="3"/>
      <c r="Q448" s="2"/>
      <c r="R448" s="3"/>
      <c r="S448" s="2"/>
      <c r="T448" s="3"/>
      <c r="U448" s="3"/>
      <c r="V448" s="3"/>
      <c r="W448" s="2"/>
      <c r="X448" s="3"/>
      <c r="Y448" s="2"/>
      <c r="Z448" s="3"/>
      <c r="AA448" s="3"/>
      <c r="AB448" s="15"/>
      <c r="AC448" s="34">
        <f t="shared" si="13"/>
        <v>0</v>
      </c>
      <c r="AD448" s="34">
        <f t="shared" si="14"/>
        <v>0</v>
      </c>
      <c r="AE448" s="34"/>
      <c r="AF448" s="34"/>
      <c r="AG448" s="35"/>
      <c r="AH448" s="34" t="e">
        <f>D448-E448-VLOOKUP(C448, Вчера_ЭпиВак!C:BG, 2, FALSE)</f>
        <v>#N/A</v>
      </c>
      <c r="AI448" s="34" t="e">
        <f>F448-G448-VLOOKUP(C448, Вчера_ЭпиВак!C:BG, 4, FALSE)</f>
        <v>#N/A</v>
      </c>
      <c r="AJ448" s="34" t="e">
        <f>H448-I448-VLOOKUP(C448, Вчера_ЭпиВак!C:BG, 6, FALSE)</f>
        <v>#N/A</v>
      </c>
      <c r="AK448" s="34" t="e">
        <f>J448-K448-VLOOKUP(C448, Вчера_ЭпиВак!C:BG, 8, FALSE)</f>
        <v>#N/A</v>
      </c>
      <c r="AL448" s="34" t="e">
        <f>L448-M448-VLOOKUP(C448, Вчера_ЭпиВак!C:BG, 10, FALSE)</f>
        <v>#N/A</v>
      </c>
      <c r="AM448" s="34" t="e">
        <f>N448-O448-VLOOKUP(C448, Вчера_ЭпиВак!C:BG, 12, FALSE)</f>
        <v>#N/A</v>
      </c>
      <c r="AN448" s="34" t="e">
        <f>P448-Q448-VLOOKUP(C448, Вчера_ЭпиВак!C:BG, 14, FALSE)</f>
        <v>#N/A</v>
      </c>
      <c r="AO448" s="34" t="e">
        <f>R448-S448-VLOOKUP(C448, Вчера_ЭпиВак!C:BG, 16, FALSE)</f>
        <v>#N/A</v>
      </c>
      <c r="AP448" s="34" t="e">
        <f>T448-U448-VLOOKUP(C448, Вчера_ЭпиВак!C:BG, 18, FALSE)</f>
        <v>#N/A</v>
      </c>
      <c r="AQ448" s="34" t="e">
        <f>V448-W448-VLOOKUP(C448, Вчера_ЭпиВак!C:BG, 20, FALSE)</f>
        <v>#N/A</v>
      </c>
      <c r="AR448" s="34" t="e">
        <f>X448-Y448-VLOOKUP(C448, Вчера_ЭпиВак!C:BG, 22, FALSE)</f>
        <v>#N/A</v>
      </c>
      <c r="AS448" s="34" t="e">
        <f>Z448-VLOOKUP(C448, Вчера_ЭпиВак!C:BG, 24, FALSE)</f>
        <v>#N/A</v>
      </c>
      <c r="AT448" s="34" t="e">
        <f>AA448-VLOOKUP(C448, Вчера_ЭпиВак!C:BG, 25, FALSE)</f>
        <v>#N/A</v>
      </c>
    </row>
    <row r="449" spans="1:46" ht="50.1" customHeight="1" x14ac:dyDescent="0.25">
      <c r="A449" s="1"/>
      <c r="B449" s="1"/>
      <c r="C449" s="1"/>
      <c r="D449" s="3"/>
      <c r="E449" s="48"/>
      <c r="F449" s="3"/>
      <c r="G449" s="2"/>
      <c r="H449" s="3"/>
      <c r="I449" s="2"/>
      <c r="J449" s="3"/>
      <c r="K449" s="2"/>
      <c r="L449" s="3"/>
      <c r="M449" s="2"/>
      <c r="N449" s="3"/>
      <c r="O449" s="2"/>
      <c r="P449" s="3"/>
      <c r="Q449" s="2"/>
      <c r="R449" s="3"/>
      <c r="S449" s="2"/>
      <c r="T449" s="3"/>
      <c r="U449" s="3"/>
      <c r="V449" s="3"/>
      <c r="W449" s="2"/>
      <c r="X449" s="3"/>
      <c r="Y449" s="2"/>
      <c r="Z449" s="3"/>
      <c r="AA449" s="3"/>
      <c r="AB449" s="15"/>
      <c r="AC449" s="34">
        <f t="shared" si="13"/>
        <v>0</v>
      </c>
      <c r="AD449" s="34">
        <f t="shared" si="14"/>
        <v>0</v>
      </c>
      <c r="AE449" s="34"/>
      <c r="AF449" s="34"/>
      <c r="AG449" s="35"/>
      <c r="AH449" s="34" t="e">
        <f>D449-E449-VLOOKUP(C449, Вчера_ЭпиВак!C:BG, 2, FALSE)</f>
        <v>#N/A</v>
      </c>
      <c r="AI449" s="34" t="e">
        <f>F449-G449-VLOOKUP(C449, Вчера_ЭпиВак!C:BG, 4, FALSE)</f>
        <v>#N/A</v>
      </c>
      <c r="AJ449" s="34" t="e">
        <f>H449-I449-VLOOKUP(C449, Вчера_ЭпиВак!C:BG, 6, FALSE)</f>
        <v>#N/A</v>
      </c>
      <c r="AK449" s="34" t="e">
        <f>J449-K449-VLOOKUP(C449, Вчера_ЭпиВак!C:BG, 8, FALSE)</f>
        <v>#N/A</v>
      </c>
      <c r="AL449" s="34" t="e">
        <f>L449-M449-VLOOKUP(C449, Вчера_ЭпиВак!C:BG, 10, FALSE)</f>
        <v>#N/A</v>
      </c>
      <c r="AM449" s="34" t="e">
        <f>N449-O449-VLOOKUP(C449, Вчера_ЭпиВак!C:BG, 12, FALSE)</f>
        <v>#N/A</v>
      </c>
      <c r="AN449" s="34" t="e">
        <f>P449-Q449-VLOOKUP(C449, Вчера_ЭпиВак!C:BG, 14, FALSE)</f>
        <v>#N/A</v>
      </c>
      <c r="AO449" s="34" t="e">
        <f>R449-S449-VLOOKUP(C449, Вчера_ЭпиВак!C:BG, 16, FALSE)</f>
        <v>#N/A</v>
      </c>
      <c r="AP449" s="34" t="e">
        <f>T449-U449-VLOOKUP(C449, Вчера_ЭпиВак!C:BG, 18, FALSE)</f>
        <v>#N/A</v>
      </c>
      <c r="AQ449" s="34" t="e">
        <f>V449-W449-VLOOKUP(C449, Вчера_ЭпиВак!C:BG, 20, FALSE)</f>
        <v>#N/A</v>
      </c>
      <c r="AR449" s="34" t="e">
        <f>X449-Y449-VLOOKUP(C449, Вчера_ЭпиВак!C:BG, 22, FALSE)</f>
        <v>#N/A</v>
      </c>
      <c r="AS449" s="34" t="e">
        <f>Z449-VLOOKUP(C449, Вчера_ЭпиВак!C:BG, 24, FALSE)</f>
        <v>#N/A</v>
      </c>
      <c r="AT449" s="34" t="e">
        <f>AA449-VLOOKUP(C449, Вчера_ЭпиВак!C:BG, 25, FALSE)</f>
        <v>#N/A</v>
      </c>
    </row>
    <row r="450" spans="1:46" ht="50.1" customHeight="1" x14ac:dyDescent="0.25">
      <c r="A450" s="1"/>
      <c r="B450" s="1"/>
      <c r="C450" s="1"/>
      <c r="D450" s="3"/>
      <c r="E450" s="48"/>
      <c r="F450" s="3"/>
      <c r="G450" s="2"/>
      <c r="H450" s="3"/>
      <c r="I450" s="2"/>
      <c r="J450" s="3"/>
      <c r="K450" s="2"/>
      <c r="L450" s="3"/>
      <c r="M450" s="2"/>
      <c r="N450" s="3"/>
      <c r="O450" s="2"/>
      <c r="P450" s="3"/>
      <c r="Q450" s="2"/>
      <c r="R450" s="3"/>
      <c r="S450" s="2"/>
      <c r="T450" s="3"/>
      <c r="U450" s="3"/>
      <c r="V450" s="3"/>
      <c r="W450" s="2"/>
      <c r="X450" s="3"/>
      <c r="Y450" s="2"/>
      <c r="Z450" s="3"/>
      <c r="AA450" s="3"/>
      <c r="AB450" s="15"/>
      <c r="AC450" s="34">
        <f t="shared" si="13"/>
        <v>0</v>
      </c>
      <c r="AD450" s="34">
        <f t="shared" si="14"/>
        <v>0</v>
      </c>
      <c r="AE450" s="34"/>
      <c r="AF450" s="34"/>
      <c r="AG450" s="35"/>
      <c r="AH450" s="34" t="e">
        <f>D450-E450-VLOOKUP(C450, Вчера_ЭпиВак!C:BG, 2, FALSE)</f>
        <v>#N/A</v>
      </c>
      <c r="AI450" s="34" t="e">
        <f>F450-G450-VLOOKUP(C450, Вчера_ЭпиВак!C:BG, 4, FALSE)</f>
        <v>#N/A</v>
      </c>
      <c r="AJ450" s="34" t="e">
        <f>H450-I450-VLOOKUP(C450, Вчера_ЭпиВак!C:BG, 6, FALSE)</f>
        <v>#N/A</v>
      </c>
      <c r="AK450" s="34" t="e">
        <f>J450-K450-VLOOKUP(C450, Вчера_ЭпиВак!C:BG, 8, FALSE)</f>
        <v>#N/A</v>
      </c>
      <c r="AL450" s="34" t="e">
        <f>L450-M450-VLOOKUP(C450, Вчера_ЭпиВак!C:BG, 10, FALSE)</f>
        <v>#N/A</v>
      </c>
      <c r="AM450" s="34" t="e">
        <f>N450-O450-VLOOKUP(C450, Вчера_ЭпиВак!C:BG, 12, FALSE)</f>
        <v>#N/A</v>
      </c>
      <c r="AN450" s="34" t="e">
        <f>P450-Q450-VLOOKUP(C450, Вчера_ЭпиВак!C:BG, 14, FALSE)</f>
        <v>#N/A</v>
      </c>
      <c r="AO450" s="34" t="e">
        <f>R450-S450-VLOOKUP(C450, Вчера_ЭпиВак!C:BG, 16, FALSE)</f>
        <v>#N/A</v>
      </c>
      <c r="AP450" s="34" t="e">
        <f>T450-U450-VLOOKUP(C450, Вчера_ЭпиВак!C:BG, 18, FALSE)</f>
        <v>#N/A</v>
      </c>
      <c r="AQ450" s="34" t="e">
        <f>V450-W450-VLOOKUP(C450, Вчера_ЭпиВак!C:BG, 20, FALSE)</f>
        <v>#N/A</v>
      </c>
      <c r="AR450" s="34" t="e">
        <f>X450-Y450-VLOOKUP(C450, Вчера_ЭпиВак!C:BG, 22, FALSE)</f>
        <v>#N/A</v>
      </c>
      <c r="AS450" s="34" t="e">
        <f>Z450-VLOOKUP(C450, Вчера_ЭпиВак!C:BG, 24, FALSE)</f>
        <v>#N/A</v>
      </c>
      <c r="AT450" s="34" t="e">
        <f>AA450-VLOOKUP(C450, Вчера_ЭпиВак!C:BG, 25, FALSE)</f>
        <v>#N/A</v>
      </c>
    </row>
    <row r="451" spans="1:46" ht="50.1" customHeight="1" x14ac:dyDescent="0.25">
      <c r="A451" s="1"/>
      <c r="B451" s="1"/>
      <c r="C451" s="1"/>
      <c r="D451" s="3"/>
      <c r="E451" s="48"/>
      <c r="F451" s="3"/>
      <c r="G451" s="2"/>
      <c r="H451" s="3"/>
      <c r="I451" s="2"/>
      <c r="J451" s="3"/>
      <c r="K451" s="2"/>
      <c r="L451" s="3"/>
      <c r="M451" s="2"/>
      <c r="N451" s="3"/>
      <c r="O451" s="2"/>
      <c r="P451" s="3"/>
      <c r="Q451" s="2"/>
      <c r="R451" s="3"/>
      <c r="S451" s="2"/>
      <c r="T451" s="3"/>
      <c r="U451" s="3"/>
      <c r="V451" s="3"/>
      <c r="W451" s="2"/>
      <c r="X451" s="3"/>
      <c r="Y451" s="2"/>
      <c r="Z451" s="3"/>
      <c r="AA451" s="3"/>
      <c r="AB451" s="15"/>
      <c r="AC451" s="34">
        <f t="shared" si="13"/>
        <v>0</v>
      </c>
      <c r="AD451" s="34">
        <f t="shared" si="14"/>
        <v>0</v>
      </c>
      <c r="AE451" s="34"/>
      <c r="AF451" s="34"/>
      <c r="AG451" s="35"/>
      <c r="AH451" s="34" t="e">
        <f>D451-E451-VLOOKUP(C451, Вчера_ЭпиВак!C:BG, 2, FALSE)</f>
        <v>#N/A</v>
      </c>
      <c r="AI451" s="34" t="e">
        <f>F451-G451-VLOOKUP(C451, Вчера_ЭпиВак!C:BG, 4, FALSE)</f>
        <v>#N/A</v>
      </c>
      <c r="AJ451" s="34" t="e">
        <f>H451-I451-VLOOKUP(C451, Вчера_ЭпиВак!C:BG, 6, FALSE)</f>
        <v>#N/A</v>
      </c>
      <c r="AK451" s="34" t="e">
        <f>J451-K451-VLOOKUP(C451, Вчера_ЭпиВак!C:BG, 8, FALSE)</f>
        <v>#N/A</v>
      </c>
      <c r="AL451" s="34" t="e">
        <f>L451-M451-VLOOKUP(C451, Вчера_ЭпиВак!C:BG, 10, FALSE)</f>
        <v>#N/A</v>
      </c>
      <c r="AM451" s="34" t="e">
        <f>N451-O451-VLOOKUP(C451, Вчера_ЭпиВак!C:BG, 12, FALSE)</f>
        <v>#N/A</v>
      </c>
      <c r="AN451" s="34" t="e">
        <f>P451-Q451-VLOOKUP(C451, Вчера_ЭпиВак!C:BG, 14, FALSE)</f>
        <v>#N/A</v>
      </c>
      <c r="AO451" s="34" t="e">
        <f>R451-S451-VLOOKUP(C451, Вчера_ЭпиВак!C:BG, 16, FALSE)</f>
        <v>#N/A</v>
      </c>
      <c r="AP451" s="34" t="e">
        <f>T451-U451-VLOOKUP(C451, Вчера_ЭпиВак!C:BG, 18, FALSE)</f>
        <v>#N/A</v>
      </c>
      <c r="AQ451" s="34" t="e">
        <f>V451-W451-VLOOKUP(C451, Вчера_ЭпиВак!C:BG, 20, FALSE)</f>
        <v>#N/A</v>
      </c>
      <c r="AR451" s="34" t="e">
        <f>X451-Y451-VLOOKUP(C451, Вчера_ЭпиВак!C:BG, 22, FALSE)</f>
        <v>#N/A</v>
      </c>
      <c r="AS451" s="34" t="e">
        <f>Z451-VLOOKUP(C451, Вчера_ЭпиВак!C:BG, 24, FALSE)</f>
        <v>#N/A</v>
      </c>
      <c r="AT451" s="34" t="e">
        <f>AA451-VLOOKUP(C451, Вчера_ЭпиВак!C:BG, 25, FALSE)</f>
        <v>#N/A</v>
      </c>
    </row>
    <row r="452" spans="1:46" ht="50.1" customHeight="1" x14ac:dyDescent="0.25">
      <c r="A452" s="1"/>
      <c r="B452" s="1"/>
      <c r="C452" s="1"/>
      <c r="D452" s="3"/>
      <c r="E452" s="48"/>
      <c r="F452" s="3"/>
      <c r="G452" s="2"/>
      <c r="H452" s="3"/>
      <c r="I452" s="2"/>
      <c r="J452" s="3"/>
      <c r="K452" s="2"/>
      <c r="L452" s="3"/>
      <c r="M452" s="2"/>
      <c r="N452" s="3"/>
      <c r="O452" s="2"/>
      <c r="P452" s="3"/>
      <c r="Q452" s="2"/>
      <c r="R452" s="3"/>
      <c r="S452" s="2"/>
      <c r="T452" s="3"/>
      <c r="U452" s="3"/>
      <c r="V452" s="3"/>
      <c r="W452" s="2"/>
      <c r="X452" s="3"/>
      <c r="Y452" s="2"/>
      <c r="Z452" s="3"/>
      <c r="AA452" s="3"/>
      <c r="AB452" s="15"/>
      <c r="AC452" s="34">
        <f t="shared" si="13"/>
        <v>0</v>
      </c>
      <c r="AD452" s="34">
        <f t="shared" si="14"/>
        <v>0</v>
      </c>
      <c r="AE452" s="34"/>
      <c r="AF452" s="34"/>
      <c r="AG452" s="35"/>
      <c r="AH452" s="34" t="e">
        <f>D452-E452-VLOOKUP(C452, Вчера_ЭпиВак!C:BG, 2, FALSE)</f>
        <v>#N/A</v>
      </c>
      <c r="AI452" s="34" t="e">
        <f>F452-G452-VLOOKUP(C452, Вчера_ЭпиВак!C:BG, 4, FALSE)</f>
        <v>#N/A</v>
      </c>
      <c r="AJ452" s="34" t="e">
        <f>H452-I452-VLOOKUP(C452, Вчера_ЭпиВак!C:BG, 6, FALSE)</f>
        <v>#N/A</v>
      </c>
      <c r="AK452" s="34" t="e">
        <f>J452-K452-VLOOKUP(C452, Вчера_ЭпиВак!C:BG, 8, FALSE)</f>
        <v>#N/A</v>
      </c>
      <c r="AL452" s="34" t="e">
        <f>L452-M452-VLOOKUP(C452, Вчера_ЭпиВак!C:BG, 10, FALSE)</f>
        <v>#N/A</v>
      </c>
      <c r="AM452" s="34" t="e">
        <f>N452-O452-VLOOKUP(C452, Вчера_ЭпиВак!C:BG, 12, FALSE)</f>
        <v>#N/A</v>
      </c>
      <c r="AN452" s="34" t="e">
        <f>P452-Q452-VLOOKUP(C452, Вчера_ЭпиВак!C:BG, 14, FALSE)</f>
        <v>#N/A</v>
      </c>
      <c r="AO452" s="34" t="e">
        <f>R452-S452-VLOOKUP(C452, Вчера_ЭпиВак!C:BG, 16, FALSE)</f>
        <v>#N/A</v>
      </c>
      <c r="AP452" s="34" t="e">
        <f>T452-U452-VLOOKUP(C452, Вчера_ЭпиВак!C:BG, 18, FALSE)</f>
        <v>#N/A</v>
      </c>
      <c r="AQ452" s="34" t="e">
        <f>V452-W452-VLOOKUP(C452, Вчера_ЭпиВак!C:BG, 20, FALSE)</f>
        <v>#N/A</v>
      </c>
      <c r="AR452" s="34" t="e">
        <f>X452-Y452-VLOOKUP(C452, Вчера_ЭпиВак!C:BG, 22, FALSE)</f>
        <v>#N/A</v>
      </c>
      <c r="AS452" s="34" t="e">
        <f>Z452-VLOOKUP(C452, Вчера_ЭпиВак!C:BG, 24, FALSE)</f>
        <v>#N/A</v>
      </c>
      <c r="AT452" s="34" t="e">
        <f>AA452-VLOOKUP(C452, Вчера_ЭпиВак!C:BG, 25, FALSE)</f>
        <v>#N/A</v>
      </c>
    </row>
    <row r="453" spans="1:46" ht="50.1" customHeight="1" x14ac:dyDescent="0.25">
      <c r="A453" s="1"/>
      <c r="B453" s="1"/>
      <c r="C453" s="1"/>
      <c r="D453" s="3"/>
      <c r="E453" s="48"/>
      <c r="F453" s="3"/>
      <c r="G453" s="2"/>
      <c r="H453" s="3"/>
      <c r="I453" s="2"/>
      <c r="J453" s="3"/>
      <c r="K453" s="2"/>
      <c r="L453" s="3"/>
      <c r="M453" s="2"/>
      <c r="N453" s="3"/>
      <c r="O453" s="2"/>
      <c r="P453" s="3"/>
      <c r="Q453" s="2"/>
      <c r="R453" s="3"/>
      <c r="S453" s="2"/>
      <c r="T453" s="3"/>
      <c r="U453" s="3"/>
      <c r="V453" s="3"/>
      <c r="W453" s="2"/>
      <c r="X453" s="3"/>
      <c r="Y453" s="2"/>
      <c r="Z453" s="3"/>
      <c r="AA453" s="3"/>
      <c r="AB453" s="15"/>
      <c r="AC453" s="34">
        <f t="shared" ref="AC453:AC516" si="15">D453-T453-X453</f>
        <v>0</v>
      </c>
      <c r="AD453" s="34">
        <f t="shared" ref="AD453:AD516" si="16">D453-V453</f>
        <v>0</v>
      </c>
      <c r="AE453" s="34"/>
      <c r="AF453" s="34"/>
      <c r="AG453" s="35"/>
      <c r="AH453" s="34" t="e">
        <f>D453-E453-VLOOKUP(C453, Вчера_ЭпиВак!C:BG, 2, FALSE)</f>
        <v>#N/A</v>
      </c>
      <c r="AI453" s="34" t="e">
        <f>F453-G453-VLOOKUP(C453, Вчера_ЭпиВак!C:BG, 4, FALSE)</f>
        <v>#N/A</v>
      </c>
      <c r="AJ453" s="34" t="e">
        <f>H453-I453-VLOOKUP(C453, Вчера_ЭпиВак!C:BG, 6, FALSE)</f>
        <v>#N/A</v>
      </c>
      <c r="AK453" s="34" t="e">
        <f>J453-K453-VLOOKUP(C453, Вчера_ЭпиВак!C:BG, 8, FALSE)</f>
        <v>#N/A</v>
      </c>
      <c r="AL453" s="34" t="e">
        <f>L453-M453-VLOOKUP(C453, Вчера_ЭпиВак!C:BG, 10, FALSE)</f>
        <v>#N/A</v>
      </c>
      <c r="AM453" s="34" t="e">
        <f>N453-O453-VLOOKUP(C453, Вчера_ЭпиВак!C:BG, 12, FALSE)</f>
        <v>#N/A</v>
      </c>
      <c r="AN453" s="34" t="e">
        <f>P453-Q453-VLOOKUP(C453, Вчера_ЭпиВак!C:BG, 14, FALSE)</f>
        <v>#N/A</v>
      </c>
      <c r="AO453" s="34" t="e">
        <f>R453-S453-VLOOKUP(C453, Вчера_ЭпиВак!C:BG, 16, FALSE)</f>
        <v>#N/A</v>
      </c>
      <c r="AP453" s="34" t="e">
        <f>T453-U453-VLOOKUP(C453, Вчера_ЭпиВак!C:BG, 18, FALSE)</f>
        <v>#N/A</v>
      </c>
      <c r="AQ453" s="34" t="e">
        <f>V453-W453-VLOOKUP(C453, Вчера_ЭпиВак!C:BG, 20, FALSE)</f>
        <v>#N/A</v>
      </c>
      <c r="AR453" s="34" t="e">
        <f>X453-Y453-VLOOKUP(C453, Вчера_ЭпиВак!C:BG, 22, FALSE)</f>
        <v>#N/A</v>
      </c>
      <c r="AS453" s="34" t="e">
        <f>Z453-VLOOKUP(C453, Вчера_ЭпиВак!C:BG, 24, FALSE)</f>
        <v>#N/A</v>
      </c>
      <c r="AT453" s="34" t="e">
        <f>AA453-VLOOKUP(C453, Вчера_ЭпиВак!C:BG, 25, FALSE)</f>
        <v>#N/A</v>
      </c>
    </row>
    <row r="454" spans="1:46" ht="50.1" customHeight="1" x14ac:dyDescent="0.25">
      <c r="A454" s="1"/>
      <c r="B454" s="1"/>
      <c r="C454" s="1"/>
      <c r="D454" s="3"/>
      <c r="E454" s="48"/>
      <c r="F454" s="3"/>
      <c r="G454" s="2"/>
      <c r="H454" s="3"/>
      <c r="I454" s="2"/>
      <c r="J454" s="3"/>
      <c r="K454" s="2"/>
      <c r="L454" s="3"/>
      <c r="M454" s="2"/>
      <c r="N454" s="3"/>
      <c r="O454" s="2"/>
      <c r="P454" s="3"/>
      <c r="Q454" s="2"/>
      <c r="R454" s="3"/>
      <c r="S454" s="2"/>
      <c r="T454" s="3"/>
      <c r="U454" s="3"/>
      <c r="V454" s="3"/>
      <c r="W454" s="2"/>
      <c r="X454" s="3"/>
      <c r="Y454" s="2"/>
      <c r="Z454" s="3"/>
      <c r="AA454" s="3"/>
      <c r="AB454" s="15"/>
      <c r="AC454" s="34">
        <f t="shared" si="15"/>
        <v>0</v>
      </c>
      <c r="AD454" s="34">
        <f t="shared" si="16"/>
        <v>0</v>
      </c>
      <c r="AE454" s="34"/>
      <c r="AF454" s="34"/>
      <c r="AG454" s="35"/>
      <c r="AH454" s="34" t="e">
        <f>D454-E454-VLOOKUP(C454, Вчера_ЭпиВак!C:BG, 2, FALSE)</f>
        <v>#N/A</v>
      </c>
      <c r="AI454" s="34" t="e">
        <f>F454-G454-VLOOKUP(C454, Вчера_ЭпиВак!C:BG, 4, FALSE)</f>
        <v>#N/A</v>
      </c>
      <c r="AJ454" s="34" t="e">
        <f>H454-I454-VLOOKUP(C454, Вчера_ЭпиВак!C:BG, 6, FALSE)</f>
        <v>#N/A</v>
      </c>
      <c r="AK454" s="34" t="e">
        <f>J454-K454-VLOOKUP(C454, Вчера_ЭпиВак!C:BG, 8, FALSE)</f>
        <v>#N/A</v>
      </c>
      <c r="AL454" s="34" t="e">
        <f>L454-M454-VLOOKUP(C454, Вчера_ЭпиВак!C:BG, 10, FALSE)</f>
        <v>#N/A</v>
      </c>
      <c r="AM454" s="34" t="e">
        <f>N454-O454-VLOOKUP(C454, Вчера_ЭпиВак!C:BG, 12, FALSE)</f>
        <v>#N/A</v>
      </c>
      <c r="AN454" s="34" t="e">
        <f>P454-Q454-VLOOKUP(C454, Вчера_ЭпиВак!C:BG, 14, FALSE)</f>
        <v>#N/A</v>
      </c>
      <c r="AO454" s="34" t="e">
        <f>R454-S454-VLOOKUP(C454, Вчера_ЭпиВак!C:BG, 16, FALSE)</f>
        <v>#N/A</v>
      </c>
      <c r="AP454" s="34" t="e">
        <f>T454-U454-VLOOKUP(C454, Вчера_ЭпиВак!C:BG, 18, FALSE)</f>
        <v>#N/A</v>
      </c>
      <c r="AQ454" s="34" t="e">
        <f>V454-W454-VLOOKUP(C454, Вчера_ЭпиВак!C:BG, 20, FALSE)</f>
        <v>#N/A</v>
      </c>
      <c r="AR454" s="34" t="e">
        <f>X454-Y454-VLOOKUP(C454, Вчера_ЭпиВак!C:BG, 22, FALSE)</f>
        <v>#N/A</v>
      </c>
      <c r="AS454" s="34" t="e">
        <f>Z454-VLOOKUP(C454, Вчера_ЭпиВак!C:BG, 24, FALSE)</f>
        <v>#N/A</v>
      </c>
      <c r="AT454" s="34" t="e">
        <f>AA454-VLOOKUP(C454, Вчера_ЭпиВак!C:BG, 25, FALSE)</f>
        <v>#N/A</v>
      </c>
    </row>
    <row r="455" spans="1:46" ht="50.1" customHeight="1" x14ac:dyDescent="0.25">
      <c r="A455" s="1"/>
      <c r="B455" s="1"/>
      <c r="C455" s="1"/>
      <c r="D455" s="3"/>
      <c r="E455" s="48"/>
      <c r="F455" s="3"/>
      <c r="G455" s="2"/>
      <c r="H455" s="3"/>
      <c r="I455" s="2"/>
      <c r="J455" s="3"/>
      <c r="K455" s="2"/>
      <c r="L455" s="3"/>
      <c r="M455" s="2"/>
      <c r="N455" s="3"/>
      <c r="O455" s="2"/>
      <c r="P455" s="3"/>
      <c r="Q455" s="2"/>
      <c r="R455" s="3"/>
      <c r="S455" s="2"/>
      <c r="T455" s="3"/>
      <c r="U455" s="3"/>
      <c r="V455" s="3"/>
      <c r="W455" s="2"/>
      <c r="X455" s="3"/>
      <c r="Y455" s="2"/>
      <c r="Z455" s="3"/>
      <c r="AA455" s="3"/>
      <c r="AB455" s="15"/>
      <c r="AC455" s="34">
        <f t="shared" si="15"/>
        <v>0</v>
      </c>
      <c r="AD455" s="34">
        <f t="shared" si="16"/>
        <v>0</v>
      </c>
      <c r="AE455" s="34"/>
      <c r="AF455" s="34"/>
      <c r="AG455" s="35"/>
      <c r="AH455" s="34" t="e">
        <f>D455-E455-VLOOKUP(C455, Вчера_ЭпиВак!C:BG, 2, FALSE)</f>
        <v>#N/A</v>
      </c>
      <c r="AI455" s="34" t="e">
        <f>F455-G455-VLOOKUP(C455, Вчера_ЭпиВак!C:BG, 4, FALSE)</f>
        <v>#N/A</v>
      </c>
      <c r="AJ455" s="34" t="e">
        <f>H455-I455-VLOOKUP(C455, Вчера_ЭпиВак!C:BG, 6, FALSE)</f>
        <v>#N/A</v>
      </c>
      <c r="AK455" s="34" t="e">
        <f>J455-K455-VLOOKUP(C455, Вчера_ЭпиВак!C:BG, 8, FALSE)</f>
        <v>#N/A</v>
      </c>
      <c r="AL455" s="34" t="e">
        <f>L455-M455-VLOOKUP(C455, Вчера_ЭпиВак!C:BG, 10, FALSE)</f>
        <v>#N/A</v>
      </c>
      <c r="AM455" s="34" t="e">
        <f>N455-O455-VLOOKUP(C455, Вчера_ЭпиВак!C:BG, 12, FALSE)</f>
        <v>#N/A</v>
      </c>
      <c r="AN455" s="34" t="e">
        <f>P455-Q455-VLOOKUP(C455, Вчера_ЭпиВак!C:BG, 14, FALSE)</f>
        <v>#N/A</v>
      </c>
      <c r="AO455" s="34" t="e">
        <f>R455-S455-VLOOKUP(C455, Вчера_ЭпиВак!C:BG, 16, FALSE)</f>
        <v>#N/A</v>
      </c>
      <c r="AP455" s="34" t="e">
        <f>T455-U455-VLOOKUP(C455, Вчера_ЭпиВак!C:BG, 18, FALSE)</f>
        <v>#N/A</v>
      </c>
      <c r="AQ455" s="34" t="e">
        <f>V455-W455-VLOOKUP(C455, Вчера_ЭпиВак!C:BG, 20, FALSE)</f>
        <v>#N/A</v>
      </c>
      <c r="AR455" s="34" t="e">
        <f>X455-Y455-VLOOKUP(C455, Вчера_ЭпиВак!C:BG, 22, FALSE)</f>
        <v>#N/A</v>
      </c>
      <c r="AS455" s="34" t="e">
        <f>Z455-VLOOKUP(C455, Вчера_ЭпиВак!C:BG, 24, FALSE)</f>
        <v>#N/A</v>
      </c>
      <c r="AT455" s="34" t="e">
        <f>AA455-VLOOKUP(C455, Вчера_ЭпиВак!C:BG, 25, FALSE)</f>
        <v>#N/A</v>
      </c>
    </row>
    <row r="456" spans="1:46" ht="50.1" customHeight="1" x14ac:dyDescent="0.25">
      <c r="A456" s="1"/>
      <c r="B456" s="1"/>
      <c r="C456" s="1"/>
      <c r="D456" s="3"/>
      <c r="E456" s="48"/>
      <c r="F456" s="3"/>
      <c r="G456" s="2"/>
      <c r="H456" s="3"/>
      <c r="I456" s="2"/>
      <c r="J456" s="3"/>
      <c r="K456" s="2"/>
      <c r="L456" s="3"/>
      <c r="M456" s="2"/>
      <c r="N456" s="3"/>
      <c r="O456" s="2"/>
      <c r="P456" s="3"/>
      <c r="Q456" s="2"/>
      <c r="R456" s="3"/>
      <c r="S456" s="2"/>
      <c r="T456" s="3"/>
      <c r="U456" s="3"/>
      <c r="V456" s="3"/>
      <c r="W456" s="2"/>
      <c r="X456" s="3"/>
      <c r="Y456" s="2"/>
      <c r="Z456" s="3"/>
      <c r="AA456" s="3"/>
      <c r="AB456" s="15"/>
      <c r="AC456" s="34">
        <f t="shared" si="15"/>
        <v>0</v>
      </c>
      <c r="AD456" s="34">
        <f t="shared" si="16"/>
        <v>0</v>
      </c>
      <c r="AE456" s="34"/>
      <c r="AF456" s="34"/>
      <c r="AG456" s="35"/>
      <c r="AH456" s="34" t="e">
        <f>D456-E456-VLOOKUP(C456, Вчера_ЭпиВак!C:BG, 2, FALSE)</f>
        <v>#N/A</v>
      </c>
      <c r="AI456" s="34" t="e">
        <f>F456-G456-VLOOKUP(C456, Вчера_ЭпиВак!C:BG, 4, FALSE)</f>
        <v>#N/A</v>
      </c>
      <c r="AJ456" s="34" t="e">
        <f>H456-I456-VLOOKUP(C456, Вчера_ЭпиВак!C:BG, 6, FALSE)</f>
        <v>#N/A</v>
      </c>
      <c r="AK456" s="34" t="e">
        <f>J456-K456-VLOOKUP(C456, Вчера_ЭпиВак!C:BG, 8, FALSE)</f>
        <v>#N/A</v>
      </c>
      <c r="AL456" s="34" t="e">
        <f>L456-M456-VLOOKUP(C456, Вчера_ЭпиВак!C:BG, 10, FALSE)</f>
        <v>#N/A</v>
      </c>
      <c r="AM456" s="34" t="e">
        <f>N456-O456-VLOOKUP(C456, Вчера_ЭпиВак!C:BG, 12, FALSE)</f>
        <v>#N/A</v>
      </c>
      <c r="AN456" s="34" t="e">
        <f>P456-Q456-VLOOKUP(C456, Вчера_ЭпиВак!C:BG, 14, FALSE)</f>
        <v>#N/A</v>
      </c>
      <c r="AO456" s="34" t="e">
        <f>R456-S456-VLOOKUP(C456, Вчера_ЭпиВак!C:BG, 16, FALSE)</f>
        <v>#N/A</v>
      </c>
      <c r="AP456" s="34" t="e">
        <f>T456-U456-VLOOKUP(C456, Вчера_ЭпиВак!C:BG, 18, FALSE)</f>
        <v>#N/A</v>
      </c>
      <c r="AQ456" s="34" t="e">
        <f>V456-W456-VLOOKUP(C456, Вчера_ЭпиВак!C:BG, 20, FALSE)</f>
        <v>#N/A</v>
      </c>
      <c r="AR456" s="34" t="e">
        <f>X456-Y456-VLOOKUP(C456, Вчера_ЭпиВак!C:BG, 22, FALSE)</f>
        <v>#N/A</v>
      </c>
      <c r="AS456" s="34" t="e">
        <f>Z456-VLOOKUP(C456, Вчера_ЭпиВак!C:BG, 24, FALSE)</f>
        <v>#N/A</v>
      </c>
      <c r="AT456" s="34" t="e">
        <f>AA456-VLOOKUP(C456, Вчера_ЭпиВак!C:BG, 25, FALSE)</f>
        <v>#N/A</v>
      </c>
    </row>
    <row r="457" spans="1:46" ht="50.1" customHeight="1" x14ac:dyDescent="0.25">
      <c r="A457" s="1"/>
      <c r="B457" s="1"/>
      <c r="C457" s="1"/>
      <c r="D457" s="3"/>
      <c r="E457" s="48"/>
      <c r="F457" s="3"/>
      <c r="G457" s="2"/>
      <c r="H457" s="3"/>
      <c r="I457" s="2"/>
      <c r="J457" s="3"/>
      <c r="K457" s="2"/>
      <c r="L457" s="3"/>
      <c r="M457" s="2"/>
      <c r="N457" s="3"/>
      <c r="O457" s="2"/>
      <c r="P457" s="3"/>
      <c r="Q457" s="2"/>
      <c r="R457" s="3"/>
      <c r="S457" s="2"/>
      <c r="T457" s="3"/>
      <c r="U457" s="3"/>
      <c r="V457" s="3"/>
      <c r="W457" s="2"/>
      <c r="X457" s="3"/>
      <c r="Y457" s="2"/>
      <c r="Z457" s="3"/>
      <c r="AA457" s="3"/>
      <c r="AB457" s="15"/>
      <c r="AC457" s="34">
        <f t="shared" si="15"/>
        <v>0</v>
      </c>
      <c r="AD457" s="34">
        <f t="shared" si="16"/>
        <v>0</v>
      </c>
      <c r="AE457" s="34"/>
      <c r="AF457" s="34"/>
      <c r="AG457" s="35"/>
      <c r="AH457" s="34" t="e">
        <f>D457-E457-VLOOKUP(C457, Вчера_ЭпиВак!C:BG, 2, FALSE)</f>
        <v>#N/A</v>
      </c>
      <c r="AI457" s="34" t="e">
        <f>F457-G457-VLOOKUP(C457, Вчера_ЭпиВак!C:BG, 4, FALSE)</f>
        <v>#N/A</v>
      </c>
      <c r="AJ457" s="34" t="e">
        <f>H457-I457-VLOOKUP(C457, Вчера_ЭпиВак!C:BG, 6, FALSE)</f>
        <v>#N/A</v>
      </c>
      <c r="AK457" s="34" t="e">
        <f>J457-K457-VLOOKUP(C457, Вчера_ЭпиВак!C:BG, 8, FALSE)</f>
        <v>#N/A</v>
      </c>
      <c r="AL457" s="34" t="e">
        <f>L457-M457-VLOOKUP(C457, Вчера_ЭпиВак!C:BG, 10, FALSE)</f>
        <v>#N/A</v>
      </c>
      <c r="AM457" s="34" t="e">
        <f>N457-O457-VLOOKUP(C457, Вчера_ЭпиВак!C:BG, 12, FALSE)</f>
        <v>#N/A</v>
      </c>
      <c r="AN457" s="34" t="e">
        <f>P457-Q457-VLOOKUP(C457, Вчера_ЭпиВак!C:BG, 14, FALSE)</f>
        <v>#N/A</v>
      </c>
      <c r="AO457" s="34" t="e">
        <f>R457-S457-VLOOKUP(C457, Вчера_ЭпиВак!C:BG, 16, FALSE)</f>
        <v>#N/A</v>
      </c>
      <c r="AP457" s="34" t="e">
        <f>T457-U457-VLOOKUP(C457, Вчера_ЭпиВак!C:BG, 18, FALSE)</f>
        <v>#N/A</v>
      </c>
      <c r="AQ457" s="34" t="e">
        <f>V457-W457-VLOOKUP(C457, Вчера_ЭпиВак!C:BG, 20, FALSE)</f>
        <v>#N/A</v>
      </c>
      <c r="AR457" s="34" t="e">
        <f>X457-Y457-VLOOKUP(C457, Вчера_ЭпиВак!C:BG, 22, FALSE)</f>
        <v>#N/A</v>
      </c>
      <c r="AS457" s="34" t="e">
        <f>Z457-VLOOKUP(C457, Вчера_ЭпиВак!C:BG, 24, FALSE)</f>
        <v>#N/A</v>
      </c>
      <c r="AT457" s="34" t="e">
        <f>AA457-VLOOKUP(C457, Вчера_ЭпиВак!C:BG, 25, FALSE)</f>
        <v>#N/A</v>
      </c>
    </row>
    <row r="458" spans="1:46" ht="50.1" customHeight="1" x14ac:dyDescent="0.25">
      <c r="A458" s="1"/>
      <c r="B458" s="1"/>
      <c r="C458" s="1"/>
      <c r="D458" s="3"/>
      <c r="E458" s="48"/>
      <c r="F458" s="3"/>
      <c r="G458" s="2"/>
      <c r="H458" s="3"/>
      <c r="I458" s="2"/>
      <c r="J458" s="3"/>
      <c r="K458" s="2"/>
      <c r="L458" s="3"/>
      <c r="M458" s="2"/>
      <c r="N458" s="3"/>
      <c r="O458" s="2"/>
      <c r="P458" s="3"/>
      <c r="Q458" s="2"/>
      <c r="R458" s="3"/>
      <c r="S458" s="2"/>
      <c r="T458" s="3"/>
      <c r="U458" s="3"/>
      <c r="V458" s="3"/>
      <c r="W458" s="2"/>
      <c r="X458" s="3"/>
      <c r="Y458" s="2"/>
      <c r="Z458" s="3"/>
      <c r="AA458" s="3"/>
      <c r="AB458" s="15"/>
      <c r="AC458" s="34">
        <f t="shared" si="15"/>
        <v>0</v>
      </c>
      <c r="AD458" s="34">
        <f t="shared" si="16"/>
        <v>0</v>
      </c>
      <c r="AE458" s="34"/>
      <c r="AF458" s="34"/>
      <c r="AG458" s="35"/>
      <c r="AH458" s="34" t="e">
        <f>D458-E458-VLOOKUP(C458, Вчера_ЭпиВак!C:BG, 2, FALSE)</f>
        <v>#N/A</v>
      </c>
      <c r="AI458" s="34" t="e">
        <f>F458-G458-VLOOKUP(C458, Вчера_ЭпиВак!C:BG, 4, FALSE)</f>
        <v>#N/A</v>
      </c>
      <c r="AJ458" s="34" t="e">
        <f>H458-I458-VLOOKUP(C458, Вчера_ЭпиВак!C:BG, 6, FALSE)</f>
        <v>#N/A</v>
      </c>
      <c r="AK458" s="34" t="e">
        <f>J458-K458-VLOOKUP(C458, Вчера_ЭпиВак!C:BG, 8, FALSE)</f>
        <v>#N/A</v>
      </c>
      <c r="AL458" s="34" t="e">
        <f>L458-M458-VLOOKUP(C458, Вчера_ЭпиВак!C:BG, 10, FALSE)</f>
        <v>#N/A</v>
      </c>
      <c r="AM458" s="34" t="e">
        <f>N458-O458-VLOOKUP(C458, Вчера_ЭпиВак!C:BG, 12, FALSE)</f>
        <v>#N/A</v>
      </c>
      <c r="AN458" s="34" t="e">
        <f>P458-Q458-VLOOKUP(C458, Вчера_ЭпиВак!C:BG, 14, FALSE)</f>
        <v>#N/A</v>
      </c>
      <c r="AO458" s="34" t="e">
        <f>R458-S458-VLOOKUP(C458, Вчера_ЭпиВак!C:BG, 16, FALSE)</f>
        <v>#N/A</v>
      </c>
      <c r="AP458" s="34" t="e">
        <f>T458-U458-VLOOKUP(C458, Вчера_ЭпиВак!C:BG, 18, FALSE)</f>
        <v>#N/A</v>
      </c>
      <c r="AQ458" s="34" t="e">
        <f>V458-W458-VLOOKUP(C458, Вчера_ЭпиВак!C:BG, 20, FALSE)</f>
        <v>#N/A</v>
      </c>
      <c r="AR458" s="34" t="e">
        <f>X458-Y458-VLOOKUP(C458, Вчера_ЭпиВак!C:BG, 22, FALSE)</f>
        <v>#N/A</v>
      </c>
      <c r="AS458" s="34" t="e">
        <f>Z458-VLOOKUP(C458, Вчера_ЭпиВак!C:BG, 24, FALSE)</f>
        <v>#N/A</v>
      </c>
      <c r="AT458" s="34" t="e">
        <f>AA458-VLOOKUP(C458, Вчера_ЭпиВак!C:BG, 25, FALSE)</f>
        <v>#N/A</v>
      </c>
    </row>
    <row r="459" spans="1:46" ht="50.1" customHeight="1" x14ac:dyDescent="0.25">
      <c r="A459" s="1"/>
      <c r="B459" s="1"/>
      <c r="C459" s="1"/>
      <c r="D459" s="3"/>
      <c r="E459" s="48"/>
      <c r="F459" s="3"/>
      <c r="G459" s="2"/>
      <c r="H459" s="3"/>
      <c r="I459" s="2"/>
      <c r="J459" s="3"/>
      <c r="K459" s="2"/>
      <c r="L459" s="3"/>
      <c r="M459" s="2"/>
      <c r="N459" s="3"/>
      <c r="O459" s="2"/>
      <c r="P459" s="3"/>
      <c r="Q459" s="2"/>
      <c r="R459" s="3"/>
      <c r="S459" s="2"/>
      <c r="T459" s="3"/>
      <c r="U459" s="3"/>
      <c r="V459" s="3"/>
      <c r="W459" s="2"/>
      <c r="X459" s="3"/>
      <c r="Y459" s="2"/>
      <c r="Z459" s="3"/>
      <c r="AA459" s="3"/>
      <c r="AB459" s="15"/>
      <c r="AC459" s="34">
        <f t="shared" si="15"/>
        <v>0</v>
      </c>
      <c r="AD459" s="34">
        <f t="shared" si="16"/>
        <v>0</v>
      </c>
      <c r="AE459" s="34"/>
      <c r="AF459" s="34"/>
      <c r="AG459" s="35"/>
      <c r="AH459" s="34" t="e">
        <f>D459-E459-VLOOKUP(C459, Вчера_ЭпиВак!C:BG, 2, FALSE)</f>
        <v>#N/A</v>
      </c>
      <c r="AI459" s="34" t="e">
        <f>F459-G459-VLOOKUP(C459, Вчера_ЭпиВак!C:BG, 4, FALSE)</f>
        <v>#N/A</v>
      </c>
      <c r="AJ459" s="34" t="e">
        <f>H459-I459-VLOOKUP(C459, Вчера_ЭпиВак!C:BG, 6, FALSE)</f>
        <v>#N/A</v>
      </c>
      <c r="AK459" s="34" t="e">
        <f>J459-K459-VLOOKUP(C459, Вчера_ЭпиВак!C:BG, 8, FALSE)</f>
        <v>#N/A</v>
      </c>
      <c r="AL459" s="34" t="e">
        <f>L459-M459-VLOOKUP(C459, Вчера_ЭпиВак!C:BG, 10, FALSE)</f>
        <v>#N/A</v>
      </c>
      <c r="AM459" s="34" t="e">
        <f>N459-O459-VLOOKUP(C459, Вчера_ЭпиВак!C:BG, 12, FALSE)</f>
        <v>#N/A</v>
      </c>
      <c r="AN459" s="34" t="e">
        <f>P459-Q459-VLOOKUP(C459, Вчера_ЭпиВак!C:BG, 14, FALSE)</f>
        <v>#N/A</v>
      </c>
      <c r="AO459" s="34" t="e">
        <f>R459-S459-VLOOKUP(C459, Вчера_ЭпиВак!C:BG, 16, FALSE)</f>
        <v>#N/A</v>
      </c>
      <c r="AP459" s="34" t="e">
        <f>T459-U459-VLOOKUP(C459, Вчера_ЭпиВак!C:BG, 18, FALSE)</f>
        <v>#N/A</v>
      </c>
      <c r="AQ459" s="34" t="e">
        <f>V459-W459-VLOOKUP(C459, Вчера_ЭпиВак!C:BG, 20, FALSE)</f>
        <v>#N/A</v>
      </c>
      <c r="AR459" s="34" t="e">
        <f>X459-Y459-VLOOKUP(C459, Вчера_ЭпиВак!C:BG, 22, FALSE)</f>
        <v>#N/A</v>
      </c>
      <c r="AS459" s="34" t="e">
        <f>Z459-VLOOKUP(C459, Вчера_ЭпиВак!C:BG, 24, FALSE)</f>
        <v>#N/A</v>
      </c>
      <c r="AT459" s="34" t="e">
        <f>AA459-VLOOKUP(C459, Вчера_ЭпиВак!C:BG, 25, FALSE)</f>
        <v>#N/A</v>
      </c>
    </row>
    <row r="460" spans="1:46" ht="50.1" customHeight="1" x14ac:dyDescent="0.25">
      <c r="A460" s="1"/>
      <c r="B460" s="1"/>
      <c r="C460" s="1"/>
      <c r="D460" s="3"/>
      <c r="E460" s="48"/>
      <c r="F460" s="3"/>
      <c r="G460" s="2"/>
      <c r="H460" s="3"/>
      <c r="I460" s="2"/>
      <c r="J460" s="3"/>
      <c r="K460" s="2"/>
      <c r="L460" s="3"/>
      <c r="M460" s="2"/>
      <c r="N460" s="3"/>
      <c r="O460" s="2"/>
      <c r="P460" s="3"/>
      <c r="Q460" s="2"/>
      <c r="R460" s="3"/>
      <c r="S460" s="2"/>
      <c r="T460" s="3"/>
      <c r="U460" s="3"/>
      <c r="V460" s="3"/>
      <c r="W460" s="2"/>
      <c r="X460" s="3"/>
      <c r="Y460" s="2"/>
      <c r="Z460" s="3"/>
      <c r="AA460" s="3"/>
      <c r="AB460" s="15"/>
      <c r="AC460" s="34">
        <f t="shared" si="15"/>
        <v>0</v>
      </c>
      <c r="AD460" s="34">
        <f t="shared" si="16"/>
        <v>0</v>
      </c>
      <c r="AE460" s="34"/>
      <c r="AF460" s="34"/>
      <c r="AG460" s="35"/>
      <c r="AH460" s="34" t="e">
        <f>D460-E460-VLOOKUP(C460, Вчера_ЭпиВак!C:BG, 2, FALSE)</f>
        <v>#N/A</v>
      </c>
      <c r="AI460" s="34" t="e">
        <f>F460-G460-VLOOKUP(C460, Вчера_ЭпиВак!C:BG, 4, FALSE)</f>
        <v>#N/A</v>
      </c>
      <c r="AJ460" s="34" t="e">
        <f>H460-I460-VLOOKUP(C460, Вчера_ЭпиВак!C:BG, 6, FALSE)</f>
        <v>#N/A</v>
      </c>
      <c r="AK460" s="34" t="e">
        <f>J460-K460-VLOOKUP(C460, Вчера_ЭпиВак!C:BG, 8, FALSE)</f>
        <v>#N/A</v>
      </c>
      <c r="AL460" s="34" t="e">
        <f>L460-M460-VLOOKUP(C460, Вчера_ЭпиВак!C:BG, 10, FALSE)</f>
        <v>#N/A</v>
      </c>
      <c r="AM460" s="34" t="e">
        <f>N460-O460-VLOOKUP(C460, Вчера_ЭпиВак!C:BG, 12, FALSE)</f>
        <v>#N/A</v>
      </c>
      <c r="AN460" s="34" t="e">
        <f>P460-Q460-VLOOKUP(C460, Вчера_ЭпиВак!C:BG, 14, FALSE)</f>
        <v>#N/A</v>
      </c>
      <c r="AO460" s="34" t="e">
        <f>R460-S460-VLOOKUP(C460, Вчера_ЭпиВак!C:BG, 16, FALSE)</f>
        <v>#N/A</v>
      </c>
      <c r="AP460" s="34" t="e">
        <f>T460-U460-VLOOKUP(C460, Вчера_ЭпиВак!C:BG, 18, FALSE)</f>
        <v>#N/A</v>
      </c>
      <c r="AQ460" s="34" t="e">
        <f>V460-W460-VLOOKUP(C460, Вчера_ЭпиВак!C:BG, 20, FALSE)</f>
        <v>#N/A</v>
      </c>
      <c r="AR460" s="34" t="e">
        <f>X460-Y460-VLOOKUP(C460, Вчера_ЭпиВак!C:BG, 22, FALSE)</f>
        <v>#N/A</v>
      </c>
      <c r="AS460" s="34" t="e">
        <f>Z460-VLOOKUP(C460, Вчера_ЭпиВак!C:BG, 24, FALSE)</f>
        <v>#N/A</v>
      </c>
      <c r="AT460" s="34" t="e">
        <f>AA460-VLOOKUP(C460, Вчера_ЭпиВак!C:BG, 25, FALSE)</f>
        <v>#N/A</v>
      </c>
    </row>
    <row r="461" spans="1:46" ht="50.1" customHeight="1" x14ac:dyDescent="0.25">
      <c r="A461" s="1"/>
      <c r="B461" s="1"/>
      <c r="C461" s="1"/>
      <c r="D461" s="3"/>
      <c r="E461" s="48"/>
      <c r="F461" s="3"/>
      <c r="G461" s="2"/>
      <c r="H461" s="3"/>
      <c r="I461" s="2"/>
      <c r="J461" s="3"/>
      <c r="K461" s="2"/>
      <c r="L461" s="3"/>
      <c r="M461" s="2"/>
      <c r="N461" s="3"/>
      <c r="O461" s="2"/>
      <c r="P461" s="3"/>
      <c r="Q461" s="2"/>
      <c r="R461" s="3"/>
      <c r="S461" s="2"/>
      <c r="T461" s="3"/>
      <c r="U461" s="3"/>
      <c r="V461" s="3"/>
      <c r="W461" s="2"/>
      <c r="X461" s="3"/>
      <c r="Y461" s="2"/>
      <c r="Z461" s="3"/>
      <c r="AA461" s="3"/>
      <c r="AB461" s="15"/>
      <c r="AC461" s="34">
        <f t="shared" si="15"/>
        <v>0</v>
      </c>
      <c r="AD461" s="34">
        <f t="shared" si="16"/>
        <v>0</v>
      </c>
      <c r="AE461" s="34"/>
      <c r="AF461" s="34"/>
      <c r="AG461" s="35"/>
      <c r="AH461" s="34" t="e">
        <f>D461-E461-VLOOKUP(C461, Вчера_ЭпиВак!C:BG, 2, FALSE)</f>
        <v>#N/A</v>
      </c>
      <c r="AI461" s="34" t="e">
        <f>F461-G461-VLOOKUP(C461, Вчера_ЭпиВак!C:BG, 4, FALSE)</f>
        <v>#N/A</v>
      </c>
      <c r="AJ461" s="34" t="e">
        <f>H461-I461-VLOOKUP(C461, Вчера_ЭпиВак!C:BG, 6, FALSE)</f>
        <v>#N/A</v>
      </c>
      <c r="AK461" s="34" t="e">
        <f>J461-K461-VLOOKUP(C461, Вчера_ЭпиВак!C:BG, 8, FALSE)</f>
        <v>#N/A</v>
      </c>
      <c r="AL461" s="34" t="e">
        <f>L461-M461-VLOOKUP(C461, Вчера_ЭпиВак!C:BG, 10, FALSE)</f>
        <v>#N/A</v>
      </c>
      <c r="AM461" s="34" t="e">
        <f>N461-O461-VLOOKUP(C461, Вчера_ЭпиВак!C:BG, 12, FALSE)</f>
        <v>#N/A</v>
      </c>
      <c r="AN461" s="34" t="e">
        <f>P461-Q461-VLOOKUP(C461, Вчера_ЭпиВак!C:BG, 14, FALSE)</f>
        <v>#N/A</v>
      </c>
      <c r="AO461" s="34" t="e">
        <f>R461-S461-VLOOKUP(C461, Вчера_ЭпиВак!C:BG, 16, FALSE)</f>
        <v>#N/A</v>
      </c>
      <c r="AP461" s="34" t="e">
        <f>T461-U461-VLOOKUP(C461, Вчера_ЭпиВак!C:BG, 18, FALSE)</f>
        <v>#N/A</v>
      </c>
      <c r="AQ461" s="34" t="e">
        <f>V461-W461-VLOOKUP(C461, Вчера_ЭпиВак!C:BG, 20, FALSE)</f>
        <v>#N/A</v>
      </c>
      <c r="AR461" s="34" t="e">
        <f>X461-Y461-VLOOKUP(C461, Вчера_ЭпиВак!C:BG, 22, FALSE)</f>
        <v>#N/A</v>
      </c>
      <c r="AS461" s="34" t="e">
        <f>Z461-VLOOKUP(C461, Вчера_ЭпиВак!C:BG, 24, FALSE)</f>
        <v>#N/A</v>
      </c>
      <c r="AT461" s="34" t="e">
        <f>AA461-VLOOKUP(C461, Вчера_ЭпиВак!C:BG, 25, FALSE)</f>
        <v>#N/A</v>
      </c>
    </row>
    <row r="462" spans="1:46" ht="50.1" customHeight="1" x14ac:dyDescent="0.25">
      <c r="A462" s="1"/>
      <c r="B462" s="1"/>
      <c r="C462" s="1"/>
      <c r="D462" s="3"/>
      <c r="E462" s="48"/>
      <c r="F462" s="3"/>
      <c r="G462" s="2"/>
      <c r="H462" s="3"/>
      <c r="I462" s="2"/>
      <c r="J462" s="3"/>
      <c r="K462" s="2"/>
      <c r="L462" s="3"/>
      <c r="M462" s="2"/>
      <c r="N462" s="3"/>
      <c r="O462" s="2"/>
      <c r="P462" s="3"/>
      <c r="Q462" s="2"/>
      <c r="R462" s="3"/>
      <c r="S462" s="2"/>
      <c r="T462" s="3"/>
      <c r="U462" s="3"/>
      <c r="V462" s="3"/>
      <c r="W462" s="2"/>
      <c r="X462" s="3"/>
      <c r="Y462" s="2"/>
      <c r="Z462" s="3"/>
      <c r="AA462" s="3"/>
      <c r="AB462" s="15"/>
      <c r="AC462" s="34">
        <f t="shared" si="15"/>
        <v>0</v>
      </c>
      <c r="AD462" s="34">
        <f t="shared" si="16"/>
        <v>0</v>
      </c>
      <c r="AE462" s="34"/>
      <c r="AF462" s="34"/>
      <c r="AG462" s="35"/>
      <c r="AH462" s="34" t="e">
        <f>D462-E462-VLOOKUP(C462, Вчера_ЭпиВак!C:BG, 2, FALSE)</f>
        <v>#N/A</v>
      </c>
      <c r="AI462" s="34" t="e">
        <f>F462-G462-VLOOKUP(C462, Вчера_ЭпиВак!C:BG, 4, FALSE)</f>
        <v>#N/A</v>
      </c>
      <c r="AJ462" s="34" t="e">
        <f>H462-I462-VLOOKUP(C462, Вчера_ЭпиВак!C:BG, 6, FALSE)</f>
        <v>#N/A</v>
      </c>
      <c r="AK462" s="34" t="e">
        <f>J462-K462-VLOOKUP(C462, Вчера_ЭпиВак!C:BG, 8, FALSE)</f>
        <v>#N/A</v>
      </c>
      <c r="AL462" s="34" t="e">
        <f>L462-M462-VLOOKUP(C462, Вчера_ЭпиВак!C:BG, 10, FALSE)</f>
        <v>#N/A</v>
      </c>
      <c r="AM462" s="34" t="e">
        <f>N462-O462-VLOOKUP(C462, Вчера_ЭпиВак!C:BG, 12, FALSE)</f>
        <v>#N/A</v>
      </c>
      <c r="AN462" s="34" t="e">
        <f>P462-Q462-VLOOKUP(C462, Вчера_ЭпиВак!C:BG, 14, FALSE)</f>
        <v>#N/A</v>
      </c>
      <c r="AO462" s="34" t="e">
        <f>R462-S462-VLOOKUP(C462, Вчера_ЭпиВак!C:BG, 16, FALSE)</f>
        <v>#N/A</v>
      </c>
      <c r="AP462" s="34" t="e">
        <f>T462-U462-VLOOKUP(C462, Вчера_ЭпиВак!C:BG, 18, FALSE)</f>
        <v>#N/A</v>
      </c>
      <c r="AQ462" s="34" t="e">
        <f>V462-W462-VLOOKUP(C462, Вчера_ЭпиВак!C:BG, 20, FALSE)</f>
        <v>#N/A</v>
      </c>
      <c r="AR462" s="34" t="e">
        <f>X462-Y462-VLOOKUP(C462, Вчера_ЭпиВак!C:BG, 22, FALSE)</f>
        <v>#N/A</v>
      </c>
      <c r="AS462" s="34" t="e">
        <f>Z462-VLOOKUP(C462, Вчера_ЭпиВак!C:BG, 24, FALSE)</f>
        <v>#N/A</v>
      </c>
      <c r="AT462" s="34" t="e">
        <f>AA462-VLOOKUP(C462, Вчера_ЭпиВак!C:BG, 25, FALSE)</f>
        <v>#N/A</v>
      </c>
    </row>
    <row r="463" spans="1:46" ht="50.1" customHeight="1" x14ac:dyDescent="0.25">
      <c r="A463" s="1"/>
      <c r="B463" s="1"/>
      <c r="C463" s="1"/>
      <c r="D463" s="3"/>
      <c r="E463" s="48"/>
      <c r="F463" s="3"/>
      <c r="G463" s="2"/>
      <c r="H463" s="3"/>
      <c r="I463" s="2"/>
      <c r="J463" s="3"/>
      <c r="K463" s="2"/>
      <c r="L463" s="3"/>
      <c r="M463" s="2"/>
      <c r="N463" s="3"/>
      <c r="O463" s="2"/>
      <c r="P463" s="3"/>
      <c r="Q463" s="2"/>
      <c r="R463" s="3"/>
      <c r="S463" s="2"/>
      <c r="T463" s="3"/>
      <c r="U463" s="3"/>
      <c r="V463" s="3"/>
      <c r="W463" s="2"/>
      <c r="X463" s="3"/>
      <c r="Y463" s="2"/>
      <c r="Z463" s="3"/>
      <c r="AA463" s="3"/>
      <c r="AB463" s="15"/>
      <c r="AC463" s="34">
        <f t="shared" si="15"/>
        <v>0</v>
      </c>
      <c r="AD463" s="34">
        <f t="shared" si="16"/>
        <v>0</v>
      </c>
      <c r="AE463" s="34"/>
      <c r="AF463" s="34"/>
      <c r="AG463" s="35"/>
      <c r="AH463" s="34" t="e">
        <f>D463-E463-VLOOKUP(C463, Вчера_ЭпиВак!C:BG, 2, FALSE)</f>
        <v>#N/A</v>
      </c>
      <c r="AI463" s="34" t="e">
        <f>F463-G463-VLOOKUP(C463, Вчера_ЭпиВак!C:BG, 4, FALSE)</f>
        <v>#N/A</v>
      </c>
      <c r="AJ463" s="34" t="e">
        <f>H463-I463-VLOOKUP(C463, Вчера_ЭпиВак!C:BG, 6, FALSE)</f>
        <v>#N/A</v>
      </c>
      <c r="AK463" s="34" t="e">
        <f>J463-K463-VLOOKUP(C463, Вчера_ЭпиВак!C:BG, 8, FALSE)</f>
        <v>#N/A</v>
      </c>
      <c r="AL463" s="34" t="e">
        <f>L463-M463-VLOOKUP(C463, Вчера_ЭпиВак!C:BG, 10, FALSE)</f>
        <v>#N/A</v>
      </c>
      <c r="AM463" s="34" t="e">
        <f>N463-O463-VLOOKUP(C463, Вчера_ЭпиВак!C:BG, 12, FALSE)</f>
        <v>#N/A</v>
      </c>
      <c r="AN463" s="34" t="e">
        <f>P463-Q463-VLOOKUP(C463, Вчера_ЭпиВак!C:BG, 14, FALSE)</f>
        <v>#N/A</v>
      </c>
      <c r="AO463" s="34" t="e">
        <f>R463-S463-VLOOKUP(C463, Вчера_ЭпиВак!C:BG, 16, FALSE)</f>
        <v>#N/A</v>
      </c>
      <c r="AP463" s="34" t="e">
        <f>T463-U463-VLOOKUP(C463, Вчера_ЭпиВак!C:BG, 18, FALSE)</f>
        <v>#N/A</v>
      </c>
      <c r="AQ463" s="34" t="e">
        <f>V463-W463-VLOOKUP(C463, Вчера_ЭпиВак!C:BG, 20, FALSE)</f>
        <v>#N/A</v>
      </c>
      <c r="AR463" s="34" t="e">
        <f>X463-Y463-VLOOKUP(C463, Вчера_ЭпиВак!C:BG, 22, FALSE)</f>
        <v>#N/A</v>
      </c>
      <c r="AS463" s="34" t="e">
        <f>Z463-VLOOKUP(C463, Вчера_ЭпиВак!C:BG, 24, FALSE)</f>
        <v>#N/A</v>
      </c>
      <c r="AT463" s="34" t="e">
        <f>AA463-VLOOKUP(C463, Вчера_ЭпиВак!C:BG, 25, FALSE)</f>
        <v>#N/A</v>
      </c>
    </row>
    <row r="464" spans="1:46" ht="50.1" customHeight="1" x14ac:dyDescent="0.25">
      <c r="A464" s="1"/>
      <c r="B464" s="1"/>
      <c r="C464" s="1"/>
      <c r="D464" s="3"/>
      <c r="E464" s="48"/>
      <c r="F464" s="3"/>
      <c r="G464" s="2"/>
      <c r="H464" s="3"/>
      <c r="I464" s="2"/>
      <c r="J464" s="3"/>
      <c r="K464" s="2"/>
      <c r="L464" s="3"/>
      <c r="M464" s="2"/>
      <c r="N464" s="3"/>
      <c r="O464" s="2"/>
      <c r="P464" s="3"/>
      <c r="Q464" s="2"/>
      <c r="R464" s="3"/>
      <c r="S464" s="2"/>
      <c r="T464" s="3"/>
      <c r="U464" s="3"/>
      <c r="V464" s="3"/>
      <c r="W464" s="2"/>
      <c r="X464" s="3"/>
      <c r="Y464" s="2"/>
      <c r="Z464" s="3"/>
      <c r="AA464" s="3"/>
      <c r="AB464" s="15"/>
      <c r="AC464" s="34">
        <f t="shared" si="15"/>
        <v>0</v>
      </c>
      <c r="AD464" s="34">
        <f t="shared" si="16"/>
        <v>0</v>
      </c>
      <c r="AE464" s="34"/>
      <c r="AF464" s="34"/>
      <c r="AG464" s="35"/>
      <c r="AH464" s="34" t="e">
        <f>D464-E464-VLOOKUP(C464, Вчера_ЭпиВак!C:BG, 2, FALSE)</f>
        <v>#N/A</v>
      </c>
      <c r="AI464" s="34" t="e">
        <f>F464-G464-VLOOKUP(C464, Вчера_ЭпиВак!C:BG, 4, FALSE)</f>
        <v>#N/A</v>
      </c>
      <c r="AJ464" s="34" t="e">
        <f>H464-I464-VLOOKUP(C464, Вчера_ЭпиВак!C:BG, 6, FALSE)</f>
        <v>#N/A</v>
      </c>
      <c r="AK464" s="34" t="e">
        <f>J464-K464-VLOOKUP(C464, Вчера_ЭпиВак!C:BG, 8, FALSE)</f>
        <v>#N/A</v>
      </c>
      <c r="AL464" s="34" t="e">
        <f>L464-M464-VLOOKUP(C464, Вчера_ЭпиВак!C:BG, 10, FALSE)</f>
        <v>#N/A</v>
      </c>
      <c r="AM464" s="34" t="e">
        <f>N464-O464-VLOOKUP(C464, Вчера_ЭпиВак!C:BG, 12, FALSE)</f>
        <v>#N/A</v>
      </c>
      <c r="AN464" s="34" t="e">
        <f>P464-Q464-VLOOKUP(C464, Вчера_ЭпиВак!C:BG, 14, FALSE)</f>
        <v>#N/A</v>
      </c>
      <c r="AO464" s="34" t="e">
        <f>R464-S464-VLOOKUP(C464, Вчера_ЭпиВак!C:BG, 16, FALSE)</f>
        <v>#N/A</v>
      </c>
      <c r="AP464" s="34" t="e">
        <f>T464-U464-VLOOKUP(C464, Вчера_ЭпиВак!C:BG, 18, FALSE)</f>
        <v>#N/A</v>
      </c>
      <c r="AQ464" s="34" t="e">
        <f>V464-W464-VLOOKUP(C464, Вчера_ЭпиВак!C:BG, 20, FALSE)</f>
        <v>#N/A</v>
      </c>
      <c r="AR464" s="34" t="e">
        <f>X464-Y464-VLOOKUP(C464, Вчера_ЭпиВак!C:BG, 22, FALSE)</f>
        <v>#N/A</v>
      </c>
      <c r="AS464" s="34" t="e">
        <f>Z464-VLOOKUP(C464, Вчера_ЭпиВак!C:BG, 24, FALSE)</f>
        <v>#N/A</v>
      </c>
      <c r="AT464" s="34" t="e">
        <f>AA464-VLOOKUP(C464, Вчера_ЭпиВак!C:BG, 25, FALSE)</f>
        <v>#N/A</v>
      </c>
    </row>
    <row r="465" spans="1:46" ht="50.1" customHeight="1" x14ac:dyDescent="0.25">
      <c r="A465" s="1"/>
      <c r="B465" s="1"/>
      <c r="C465" s="1"/>
      <c r="D465" s="3"/>
      <c r="E465" s="48"/>
      <c r="F465" s="3"/>
      <c r="G465" s="2"/>
      <c r="H465" s="3"/>
      <c r="I465" s="2"/>
      <c r="J465" s="3"/>
      <c r="K465" s="2"/>
      <c r="L465" s="3"/>
      <c r="M465" s="2"/>
      <c r="N465" s="3"/>
      <c r="O465" s="2"/>
      <c r="P465" s="3"/>
      <c r="Q465" s="2"/>
      <c r="R465" s="3"/>
      <c r="S465" s="2"/>
      <c r="T465" s="3"/>
      <c r="U465" s="3"/>
      <c r="V465" s="3"/>
      <c r="W465" s="2"/>
      <c r="X465" s="3"/>
      <c r="Y465" s="2"/>
      <c r="Z465" s="3"/>
      <c r="AA465" s="3"/>
      <c r="AB465" s="15"/>
      <c r="AC465" s="34">
        <f t="shared" si="15"/>
        <v>0</v>
      </c>
      <c r="AD465" s="34">
        <f t="shared" si="16"/>
        <v>0</v>
      </c>
      <c r="AE465" s="34"/>
      <c r="AF465" s="34"/>
      <c r="AG465" s="35"/>
      <c r="AH465" s="34" t="e">
        <f>D465-E465-VLOOKUP(C465, Вчера_ЭпиВак!C:BG, 2, FALSE)</f>
        <v>#N/A</v>
      </c>
      <c r="AI465" s="34" t="e">
        <f>F465-G465-VLOOKUP(C465, Вчера_ЭпиВак!C:BG, 4, FALSE)</f>
        <v>#N/A</v>
      </c>
      <c r="AJ465" s="34" t="e">
        <f>H465-I465-VLOOKUP(C465, Вчера_ЭпиВак!C:BG, 6, FALSE)</f>
        <v>#N/A</v>
      </c>
      <c r="AK465" s="34" t="e">
        <f>J465-K465-VLOOKUP(C465, Вчера_ЭпиВак!C:BG, 8, FALSE)</f>
        <v>#N/A</v>
      </c>
      <c r="AL465" s="34" t="e">
        <f>L465-M465-VLOOKUP(C465, Вчера_ЭпиВак!C:BG, 10, FALSE)</f>
        <v>#N/A</v>
      </c>
      <c r="AM465" s="34" t="e">
        <f>N465-O465-VLOOKUP(C465, Вчера_ЭпиВак!C:BG, 12, FALSE)</f>
        <v>#N/A</v>
      </c>
      <c r="AN465" s="34" t="e">
        <f>P465-Q465-VLOOKUP(C465, Вчера_ЭпиВак!C:BG, 14, FALSE)</f>
        <v>#N/A</v>
      </c>
      <c r="AO465" s="34" t="e">
        <f>R465-S465-VLOOKUP(C465, Вчера_ЭпиВак!C:BG, 16, FALSE)</f>
        <v>#N/A</v>
      </c>
      <c r="AP465" s="34" t="e">
        <f>T465-U465-VLOOKUP(C465, Вчера_ЭпиВак!C:BG, 18, FALSE)</f>
        <v>#N/A</v>
      </c>
      <c r="AQ465" s="34" t="e">
        <f>V465-W465-VLOOKUP(C465, Вчера_ЭпиВак!C:BG, 20, FALSE)</f>
        <v>#N/A</v>
      </c>
      <c r="AR465" s="34" t="e">
        <f>X465-Y465-VLOOKUP(C465, Вчера_ЭпиВак!C:BG, 22, FALSE)</f>
        <v>#N/A</v>
      </c>
      <c r="AS465" s="34" t="e">
        <f>Z465-VLOOKUP(C465, Вчера_ЭпиВак!C:BG, 24, FALSE)</f>
        <v>#N/A</v>
      </c>
      <c r="AT465" s="34" t="e">
        <f>AA465-VLOOKUP(C465, Вчера_ЭпиВак!C:BG, 25, FALSE)</f>
        <v>#N/A</v>
      </c>
    </row>
    <row r="466" spans="1:46" ht="50.1" customHeight="1" x14ac:dyDescent="0.25">
      <c r="A466" s="1"/>
      <c r="B466" s="1"/>
      <c r="C466" s="1"/>
      <c r="D466" s="3"/>
      <c r="E466" s="48"/>
      <c r="F466" s="3"/>
      <c r="G466" s="2"/>
      <c r="H466" s="3"/>
      <c r="I466" s="2"/>
      <c r="J466" s="3"/>
      <c r="K466" s="2"/>
      <c r="L466" s="3"/>
      <c r="M466" s="2"/>
      <c r="N466" s="3"/>
      <c r="O466" s="2"/>
      <c r="P466" s="3"/>
      <c r="Q466" s="2"/>
      <c r="R466" s="3"/>
      <c r="S466" s="2"/>
      <c r="T466" s="3"/>
      <c r="U466" s="3"/>
      <c r="V466" s="3"/>
      <c r="W466" s="2"/>
      <c r="X466" s="3"/>
      <c r="Y466" s="2"/>
      <c r="Z466" s="3"/>
      <c r="AA466" s="3"/>
      <c r="AB466" s="15"/>
      <c r="AC466" s="34">
        <f t="shared" si="15"/>
        <v>0</v>
      </c>
      <c r="AD466" s="34">
        <f t="shared" si="16"/>
        <v>0</v>
      </c>
      <c r="AE466" s="34"/>
      <c r="AF466" s="34"/>
      <c r="AG466" s="35"/>
      <c r="AH466" s="34" t="e">
        <f>D466-E466-VLOOKUP(C466, Вчера_ЭпиВак!C:BG, 2, FALSE)</f>
        <v>#N/A</v>
      </c>
      <c r="AI466" s="34" t="e">
        <f>F466-G466-VLOOKUP(C466, Вчера_ЭпиВак!C:BG, 4, FALSE)</f>
        <v>#N/A</v>
      </c>
      <c r="AJ466" s="34" t="e">
        <f>H466-I466-VLOOKUP(C466, Вчера_ЭпиВак!C:BG, 6, FALSE)</f>
        <v>#N/A</v>
      </c>
      <c r="AK466" s="34" t="e">
        <f>J466-K466-VLOOKUP(C466, Вчера_ЭпиВак!C:BG, 8, FALSE)</f>
        <v>#N/A</v>
      </c>
      <c r="AL466" s="34" t="e">
        <f>L466-M466-VLOOKUP(C466, Вчера_ЭпиВак!C:BG, 10, FALSE)</f>
        <v>#N/A</v>
      </c>
      <c r="AM466" s="34" t="e">
        <f>N466-O466-VLOOKUP(C466, Вчера_ЭпиВак!C:BG, 12, FALSE)</f>
        <v>#N/A</v>
      </c>
      <c r="AN466" s="34" t="e">
        <f>P466-Q466-VLOOKUP(C466, Вчера_ЭпиВак!C:BG, 14, FALSE)</f>
        <v>#N/A</v>
      </c>
      <c r="AO466" s="34" t="e">
        <f>R466-S466-VLOOKUP(C466, Вчера_ЭпиВак!C:BG, 16, FALSE)</f>
        <v>#N/A</v>
      </c>
      <c r="AP466" s="34" t="e">
        <f>T466-U466-VLOOKUP(C466, Вчера_ЭпиВак!C:BG, 18, FALSE)</f>
        <v>#N/A</v>
      </c>
      <c r="AQ466" s="34" t="e">
        <f>V466-W466-VLOOKUP(C466, Вчера_ЭпиВак!C:BG, 20, FALSE)</f>
        <v>#N/A</v>
      </c>
      <c r="AR466" s="34" t="e">
        <f>X466-Y466-VLOOKUP(C466, Вчера_ЭпиВак!C:BG, 22, FALSE)</f>
        <v>#N/A</v>
      </c>
      <c r="AS466" s="34" t="e">
        <f>Z466-VLOOKUP(C466, Вчера_ЭпиВак!C:BG, 24, FALSE)</f>
        <v>#N/A</v>
      </c>
      <c r="AT466" s="34" t="e">
        <f>AA466-VLOOKUP(C466, Вчера_ЭпиВак!C:BG, 25, FALSE)</f>
        <v>#N/A</v>
      </c>
    </row>
    <row r="467" spans="1:46" ht="50.1" customHeight="1" x14ac:dyDescent="0.25">
      <c r="A467" s="1"/>
      <c r="B467" s="1"/>
      <c r="C467" s="1"/>
      <c r="D467" s="3"/>
      <c r="E467" s="48"/>
      <c r="F467" s="3"/>
      <c r="G467" s="2"/>
      <c r="H467" s="3"/>
      <c r="I467" s="2"/>
      <c r="J467" s="3"/>
      <c r="K467" s="2"/>
      <c r="L467" s="3"/>
      <c r="M467" s="2"/>
      <c r="N467" s="3"/>
      <c r="O467" s="2"/>
      <c r="P467" s="3"/>
      <c r="Q467" s="2"/>
      <c r="R467" s="3"/>
      <c r="S467" s="2"/>
      <c r="T467" s="3"/>
      <c r="U467" s="3"/>
      <c r="V467" s="3"/>
      <c r="W467" s="2"/>
      <c r="X467" s="3"/>
      <c r="Y467" s="2"/>
      <c r="Z467" s="3"/>
      <c r="AA467" s="3"/>
      <c r="AB467" s="15"/>
      <c r="AC467" s="34">
        <f t="shared" si="15"/>
        <v>0</v>
      </c>
      <c r="AD467" s="34">
        <f t="shared" si="16"/>
        <v>0</v>
      </c>
      <c r="AE467" s="34"/>
      <c r="AF467" s="34"/>
      <c r="AG467" s="35"/>
      <c r="AH467" s="34" t="e">
        <f>D467-E467-VLOOKUP(C467, Вчера_ЭпиВак!C:BG, 2, FALSE)</f>
        <v>#N/A</v>
      </c>
      <c r="AI467" s="34" t="e">
        <f>F467-G467-VLOOKUP(C467, Вчера_ЭпиВак!C:BG, 4, FALSE)</f>
        <v>#N/A</v>
      </c>
      <c r="AJ467" s="34" t="e">
        <f>H467-I467-VLOOKUP(C467, Вчера_ЭпиВак!C:BG, 6, FALSE)</f>
        <v>#N/A</v>
      </c>
      <c r="AK467" s="34" t="e">
        <f>J467-K467-VLOOKUP(C467, Вчера_ЭпиВак!C:BG, 8, FALSE)</f>
        <v>#N/A</v>
      </c>
      <c r="AL467" s="34" t="e">
        <f>L467-M467-VLOOKUP(C467, Вчера_ЭпиВак!C:BG, 10, FALSE)</f>
        <v>#N/A</v>
      </c>
      <c r="AM467" s="34" t="e">
        <f>N467-O467-VLOOKUP(C467, Вчера_ЭпиВак!C:BG, 12, FALSE)</f>
        <v>#N/A</v>
      </c>
      <c r="AN467" s="34" t="e">
        <f>P467-Q467-VLOOKUP(C467, Вчера_ЭпиВак!C:BG, 14, FALSE)</f>
        <v>#N/A</v>
      </c>
      <c r="AO467" s="34" t="e">
        <f>R467-S467-VLOOKUP(C467, Вчера_ЭпиВак!C:BG, 16, FALSE)</f>
        <v>#N/A</v>
      </c>
      <c r="AP467" s="34" t="e">
        <f>T467-U467-VLOOKUP(C467, Вчера_ЭпиВак!C:BG, 18, FALSE)</f>
        <v>#N/A</v>
      </c>
      <c r="AQ467" s="34" t="e">
        <f>V467-W467-VLOOKUP(C467, Вчера_ЭпиВак!C:BG, 20, FALSE)</f>
        <v>#N/A</v>
      </c>
      <c r="AR467" s="34" t="e">
        <f>X467-Y467-VLOOKUP(C467, Вчера_ЭпиВак!C:BG, 22, FALSE)</f>
        <v>#N/A</v>
      </c>
      <c r="AS467" s="34" t="e">
        <f>Z467-VLOOKUP(C467, Вчера_ЭпиВак!C:BG, 24, FALSE)</f>
        <v>#N/A</v>
      </c>
      <c r="AT467" s="34" t="e">
        <f>AA467-VLOOKUP(C467, Вчера_ЭпиВак!C:BG, 25, FALSE)</f>
        <v>#N/A</v>
      </c>
    </row>
    <row r="468" spans="1:46" ht="50.1" customHeight="1" x14ac:dyDescent="0.25">
      <c r="A468" s="1"/>
      <c r="B468" s="1"/>
      <c r="C468" s="1"/>
      <c r="D468" s="3"/>
      <c r="E468" s="48"/>
      <c r="F468" s="3"/>
      <c r="G468" s="2"/>
      <c r="H468" s="3"/>
      <c r="I468" s="2"/>
      <c r="J468" s="3"/>
      <c r="K468" s="2"/>
      <c r="L468" s="3"/>
      <c r="M468" s="2"/>
      <c r="N468" s="3"/>
      <c r="O468" s="2"/>
      <c r="P468" s="3"/>
      <c r="Q468" s="2"/>
      <c r="R468" s="3"/>
      <c r="S468" s="2"/>
      <c r="T468" s="3"/>
      <c r="U468" s="3"/>
      <c r="V468" s="3"/>
      <c r="W468" s="2"/>
      <c r="X468" s="3"/>
      <c r="Y468" s="2"/>
      <c r="Z468" s="3"/>
      <c r="AA468" s="3"/>
      <c r="AB468" s="15"/>
      <c r="AC468" s="34">
        <f t="shared" si="15"/>
        <v>0</v>
      </c>
      <c r="AD468" s="34">
        <f t="shared" si="16"/>
        <v>0</v>
      </c>
      <c r="AE468" s="34"/>
      <c r="AF468" s="34"/>
      <c r="AG468" s="35"/>
      <c r="AH468" s="34" t="e">
        <f>D468-E468-VLOOKUP(C468, Вчера_ЭпиВак!C:BG, 2, FALSE)</f>
        <v>#N/A</v>
      </c>
      <c r="AI468" s="34" t="e">
        <f>F468-G468-VLOOKUP(C468, Вчера_ЭпиВак!C:BG, 4, FALSE)</f>
        <v>#N/A</v>
      </c>
      <c r="AJ468" s="34" t="e">
        <f>H468-I468-VLOOKUP(C468, Вчера_ЭпиВак!C:BG, 6, FALSE)</f>
        <v>#N/A</v>
      </c>
      <c r="AK468" s="34" t="e">
        <f>J468-K468-VLOOKUP(C468, Вчера_ЭпиВак!C:BG, 8, FALSE)</f>
        <v>#N/A</v>
      </c>
      <c r="AL468" s="34" t="e">
        <f>L468-M468-VLOOKUP(C468, Вчера_ЭпиВак!C:BG, 10, FALSE)</f>
        <v>#N/A</v>
      </c>
      <c r="AM468" s="34" t="e">
        <f>N468-O468-VLOOKUP(C468, Вчера_ЭпиВак!C:BG, 12, FALSE)</f>
        <v>#N/A</v>
      </c>
      <c r="AN468" s="34" t="e">
        <f>P468-Q468-VLOOKUP(C468, Вчера_ЭпиВак!C:BG, 14, FALSE)</f>
        <v>#N/A</v>
      </c>
      <c r="AO468" s="34" t="e">
        <f>R468-S468-VLOOKUP(C468, Вчера_ЭпиВак!C:BG, 16, FALSE)</f>
        <v>#N/A</v>
      </c>
      <c r="AP468" s="34" t="e">
        <f>T468-U468-VLOOKUP(C468, Вчера_ЭпиВак!C:BG, 18, FALSE)</f>
        <v>#N/A</v>
      </c>
      <c r="AQ468" s="34" t="e">
        <f>V468-W468-VLOOKUP(C468, Вчера_ЭпиВак!C:BG, 20, FALSE)</f>
        <v>#N/A</v>
      </c>
      <c r="AR468" s="34" t="e">
        <f>X468-Y468-VLOOKUP(C468, Вчера_ЭпиВак!C:BG, 22, FALSE)</f>
        <v>#N/A</v>
      </c>
      <c r="AS468" s="34" t="e">
        <f>Z468-VLOOKUP(C468, Вчера_ЭпиВак!C:BG, 24, FALSE)</f>
        <v>#N/A</v>
      </c>
      <c r="AT468" s="34" t="e">
        <f>AA468-VLOOKUP(C468, Вчера_ЭпиВак!C:BG, 25, FALSE)</f>
        <v>#N/A</v>
      </c>
    </row>
    <row r="469" spans="1:46" ht="50.1" customHeight="1" x14ac:dyDescent="0.25">
      <c r="A469" s="1"/>
      <c r="B469" s="1"/>
      <c r="C469" s="1"/>
      <c r="D469" s="3"/>
      <c r="E469" s="48"/>
      <c r="F469" s="3"/>
      <c r="G469" s="2"/>
      <c r="H469" s="3"/>
      <c r="I469" s="2"/>
      <c r="J469" s="3"/>
      <c r="K469" s="2"/>
      <c r="L469" s="3"/>
      <c r="M469" s="2"/>
      <c r="N469" s="3"/>
      <c r="O469" s="2"/>
      <c r="P469" s="3"/>
      <c r="Q469" s="2"/>
      <c r="R469" s="3"/>
      <c r="S469" s="2"/>
      <c r="T469" s="3"/>
      <c r="U469" s="3"/>
      <c r="V469" s="3"/>
      <c r="W469" s="2"/>
      <c r="X469" s="3"/>
      <c r="Y469" s="2"/>
      <c r="Z469" s="3"/>
      <c r="AA469" s="3"/>
      <c r="AB469" s="15"/>
      <c r="AC469" s="34">
        <f t="shared" si="15"/>
        <v>0</v>
      </c>
      <c r="AD469" s="34">
        <f t="shared" si="16"/>
        <v>0</v>
      </c>
      <c r="AE469" s="34"/>
      <c r="AF469" s="34"/>
      <c r="AG469" s="35"/>
      <c r="AH469" s="34" t="e">
        <f>D469-E469-VLOOKUP(C469, Вчера_ЭпиВак!C:BG, 2, FALSE)</f>
        <v>#N/A</v>
      </c>
      <c r="AI469" s="34" t="e">
        <f>F469-G469-VLOOKUP(C469, Вчера_ЭпиВак!C:BG, 4, FALSE)</f>
        <v>#N/A</v>
      </c>
      <c r="AJ469" s="34" t="e">
        <f>H469-I469-VLOOKUP(C469, Вчера_ЭпиВак!C:BG, 6, FALSE)</f>
        <v>#N/A</v>
      </c>
      <c r="AK469" s="34" t="e">
        <f>J469-K469-VLOOKUP(C469, Вчера_ЭпиВак!C:BG, 8, FALSE)</f>
        <v>#N/A</v>
      </c>
      <c r="AL469" s="34" t="e">
        <f>L469-M469-VLOOKUP(C469, Вчера_ЭпиВак!C:BG, 10, FALSE)</f>
        <v>#N/A</v>
      </c>
      <c r="AM469" s="34" t="e">
        <f>N469-O469-VLOOKUP(C469, Вчера_ЭпиВак!C:BG, 12, FALSE)</f>
        <v>#N/A</v>
      </c>
      <c r="AN469" s="34" t="e">
        <f>P469-Q469-VLOOKUP(C469, Вчера_ЭпиВак!C:BG, 14, FALSE)</f>
        <v>#N/A</v>
      </c>
      <c r="AO469" s="34" t="e">
        <f>R469-S469-VLOOKUP(C469, Вчера_ЭпиВак!C:BG, 16, FALSE)</f>
        <v>#N/A</v>
      </c>
      <c r="AP469" s="34" t="e">
        <f>T469-U469-VLOOKUP(C469, Вчера_ЭпиВак!C:BG, 18, FALSE)</f>
        <v>#N/A</v>
      </c>
      <c r="AQ469" s="34" t="e">
        <f>V469-W469-VLOOKUP(C469, Вчера_ЭпиВак!C:BG, 20, FALSE)</f>
        <v>#N/A</v>
      </c>
      <c r="AR469" s="34" t="e">
        <f>X469-Y469-VLOOKUP(C469, Вчера_ЭпиВак!C:BG, 22, FALSE)</f>
        <v>#N/A</v>
      </c>
      <c r="AS469" s="34" t="e">
        <f>Z469-VLOOKUP(C469, Вчера_ЭпиВак!C:BG, 24, FALSE)</f>
        <v>#N/A</v>
      </c>
      <c r="AT469" s="34" t="e">
        <f>AA469-VLOOKUP(C469, Вчера_ЭпиВак!C:BG, 25, FALSE)</f>
        <v>#N/A</v>
      </c>
    </row>
    <row r="470" spans="1:46" ht="50.1" customHeight="1" x14ac:dyDescent="0.25">
      <c r="A470" s="1"/>
      <c r="B470" s="1"/>
      <c r="C470" s="1"/>
      <c r="D470" s="3"/>
      <c r="E470" s="48"/>
      <c r="F470" s="3"/>
      <c r="G470" s="2"/>
      <c r="H470" s="3"/>
      <c r="I470" s="2"/>
      <c r="J470" s="3"/>
      <c r="K470" s="2"/>
      <c r="L470" s="3"/>
      <c r="M470" s="2"/>
      <c r="N470" s="3"/>
      <c r="O470" s="2"/>
      <c r="P470" s="3"/>
      <c r="Q470" s="2"/>
      <c r="R470" s="3"/>
      <c r="S470" s="2"/>
      <c r="T470" s="3"/>
      <c r="U470" s="3"/>
      <c r="V470" s="3"/>
      <c r="W470" s="2"/>
      <c r="X470" s="3"/>
      <c r="Y470" s="2"/>
      <c r="Z470" s="3"/>
      <c r="AA470" s="3"/>
      <c r="AB470" s="15"/>
      <c r="AC470" s="34">
        <f t="shared" si="15"/>
        <v>0</v>
      </c>
      <c r="AD470" s="34">
        <f t="shared" si="16"/>
        <v>0</v>
      </c>
      <c r="AE470" s="34"/>
      <c r="AF470" s="34"/>
      <c r="AG470" s="35"/>
      <c r="AH470" s="34" t="e">
        <f>D470-E470-VLOOKUP(C470, Вчера_ЭпиВак!C:BG, 2, FALSE)</f>
        <v>#N/A</v>
      </c>
      <c r="AI470" s="34" t="e">
        <f>F470-G470-VLOOKUP(C470, Вчера_ЭпиВак!C:BG, 4, FALSE)</f>
        <v>#N/A</v>
      </c>
      <c r="AJ470" s="34" t="e">
        <f>H470-I470-VLOOKUP(C470, Вчера_ЭпиВак!C:BG, 6, FALSE)</f>
        <v>#N/A</v>
      </c>
      <c r="AK470" s="34" t="e">
        <f>J470-K470-VLOOKUP(C470, Вчера_ЭпиВак!C:BG, 8, FALSE)</f>
        <v>#N/A</v>
      </c>
      <c r="AL470" s="34" t="e">
        <f>L470-M470-VLOOKUP(C470, Вчера_ЭпиВак!C:BG, 10, FALSE)</f>
        <v>#N/A</v>
      </c>
      <c r="AM470" s="34" t="e">
        <f>N470-O470-VLOOKUP(C470, Вчера_ЭпиВак!C:BG, 12, FALSE)</f>
        <v>#N/A</v>
      </c>
      <c r="AN470" s="34" t="e">
        <f>P470-Q470-VLOOKUP(C470, Вчера_ЭпиВак!C:BG, 14, FALSE)</f>
        <v>#N/A</v>
      </c>
      <c r="AO470" s="34" t="e">
        <f>R470-S470-VLOOKUP(C470, Вчера_ЭпиВак!C:BG, 16, FALSE)</f>
        <v>#N/A</v>
      </c>
      <c r="AP470" s="34" t="e">
        <f>T470-U470-VLOOKUP(C470, Вчера_ЭпиВак!C:BG, 18, FALSE)</f>
        <v>#N/A</v>
      </c>
      <c r="AQ470" s="34" t="e">
        <f>V470-W470-VLOOKUP(C470, Вчера_ЭпиВак!C:BG, 20, FALSE)</f>
        <v>#N/A</v>
      </c>
      <c r="AR470" s="34" t="e">
        <f>X470-Y470-VLOOKUP(C470, Вчера_ЭпиВак!C:BG, 22, FALSE)</f>
        <v>#N/A</v>
      </c>
      <c r="AS470" s="34" t="e">
        <f>Z470-VLOOKUP(C470, Вчера_ЭпиВак!C:BG, 24, FALSE)</f>
        <v>#N/A</v>
      </c>
      <c r="AT470" s="34" t="e">
        <f>AA470-VLOOKUP(C470, Вчера_ЭпиВак!C:BG, 25, FALSE)</f>
        <v>#N/A</v>
      </c>
    </row>
    <row r="471" spans="1:46" ht="50.1" customHeight="1" x14ac:dyDescent="0.25">
      <c r="A471" s="1"/>
      <c r="B471" s="1"/>
      <c r="C471" s="1"/>
      <c r="D471" s="3"/>
      <c r="E471" s="48"/>
      <c r="F471" s="3"/>
      <c r="G471" s="2"/>
      <c r="H471" s="3"/>
      <c r="I471" s="2"/>
      <c r="J471" s="3"/>
      <c r="K471" s="2"/>
      <c r="L471" s="3"/>
      <c r="M471" s="2"/>
      <c r="N471" s="3"/>
      <c r="O471" s="2"/>
      <c r="P471" s="3"/>
      <c r="Q471" s="2"/>
      <c r="R471" s="3"/>
      <c r="S471" s="2"/>
      <c r="T471" s="3"/>
      <c r="U471" s="3"/>
      <c r="V471" s="3"/>
      <c r="W471" s="2"/>
      <c r="X471" s="3"/>
      <c r="Y471" s="2"/>
      <c r="Z471" s="3"/>
      <c r="AA471" s="3"/>
      <c r="AB471" s="15"/>
      <c r="AC471" s="34">
        <f t="shared" si="15"/>
        <v>0</v>
      </c>
      <c r="AD471" s="34">
        <f t="shared" si="16"/>
        <v>0</v>
      </c>
      <c r="AE471" s="34"/>
      <c r="AF471" s="34"/>
      <c r="AG471" s="35"/>
      <c r="AH471" s="34" t="e">
        <f>D471-E471-VLOOKUP(C471, Вчера_ЭпиВак!C:BG, 2, FALSE)</f>
        <v>#N/A</v>
      </c>
      <c r="AI471" s="34" t="e">
        <f>F471-G471-VLOOKUP(C471, Вчера_ЭпиВак!C:BG, 4, FALSE)</f>
        <v>#N/A</v>
      </c>
      <c r="AJ471" s="34" t="e">
        <f>H471-I471-VLOOKUP(C471, Вчера_ЭпиВак!C:BG, 6, FALSE)</f>
        <v>#N/A</v>
      </c>
      <c r="AK471" s="34" t="e">
        <f>J471-K471-VLOOKUP(C471, Вчера_ЭпиВак!C:BG, 8, FALSE)</f>
        <v>#N/A</v>
      </c>
      <c r="AL471" s="34" t="e">
        <f>L471-M471-VLOOKUP(C471, Вчера_ЭпиВак!C:BG, 10, FALSE)</f>
        <v>#N/A</v>
      </c>
      <c r="AM471" s="34" t="e">
        <f>N471-O471-VLOOKUP(C471, Вчера_ЭпиВак!C:BG, 12, FALSE)</f>
        <v>#N/A</v>
      </c>
      <c r="AN471" s="34" t="e">
        <f>P471-Q471-VLOOKUP(C471, Вчера_ЭпиВак!C:BG, 14, FALSE)</f>
        <v>#N/A</v>
      </c>
      <c r="AO471" s="34" t="e">
        <f>R471-S471-VLOOKUP(C471, Вчера_ЭпиВак!C:BG, 16, FALSE)</f>
        <v>#N/A</v>
      </c>
      <c r="AP471" s="34" t="e">
        <f>T471-U471-VLOOKUP(C471, Вчера_ЭпиВак!C:BG, 18, FALSE)</f>
        <v>#N/A</v>
      </c>
      <c r="AQ471" s="34" t="e">
        <f>V471-W471-VLOOKUP(C471, Вчера_ЭпиВак!C:BG, 20, FALSE)</f>
        <v>#N/A</v>
      </c>
      <c r="AR471" s="34" t="e">
        <f>X471-Y471-VLOOKUP(C471, Вчера_ЭпиВак!C:BG, 22, FALSE)</f>
        <v>#N/A</v>
      </c>
      <c r="AS471" s="34" t="e">
        <f>Z471-VLOOKUP(C471, Вчера_ЭпиВак!C:BG, 24, FALSE)</f>
        <v>#N/A</v>
      </c>
      <c r="AT471" s="34" t="e">
        <f>AA471-VLOOKUP(C471, Вчера_ЭпиВак!C:BG, 25, FALSE)</f>
        <v>#N/A</v>
      </c>
    </row>
    <row r="472" spans="1:46" ht="50.1" customHeight="1" x14ac:dyDescent="0.25">
      <c r="A472" s="1"/>
      <c r="B472" s="1"/>
      <c r="C472" s="1"/>
      <c r="D472" s="3"/>
      <c r="E472" s="48"/>
      <c r="F472" s="3"/>
      <c r="G472" s="2"/>
      <c r="H472" s="3"/>
      <c r="I472" s="2"/>
      <c r="J472" s="3"/>
      <c r="K472" s="2"/>
      <c r="L472" s="3"/>
      <c r="M472" s="2"/>
      <c r="N472" s="3"/>
      <c r="O472" s="2"/>
      <c r="P472" s="3"/>
      <c r="Q472" s="2"/>
      <c r="R472" s="3"/>
      <c r="S472" s="2"/>
      <c r="T472" s="3"/>
      <c r="U472" s="3"/>
      <c r="V472" s="3"/>
      <c r="W472" s="2"/>
      <c r="X472" s="3"/>
      <c r="Y472" s="2"/>
      <c r="Z472" s="3"/>
      <c r="AA472" s="3"/>
      <c r="AB472" s="15"/>
      <c r="AC472" s="34">
        <f t="shared" si="15"/>
        <v>0</v>
      </c>
      <c r="AD472" s="34">
        <f t="shared" si="16"/>
        <v>0</v>
      </c>
      <c r="AE472" s="34"/>
      <c r="AF472" s="34"/>
      <c r="AG472" s="35"/>
      <c r="AH472" s="34" t="e">
        <f>D472-E472-VLOOKUP(C472, Вчера_ЭпиВак!C:BG, 2, FALSE)</f>
        <v>#N/A</v>
      </c>
      <c r="AI472" s="34" t="e">
        <f>F472-G472-VLOOKUP(C472, Вчера_ЭпиВак!C:BG, 4, FALSE)</f>
        <v>#N/A</v>
      </c>
      <c r="AJ472" s="34" t="e">
        <f>H472-I472-VLOOKUP(C472, Вчера_ЭпиВак!C:BG, 6, FALSE)</f>
        <v>#N/A</v>
      </c>
      <c r="AK472" s="34" t="e">
        <f>J472-K472-VLOOKUP(C472, Вчера_ЭпиВак!C:BG, 8, FALSE)</f>
        <v>#N/A</v>
      </c>
      <c r="AL472" s="34" t="e">
        <f>L472-M472-VLOOKUP(C472, Вчера_ЭпиВак!C:BG, 10, FALSE)</f>
        <v>#N/A</v>
      </c>
      <c r="AM472" s="34" t="e">
        <f>N472-O472-VLOOKUP(C472, Вчера_ЭпиВак!C:BG, 12, FALSE)</f>
        <v>#N/A</v>
      </c>
      <c r="AN472" s="34" t="e">
        <f>P472-Q472-VLOOKUP(C472, Вчера_ЭпиВак!C:BG, 14, FALSE)</f>
        <v>#N/A</v>
      </c>
      <c r="AO472" s="34" t="e">
        <f>R472-S472-VLOOKUP(C472, Вчера_ЭпиВак!C:BG, 16, FALSE)</f>
        <v>#N/A</v>
      </c>
      <c r="AP472" s="34" t="e">
        <f>T472-U472-VLOOKUP(C472, Вчера_ЭпиВак!C:BG, 18, FALSE)</f>
        <v>#N/A</v>
      </c>
      <c r="AQ472" s="34" t="e">
        <f>V472-W472-VLOOKUP(C472, Вчера_ЭпиВак!C:BG, 20, FALSE)</f>
        <v>#N/A</v>
      </c>
      <c r="AR472" s="34" t="e">
        <f>X472-Y472-VLOOKUP(C472, Вчера_ЭпиВак!C:BG, 22, FALSE)</f>
        <v>#N/A</v>
      </c>
      <c r="AS472" s="34" t="e">
        <f>Z472-VLOOKUP(C472, Вчера_ЭпиВак!C:BG, 24, FALSE)</f>
        <v>#N/A</v>
      </c>
      <c r="AT472" s="34" t="e">
        <f>AA472-VLOOKUP(C472, Вчера_ЭпиВак!C:BG, 25, FALSE)</f>
        <v>#N/A</v>
      </c>
    </row>
    <row r="473" spans="1:46" ht="50.1" customHeight="1" x14ac:dyDescent="0.25">
      <c r="A473" s="1"/>
      <c r="B473" s="1"/>
      <c r="C473" s="1"/>
      <c r="D473" s="3"/>
      <c r="E473" s="48"/>
      <c r="F473" s="3"/>
      <c r="G473" s="2"/>
      <c r="H473" s="3"/>
      <c r="I473" s="2"/>
      <c r="J473" s="3"/>
      <c r="K473" s="2"/>
      <c r="L473" s="3"/>
      <c r="M473" s="2"/>
      <c r="N473" s="3"/>
      <c r="O473" s="2"/>
      <c r="P473" s="3"/>
      <c r="Q473" s="2"/>
      <c r="R473" s="3"/>
      <c r="S473" s="2"/>
      <c r="T473" s="3"/>
      <c r="U473" s="3"/>
      <c r="V473" s="3"/>
      <c r="W473" s="2"/>
      <c r="X473" s="3"/>
      <c r="Y473" s="2"/>
      <c r="Z473" s="3"/>
      <c r="AA473" s="3"/>
      <c r="AB473" s="15"/>
      <c r="AC473" s="34">
        <f t="shared" si="15"/>
        <v>0</v>
      </c>
      <c r="AD473" s="34">
        <f t="shared" si="16"/>
        <v>0</v>
      </c>
      <c r="AE473" s="34"/>
      <c r="AF473" s="34"/>
      <c r="AG473" s="35"/>
      <c r="AH473" s="34" t="e">
        <f>D473-E473-VLOOKUP(C473, Вчера_ЭпиВак!C:BG, 2, FALSE)</f>
        <v>#N/A</v>
      </c>
      <c r="AI473" s="34" t="e">
        <f>F473-G473-VLOOKUP(C473, Вчера_ЭпиВак!C:BG, 4, FALSE)</f>
        <v>#N/A</v>
      </c>
      <c r="AJ473" s="34" t="e">
        <f>H473-I473-VLOOKUP(C473, Вчера_ЭпиВак!C:BG, 6, FALSE)</f>
        <v>#N/A</v>
      </c>
      <c r="AK473" s="34" t="e">
        <f>J473-K473-VLOOKUP(C473, Вчера_ЭпиВак!C:BG, 8, FALSE)</f>
        <v>#N/A</v>
      </c>
      <c r="AL473" s="34" t="e">
        <f>L473-M473-VLOOKUP(C473, Вчера_ЭпиВак!C:BG, 10, FALSE)</f>
        <v>#N/A</v>
      </c>
      <c r="AM473" s="34" t="e">
        <f>N473-O473-VLOOKUP(C473, Вчера_ЭпиВак!C:BG, 12, FALSE)</f>
        <v>#N/A</v>
      </c>
      <c r="AN473" s="34" t="e">
        <f>P473-Q473-VLOOKUP(C473, Вчера_ЭпиВак!C:BG, 14, FALSE)</f>
        <v>#N/A</v>
      </c>
      <c r="AO473" s="34" t="e">
        <f>R473-S473-VLOOKUP(C473, Вчера_ЭпиВак!C:BG, 16, FALSE)</f>
        <v>#N/A</v>
      </c>
      <c r="AP473" s="34" t="e">
        <f>T473-U473-VLOOKUP(C473, Вчера_ЭпиВак!C:BG, 18, FALSE)</f>
        <v>#N/A</v>
      </c>
      <c r="AQ473" s="34" t="e">
        <f>V473-W473-VLOOKUP(C473, Вчера_ЭпиВак!C:BG, 20, FALSE)</f>
        <v>#N/A</v>
      </c>
      <c r="AR473" s="34" t="e">
        <f>X473-Y473-VLOOKUP(C473, Вчера_ЭпиВак!C:BG, 22, FALSE)</f>
        <v>#N/A</v>
      </c>
      <c r="AS473" s="34" t="e">
        <f>Z473-VLOOKUP(C473, Вчера_ЭпиВак!C:BG, 24, FALSE)</f>
        <v>#N/A</v>
      </c>
      <c r="AT473" s="34" t="e">
        <f>AA473-VLOOKUP(C473, Вчера_ЭпиВак!C:BG, 25, FALSE)</f>
        <v>#N/A</v>
      </c>
    </row>
    <row r="474" spans="1:46" ht="50.1" customHeight="1" x14ac:dyDescent="0.25">
      <c r="A474" s="1"/>
      <c r="B474" s="1"/>
      <c r="C474" s="1"/>
      <c r="D474" s="3"/>
      <c r="E474" s="48"/>
      <c r="F474" s="3"/>
      <c r="G474" s="2"/>
      <c r="H474" s="3"/>
      <c r="I474" s="2"/>
      <c r="J474" s="3"/>
      <c r="K474" s="2"/>
      <c r="L474" s="3"/>
      <c r="M474" s="2"/>
      <c r="N474" s="3"/>
      <c r="O474" s="2"/>
      <c r="P474" s="3"/>
      <c r="Q474" s="2"/>
      <c r="R474" s="3"/>
      <c r="S474" s="2"/>
      <c r="T474" s="3"/>
      <c r="U474" s="3"/>
      <c r="V474" s="3"/>
      <c r="W474" s="2"/>
      <c r="X474" s="3"/>
      <c r="Y474" s="2"/>
      <c r="Z474" s="3"/>
      <c r="AA474" s="3"/>
      <c r="AB474" s="15"/>
      <c r="AC474" s="34">
        <f t="shared" si="15"/>
        <v>0</v>
      </c>
      <c r="AD474" s="34">
        <f t="shared" si="16"/>
        <v>0</v>
      </c>
      <c r="AE474" s="34"/>
      <c r="AF474" s="34"/>
      <c r="AG474" s="35"/>
      <c r="AH474" s="34" t="e">
        <f>D474-E474-VLOOKUP(C474, Вчера_ЭпиВак!C:BG, 2, FALSE)</f>
        <v>#N/A</v>
      </c>
      <c r="AI474" s="34" t="e">
        <f>F474-G474-VLOOKUP(C474, Вчера_ЭпиВак!C:BG, 4, FALSE)</f>
        <v>#N/A</v>
      </c>
      <c r="AJ474" s="34" t="e">
        <f>H474-I474-VLOOKUP(C474, Вчера_ЭпиВак!C:BG, 6, FALSE)</f>
        <v>#N/A</v>
      </c>
      <c r="AK474" s="34" t="e">
        <f>J474-K474-VLOOKUP(C474, Вчера_ЭпиВак!C:BG, 8, FALSE)</f>
        <v>#N/A</v>
      </c>
      <c r="AL474" s="34" t="e">
        <f>L474-M474-VLOOKUP(C474, Вчера_ЭпиВак!C:BG, 10, FALSE)</f>
        <v>#N/A</v>
      </c>
      <c r="AM474" s="34" t="e">
        <f>N474-O474-VLOOKUP(C474, Вчера_ЭпиВак!C:BG, 12, FALSE)</f>
        <v>#N/A</v>
      </c>
      <c r="AN474" s="34" t="e">
        <f>P474-Q474-VLOOKUP(C474, Вчера_ЭпиВак!C:BG, 14, FALSE)</f>
        <v>#N/A</v>
      </c>
      <c r="AO474" s="34" t="e">
        <f>R474-S474-VLOOKUP(C474, Вчера_ЭпиВак!C:BG, 16, FALSE)</f>
        <v>#N/A</v>
      </c>
      <c r="AP474" s="34" t="e">
        <f>T474-U474-VLOOKUP(C474, Вчера_ЭпиВак!C:BG, 18, FALSE)</f>
        <v>#N/A</v>
      </c>
      <c r="AQ474" s="34" t="e">
        <f>V474-W474-VLOOKUP(C474, Вчера_ЭпиВак!C:BG, 20, FALSE)</f>
        <v>#N/A</v>
      </c>
      <c r="AR474" s="34" t="e">
        <f>X474-Y474-VLOOKUP(C474, Вчера_ЭпиВак!C:BG, 22, FALSE)</f>
        <v>#N/A</v>
      </c>
      <c r="AS474" s="34" t="e">
        <f>Z474-VLOOKUP(C474, Вчера_ЭпиВак!C:BG, 24, FALSE)</f>
        <v>#N/A</v>
      </c>
      <c r="AT474" s="34" t="e">
        <f>AA474-VLOOKUP(C474, Вчера_ЭпиВак!C:BG, 25, FALSE)</f>
        <v>#N/A</v>
      </c>
    </row>
    <row r="475" spans="1:46" ht="50.1" customHeight="1" x14ac:dyDescent="0.25">
      <c r="A475" s="1"/>
      <c r="B475" s="1"/>
      <c r="C475" s="1"/>
      <c r="D475" s="3"/>
      <c r="E475" s="48"/>
      <c r="F475" s="3"/>
      <c r="G475" s="2"/>
      <c r="H475" s="3"/>
      <c r="I475" s="2"/>
      <c r="J475" s="3"/>
      <c r="K475" s="2"/>
      <c r="L475" s="3"/>
      <c r="M475" s="2"/>
      <c r="N475" s="3"/>
      <c r="O475" s="2"/>
      <c r="P475" s="3"/>
      <c r="Q475" s="2"/>
      <c r="R475" s="3"/>
      <c r="S475" s="2"/>
      <c r="T475" s="3"/>
      <c r="U475" s="3"/>
      <c r="V475" s="3"/>
      <c r="W475" s="2"/>
      <c r="X475" s="3"/>
      <c r="Y475" s="2"/>
      <c r="Z475" s="3"/>
      <c r="AA475" s="3"/>
      <c r="AB475" s="15"/>
      <c r="AC475" s="34">
        <f t="shared" si="15"/>
        <v>0</v>
      </c>
      <c r="AD475" s="34">
        <f t="shared" si="16"/>
        <v>0</v>
      </c>
      <c r="AE475" s="34"/>
      <c r="AF475" s="34"/>
      <c r="AG475" s="35"/>
      <c r="AH475" s="34" t="e">
        <f>D475-E475-VLOOKUP(C475, Вчера_ЭпиВак!C:BG, 2, FALSE)</f>
        <v>#N/A</v>
      </c>
      <c r="AI475" s="34" t="e">
        <f>F475-G475-VLOOKUP(C475, Вчера_ЭпиВак!C:BG, 4, FALSE)</f>
        <v>#N/A</v>
      </c>
      <c r="AJ475" s="34" t="e">
        <f>H475-I475-VLOOKUP(C475, Вчера_ЭпиВак!C:BG, 6, FALSE)</f>
        <v>#N/A</v>
      </c>
      <c r="AK475" s="34" t="e">
        <f>J475-K475-VLOOKUP(C475, Вчера_ЭпиВак!C:BG, 8, FALSE)</f>
        <v>#N/A</v>
      </c>
      <c r="AL475" s="34" t="e">
        <f>L475-M475-VLOOKUP(C475, Вчера_ЭпиВак!C:BG, 10, FALSE)</f>
        <v>#N/A</v>
      </c>
      <c r="AM475" s="34" t="e">
        <f>N475-O475-VLOOKUP(C475, Вчера_ЭпиВак!C:BG, 12, FALSE)</f>
        <v>#N/A</v>
      </c>
      <c r="AN475" s="34" t="e">
        <f>P475-Q475-VLOOKUP(C475, Вчера_ЭпиВак!C:BG, 14, FALSE)</f>
        <v>#N/A</v>
      </c>
      <c r="AO475" s="34" t="e">
        <f>R475-S475-VLOOKUP(C475, Вчера_ЭпиВак!C:BG, 16, FALSE)</f>
        <v>#N/A</v>
      </c>
      <c r="AP475" s="34" t="e">
        <f>T475-U475-VLOOKUP(C475, Вчера_ЭпиВак!C:BG, 18, FALSE)</f>
        <v>#N/A</v>
      </c>
      <c r="AQ475" s="34" t="e">
        <f>V475-W475-VLOOKUP(C475, Вчера_ЭпиВак!C:BG, 20, FALSE)</f>
        <v>#N/A</v>
      </c>
      <c r="AR475" s="34" t="e">
        <f>X475-Y475-VLOOKUP(C475, Вчера_ЭпиВак!C:BG, 22, FALSE)</f>
        <v>#N/A</v>
      </c>
      <c r="AS475" s="34" t="e">
        <f>Z475-VLOOKUP(C475, Вчера_ЭпиВак!C:BG, 24, FALSE)</f>
        <v>#N/A</v>
      </c>
      <c r="AT475" s="34" t="e">
        <f>AA475-VLOOKUP(C475, Вчера_ЭпиВак!C:BG, 25, FALSE)</f>
        <v>#N/A</v>
      </c>
    </row>
    <row r="476" spans="1:46" ht="50.1" customHeight="1" x14ac:dyDescent="0.25">
      <c r="A476" s="1"/>
      <c r="B476" s="1"/>
      <c r="C476" s="1"/>
      <c r="D476" s="3"/>
      <c r="E476" s="48"/>
      <c r="F476" s="3"/>
      <c r="G476" s="2"/>
      <c r="H476" s="3"/>
      <c r="I476" s="2"/>
      <c r="J476" s="3"/>
      <c r="K476" s="2"/>
      <c r="L476" s="3"/>
      <c r="M476" s="2"/>
      <c r="N476" s="3"/>
      <c r="O476" s="2"/>
      <c r="P476" s="3"/>
      <c r="Q476" s="2"/>
      <c r="R476" s="3"/>
      <c r="S476" s="2"/>
      <c r="T476" s="3"/>
      <c r="U476" s="3"/>
      <c r="V476" s="3"/>
      <c r="W476" s="2"/>
      <c r="X476" s="3"/>
      <c r="Y476" s="2"/>
      <c r="Z476" s="3"/>
      <c r="AA476" s="3"/>
      <c r="AB476" s="15"/>
      <c r="AC476" s="34">
        <f t="shared" si="15"/>
        <v>0</v>
      </c>
      <c r="AD476" s="34">
        <f t="shared" si="16"/>
        <v>0</v>
      </c>
      <c r="AE476" s="34"/>
      <c r="AF476" s="34"/>
      <c r="AG476" s="35"/>
      <c r="AH476" s="34" t="e">
        <f>D476-E476-VLOOKUP(C476, Вчера_ЭпиВак!C:BG, 2, FALSE)</f>
        <v>#N/A</v>
      </c>
      <c r="AI476" s="34" t="e">
        <f>F476-G476-VLOOKUP(C476, Вчера_ЭпиВак!C:BG, 4, FALSE)</f>
        <v>#N/A</v>
      </c>
      <c r="AJ476" s="34" t="e">
        <f>H476-I476-VLOOKUP(C476, Вчера_ЭпиВак!C:BG, 6, FALSE)</f>
        <v>#N/A</v>
      </c>
      <c r="AK476" s="34" t="e">
        <f>J476-K476-VLOOKUP(C476, Вчера_ЭпиВак!C:BG, 8, FALSE)</f>
        <v>#N/A</v>
      </c>
      <c r="AL476" s="34" t="e">
        <f>L476-M476-VLOOKUP(C476, Вчера_ЭпиВак!C:BG, 10, FALSE)</f>
        <v>#N/A</v>
      </c>
      <c r="AM476" s="34" t="e">
        <f>N476-O476-VLOOKUP(C476, Вчера_ЭпиВак!C:BG, 12, FALSE)</f>
        <v>#N/A</v>
      </c>
      <c r="AN476" s="34" t="e">
        <f>P476-Q476-VLOOKUP(C476, Вчера_ЭпиВак!C:BG, 14, FALSE)</f>
        <v>#N/A</v>
      </c>
      <c r="AO476" s="34" t="e">
        <f>R476-S476-VLOOKUP(C476, Вчера_ЭпиВак!C:BG, 16, FALSE)</f>
        <v>#N/A</v>
      </c>
      <c r="AP476" s="34" t="e">
        <f>T476-U476-VLOOKUP(C476, Вчера_ЭпиВак!C:BG, 18, FALSE)</f>
        <v>#N/A</v>
      </c>
      <c r="AQ476" s="34" t="e">
        <f>V476-W476-VLOOKUP(C476, Вчера_ЭпиВак!C:BG, 20, FALSE)</f>
        <v>#N/A</v>
      </c>
      <c r="AR476" s="34" t="e">
        <f>X476-Y476-VLOOKUP(C476, Вчера_ЭпиВак!C:BG, 22, FALSE)</f>
        <v>#N/A</v>
      </c>
      <c r="AS476" s="34" t="e">
        <f>Z476-VLOOKUP(C476, Вчера_ЭпиВак!C:BG, 24, FALSE)</f>
        <v>#N/A</v>
      </c>
      <c r="AT476" s="34" t="e">
        <f>AA476-VLOOKUP(C476, Вчера_ЭпиВак!C:BG, 25, FALSE)</f>
        <v>#N/A</v>
      </c>
    </row>
    <row r="477" spans="1:46" ht="50.1" customHeight="1" x14ac:dyDescent="0.25">
      <c r="A477" s="1"/>
      <c r="B477" s="1"/>
      <c r="C477" s="1"/>
      <c r="D477" s="3"/>
      <c r="E477" s="48"/>
      <c r="F477" s="3"/>
      <c r="G477" s="2"/>
      <c r="H477" s="3"/>
      <c r="I477" s="2"/>
      <c r="J477" s="3"/>
      <c r="K477" s="2"/>
      <c r="L477" s="3"/>
      <c r="M477" s="2"/>
      <c r="N477" s="3"/>
      <c r="O477" s="2"/>
      <c r="P477" s="3"/>
      <c r="Q477" s="2"/>
      <c r="R477" s="3"/>
      <c r="S477" s="2"/>
      <c r="T477" s="3"/>
      <c r="U477" s="3"/>
      <c r="V477" s="3"/>
      <c r="W477" s="2"/>
      <c r="X477" s="3"/>
      <c r="Y477" s="2"/>
      <c r="Z477" s="3"/>
      <c r="AA477" s="3"/>
      <c r="AB477" s="15"/>
      <c r="AC477" s="34">
        <f t="shared" si="15"/>
        <v>0</v>
      </c>
      <c r="AD477" s="34">
        <f t="shared" si="16"/>
        <v>0</v>
      </c>
      <c r="AE477" s="34"/>
      <c r="AF477" s="34"/>
      <c r="AG477" s="35"/>
      <c r="AH477" s="34" t="e">
        <f>D477-E477-VLOOKUP(C477, Вчера_ЭпиВак!C:BG, 2, FALSE)</f>
        <v>#N/A</v>
      </c>
      <c r="AI477" s="34" t="e">
        <f>F477-G477-VLOOKUP(C477, Вчера_ЭпиВак!C:BG, 4, FALSE)</f>
        <v>#N/A</v>
      </c>
      <c r="AJ477" s="34" t="e">
        <f>H477-I477-VLOOKUP(C477, Вчера_ЭпиВак!C:BG, 6, FALSE)</f>
        <v>#N/A</v>
      </c>
      <c r="AK477" s="34" t="e">
        <f>J477-K477-VLOOKUP(C477, Вчера_ЭпиВак!C:BG, 8, FALSE)</f>
        <v>#N/A</v>
      </c>
      <c r="AL477" s="34" t="e">
        <f>L477-M477-VLOOKUP(C477, Вчера_ЭпиВак!C:BG, 10, FALSE)</f>
        <v>#N/A</v>
      </c>
      <c r="AM477" s="34" t="e">
        <f>N477-O477-VLOOKUP(C477, Вчера_ЭпиВак!C:BG, 12, FALSE)</f>
        <v>#N/A</v>
      </c>
      <c r="AN477" s="34" t="e">
        <f>P477-Q477-VLOOKUP(C477, Вчера_ЭпиВак!C:BG, 14, FALSE)</f>
        <v>#N/A</v>
      </c>
      <c r="AO477" s="34" t="e">
        <f>R477-S477-VLOOKUP(C477, Вчера_ЭпиВак!C:BG, 16, FALSE)</f>
        <v>#N/A</v>
      </c>
      <c r="AP477" s="34" t="e">
        <f>T477-U477-VLOOKUP(C477, Вчера_ЭпиВак!C:BG, 18, FALSE)</f>
        <v>#N/A</v>
      </c>
      <c r="AQ477" s="34" t="e">
        <f>V477-W477-VLOOKUP(C477, Вчера_ЭпиВак!C:BG, 20, FALSE)</f>
        <v>#N/A</v>
      </c>
      <c r="AR477" s="34" t="e">
        <f>X477-Y477-VLOOKUP(C477, Вчера_ЭпиВак!C:BG, 22, FALSE)</f>
        <v>#N/A</v>
      </c>
      <c r="AS477" s="34" t="e">
        <f>Z477-VLOOKUP(C477, Вчера_ЭпиВак!C:BG, 24, FALSE)</f>
        <v>#N/A</v>
      </c>
      <c r="AT477" s="34" t="e">
        <f>AA477-VLOOKUP(C477, Вчера_ЭпиВак!C:BG, 25, FALSE)</f>
        <v>#N/A</v>
      </c>
    </row>
    <row r="478" spans="1:46" ht="50.1" customHeight="1" x14ac:dyDescent="0.25">
      <c r="A478" s="1"/>
      <c r="B478" s="1"/>
      <c r="C478" s="1"/>
      <c r="D478" s="3"/>
      <c r="E478" s="48"/>
      <c r="F478" s="3"/>
      <c r="G478" s="2"/>
      <c r="H478" s="3"/>
      <c r="I478" s="2"/>
      <c r="J478" s="3"/>
      <c r="K478" s="2"/>
      <c r="L478" s="3"/>
      <c r="M478" s="2"/>
      <c r="N478" s="3"/>
      <c r="O478" s="2"/>
      <c r="P478" s="3"/>
      <c r="Q478" s="2"/>
      <c r="R478" s="3"/>
      <c r="S478" s="2"/>
      <c r="T478" s="3"/>
      <c r="U478" s="3"/>
      <c r="V478" s="3"/>
      <c r="W478" s="2"/>
      <c r="X478" s="3"/>
      <c r="Y478" s="2"/>
      <c r="Z478" s="3"/>
      <c r="AA478" s="3"/>
      <c r="AB478" s="15"/>
      <c r="AC478" s="34">
        <f t="shared" si="15"/>
        <v>0</v>
      </c>
      <c r="AD478" s="34">
        <f t="shared" si="16"/>
        <v>0</v>
      </c>
      <c r="AE478" s="34"/>
      <c r="AF478" s="34"/>
      <c r="AG478" s="35"/>
      <c r="AH478" s="34" t="e">
        <f>D478-E478-VLOOKUP(C478, Вчера_ЭпиВак!C:BG, 2, FALSE)</f>
        <v>#N/A</v>
      </c>
      <c r="AI478" s="34" t="e">
        <f>F478-G478-VLOOKUP(C478, Вчера_ЭпиВак!C:BG, 4, FALSE)</f>
        <v>#N/A</v>
      </c>
      <c r="AJ478" s="34" t="e">
        <f>H478-I478-VLOOKUP(C478, Вчера_ЭпиВак!C:BG, 6, FALSE)</f>
        <v>#N/A</v>
      </c>
      <c r="AK478" s="34" t="e">
        <f>J478-K478-VLOOKUP(C478, Вчера_ЭпиВак!C:BG, 8, FALSE)</f>
        <v>#N/A</v>
      </c>
      <c r="AL478" s="34" t="e">
        <f>L478-M478-VLOOKUP(C478, Вчера_ЭпиВак!C:BG, 10, FALSE)</f>
        <v>#N/A</v>
      </c>
      <c r="AM478" s="34" t="e">
        <f>N478-O478-VLOOKUP(C478, Вчера_ЭпиВак!C:BG, 12, FALSE)</f>
        <v>#N/A</v>
      </c>
      <c r="AN478" s="34" t="e">
        <f>P478-Q478-VLOOKUP(C478, Вчера_ЭпиВак!C:BG, 14, FALSE)</f>
        <v>#N/A</v>
      </c>
      <c r="AO478" s="34" t="e">
        <f>R478-S478-VLOOKUP(C478, Вчера_ЭпиВак!C:BG, 16, FALSE)</f>
        <v>#N/A</v>
      </c>
      <c r="AP478" s="34" t="e">
        <f>T478-U478-VLOOKUP(C478, Вчера_ЭпиВак!C:BG, 18, FALSE)</f>
        <v>#N/A</v>
      </c>
      <c r="AQ478" s="34" t="e">
        <f>V478-W478-VLOOKUP(C478, Вчера_ЭпиВак!C:BG, 20, FALSE)</f>
        <v>#N/A</v>
      </c>
      <c r="AR478" s="34" t="e">
        <f>X478-Y478-VLOOKUP(C478, Вчера_ЭпиВак!C:BG, 22, FALSE)</f>
        <v>#N/A</v>
      </c>
      <c r="AS478" s="34" t="e">
        <f>Z478-VLOOKUP(C478, Вчера_ЭпиВак!C:BG, 24, FALSE)</f>
        <v>#N/A</v>
      </c>
      <c r="AT478" s="34" t="e">
        <f>AA478-VLOOKUP(C478, Вчера_ЭпиВак!C:BG, 25, FALSE)</f>
        <v>#N/A</v>
      </c>
    </row>
    <row r="479" spans="1:46" ht="50.1" customHeight="1" x14ac:dyDescent="0.25">
      <c r="A479" s="1"/>
      <c r="B479" s="1"/>
      <c r="C479" s="1"/>
      <c r="D479" s="3"/>
      <c r="E479" s="48"/>
      <c r="F479" s="3"/>
      <c r="G479" s="2"/>
      <c r="H479" s="3"/>
      <c r="I479" s="2"/>
      <c r="J479" s="3"/>
      <c r="K479" s="2"/>
      <c r="L479" s="3"/>
      <c r="M479" s="2"/>
      <c r="N479" s="3"/>
      <c r="O479" s="2"/>
      <c r="P479" s="3"/>
      <c r="Q479" s="2"/>
      <c r="R479" s="3"/>
      <c r="S479" s="2"/>
      <c r="T479" s="3"/>
      <c r="U479" s="3"/>
      <c r="V479" s="3"/>
      <c r="W479" s="2"/>
      <c r="X479" s="3"/>
      <c r="Y479" s="2"/>
      <c r="Z479" s="3"/>
      <c r="AA479" s="3"/>
      <c r="AB479" s="15"/>
      <c r="AC479" s="34">
        <f t="shared" si="15"/>
        <v>0</v>
      </c>
      <c r="AD479" s="34">
        <f t="shared" si="16"/>
        <v>0</v>
      </c>
      <c r="AE479" s="34"/>
      <c r="AF479" s="34"/>
      <c r="AG479" s="35"/>
      <c r="AH479" s="34" t="e">
        <f>D479-E479-VLOOKUP(C479, Вчера_ЭпиВак!C:BG, 2, FALSE)</f>
        <v>#N/A</v>
      </c>
      <c r="AI479" s="34" t="e">
        <f>F479-G479-VLOOKUP(C479, Вчера_ЭпиВак!C:BG, 4, FALSE)</f>
        <v>#N/A</v>
      </c>
      <c r="AJ479" s="34" t="e">
        <f>H479-I479-VLOOKUP(C479, Вчера_ЭпиВак!C:BG, 6, FALSE)</f>
        <v>#N/A</v>
      </c>
      <c r="AK479" s="34" t="e">
        <f>J479-K479-VLOOKUP(C479, Вчера_ЭпиВак!C:BG, 8, FALSE)</f>
        <v>#N/A</v>
      </c>
      <c r="AL479" s="34" t="e">
        <f>L479-M479-VLOOKUP(C479, Вчера_ЭпиВак!C:BG, 10, FALSE)</f>
        <v>#N/A</v>
      </c>
      <c r="AM479" s="34" t="e">
        <f>N479-O479-VLOOKUP(C479, Вчера_ЭпиВак!C:BG, 12, FALSE)</f>
        <v>#N/A</v>
      </c>
      <c r="AN479" s="34" t="e">
        <f>P479-Q479-VLOOKUP(C479, Вчера_ЭпиВак!C:BG, 14, FALSE)</f>
        <v>#N/A</v>
      </c>
      <c r="AO479" s="34" t="e">
        <f>R479-S479-VLOOKUP(C479, Вчера_ЭпиВак!C:BG, 16, FALSE)</f>
        <v>#N/A</v>
      </c>
      <c r="AP479" s="34" t="e">
        <f>T479-U479-VLOOKUP(C479, Вчера_ЭпиВак!C:BG, 18, FALSE)</f>
        <v>#N/A</v>
      </c>
      <c r="AQ479" s="34" t="e">
        <f>V479-W479-VLOOKUP(C479, Вчера_ЭпиВак!C:BG, 20, FALSE)</f>
        <v>#N/A</v>
      </c>
      <c r="AR479" s="34" t="e">
        <f>X479-Y479-VLOOKUP(C479, Вчера_ЭпиВак!C:BG, 22, FALSE)</f>
        <v>#N/A</v>
      </c>
      <c r="AS479" s="34" t="e">
        <f>Z479-VLOOKUP(C479, Вчера_ЭпиВак!C:BG, 24, FALSE)</f>
        <v>#N/A</v>
      </c>
      <c r="AT479" s="34" t="e">
        <f>AA479-VLOOKUP(C479, Вчера_ЭпиВак!C:BG, 25, FALSE)</f>
        <v>#N/A</v>
      </c>
    </row>
    <row r="480" spans="1:46" ht="50.1" customHeight="1" x14ac:dyDescent="0.25">
      <c r="A480" s="1"/>
      <c r="B480" s="1"/>
      <c r="C480" s="1"/>
      <c r="D480" s="3"/>
      <c r="E480" s="48"/>
      <c r="F480" s="3"/>
      <c r="G480" s="2"/>
      <c r="H480" s="3"/>
      <c r="I480" s="2"/>
      <c r="J480" s="3"/>
      <c r="K480" s="2"/>
      <c r="L480" s="3"/>
      <c r="M480" s="2"/>
      <c r="N480" s="3"/>
      <c r="O480" s="2"/>
      <c r="P480" s="3"/>
      <c r="Q480" s="2"/>
      <c r="R480" s="3"/>
      <c r="S480" s="2"/>
      <c r="T480" s="3"/>
      <c r="U480" s="3"/>
      <c r="V480" s="3"/>
      <c r="W480" s="2"/>
      <c r="X480" s="3"/>
      <c r="Y480" s="2"/>
      <c r="Z480" s="3"/>
      <c r="AA480" s="3"/>
      <c r="AB480" s="15"/>
      <c r="AC480" s="34">
        <f t="shared" si="15"/>
        <v>0</v>
      </c>
      <c r="AD480" s="34">
        <f t="shared" si="16"/>
        <v>0</v>
      </c>
      <c r="AE480" s="34"/>
      <c r="AF480" s="34"/>
      <c r="AG480" s="35"/>
      <c r="AH480" s="34" t="e">
        <f>D480-E480-VLOOKUP(C480, Вчера_ЭпиВак!C:BG, 2, FALSE)</f>
        <v>#N/A</v>
      </c>
      <c r="AI480" s="34" t="e">
        <f>F480-G480-VLOOKUP(C480, Вчера_ЭпиВак!C:BG, 4, FALSE)</f>
        <v>#N/A</v>
      </c>
      <c r="AJ480" s="34" t="e">
        <f>H480-I480-VLOOKUP(C480, Вчера_ЭпиВак!C:BG, 6, FALSE)</f>
        <v>#N/A</v>
      </c>
      <c r="AK480" s="34" t="e">
        <f>J480-K480-VLOOKUP(C480, Вчера_ЭпиВак!C:BG, 8, FALSE)</f>
        <v>#N/A</v>
      </c>
      <c r="AL480" s="34" t="e">
        <f>L480-M480-VLOOKUP(C480, Вчера_ЭпиВак!C:BG, 10, FALSE)</f>
        <v>#N/A</v>
      </c>
      <c r="AM480" s="34" t="e">
        <f>N480-O480-VLOOKUP(C480, Вчера_ЭпиВак!C:BG, 12, FALSE)</f>
        <v>#N/A</v>
      </c>
      <c r="AN480" s="34" t="e">
        <f>P480-Q480-VLOOKUP(C480, Вчера_ЭпиВак!C:BG, 14, FALSE)</f>
        <v>#N/A</v>
      </c>
      <c r="AO480" s="34" t="e">
        <f>R480-S480-VLOOKUP(C480, Вчера_ЭпиВак!C:BG, 16, FALSE)</f>
        <v>#N/A</v>
      </c>
      <c r="AP480" s="34" t="e">
        <f>T480-U480-VLOOKUP(C480, Вчера_ЭпиВак!C:BG, 18, FALSE)</f>
        <v>#N/A</v>
      </c>
      <c r="AQ480" s="34" t="e">
        <f>V480-W480-VLOOKUP(C480, Вчера_ЭпиВак!C:BG, 20, FALSE)</f>
        <v>#N/A</v>
      </c>
      <c r="AR480" s="34" t="e">
        <f>X480-Y480-VLOOKUP(C480, Вчера_ЭпиВак!C:BG, 22, FALSE)</f>
        <v>#N/A</v>
      </c>
      <c r="AS480" s="34" t="e">
        <f>Z480-VLOOKUP(C480, Вчера_ЭпиВак!C:BG, 24, FALSE)</f>
        <v>#N/A</v>
      </c>
      <c r="AT480" s="34" t="e">
        <f>AA480-VLOOKUP(C480, Вчера_ЭпиВак!C:BG, 25, FALSE)</f>
        <v>#N/A</v>
      </c>
    </row>
    <row r="481" spans="1:46" ht="50.1" customHeight="1" x14ac:dyDescent="0.25">
      <c r="A481" s="1"/>
      <c r="B481" s="1"/>
      <c r="C481" s="1"/>
      <c r="D481" s="3"/>
      <c r="E481" s="48"/>
      <c r="F481" s="3"/>
      <c r="G481" s="2"/>
      <c r="H481" s="3"/>
      <c r="I481" s="2"/>
      <c r="J481" s="3"/>
      <c r="K481" s="2"/>
      <c r="L481" s="3"/>
      <c r="M481" s="2"/>
      <c r="N481" s="3"/>
      <c r="O481" s="2"/>
      <c r="P481" s="3"/>
      <c r="Q481" s="2"/>
      <c r="R481" s="3"/>
      <c r="S481" s="2"/>
      <c r="T481" s="3"/>
      <c r="U481" s="3"/>
      <c r="V481" s="3"/>
      <c r="W481" s="2"/>
      <c r="X481" s="3"/>
      <c r="Y481" s="2"/>
      <c r="Z481" s="3"/>
      <c r="AA481" s="3"/>
      <c r="AB481" s="15"/>
      <c r="AC481" s="34">
        <f t="shared" si="15"/>
        <v>0</v>
      </c>
      <c r="AD481" s="34">
        <f t="shared" si="16"/>
        <v>0</v>
      </c>
      <c r="AE481" s="34"/>
      <c r="AF481" s="34"/>
      <c r="AG481" s="35"/>
      <c r="AH481" s="34" t="e">
        <f>D481-E481-VLOOKUP(C481, Вчера_ЭпиВак!C:BG, 2, FALSE)</f>
        <v>#N/A</v>
      </c>
      <c r="AI481" s="34" t="e">
        <f>F481-G481-VLOOKUP(C481, Вчера_ЭпиВак!C:BG, 4, FALSE)</f>
        <v>#N/A</v>
      </c>
      <c r="AJ481" s="34" t="e">
        <f>H481-I481-VLOOKUP(C481, Вчера_ЭпиВак!C:BG, 6, FALSE)</f>
        <v>#N/A</v>
      </c>
      <c r="AK481" s="34" t="e">
        <f>J481-K481-VLOOKUP(C481, Вчера_ЭпиВак!C:BG, 8, FALSE)</f>
        <v>#N/A</v>
      </c>
      <c r="AL481" s="34" t="e">
        <f>L481-M481-VLOOKUP(C481, Вчера_ЭпиВак!C:BG, 10, FALSE)</f>
        <v>#N/A</v>
      </c>
      <c r="AM481" s="34" t="e">
        <f>N481-O481-VLOOKUP(C481, Вчера_ЭпиВак!C:BG, 12, FALSE)</f>
        <v>#N/A</v>
      </c>
      <c r="AN481" s="34" t="e">
        <f>P481-Q481-VLOOKUP(C481, Вчера_ЭпиВак!C:BG, 14, FALSE)</f>
        <v>#N/A</v>
      </c>
      <c r="AO481" s="34" t="e">
        <f>R481-S481-VLOOKUP(C481, Вчера_ЭпиВак!C:BG, 16, FALSE)</f>
        <v>#N/A</v>
      </c>
      <c r="AP481" s="34" t="e">
        <f>T481-U481-VLOOKUP(C481, Вчера_ЭпиВак!C:BG, 18, FALSE)</f>
        <v>#N/A</v>
      </c>
      <c r="AQ481" s="34" t="e">
        <f>V481-W481-VLOOKUP(C481, Вчера_ЭпиВак!C:BG, 20, FALSE)</f>
        <v>#N/A</v>
      </c>
      <c r="AR481" s="34" t="e">
        <f>X481-Y481-VLOOKUP(C481, Вчера_ЭпиВак!C:BG, 22, FALSE)</f>
        <v>#N/A</v>
      </c>
      <c r="AS481" s="34" t="e">
        <f>Z481-VLOOKUP(C481, Вчера_ЭпиВак!C:BG, 24, FALSE)</f>
        <v>#N/A</v>
      </c>
      <c r="AT481" s="34" t="e">
        <f>AA481-VLOOKUP(C481, Вчера_ЭпиВак!C:BG, 25, FALSE)</f>
        <v>#N/A</v>
      </c>
    </row>
    <row r="482" spans="1:46" ht="50.1" customHeight="1" x14ac:dyDescent="0.25">
      <c r="A482" s="1"/>
      <c r="B482" s="1"/>
      <c r="C482" s="1"/>
      <c r="D482" s="3"/>
      <c r="E482" s="48"/>
      <c r="F482" s="3"/>
      <c r="G482" s="2"/>
      <c r="H482" s="3"/>
      <c r="I482" s="2"/>
      <c r="J482" s="3"/>
      <c r="K482" s="2"/>
      <c r="L482" s="3"/>
      <c r="M482" s="2"/>
      <c r="N482" s="3"/>
      <c r="O482" s="2"/>
      <c r="P482" s="3"/>
      <c r="Q482" s="2"/>
      <c r="R482" s="3"/>
      <c r="S482" s="2"/>
      <c r="T482" s="3"/>
      <c r="U482" s="3"/>
      <c r="V482" s="3"/>
      <c r="W482" s="2"/>
      <c r="X482" s="3"/>
      <c r="Y482" s="2"/>
      <c r="Z482" s="3"/>
      <c r="AA482" s="3"/>
      <c r="AB482" s="15"/>
      <c r="AC482" s="34">
        <f t="shared" si="15"/>
        <v>0</v>
      </c>
      <c r="AD482" s="34">
        <f t="shared" si="16"/>
        <v>0</v>
      </c>
      <c r="AE482" s="34"/>
      <c r="AF482" s="34"/>
      <c r="AG482" s="35"/>
      <c r="AH482" s="34" t="e">
        <f>D482-E482-VLOOKUP(C482, Вчера_ЭпиВак!C:BG, 2, FALSE)</f>
        <v>#N/A</v>
      </c>
      <c r="AI482" s="34" t="e">
        <f>F482-G482-VLOOKUP(C482, Вчера_ЭпиВак!C:BG, 4, FALSE)</f>
        <v>#N/A</v>
      </c>
      <c r="AJ482" s="34" t="e">
        <f>H482-I482-VLOOKUP(C482, Вчера_ЭпиВак!C:BG, 6, FALSE)</f>
        <v>#N/A</v>
      </c>
      <c r="AK482" s="34" t="e">
        <f>J482-K482-VLOOKUP(C482, Вчера_ЭпиВак!C:BG, 8, FALSE)</f>
        <v>#N/A</v>
      </c>
      <c r="AL482" s="34" t="e">
        <f>L482-M482-VLOOKUP(C482, Вчера_ЭпиВак!C:BG, 10, FALSE)</f>
        <v>#N/A</v>
      </c>
      <c r="AM482" s="34" t="e">
        <f>N482-O482-VLOOKUP(C482, Вчера_ЭпиВак!C:BG, 12, FALSE)</f>
        <v>#N/A</v>
      </c>
      <c r="AN482" s="34" t="e">
        <f>P482-Q482-VLOOKUP(C482, Вчера_ЭпиВак!C:BG, 14, FALSE)</f>
        <v>#N/A</v>
      </c>
      <c r="AO482" s="34" t="e">
        <f>R482-S482-VLOOKUP(C482, Вчера_ЭпиВак!C:BG, 16, FALSE)</f>
        <v>#N/A</v>
      </c>
      <c r="AP482" s="34" t="e">
        <f>T482-U482-VLOOKUP(C482, Вчера_ЭпиВак!C:BG, 18, FALSE)</f>
        <v>#N/A</v>
      </c>
      <c r="AQ482" s="34" t="e">
        <f>V482-W482-VLOOKUP(C482, Вчера_ЭпиВак!C:BG, 20, FALSE)</f>
        <v>#N/A</v>
      </c>
      <c r="AR482" s="34" t="e">
        <f>X482-Y482-VLOOKUP(C482, Вчера_ЭпиВак!C:BG, 22, FALSE)</f>
        <v>#N/A</v>
      </c>
      <c r="AS482" s="34" t="e">
        <f>Z482-VLOOKUP(C482, Вчера_ЭпиВак!C:BG, 24, FALSE)</f>
        <v>#N/A</v>
      </c>
      <c r="AT482" s="34" t="e">
        <f>AA482-VLOOKUP(C482, Вчера_ЭпиВак!C:BG, 25, FALSE)</f>
        <v>#N/A</v>
      </c>
    </row>
    <row r="483" spans="1:46" ht="50.1" customHeight="1" x14ac:dyDescent="0.25">
      <c r="A483" s="1"/>
      <c r="B483" s="1"/>
      <c r="C483" s="1"/>
      <c r="D483" s="3"/>
      <c r="E483" s="48"/>
      <c r="F483" s="3"/>
      <c r="G483" s="2"/>
      <c r="H483" s="3"/>
      <c r="I483" s="2"/>
      <c r="J483" s="3"/>
      <c r="K483" s="2"/>
      <c r="L483" s="3"/>
      <c r="M483" s="2"/>
      <c r="N483" s="3"/>
      <c r="O483" s="2"/>
      <c r="P483" s="3"/>
      <c r="Q483" s="2"/>
      <c r="R483" s="3"/>
      <c r="S483" s="2"/>
      <c r="T483" s="3"/>
      <c r="U483" s="3"/>
      <c r="V483" s="3"/>
      <c r="W483" s="2"/>
      <c r="X483" s="3"/>
      <c r="Y483" s="2"/>
      <c r="Z483" s="3"/>
      <c r="AA483" s="3"/>
      <c r="AB483" s="15"/>
      <c r="AC483" s="34">
        <f t="shared" si="15"/>
        <v>0</v>
      </c>
      <c r="AD483" s="34">
        <f t="shared" si="16"/>
        <v>0</v>
      </c>
      <c r="AE483" s="34"/>
      <c r="AF483" s="34"/>
      <c r="AG483" s="35"/>
      <c r="AH483" s="34" t="e">
        <f>D483-E483-VLOOKUP(C483, Вчера_ЭпиВак!C:BG, 2, FALSE)</f>
        <v>#N/A</v>
      </c>
      <c r="AI483" s="34" t="e">
        <f>F483-G483-VLOOKUP(C483, Вчера_ЭпиВак!C:BG, 4, FALSE)</f>
        <v>#N/A</v>
      </c>
      <c r="AJ483" s="34" t="e">
        <f>H483-I483-VLOOKUP(C483, Вчера_ЭпиВак!C:BG, 6, FALSE)</f>
        <v>#N/A</v>
      </c>
      <c r="AK483" s="34" t="e">
        <f>J483-K483-VLOOKUP(C483, Вчера_ЭпиВак!C:BG, 8, FALSE)</f>
        <v>#N/A</v>
      </c>
      <c r="AL483" s="34" t="e">
        <f>L483-M483-VLOOKUP(C483, Вчера_ЭпиВак!C:BG, 10, FALSE)</f>
        <v>#N/A</v>
      </c>
      <c r="AM483" s="34" t="e">
        <f>N483-O483-VLOOKUP(C483, Вчера_ЭпиВак!C:BG, 12, FALSE)</f>
        <v>#N/A</v>
      </c>
      <c r="AN483" s="34" t="e">
        <f>P483-Q483-VLOOKUP(C483, Вчера_ЭпиВак!C:BG, 14, FALSE)</f>
        <v>#N/A</v>
      </c>
      <c r="AO483" s="34" t="e">
        <f>R483-S483-VLOOKUP(C483, Вчера_ЭпиВак!C:BG, 16, FALSE)</f>
        <v>#N/A</v>
      </c>
      <c r="AP483" s="34" t="e">
        <f>T483-U483-VLOOKUP(C483, Вчера_ЭпиВак!C:BG, 18, FALSE)</f>
        <v>#N/A</v>
      </c>
      <c r="AQ483" s="34" t="e">
        <f>V483-W483-VLOOKUP(C483, Вчера_ЭпиВак!C:BG, 20, FALSE)</f>
        <v>#N/A</v>
      </c>
      <c r="AR483" s="34" t="e">
        <f>X483-Y483-VLOOKUP(C483, Вчера_ЭпиВак!C:BG, 22, FALSE)</f>
        <v>#N/A</v>
      </c>
      <c r="AS483" s="34" t="e">
        <f>Z483-VLOOKUP(C483, Вчера_ЭпиВак!C:BG, 24, FALSE)</f>
        <v>#N/A</v>
      </c>
      <c r="AT483" s="34" t="e">
        <f>AA483-VLOOKUP(C483, Вчера_ЭпиВак!C:BG, 25, FALSE)</f>
        <v>#N/A</v>
      </c>
    </row>
    <row r="484" spans="1:46" ht="50.1" customHeight="1" x14ac:dyDescent="0.25">
      <c r="A484" s="1"/>
      <c r="B484" s="1"/>
      <c r="C484" s="1"/>
      <c r="D484" s="3"/>
      <c r="E484" s="48"/>
      <c r="F484" s="3"/>
      <c r="G484" s="2"/>
      <c r="H484" s="3"/>
      <c r="I484" s="2"/>
      <c r="J484" s="3"/>
      <c r="K484" s="2"/>
      <c r="L484" s="3"/>
      <c r="M484" s="2"/>
      <c r="N484" s="3"/>
      <c r="O484" s="2"/>
      <c r="P484" s="3"/>
      <c r="Q484" s="2"/>
      <c r="R484" s="3"/>
      <c r="S484" s="2"/>
      <c r="T484" s="3"/>
      <c r="U484" s="3"/>
      <c r="V484" s="3"/>
      <c r="W484" s="2"/>
      <c r="X484" s="3"/>
      <c r="Y484" s="2"/>
      <c r="Z484" s="3"/>
      <c r="AA484" s="3"/>
      <c r="AB484" s="15"/>
      <c r="AC484" s="34">
        <f t="shared" si="15"/>
        <v>0</v>
      </c>
      <c r="AD484" s="34">
        <f t="shared" si="16"/>
        <v>0</v>
      </c>
      <c r="AE484" s="34"/>
      <c r="AF484" s="34"/>
      <c r="AG484" s="35"/>
      <c r="AH484" s="34" t="e">
        <f>D484-E484-VLOOKUP(C484, Вчера_ЭпиВак!C:BG, 2, FALSE)</f>
        <v>#N/A</v>
      </c>
      <c r="AI484" s="34" t="e">
        <f>F484-G484-VLOOKUP(C484, Вчера_ЭпиВак!C:BG, 4, FALSE)</f>
        <v>#N/A</v>
      </c>
      <c r="AJ484" s="34" t="e">
        <f>H484-I484-VLOOKUP(C484, Вчера_ЭпиВак!C:BG, 6, FALSE)</f>
        <v>#N/A</v>
      </c>
      <c r="AK484" s="34" t="e">
        <f>J484-K484-VLOOKUP(C484, Вчера_ЭпиВак!C:BG, 8, FALSE)</f>
        <v>#N/A</v>
      </c>
      <c r="AL484" s="34" t="e">
        <f>L484-M484-VLOOKUP(C484, Вчера_ЭпиВак!C:BG, 10, FALSE)</f>
        <v>#N/A</v>
      </c>
      <c r="AM484" s="34" t="e">
        <f>N484-O484-VLOOKUP(C484, Вчера_ЭпиВак!C:BG, 12, FALSE)</f>
        <v>#N/A</v>
      </c>
      <c r="AN484" s="34" t="e">
        <f>P484-Q484-VLOOKUP(C484, Вчера_ЭпиВак!C:BG, 14, FALSE)</f>
        <v>#N/A</v>
      </c>
      <c r="AO484" s="34" t="e">
        <f>R484-S484-VLOOKUP(C484, Вчера_ЭпиВак!C:BG, 16, FALSE)</f>
        <v>#N/A</v>
      </c>
      <c r="AP484" s="34" t="e">
        <f>T484-U484-VLOOKUP(C484, Вчера_ЭпиВак!C:BG, 18, FALSE)</f>
        <v>#N/A</v>
      </c>
      <c r="AQ484" s="34" t="e">
        <f>V484-W484-VLOOKUP(C484, Вчера_ЭпиВак!C:BG, 20, FALSE)</f>
        <v>#N/A</v>
      </c>
      <c r="AR484" s="34" t="e">
        <f>X484-Y484-VLOOKUP(C484, Вчера_ЭпиВак!C:BG, 22, FALSE)</f>
        <v>#N/A</v>
      </c>
      <c r="AS484" s="34" t="e">
        <f>Z484-VLOOKUP(C484, Вчера_ЭпиВак!C:BG, 24, FALSE)</f>
        <v>#N/A</v>
      </c>
      <c r="AT484" s="34" t="e">
        <f>AA484-VLOOKUP(C484, Вчера_ЭпиВак!C:BG, 25, FALSE)</f>
        <v>#N/A</v>
      </c>
    </row>
    <row r="485" spans="1:46" ht="50.1" customHeight="1" x14ac:dyDescent="0.25">
      <c r="A485" s="1"/>
      <c r="B485" s="1"/>
      <c r="C485" s="1"/>
      <c r="D485" s="3"/>
      <c r="E485" s="48"/>
      <c r="F485" s="3"/>
      <c r="G485" s="2"/>
      <c r="H485" s="3"/>
      <c r="I485" s="2"/>
      <c r="J485" s="3"/>
      <c r="K485" s="2"/>
      <c r="L485" s="3"/>
      <c r="M485" s="2"/>
      <c r="N485" s="3"/>
      <c r="O485" s="2"/>
      <c r="P485" s="3"/>
      <c r="Q485" s="2"/>
      <c r="R485" s="3"/>
      <c r="S485" s="2"/>
      <c r="T485" s="3"/>
      <c r="U485" s="3"/>
      <c r="V485" s="3"/>
      <c r="W485" s="2"/>
      <c r="X485" s="3"/>
      <c r="Y485" s="2"/>
      <c r="Z485" s="3"/>
      <c r="AA485" s="3"/>
      <c r="AB485" s="15"/>
      <c r="AC485" s="34">
        <f t="shared" si="15"/>
        <v>0</v>
      </c>
      <c r="AD485" s="34">
        <f t="shared" si="16"/>
        <v>0</v>
      </c>
      <c r="AE485" s="34"/>
      <c r="AF485" s="34"/>
      <c r="AG485" s="35"/>
      <c r="AH485" s="34" t="e">
        <f>D485-E485-VLOOKUP(C485, Вчера_ЭпиВак!C:BG, 2, FALSE)</f>
        <v>#N/A</v>
      </c>
      <c r="AI485" s="34" t="e">
        <f>F485-G485-VLOOKUP(C485, Вчера_ЭпиВак!C:BG, 4, FALSE)</f>
        <v>#N/A</v>
      </c>
      <c r="AJ485" s="34" t="e">
        <f>H485-I485-VLOOKUP(C485, Вчера_ЭпиВак!C:BG, 6, FALSE)</f>
        <v>#N/A</v>
      </c>
      <c r="AK485" s="34" t="e">
        <f>J485-K485-VLOOKUP(C485, Вчера_ЭпиВак!C:BG, 8, FALSE)</f>
        <v>#N/A</v>
      </c>
      <c r="AL485" s="34" t="e">
        <f>L485-M485-VLOOKUP(C485, Вчера_ЭпиВак!C:BG, 10, FALSE)</f>
        <v>#N/A</v>
      </c>
      <c r="AM485" s="34" t="e">
        <f>N485-O485-VLOOKUP(C485, Вчера_ЭпиВак!C:BG, 12, FALSE)</f>
        <v>#N/A</v>
      </c>
      <c r="AN485" s="34" t="e">
        <f>P485-Q485-VLOOKUP(C485, Вчера_ЭпиВак!C:BG, 14, FALSE)</f>
        <v>#N/A</v>
      </c>
      <c r="AO485" s="34" t="e">
        <f>R485-S485-VLOOKUP(C485, Вчера_ЭпиВак!C:BG, 16, FALSE)</f>
        <v>#N/A</v>
      </c>
      <c r="AP485" s="34" t="e">
        <f>T485-U485-VLOOKUP(C485, Вчера_ЭпиВак!C:BG, 18, FALSE)</f>
        <v>#N/A</v>
      </c>
      <c r="AQ485" s="34" t="e">
        <f>V485-W485-VLOOKUP(C485, Вчера_ЭпиВак!C:BG, 20, FALSE)</f>
        <v>#N/A</v>
      </c>
      <c r="AR485" s="34" t="e">
        <f>X485-Y485-VLOOKUP(C485, Вчера_ЭпиВак!C:BG, 22, FALSE)</f>
        <v>#N/A</v>
      </c>
      <c r="AS485" s="34" t="e">
        <f>Z485-VLOOKUP(C485, Вчера_ЭпиВак!C:BG, 24, FALSE)</f>
        <v>#N/A</v>
      </c>
      <c r="AT485" s="34" t="e">
        <f>AA485-VLOOKUP(C485, Вчера_ЭпиВак!C:BG, 25, FALSE)</f>
        <v>#N/A</v>
      </c>
    </row>
    <row r="486" spans="1:46" ht="50.1" customHeight="1" x14ac:dyDescent="0.25">
      <c r="A486" s="1"/>
      <c r="B486" s="1"/>
      <c r="C486" s="1"/>
      <c r="D486" s="3"/>
      <c r="E486" s="48"/>
      <c r="F486" s="3"/>
      <c r="G486" s="2"/>
      <c r="H486" s="3"/>
      <c r="I486" s="2"/>
      <c r="J486" s="3"/>
      <c r="K486" s="2"/>
      <c r="L486" s="3"/>
      <c r="M486" s="2"/>
      <c r="N486" s="3"/>
      <c r="O486" s="2"/>
      <c r="P486" s="3"/>
      <c r="Q486" s="2"/>
      <c r="R486" s="3"/>
      <c r="S486" s="2"/>
      <c r="T486" s="3"/>
      <c r="U486" s="3"/>
      <c r="V486" s="3"/>
      <c r="W486" s="2"/>
      <c r="X486" s="3"/>
      <c r="Y486" s="2"/>
      <c r="Z486" s="3"/>
      <c r="AA486" s="3"/>
      <c r="AB486" s="15"/>
      <c r="AC486" s="34">
        <f t="shared" si="15"/>
        <v>0</v>
      </c>
      <c r="AD486" s="34">
        <f t="shared" si="16"/>
        <v>0</v>
      </c>
      <c r="AE486" s="34"/>
      <c r="AF486" s="34"/>
      <c r="AG486" s="35"/>
      <c r="AH486" s="34" t="e">
        <f>D486-E486-VLOOKUP(C486, Вчера_ЭпиВак!C:BG, 2, FALSE)</f>
        <v>#N/A</v>
      </c>
      <c r="AI486" s="34" t="e">
        <f>F486-G486-VLOOKUP(C486, Вчера_ЭпиВак!C:BG, 4, FALSE)</f>
        <v>#N/A</v>
      </c>
      <c r="AJ486" s="34" t="e">
        <f>H486-I486-VLOOKUP(C486, Вчера_ЭпиВак!C:BG, 6, FALSE)</f>
        <v>#N/A</v>
      </c>
      <c r="AK486" s="34" t="e">
        <f>J486-K486-VLOOKUP(C486, Вчера_ЭпиВак!C:BG, 8, FALSE)</f>
        <v>#N/A</v>
      </c>
      <c r="AL486" s="34" t="e">
        <f>L486-M486-VLOOKUP(C486, Вчера_ЭпиВак!C:BG, 10, FALSE)</f>
        <v>#N/A</v>
      </c>
      <c r="AM486" s="34" t="e">
        <f>N486-O486-VLOOKUP(C486, Вчера_ЭпиВак!C:BG, 12, FALSE)</f>
        <v>#N/A</v>
      </c>
      <c r="AN486" s="34" t="e">
        <f>P486-Q486-VLOOKUP(C486, Вчера_ЭпиВак!C:BG, 14, FALSE)</f>
        <v>#N/A</v>
      </c>
      <c r="AO486" s="34" t="e">
        <f>R486-S486-VLOOKUP(C486, Вчера_ЭпиВак!C:BG, 16, FALSE)</f>
        <v>#N/A</v>
      </c>
      <c r="AP486" s="34" t="e">
        <f>T486-U486-VLOOKUP(C486, Вчера_ЭпиВак!C:BG, 18, FALSE)</f>
        <v>#N/A</v>
      </c>
      <c r="AQ486" s="34" t="e">
        <f>V486-W486-VLOOKUP(C486, Вчера_ЭпиВак!C:BG, 20, FALSE)</f>
        <v>#N/A</v>
      </c>
      <c r="AR486" s="34" t="e">
        <f>X486-Y486-VLOOKUP(C486, Вчера_ЭпиВак!C:BG, 22, FALSE)</f>
        <v>#N/A</v>
      </c>
      <c r="AS486" s="34" t="e">
        <f>Z486-VLOOKUP(C486, Вчера_ЭпиВак!C:BG, 24, FALSE)</f>
        <v>#N/A</v>
      </c>
      <c r="AT486" s="34" t="e">
        <f>AA486-VLOOKUP(C486, Вчера_ЭпиВак!C:BG, 25, FALSE)</f>
        <v>#N/A</v>
      </c>
    </row>
    <row r="487" spans="1:46" ht="50.1" customHeight="1" x14ac:dyDescent="0.25">
      <c r="A487" s="1"/>
      <c r="B487" s="1"/>
      <c r="C487" s="1"/>
      <c r="D487" s="3"/>
      <c r="E487" s="48"/>
      <c r="F487" s="3"/>
      <c r="G487" s="2"/>
      <c r="H487" s="3"/>
      <c r="I487" s="2"/>
      <c r="J487" s="3"/>
      <c r="K487" s="2"/>
      <c r="L487" s="3"/>
      <c r="M487" s="2"/>
      <c r="N487" s="3"/>
      <c r="O487" s="2"/>
      <c r="P487" s="3"/>
      <c r="Q487" s="2"/>
      <c r="R487" s="3"/>
      <c r="S487" s="2"/>
      <c r="T487" s="3"/>
      <c r="U487" s="3"/>
      <c r="V487" s="3"/>
      <c r="W487" s="2"/>
      <c r="X487" s="3"/>
      <c r="Y487" s="2"/>
      <c r="Z487" s="3"/>
      <c r="AA487" s="3"/>
      <c r="AB487" s="15"/>
      <c r="AC487" s="34">
        <f t="shared" si="15"/>
        <v>0</v>
      </c>
      <c r="AD487" s="34">
        <f t="shared" si="16"/>
        <v>0</v>
      </c>
      <c r="AE487" s="34"/>
      <c r="AF487" s="34"/>
      <c r="AG487" s="35"/>
      <c r="AH487" s="34" t="e">
        <f>D487-E487-VLOOKUP(C487, Вчера_ЭпиВак!C:BG, 2, FALSE)</f>
        <v>#N/A</v>
      </c>
      <c r="AI487" s="34" t="e">
        <f>F487-G487-VLOOKUP(C487, Вчера_ЭпиВак!C:BG, 4, FALSE)</f>
        <v>#N/A</v>
      </c>
      <c r="AJ487" s="34" t="e">
        <f>H487-I487-VLOOKUP(C487, Вчера_ЭпиВак!C:BG, 6, FALSE)</f>
        <v>#N/A</v>
      </c>
      <c r="AK487" s="34" t="e">
        <f>J487-K487-VLOOKUP(C487, Вчера_ЭпиВак!C:BG, 8, FALSE)</f>
        <v>#N/A</v>
      </c>
      <c r="AL487" s="34" t="e">
        <f>L487-M487-VLOOKUP(C487, Вчера_ЭпиВак!C:BG, 10, FALSE)</f>
        <v>#N/A</v>
      </c>
      <c r="AM487" s="34" t="e">
        <f>N487-O487-VLOOKUP(C487, Вчера_ЭпиВак!C:BG, 12, FALSE)</f>
        <v>#N/A</v>
      </c>
      <c r="AN487" s="34" t="e">
        <f>P487-Q487-VLOOKUP(C487, Вчера_ЭпиВак!C:BG, 14, FALSE)</f>
        <v>#N/A</v>
      </c>
      <c r="AO487" s="34" t="e">
        <f>R487-S487-VLOOKUP(C487, Вчера_ЭпиВак!C:BG, 16, FALSE)</f>
        <v>#N/A</v>
      </c>
      <c r="AP487" s="34" t="e">
        <f>T487-U487-VLOOKUP(C487, Вчера_ЭпиВак!C:BG, 18, FALSE)</f>
        <v>#N/A</v>
      </c>
      <c r="AQ487" s="34" t="e">
        <f>V487-W487-VLOOKUP(C487, Вчера_ЭпиВак!C:BG, 20, FALSE)</f>
        <v>#N/A</v>
      </c>
      <c r="AR487" s="34" t="e">
        <f>X487-Y487-VLOOKUP(C487, Вчера_ЭпиВак!C:BG, 22, FALSE)</f>
        <v>#N/A</v>
      </c>
      <c r="AS487" s="34" t="e">
        <f>Z487-VLOOKUP(C487, Вчера_ЭпиВак!C:BG, 24, FALSE)</f>
        <v>#N/A</v>
      </c>
      <c r="AT487" s="34" t="e">
        <f>AA487-VLOOKUP(C487, Вчера_ЭпиВак!C:BG, 25, FALSE)</f>
        <v>#N/A</v>
      </c>
    </row>
    <row r="488" spans="1:46" ht="50.1" customHeight="1" x14ac:dyDescent="0.25">
      <c r="A488" s="1"/>
      <c r="B488" s="1"/>
      <c r="C488" s="1"/>
      <c r="D488" s="3"/>
      <c r="E488" s="48"/>
      <c r="F488" s="3"/>
      <c r="G488" s="2"/>
      <c r="H488" s="3"/>
      <c r="I488" s="2"/>
      <c r="J488" s="3"/>
      <c r="K488" s="2"/>
      <c r="L488" s="3"/>
      <c r="M488" s="2"/>
      <c r="N488" s="3"/>
      <c r="O488" s="2"/>
      <c r="P488" s="3"/>
      <c r="Q488" s="2"/>
      <c r="R488" s="3"/>
      <c r="S488" s="2"/>
      <c r="T488" s="3"/>
      <c r="U488" s="3"/>
      <c r="V488" s="3"/>
      <c r="W488" s="2"/>
      <c r="X488" s="3"/>
      <c r="Y488" s="2"/>
      <c r="Z488" s="3"/>
      <c r="AA488" s="3"/>
      <c r="AB488" s="15"/>
      <c r="AC488" s="34">
        <f t="shared" si="15"/>
        <v>0</v>
      </c>
      <c r="AD488" s="34">
        <f t="shared" si="16"/>
        <v>0</v>
      </c>
      <c r="AE488" s="34"/>
      <c r="AF488" s="34"/>
      <c r="AG488" s="35"/>
      <c r="AH488" s="34" t="e">
        <f>D488-E488-VLOOKUP(C488, Вчера_ЭпиВак!C:BG, 2, FALSE)</f>
        <v>#N/A</v>
      </c>
      <c r="AI488" s="34" t="e">
        <f>F488-G488-VLOOKUP(C488, Вчера_ЭпиВак!C:BG, 4, FALSE)</f>
        <v>#N/A</v>
      </c>
      <c r="AJ488" s="34" t="e">
        <f>H488-I488-VLOOKUP(C488, Вчера_ЭпиВак!C:BG, 6, FALSE)</f>
        <v>#N/A</v>
      </c>
      <c r="AK488" s="34" t="e">
        <f>J488-K488-VLOOKUP(C488, Вчера_ЭпиВак!C:BG, 8, FALSE)</f>
        <v>#N/A</v>
      </c>
      <c r="AL488" s="34" t="e">
        <f>L488-M488-VLOOKUP(C488, Вчера_ЭпиВак!C:BG, 10, FALSE)</f>
        <v>#N/A</v>
      </c>
      <c r="AM488" s="34" t="e">
        <f>N488-O488-VLOOKUP(C488, Вчера_ЭпиВак!C:BG, 12, FALSE)</f>
        <v>#N/A</v>
      </c>
      <c r="AN488" s="34" t="e">
        <f>P488-Q488-VLOOKUP(C488, Вчера_ЭпиВак!C:BG, 14, FALSE)</f>
        <v>#N/A</v>
      </c>
      <c r="AO488" s="34" t="e">
        <f>R488-S488-VLOOKUP(C488, Вчера_ЭпиВак!C:BG, 16, FALSE)</f>
        <v>#N/A</v>
      </c>
      <c r="AP488" s="34" t="e">
        <f>T488-U488-VLOOKUP(C488, Вчера_ЭпиВак!C:BG, 18, FALSE)</f>
        <v>#N/A</v>
      </c>
      <c r="AQ488" s="34" t="e">
        <f>V488-W488-VLOOKUP(C488, Вчера_ЭпиВак!C:BG, 20, FALSE)</f>
        <v>#N/A</v>
      </c>
      <c r="AR488" s="34" t="e">
        <f>X488-Y488-VLOOKUP(C488, Вчера_ЭпиВак!C:BG, 22, FALSE)</f>
        <v>#N/A</v>
      </c>
      <c r="AS488" s="34" t="e">
        <f>Z488-VLOOKUP(C488, Вчера_ЭпиВак!C:BG, 24, FALSE)</f>
        <v>#N/A</v>
      </c>
      <c r="AT488" s="34" t="e">
        <f>AA488-VLOOKUP(C488, Вчера_ЭпиВак!C:BG, 25, FALSE)</f>
        <v>#N/A</v>
      </c>
    </row>
    <row r="489" spans="1:46" ht="50.1" customHeight="1" x14ac:dyDescent="0.25">
      <c r="A489" s="1"/>
      <c r="B489" s="1"/>
      <c r="C489" s="1"/>
      <c r="D489" s="3"/>
      <c r="E489" s="48"/>
      <c r="F489" s="3"/>
      <c r="G489" s="2"/>
      <c r="H489" s="3"/>
      <c r="I489" s="2"/>
      <c r="J489" s="3"/>
      <c r="K489" s="2"/>
      <c r="L489" s="3"/>
      <c r="M489" s="2"/>
      <c r="N489" s="3"/>
      <c r="O489" s="2"/>
      <c r="P489" s="3"/>
      <c r="Q489" s="2"/>
      <c r="R489" s="3"/>
      <c r="S489" s="2"/>
      <c r="T489" s="3"/>
      <c r="U489" s="3"/>
      <c r="V489" s="3"/>
      <c r="W489" s="2"/>
      <c r="X489" s="3"/>
      <c r="Y489" s="2"/>
      <c r="Z489" s="3"/>
      <c r="AA489" s="3"/>
      <c r="AB489" s="15"/>
      <c r="AC489" s="34">
        <f t="shared" si="15"/>
        <v>0</v>
      </c>
      <c r="AD489" s="34">
        <f t="shared" si="16"/>
        <v>0</v>
      </c>
      <c r="AE489" s="34"/>
      <c r="AF489" s="34"/>
      <c r="AG489" s="35"/>
      <c r="AH489" s="34" t="e">
        <f>D489-E489-VLOOKUP(C489, Вчера_ЭпиВак!C:BG, 2, FALSE)</f>
        <v>#N/A</v>
      </c>
      <c r="AI489" s="34" t="e">
        <f>F489-G489-VLOOKUP(C489, Вчера_ЭпиВак!C:BG, 4, FALSE)</f>
        <v>#N/A</v>
      </c>
      <c r="AJ489" s="34" t="e">
        <f>H489-I489-VLOOKUP(C489, Вчера_ЭпиВак!C:BG, 6, FALSE)</f>
        <v>#N/A</v>
      </c>
      <c r="AK489" s="34" t="e">
        <f>J489-K489-VLOOKUP(C489, Вчера_ЭпиВак!C:BG, 8, FALSE)</f>
        <v>#N/A</v>
      </c>
      <c r="AL489" s="34" t="e">
        <f>L489-M489-VLOOKUP(C489, Вчера_ЭпиВак!C:BG, 10, FALSE)</f>
        <v>#N/A</v>
      </c>
      <c r="AM489" s="34" t="e">
        <f>N489-O489-VLOOKUP(C489, Вчера_ЭпиВак!C:BG, 12, FALSE)</f>
        <v>#N/A</v>
      </c>
      <c r="AN489" s="34" t="e">
        <f>P489-Q489-VLOOKUP(C489, Вчера_ЭпиВак!C:BG, 14, FALSE)</f>
        <v>#N/A</v>
      </c>
      <c r="AO489" s="34" t="e">
        <f>R489-S489-VLOOKUP(C489, Вчера_ЭпиВак!C:BG, 16, FALSE)</f>
        <v>#N/A</v>
      </c>
      <c r="AP489" s="34" t="e">
        <f>T489-U489-VLOOKUP(C489, Вчера_ЭпиВак!C:BG, 18, FALSE)</f>
        <v>#N/A</v>
      </c>
      <c r="AQ489" s="34" t="e">
        <f>V489-W489-VLOOKUP(C489, Вчера_ЭпиВак!C:BG, 20, FALSE)</f>
        <v>#N/A</v>
      </c>
      <c r="AR489" s="34" t="e">
        <f>X489-Y489-VLOOKUP(C489, Вчера_ЭпиВак!C:BG, 22, FALSE)</f>
        <v>#N/A</v>
      </c>
      <c r="AS489" s="34" t="e">
        <f>Z489-VLOOKUP(C489, Вчера_ЭпиВак!C:BG, 24, FALSE)</f>
        <v>#N/A</v>
      </c>
      <c r="AT489" s="34" t="e">
        <f>AA489-VLOOKUP(C489, Вчера_ЭпиВак!C:BG, 25, FALSE)</f>
        <v>#N/A</v>
      </c>
    </row>
    <row r="490" spans="1:46" ht="50.1" customHeight="1" x14ac:dyDescent="0.25">
      <c r="A490" s="1"/>
      <c r="B490" s="1"/>
      <c r="C490" s="1"/>
      <c r="D490" s="3"/>
      <c r="E490" s="48"/>
      <c r="F490" s="3"/>
      <c r="G490" s="2"/>
      <c r="H490" s="3"/>
      <c r="I490" s="2"/>
      <c r="J490" s="3"/>
      <c r="K490" s="2"/>
      <c r="L490" s="3"/>
      <c r="M490" s="2"/>
      <c r="N490" s="3"/>
      <c r="O490" s="2"/>
      <c r="P490" s="3"/>
      <c r="Q490" s="2"/>
      <c r="R490" s="3"/>
      <c r="S490" s="2"/>
      <c r="T490" s="3"/>
      <c r="U490" s="3"/>
      <c r="V490" s="3"/>
      <c r="W490" s="2"/>
      <c r="X490" s="3"/>
      <c r="Y490" s="2"/>
      <c r="Z490" s="3"/>
      <c r="AA490" s="3"/>
      <c r="AB490" s="15"/>
      <c r="AC490" s="34">
        <f t="shared" si="15"/>
        <v>0</v>
      </c>
      <c r="AD490" s="34">
        <f t="shared" si="16"/>
        <v>0</v>
      </c>
      <c r="AE490" s="34"/>
      <c r="AF490" s="34"/>
      <c r="AG490" s="35"/>
      <c r="AH490" s="34" t="e">
        <f>D490-E490-VLOOKUP(C490, Вчера_ЭпиВак!C:BG, 2, FALSE)</f>
        <v>#N/A</v>
      </c>
      <c r="AI490" s="34" t="e">
        <f>F490-G490-VLOOKUP(C490, Вчера_ЭпиВак!C:BG, 4, FALSE)</f>
        <v>#N/A</v>
      </c>
      <c r="AJ490" s="34" t="e">
        <f>H490-I490-VLOOKUP(C490, Вчера_ЭпиВак!C:BG, 6, FALSE)</f>
        <v>#N/A</v>
      </c>
      <c r="AK490" s="34" t="e">
        <f>J490-K490-VLOOKUP(C490, Вчера_ЭпиВак!C:BG, 8, FALSE)</f>
        <v>#N/A</v>
      </c>
      <c r="AL490" s="34" t="e">
        <f>L490-M490-VLOOKUP(C490, Вчера_ЭпиВак!C:BG, 10, FALSE)</f>
        <v>#N/A</v>
      </c>
      <c r="AM490" s="34" t="e">
        <f>N490-O490-VLOOKUP(C490, Вчера_ЭпиВак!C:BG, 12, FALSE)</f>
        <v>#N/A</v>
      </c>
      <c r="AN490" s="34" t="e">
        <f>P490-Q490-VLOOKUP(C490, Вчера_ЭпиВак!C:BG, 14, FALSE)</f>
        <v>#N/A</v>
      </c>
      <c r="AO490" s="34" t="e">
        <f>R490-S490-VLOOKUP(C490, Вчера_ЭпиВак!C:BG, 16, FALSE)</f>
        <v>#N/A</v>
      </c>
      <c r="AP490" s="34" t="e">
        <f>T490-U490-VLOOKUP(C490, Вчера_ЭпиВак!C:BG, 18, FALSE)</f>
        <v>#N/A</v>
      </c>
      <c r="AQ490" s="34" t="e">
        <f>V490-W490-VLOOKUP(C490, Вчера_ЭпиВак!C:BG, 20, FALSE)</f>
        <v>#N/A</v>
      </c>
      <c r="AR490" s="34" t="e">
        <f>X490-Y490-VLOOKUP(C490, Вчера_ЭпиВак!C:BG, 22, FALSE)</f>
        <v>#N/A</v>
      </c>
      <c r="AS490" s="34" t="e">
        <f>Z490-VLOOKUP(C490, Вчера_ЭпиВак!C:BG, 24, FALSE)</f>
        <v>#N/A</v>
      </c>
      <c r="AT490" s="34" t="e">
        <f>AA490-VLOOKUP(C490, Вчера_ЭпиВак!C:BG, 25, FALSE)</f>
        <v>#N/A</v>
      </c>
    </row>
    <row r="491" spans="1:46" ht="50.1" customHeight="1" x14ac:dyDescent="0.25">
      <c r="A491" s="1"/>
      <c r="B491" s="1"/>
      <c r="C491" s="1"/>
      <c r="D491" s="3"/>
      <c r="E491" s="48"/>
      <c r="F491" s="3"/>
      <c r="G491" s="2"/>
      <c r="H491" s="3"/>
      <c r="I491" s="2"/>
      <c r="J491" s="3"/>
      <c r="K491" s="2"/>
      <c r="L491" s="3"/>
      <c r="M491" s="2"/>
      <c r="N491" s="3"/>
      <c r="O491" s="2"/>
      <c r="P491" s="3"/>
      <c r="Q491" s="2"/>
      <c r="R491" s="3"/>
      <c r="S491" s="2"/>
      <c r="T491" s="3"/>
      <c r="U491" s="3"/>
      <c r="V491" s="3"/>
      <c r="W491" s="2"/>
      <c r="X491" s="3"/>
      <c r="Y491" s="2"/>
      <c r="Z491" s="3"/>
      <c r="AA491" s="3"/>
      <c r="AB491" s="15"/>
      <c r="AC491" s="34">
        <f t="shared" si="15"/>
        <v>0</v>
      </c>
      <c r="AD491" s="34">
        <f t="shared" si="16"/>
        <v>0</v>
      </c>
      <c r="AE491" s="34"/>
      <c r="AF491" s="34"/>
      <c r="AG491" s="35"/>
      <c r="AH491" s="34" t="e">
        <f>D491-E491-VLOOKUP(C491, Вчера_ЭпиВак!C:BG, 2, FALSE)</f>
        <v>#N/A</v>
      </c>
      <c r="AI491" s="34" t="e">
        <f>F491-G491-VLOOKUP(C491, Вчера_ЭпиВак!C:BG, 4, FALSE)</f>
        <v>#N/A</v>
      </c>
      <c r="AJ491" s="34" t="e">
        <f>H491-I491-VLOOKUP(C491, Вчера_ЭпиВак!C:BG, 6, FALSE)</f>
        <v>#N/A</v>
      </c>
      <c r="AK491" s="34" t="e">
        <f>J491-K491-VLOOKUP(C491, Вчера_ЭпиВак!C:BG, 8, FALSE)</f>
        <v>#N/A</v>
      </c>
      <c r="AL491" s="34" t="e">
        <f>L491-M491-VLOOKUP(C491, Вчера_ЭпиВак!C:BG, 10, FALSE)</f>
        <v>#N/A</v>
      </c>
      <c r="AM491" s="34" t="e">
        <f>N491-O491-VLOOKUP(C491, Вчера_ЭпиВак!C:BG, 12, FALSE)</f>
        <v>#N/A</v>
      </c>
      <c r="AN491" s="34" t="e">
        <f>P491-Q491-VLOOKUP(C491, Вчера_ЭпиВак!C:BG, 14, FALSE)</f>
        <v>#N/A</v>
      </c>
      <c r="AO491" s="34" t="e">
        <f>R491-S491-VLOOKUP(C491, Вчера_ЭпиВак!C:BG, 16, FALSE)</f>
        <v>#N/A</v>
      </c>
      <c r="AP491" s="34" t="e">
        <f>T491-U491-VLOOKUP(C491, Вчера_ЭпиВак!C:BG, 18, FALSE)</f>
        <v>#N/A</v>
      </c>
      <c r="AQ491" s="34" t="e">
        <f>V491-W491-VLOOKUP(C491, Вчера_ЭпиВак!C:BG, 20, FALSE)</f>
        <v>#N/A</v>
      </c>
      <c r="AR491" s="34" t="e">
        <f>X491-Y491-VLOOKUP(C491, Вчера_ЭпиВак!C:BG, 22, FALSE)</f>
        <v>#N/A</v>
      </c>
      <c r="AS491" s="34" t="e">
        <f>Z491-VLOOKUP(C491, Вчера_ЭпиВак!C:BG, 24, FALSE)</f>
        <v>#N/A</v>
      </c>
      <c r="AT491" s="34" t="e">
        <f>AA491-VLOOKUP(C491, Вчера_ЭпиВак!C:BG, 25, FALSE)</f>
        <v>#N/A</v>
      </c>
    </row>
    <row r="492" spans="1:46" ht="50.1" customHeight="1" x14ac:dyDescent="0.25">
      <c r="A492" s="1"/>
      <c r="B492" s="1"/>
      <c r="C492" s="1"/>
      <c r="D492" s="3"/>
      <c r="E492" s="48"/>
      <c r="F492" s="3"/>
      <c r="G492" s="2"/>
      <c r="H492" s="3"/>
      <c r="I492" s="2"/>
      <c r="J492" s="3"/>
      <c r="K492" s="2"/>
      <c r="L492" s="3"/>
      <c r="M492" s="2"/>
      <c r="N492" s="3"/>
      <c r="O492" s="2"/>
      <c r="P492" s="3"/>
      <c r="Q492" s="2"/>
      <c r="R492" s="3"/>
      <c r="S492" s="2"/>
      <c r="T492" s="3"/>
      <c r="U492" s="3"/>
      <c r="V492" s="3"/>
      <c r="W492" s="2"/>
      <c r="X492" s="3"/>
      <c r="Y492" s="2"/>
      <c r="Z492" s="3"/>
      <c r="AA492" s="3"/>
      <c r="AB492" s="15"/>
      <c r="AC492" s="34">
        <f t="shared" si="15"/>
        <v>0</v>
      </c>
      <c r="AD492" s="34">
        <f t="shared" si="16"/>
        <v>0</v>
      </c>
      <c r="AE492" s="34"/>
      <c r="AF492" s="34"/>
      <c r="AG492" s="35"/>
      <c r="AH492" s="34" t="e">
        <f>D492-E492-VLOOKUP(C492, Вчера_ЭпиВак!C:BG, 2, FALSE)</f>
        <v>#N/A</v>
      </c>
      <c r="AI492" s="34" t="e">
        <f>F492-G492-VLOOKUP(C492, Вчера_ЭпиВак!C:BG, 4, FALSE)</f>
        <v>#N/A</v>
      </c>
      <c r="AJ492" s="34" t="e">
        <f>H492-I492-VLOOKUP(C492, Вчера_ЭпиВак!C:BG, 6, FALSE)</f>
        <v>#N/A</v>
      </c>
      <c r="AK492" s="34" t="e">
        <f>J492-K492-VLOOKUP(C492, Вчера_ЭпиВак!C:BG, 8, FALSE)</f>
        <v>#N/A</v>
      </c>
      <c r="AL492" s="34" t="e">
        <f>L492-M492-VLOOKUP(C492, Вчера_ЭпиВак!C:BG, 10, FALSE)</f>
        <v>#N/A</v>
      </c>
      <c r="AM492" s="34" t="e">
        <f>N492-O492-VLOOKUP(C492, Вчера_ЭпиВак!C:BG, 12, FALSE)</f>
        <v>#N/A</v>
      </c>
      <c r="AN492" s="34" t="e">
        <f>P492-Q492-VLOOKUP(C492, Вчера_ЭпиВак!C:BG, 14, FALSE)</f>
        <v>#N/A</v>
      </c>
      <c r="AO492" s="34" t="e">
        <f>R492-S492-VLOOKUP(C492, Вчера_ЭпиВак!C:BG, 16, FALSE)</f>
        <v>#N/A</v>
      </c>
      <c r="AP492" s="34" t="e">
        <f>T492-U492-VLOOKUP(C492, Вчера_ЭпиВак!C:BG, 18, FALSE)</f>
        <v>#N/A</v>
      </c>
      <c r="AQ492" s="34" t="e">
        <f>V492-W492-VLOOKUP(C492, Вчера_ЭпиВак!C:BG, 20, FALSE)</f>
        <v>#N/A</v>
      </c>
      <c r="AR492" s="34" t="e">
        <f>X492-Y492-VLOOKUP(C492, Вчера_ЭпиВак!C:BG, 22, FALSE)</f>
        <v>#N/A</v>
      </c>
      <c r="AS492" s="34" t="e">
        <f>Z492-VLOOKUP(C492, Вчера_ЭпиВак!C:BG, 24, FALSE)</f>
        <v>#N/A</v>
      </c>
      <c r="AT492" s="34" t="e">
        <f>AA492-VLOOKUP(C492, Вчера_ЭпиВак!C:BG, 25, FALSE)</f>
        <v>#N/A</v>
      </c>
    </row>
    <row r="493" spans="1:46" ht="50.1" customHeight="1" x14ac:dyDescent="0.25">
      <c r="A493" s="1"/>
      <c r="B493" s="1"/>
      <c r="C493" s="1"/>
      <c r="D493" s="3"/>
      <c r="E493" s="48"/>
      <c r="F493" s="3"/>
      <c r="G493" s="2"/>
      <c r="H493" s="3"/>
      <c r="I493" s="2"/>
      <c r="J493" s="3"/>
      <c r="K493" s="2"/>
      <c r="L493" s="3"/>
      <c r="M493" s="2"/>
      <c r="N493" s="3"/>
      <c r="O493" s="2"/>
      <c r="P493" s="3"/>
      <c r="Q493" s="2"/>
      <c r="R493" s="3"/>
      <c r="S493" s="2"/>
      <c r="T493" s="3"/>
      <c r="U493" s="3"/>
      <c r="V493" s="3"/>
      <c r="W493" s="2"/>
      <c r="X493" s="3"/>
      <c r="Y493" s="2"/>
      <c r="Z493" s="3"/>
      <c r="AA493" s="3"/>
      <c r="AB493" s="15"/>
      <c r="AC493" s="34">
        <f t="shared" si="15"/>
        <v>0</v>
      </c>
      <c r="AD493" s="34">
        <f t="shared" si="16"/>
        <v>0</v>
      </c>
      <c r="AE493" s="34"/>
      <c r="AF493" s="34"/>
      <c r="AG493" s="35"/>
      <c r="AH493" s="34" t="e">
        <f>D493-E493-VLOOKUP(C493, Вчера_ЭпиВак!C:BG, 2, FALSE)</f>
        <v>#N/A</v>
      </c>
      <c r="AI493" s="34" t="e">
        <f>F493-G493-VLOOKUP(C493, Вчера_ЭпиВак!C:BG, 4, FALSE)</f>
        <v>#N/A</v>
      </c>
      <c r="AJ493" s="34" t="e">
        <f>H493-I493-VLOOKUP(C493, Вчера_ЭпиВак!C:BG, 6, FALSE)</f>
        <v>#N/A</v>
      </c>
      <c r="AK493" s="34" t="e">
        <f>J493-K493-VLOOKUP(C493, Вчера_ЭпиВак!C:BG, 8, FALSE)</f>
        <v>#N/A</v>
      </c>
      <c r="AL493" s="34" t="e">
        <f>L493-M493-VLOOKUP(C493, Вчера_ЭпиВак!C:BG, 10, FALSE)</f>
        <v>#N/A</v>
      </c>
      <c r="AM493" s="34" t="e">
        <f>N493-O493-VLOOKUP(C493, Вчера_ЭпиВак!C:BG, 12, FALSE)</f>
        <v>#N/A</v>
      </c>
      <c r="AN493" s="34" t="e">
        <f>P493-Q493-VLOOKUP(C493, Вчера_ЭпиВак!C:BG, 14, FALSE)</f>
        <v>#N/A</v>
      </c>
      <c r="AO493" s="34" t="e">
        <f>R493-S493-VLOOKUP(C493, Вчера_ЭпиВак!C:BG, 16, FALSE)</f>
        <v>#N/A</v>
      </c>
      <c r="AP493" s="34" t="e">
        <f>T493-U493-VLOOKUP(C493, Вчера_ЭпиВак!C:BG, 18, FALSE)</f>
        <v>#N/A</v>
      </c>
      <c r="AQ493" s="34" t="e">
        <f>V493-W493-VLOOKUP(C493, Вчера_ЭпиВак!C:BG, 20, FALSE)</f>
        <v>#N/A</v>
      </c>
      <c r="AR493" s="34" t="e">
        <f>X493-Y493-VLOOKUP(C493, Вчера_ЭпиВак!C:BG, 22, FALSE)</f>
        <v>#N/A</v>
      </c>
      <c r="AS493" s="34" t="e">
        <f>Z493-VLOOKUP(C493, Вчера_ЭпиВак!C:BG, 24, FALSE)</f>
        <v>#N/A</v>
      </c>
      <c r="AT493" s="34" t="e">
        <f>AA493-VLOOKUP(C493, Вчера_ЭпиВак!C:BG, 25, FALSE)</f>
        <v>#N/A</v>
      </c>
    </row>
    <row r="494" spans="1:46" ht="50.1" customHeight="1" x14ac:dyDescent="0.25">
      <c r="A494" s="1"/>
      <c r="B494" s="1"/>
      <c r="C494" s="1"/>
      <c r="D494" s="3"/>
      <c r="E494" s="48"/>
      <c r="F494" s="3"/>
      <c r="G494" s="2"/>
      <c r="H494" s="3"/>
      <c r="I494" s="2"/>
      <c r="J494" s="3"/>
      <c r="K494" s="2"/>
      <c r="L494" s="3"/>
      <c r="M494" s="2"/>
      <c r="N494" s="3"/>
      <c r="O494" s="2"/>
      <c r="P494" s="3"/>
      <c r="Q494" s="2"/>
      <c r="R494" s="3"/>
      <c r="S494" s="2"/>
      <c r="T494" s="3"/>
      <c r="U494" s="3"/>
      <c r="V494" s="3"/>
      <c r="W494" s="2"/>
      <c r="X494" s="3"/>
      <c r="Y494" s="2"/>
      <c r="Z494" s="3"/>
      <c r="AA494" s="3"/>
      <c r="AB494" s="15"/>
      <c r="AC494" s="34">
        <f t="shared" si="15"/>
        <v>0</v>
      </c>
      <c r="AD494" s="34">
        <f t="shared" si="16"/>
        <v>0</v>
      </c>
      <c r="AE494" s="34"/>
      <c r="AF494" s="34"/>
      <c r="AG494" s="35"/>
      <c r="AH494" s="34" t="e">
        <f>D494-E494-VLOOKUP(C494, Вчера_ЭпиВак!C:BG, 2, FALSE)</f>
        <v>#N/A</v>
      </c>
      <c r="AI494" s="34" t="e">
        <f>F494-G494-VLOOKUP(C494, Вчера_ЭпиВак!C:BG, 4, FALSE)</f>
        <v>#N/A</v>
      </c>
      <c r="AJ494" s="34" t="e">
        <f>H494-I494-VLOOKUP(C494, Вчера_ЭпиВак!C:BG, 6, FALSE)</f>
        <v>#N/A</v>
      </c>
      <c r="AK494" s="34" t="e">
        <f>J494-K494-VLOOKUP(C494, Вчера_ЭпиВак!C:BG, 8, FALSE)</f>
        <v>#N/A</v>
      </c>
      <c r="AL494" s="34" t="e">
        <f>L494-M494-VLOOKUP(C494, Вчера_ЭпиВак!C:BG, 10, FALSE)</f>
        <v>#N/A</v>
      </c>
      <c r="AM494" s="34" t="e">
        <f>N494-O494-VLOOKUP(C494, Вчера_ЭпиВак!C:BG, 12, FALSE)</f>
        <v>#N/A</v>
      </c>
      <c r="AN494" s="34" t="e">
        <f>P494-Q494-VLOOKUP(C494, Вчера_ЭпиВак!C:BG, 14, FALSE)</f>
        <v>#N/A</v>
      </c>
      <c r="AO494" s="34" t="e">
        <f>R494-S494-VLOOKUP(C494, Вчера_ЭпиВак!C:BG, 16, FALSE)</f>
        <v>#N/A</v>
      </c>
      <c r="AP494" s="34" t="e">
        <f>T494-U494-VLOOKUP(C494, Вчера_ЭпиВак!C:BG, 18, FALSE)</f>
        <v>#N/A</v>
      </c>
      <c r="AQ494" s="34" t="e">
        <f>V494-W494-VLOOKUP(C494, Вчера_ЭпиВак!C:BG, 20, FALSE)</f>
        <v>#N/A</v>
      </c>
      <c r="AR494" s="34" t="e">
        <f>X494-Y494-VLOOKUP(C494, Вчера_ЭпиВак!C:BG, 22, FALSE)</f>
        <v>#N/A</v>
      </c>
      <c r="AS494" s="34" t="e">
        <f>Z494-VLOOKUP(C494, Вчера_ЭпиВак!C:BG, 24, FALSE)</f>
        <v>#N/A</v>
      </c>
      <c r="AT494" s="34" t="e">
        <f>AA494-VLOOKUP(C494, Вчера_ЭпиВак!C:BG, 25, FALSE)</f>
        <v>#N/A</v>
      </c>
    </row>
    <row r="495" spans="1:46" ht="50.1" customHeight="1" x14ac:dyDescent="0.25">
      <c r="A495" s="1"/>
      <c r="B495" s="1"/>
      <c r="C495" s="1"/>
      <c r="D495" s="3"/>
      <c r="E495" s="48"/>
      <c r="F495" s="3"/>
      <c r="G495" s="2"/>
      <c r="H495" s="3"/>
      <c r="I495" s="2"/>
      <c r="J495" s="3"/>
      <c r="K495" s="2"/>
      <c r="L495" s="3"/>
      <c r="M495" s="2"/>
      <c r="N495" s="3"/>
      <c r="O495" s="2"/>
      <c r="P495" s="3"/>
      <c r="Q495" s="2"/>
      <c r="R495" s="3"/>
      <c r="S495" s="2"/>
      <c r="T495" s="3"/>
      <c r="U495" s="3"/>
      <c r="V495" s="3"/>
      <c r="W495" s="2"/>
      <c r="X495" s="3"/>
      <c r="Y495" s="2"/>
      <c r="Z495" s="3"/>
      <c r="AA495" s="3"/>
      <c r="AB495" s="15"/>
      <c r="AC495" s="34">
        <f t="shared" si="15"/>
        <v>0</v>
      </c>
      <c r="AD495" s="34">
        <f t="shared" si="16"/>
        <v>0</v>
      </c>
      <c r="AE495" s="34"/>
      <c r="AF495" s="34"/>
      <c r="AG495" s="35"/>
      <c r="AH495" s="34" t="e">
        <f>D495-E495-VLOOKUP(C495, Вчера_ЭпиВак!C:BG, 2, FALSE)</f>
        <v>#N/A</v>
      </c>
      <c r="AI495" s="34" t="e">
        <f>F495-G495-VLOOKUP(C495, Вчера_ЭпиВак!C:BG, 4, FALSE)</f>
        <v>#N/A</v>
      </c>
      <c r="AJ495" s="34" t="e">
        <f>H495-I495-VLOOKUP(C495, Вчера_ЭпиВак!C:BG, 6, FALSE)</f>
        <v>#N/A</v>
      </c>
      <c r="AK495" s="34" t="e">
        <f>J495-K495-VLOOKUP(C495, Вчера_ЭпиВак!C:BG, 8, FALSE)</f>
        <v>#N/A</v>
      </c>
      <c r="AL495" s="34" t="e">
        <f>L495-M495-VLOOKUP(C495, Вчера_ЭпиВак!C:BG, 10, FALSE)</f>
        <v>#N/A</v>
      </c>
      <c r="AM495" s="34" t="e">
        <f>N495-O495-VLOOKUP(C495, Вчера_ЭпиВак!C:BG, 12, FALSE)</f>
        <v>#N/A</v>
      </c>
      <c r="AN495" s="34" t="e">
        <f>P495-Q495-VLOOKUP(C495, Вчера_ЭпиВак!C:BG, 14, FALSE)</f>
        <v>#N/A</v>
      </c>
      <c r="AO495" s="34" t="e">
        <f>R495-S495-VLOOKUP(C495, Вчера_ЭпиВак!C:BG, 16, FALSE)</f>
        <v>#N/A</v>
      </c>
      <c r="AP495" s="34" t="e">
        <f>T495-U495-VLOOKUP(C495, Вчера_ЭпиВак!C:BG, 18, FALSE)</f>
        <v>#N/A</v>
      </c>
      <c r="AQ495" s="34" t="e">
        <f>V495-W495-VLOOKUP(C495, Вчера_ЭпиВак!C:BG, 20, FALSE)</f>
        <v>#N/A</v>
      </c>
      <c r="AR495" s="34" t="e">
        <f>X495-Y495-VLOOKUP(C495, Вчера_ЭпиВак!C:BG, 22, FALSE)</f>
        <v>#N/A</v>
      </c>
      <c r="AS495" s="34" t="e">
        <f>Z495-VLOOKUP(C495, Вчера_ЭпиВак!C:BG, 24, FALSE)</f>
        <v>#N/A</v>
      </c>
      <c r="AT495" s="34" t="e">
        <f>AA495-VLOOKUP(C495, Вчера_ЭпиВак!C:BG, 25, FALSE)</f>
        <v>#N/A</v>
      </c>
    </row>
    <row r="496" spans="1:46" ht="50.1" customHeight="1" x14ac:dyDescent="0.25">
      <c r="A496" s="1"/>
      <c r="B496" s="1"/>
      <c r="C496" s="1"/>
      <c r="D496" s="3"/>
      <c r="E496" s="48"/>
      <c r="F496" s="3"/>
      <c r="G496" s="2"/>
      <c r="H496" s="3"/>
      <c r="I496" s="2"/>
      <c r="J496" s="3"/>
      <c r="K496" s="2"/>
      <c r="L496" s="3"/>
      <c r="M496" s="2"/>
      <c r="N496" s="3"/>
      <c r="O496" s="2"/>
      <c r="P496" s="3"/>
      <c r="Q496" s="2"/>
      <c r="R496" s="3"/>
      <c r="S496" s="2"/>
      <c r="T496" s="3"/>
      <c r="U496" s="3"/>
      <c r="V496" s="3"/>
      <c r="W496" s="2"/>
      <c r="X496" s="3"/>
      <c r="Y496" s="2"/>
      <c r="Z496" s="3"/>
      <c r="AA496" s="3"/>
      <c r="AB496" s="15"/>
      <c r="AC496" s="34">
        <f t="shared" si="15"/>
        <v>0</v>
      </c>
      <c r="AD496" s="34">
        <f t="shared" si="16"/>
        <v>0</v>
      </c>
      <c r="AE496" s="34"/>
      <c r="AF496" s="34"/>
      <c r="AG496" s="35"/>
      <c r="AH496" s="34" t="e">
        <f>D496-E496-VLOOKUP(C496, Вчера_ЭпиВак!C:BG, 2, FALSE)</f>
        <v>#N/A</v>
      </c>
      <c r="AI496" s="34" t="e">
        <f>F496-G496-VLOOKUP(C496, Вчера_ЭпиВак!C:BG, 4, FALSE)</f>
        <v>#N/A</v>
      </c>
      <c r="AJ496" s="34" t="e">
        <f>H496-I496-VLOOKUP(C496, Вчера_ЭпиВак!C:BG, 6, FALSE)</f>
        <v>#N/A</v>
      </c>
      <c r="AK496" s="34" t="e">
        <f>J496-K496-VLOOKUP(C496, Вчера_ЭпиВак!C:BG, 8, FALSE)</f>
        <v>#N/A</v>
      </c>
      <c r="AL496" s="34" t="e">
        <f>L496-M496-VLOOKUP(C496, Вчера_ЭпиВак!C:BG, 10, FALSE)</f>
        <v>#N/A</v>
      </c>
      <c r="AM496" s="34" t="e">
        <f>N496-O496-VLOOKUP(C496, Вчера_ЭпиВак!C:BG, 12, FALSE)</f>
        <v>#N/A</v>
      </c>
      <c r="AN496" s="34" t="e">
        <f>P496-Q496-VLOOKUP(C496, Вчера_ЭпиВак!C:BG, 14, FALSE)</f>
        <v>#N/A</v>
      </c>
      <c r="AO496" s="34" t="e">
        <f>R496-S496-VLOOKUP(C496, Вчера_ЭпиВак!C:BG, 16, FALSE)</f>
        <v>#N/A</v>
      </c>
      <c r="AP496" s="34" t="e">
        <f>T496-U496-VLOOKUP(C496, Вчера_ЭпиВак!C:BG, 18, FALSE)</f>
        <v>#N/A</v>
      </c>
      <c r="AQ496" s="34" t="e">
        <f>V496-W496-VLOOKUP(C496, Вчера_ЭпиВак!C:BG, 20, FALSE)</f>
        <v>#N/A</v>
      </c>
      <c r="AR496" s="34" t="e">
        <f>X496-Y496-VLOOKUP(C496, Вчера_ЭпиВак!C:BG, 22, FALSE)</f>
        <v>#N/A</v>
      </c>
      <c r="AS496" s="34" t="e">
        <f>Z496-VLOOKUP(C496, Вчера_ЭпиВак!C:BG, 24, FALSE)</f>
        <v>#N/A</v>
      </c>
      <c r="AT496" s="34" t="e">
        <f>AA496-VLOOKUP(C496, Вчера_ЭпиВак!C:BG, 25, FALSE)</f>
        <v>#N/A</v>
      </c>
    </row>
    <row r="497" spans="1:46" ht="50.1" customHeight="1" x14ac:dyDescent="0.25">
      <c r="A497" s="1"/>
      <c r="B497" s="1"/>
      <c r="C497" s="1"/>
      <c r="D497" s="3"/>
      <c r="E497" s="48"/>
      <c r="F497" s="3"/>
      <c r="G497" s="2"/>
      <c r="H497" s="3"/>
      <c r="I497" s="2"/>
      <c r="J497" s="3"/>
      <c r="K497" s="2"/>
      <c r="L497" s="3"/>
      <c r="M497" s="2"/>
      <c r="N497" s="3"/>
      <c r="O497" s="2"/>
      <c r="P497" s="3"/>
      <c r="Q497" s="2"/>
      <c r="R497" s="3"/>
      <c r="S497" s="2"/>
      <c r="T497" s="3"/>
      <c r="U497" s="3"/>
      <c r="V497" s="3"/>
      <c r="W497" s="2"/>
      <c r="X497" s="3"/>
      <c r="Y497" s="2"/>
      <c r="Z497" s="3"/>
      <c r="AA497" s="3"/>
      <c r="AB497" s="15"/>
      <c r="AC497" s="34">
        <f t="shared" si="15"/>
        <v>0</v>
      </c>
      <c r="AD497" s="34">
        <f t="shared" si="16"/>
        <v>0</v>
      </c>
      <c r="AE497" s="34"/>
      <c r="AF497" s="34"/>
      <c r="AG497" s="35"/>
      <c r="AH497" s="34" t="e">
        <f>D497-E497-VLOOKUP(C497, Вчера_ЭпиВак!C:BG, 2, FALSE)</f>
        <v>#N/A</v>
      </c>
      <c r="AI497" s="34" t="e">
        <f>F497-G497-VLOOKUP(C497, Вчера_ЭпиВак!C:BG, 4, FALSE)</f>
        <v>#N/A</v>
      </c>
      <c r="AJ497" s="34" t="e">
        <f>H497-I497-VLOOKUP(C497, Вчера_ЭпиВак!C:BG, 6, FALSE)</f>
        <v>#N/A</v>
      </c>
      <c r="AK497" s="34" t="e">
        <f>J497-K497-VLOOKUP(C497, Вчера_ЭпиВак!C:BG, 8, FALSE)</f>
        <v>#N/A</v>
      </c>
      <c r="AL497" s="34" t="e">
        <f>L497-M497-VLOOKUP(C497, Вчера_ЭпиВак!C:BG, 10, FALSE)</f>
        <v>#N/A</v>
      </c>
      <c r="AM497" s="34" t="e">
        <f>N497-O497-VLOOKUP(C497, Вчера_ЭпиВак!C:BG, 12, FALSE)</f>
        <v>#N/A</v>
      </c>
      <c r="AN497" s="34" t="e">
        <f>P497-Q497-VLOOKUP(C497, Вчера_ЭпиВак!C:BG, 14, FALSE)</f>
        <v>#N/A</v>
      </c>
      <c r="AO497" s="34" t="e">
        <f>R497-S497-VLOOKUP(C497, Вчера_ЭпиВак!C:BG, 16, FALSE)</f>
        <v>#N/A</v>
      </c>
      <c r="AP497" s="34" t="e">
        <f>T497-U497-VLOOKUP(C497, Вчера_ЭпиВак!C:BG, 18, FALSE)</f>
        <v>#N/A</v>
      </c>
      <c r="AQ497" s="34" t="e">
        <f>V497-W497-VLOOKUP(C497, Вчера_ЭпиВак!C:BG, 20, FALSE)</f>
        <v>#N/A</v>
      </c>
      <c r="AR497" s="34" t="e">
        <f>X497-Y497-VLOOKUP(C497, Вчера_ЭпиВак!C:BG, 22, FALSE)</f>
        <v>#N/A</v>
      </c>
      <c r="AS497" s="34" t="e">
        <f>Z497-VLOOKUP(C497, Вчера_ЭпиВак!C:BG, 24, FALSE)</f>
        <v>#N/A</v>
      </c>
      <c r="AT497" s="34" t="e">
        <f>AA497-VLOOKUP(C497, Вчера_ЭпиВак!C:BG, 25, FALSE)</f>
        <v>#N/A</v>
      </c>
    </row>
    <row r="498" spans="1:46" ht="50.1" customHeight="1" x14ac:dyDescent="0.25">
      <c r="A498" s="1"/>
      <c r="B498" s="1"/>
      <c r="C498" s="1"/>
      <c r="D498" s="3"/>
      <c r="E498" s="48"/>
      <c r="F498" s="3"/>
      <c r="G498" s="2"/>
      <c r="H498" s="3"/>
      <c r="I498" s="2"/>
      <c r="J498" s="3"/>
      <c r="K498" s="2"/>
      <c r="L498" s="3"/>
      <c r="M498" s="2"/>
      <c r="N498" s="3"/>
      <c r="O498" s="2"/>
      <c r="P498" s="3"/>
      <c r="Q498" s="2"/>
      <c r="R498" s="3"/>
      <c r="S498" s="2"/>
      <c r="T498" s="3"/>
      <c r="U498" s="3"/>
      <c r="V498" s="3"/>
      <c r="W498" s="2"/>
      <c r="X498" s="3"/>
      <c r="Y498" s="2"/>
      <c r="Z498" s="3"/>
      <c r="AA498" s="3"/>
      <c r="AB498" s="15"/>
      <c r="AC498" s="34">
        <f t="shared" si="15"/>
        <v>0</v>
      </c>
      <c r="AD498" s="34">
        <f t="shared" si="16"/>
        <v>0</v>
      </c>
      <c r="AE498" s="34"/>
      <c r="AF498" s="34"/>
      <c r="AG498" s="35"/>
      <c r="AH498" s="34" t="e">
        <f>D498-E498-VLOOKUP(C498, Вчера_ЭпиВак!C:BG, 2, FALSE)</f>
        <v>#N/A</v>
      </c>
      <c r="AI498" s="34" t="e">
        <f>F498-G498-VLOOKUP(C498, Вчера_ЭпиВак!C:BG, 4, FALSE)</f>
        <v>#N/A</v>
      </c>
      <c r="AJ498" s="34" t="e">
        <f>H498-I498-VLOOKUP(C498, Вчера_ЭпиВак!C:BG, 6, FALSE)</f>
        <v>#N/A</v>
      </c>
      <c r="AK498" s="34" t="e">
        <f>J498-K498-VLOOKUP(C498, Вчера_ЭпиВак!C:BG, 8, FALSE)</f>
        <v>#N/A</v>
      </c>
      <c r="AL498" s="34" t="e">
        <f>L498-M498-VLOOKUP(C498, Вчера_ЭпиВак!C:BG, 10, FALSE)</f>
        <v>#N/A</v>
      </c>
      <c r="AM498" s="34" t="e">
        <f>N498-O498-VLOOKUP(C498, Вчера_ЭпиВак!C:BG, 12, FALSE)</f>
        <v>#N/A</v>
      </c>
      <c r="AN498" s="34" t="e">
        <f>P498-Q498-VLOOKUP(C498, Вчера_ЭпиВак!C:BG, 14, FALSE)</f>
        <v>#N/A</v>
      </c>
      <c r="AO498" s="34" t="e">
        <f>R498-S498-VLOOKUP(C498, Вчера_ЭпиВак!C:BG, 16, FALSE)</f>
        <v>#N/A</v>
      </c>
      <c r="AP498" s="34" t="e">
        <f>T498-U498-VLOOKUP(C498, Вчера_ЭпиВак!C:BG, 18, FALSE)</f>
        <v>#N/A</v>
      </c>
      <c r="AQ498" s="34" t="e">
        <f>V498-W498-VLOOKUP(C498, Вчера_ЭпиВак!C:BG, 20, FALSE)</f>
        <v>#N/A</v>
      </c>
      <c r="AR498" s="34" t="e">
        <f>X498-Y498-VLOOKUP(C498, Вчера_ЭпиВак!C:BG, 22, FALSE)</f>
        <v>#N/A</v>
      </c>
      <c r="AS498" s="34" t="e">
        <f>Z498-VLOOKUP(C498, Вчера_ЭпиВак!C:BG, 24, FALSE)</f>
        <v>#N/A</v>
      </c>
      <c r="AT498" s="34" t="e">
        <f>AA498-VLOOKUP(C498, Вчера_ЭпиВак!C:BG, 25, FALSE)</f>
        <v>#N/A</v>
      </c>
    </row>
    <row r="499" spans="1:46" ht="50.1" customHeight="1" x14ac:dyDescent="0.25">
      <c r="A499" s="1"/>
      <c r="B499" s="1"/>
      <c r="C499" s="1"/>
      <c r="D499" s="3"/>
      <c r="E499" s="48"/>
      <c r="F499" s="3"/>
      <c r="G499" s="2"/>
      <c r="H499" s="3"/>
      <c r="I499" s="2"/>
      <c r="J499" s="3"/>
      <c r="K499" s="2"/>
      <c r="L499" s="3"/>
      <c r="M499" s="2"/>
      <c r="N499" s="3"/>
      <c r="O499" s="2"/>
      <c r="P499" s="3"/>
      <c r="Q499" s="2"/>
      <c r="R499" s="3"/>
      <c r="S499" s="2"/>
      <c r="T499" s="3"/>
      <c r="U499" s="3"/>
      <c r="V499" s="3"/>
      <c r="W499" s="2"/>
      <c r="X499" s="3"/>
      <c r="Y499" s="2"/>
      <c r="Z499" s="3"/>
      <c r="AA499" s="3"/>
      <c r="AB499" s="15"/>
      <c r="AC499" s="34">
        <f t="shared" si="15"/>
        <v>0</v>
      </c>
      <c r="AD499" s="34">
        <f t="shared" si="16"/>
        <v>0</v>
      </c>
      <c r="AE499" s="34"/>
      <c r="AF499" s="34"/>
      <c r="AG499" s="35"/>
      <c r="AH499" s="34" t="e">
        <f>D499-E499-VLOOKUP(C499, Вчера_ЭпиВак!C:BG, 2, FALSE)</f>
        <v>#N/A</v>
      </c>
      <c r="AI499" s="34" t="e">
        <f>F499-G499-VLOOKUP(C499, Вчера_ЭпиВак!C:BG, 4, FALSE)</f>
        <v>#N/A</v>
      </c>
      <c r="AJ499" s="34" t="e">
        <f>H499-I499-VLOOKUP(C499, Вчера_ЭпиВак!C:BG, 6, FALSE)</f>
        <v>#N/A</v>
      </c>
      <c r="AK499" s="34" t="e">
        <f>J499-K499-VLOOKUP(C499, Вчера_ЭпиВак!C:BG, 8, FALSE)</f>
        <v>#N/A</v>
      </c>
      <c r="AL499" s="34" t="e">
        <f>L499-M499-VLOOKUP(C499, Вчера_ЭпиВак!C:BG, 10, FALSE)</f>
        <v>#N/A</v>
      </c>
      <c r="AM499" s="34" t="e">
        <f>N499-O499-VLOOKUP(C499, Вчера_ЭпиВак!C:BG, 12, FALSE)</f>
        <v>#N/A</v>
      </c>
      <c r="AN499" s="34" t="e">
        <f>P499-Q499-VLOOKUP(C499, Вчера_ЭпиВак!C:BG, 14, FALSE)</f>
        <v>#N/A</v>
      </c>
      <c r="AO499" s="34" t="e">
        <f>R499-S499-VLOOKUP(C499, Вчера_ЭпиВак!C:BG, 16, FALSE)</f>
        <v>#N/A</v>
      </c>
      <c r="AP499" s="34" t="e">
        <f>T499-U499-VLOOKUP(C499, Вчера_ЭпиВак!C:BG, 18, FALSE)</f>
        <v>#N/A</v>
      </c>
      <c r="AQ499" s="34" t="e">
        <f>V499-W499-VLOOKUP(C499, Вчера_ЭпиВак!C:BG, 20, FALSE)</f>
        <v>#N/A</v>
      </c>
      <c r="AR499" s="34" t="e">
        <f>X499-Y499-VLOOKUP(C499, Вчера_ЭпиВак!C:BG, 22, FALSE)</f>
        <v>#N/A</v>
      </c>
      <c r="AS499" s="34" t="e">
        <f>Z499-VLOOKUP(C499, Вчера_ЭпиВак!C:BG, 24, FALSE)</f>
        <v>#N/A</v>
      </c>
      <c r="AT499" s="34" t="e">
        <f>AA499-VLOOKUP(C499, Вчера_ЭпиВак!C:BG, 25, FALSE)</f>
        <v>#N/A</v>
      </c>
    </row>
    <row r="500" spans="1:46" ht="50.1" customHeight="1" x14ac:dyDescent="0.25">
      <c r="A500" s="1"/>
      <c r="B500" s="1"/>
      <c r="C500" s="1"/>
      <c r="D500" s="3"/>
      <c r="E500" s="48"/>
      <c r="F500" s="3"/>
      <c r="G500" s="2"/>
      <c r="H500" s="3"/>
      <c r="I500" s="2"/>
      <c r="J500" s="3"/>
      <c r="K500" s="2"/>
      <c r="L500" s="3"/>
      <c r="M500" s="2"/>
      <c r="N500" s="3"/>
      <c r="O500" s="2"/>
      <c r="P500" s="3"/>
      <c r="Q500" s="2"/>
      <c r="R500" s="3"/>
      <c r="S500" s="2"/>
      <c r="T500" s="3"/>
      <c r="U500" s="3"/>
      <c r="V500" s="3"/>
      <c r="W500" s="2"/>
      <c r="X500" s="3"/>
      <c r="Y500" s="2"/>
      <c r="Z500" s="3"/>
      <c r="AA500" s="3"/>
      <c r="AB500" s="15"/>
      <c r="AC500" s="34">
        <f t="shared" si="15"/>
        <v>0</v>
      </c>
      <c r="AD500" s="34">
        <f t="shared" si="16"/>
        <v>0</v>
      </c>
      <c r="AE500" s="34"/>
      <c r="AF500" s="34"/>
      <c r="AG500" s="35"/>
      <c r="AH500" s="34" t="e">
        <f>D500-E500-VLOOKUP(C500, Вчера_ЭпиВак!C:BG, 2, FALSE)</f>
        <v>#N/A</v>
      </c>
      <c r="AI500" s="34" t="e">
        <f>F500-G500-VLOOKUP(C500, Вчера_ЭпиВак!C:BG, 4, FALSE)</f>
        <v>#N/A</v>
      </c>
      <c r="AJ500" s="34" t="e">
        <f>H500-I500-VLOOKUP(C500, Вчера_ЭпиВак!C:BG, 6, FALSE)</f>
        <v>#N/A</v>
      </c>
      <c r="AK500" s="34" t="e">
        <f>J500-K500-VLOOKUP(C500, Вчера_ЭпиВак!C:BG, 8, FALSE)</f>
        <v>#N/A</v>
      </c>
      <c r="AL500" s="34" t="e">
        <f>L500-M500-VLOOKUP(C500, Вчера_ЭпиВак!C:BG, 10, FALSE)</f>
        <v>#N/A</v>
      </c>
      <c r="AM500" s="34" t="e">
        <f>N500-O500-VLOOKUP(C500, Вчера_ЭпиВак!C:BG, 12, FALSE)</f>
        <v>#N/A</v>
      </c>
      <c r="AN500" s="34" t="e">
        <f>P500-Q500-VLOOKUP(C500, Вчера_ЭпиВак!C:BG, 14, FALSE)</f>
        <v>#N/A</v>
      </c>
      <c r="AO500" s="34" t="e">
        <f>R500-S500-VLOOKUP(C500, Вчера_ЭпиВак!C:BG, 16, FALSE)</f>
        <v>#N/A</v>
      </c>
      <c r="AP500" s="34" t="e">
        <f>T500-U500-VLOOKUP(C500, Вчера_ЭпиВак!C:BG, 18, FALSE)</f>
        <v>#N/A</v>
      </c>
      <c r="AQ500" s="34" t="e">
        <f>V500-W500-VLOOKUP(C500, Вчера_ЭпиВак!C:BG, 20, FALSE)</f>
        <v>#N/A</v>
      </c>
      <c r="AR500" s="34" t="e">
        <f>X500-Y500-VLOOKUP(C500, Вчера_ЭпиВак!C:BG, 22, FALSE)</f>
        <v>#N/A</v>
      </c>
      <c r="AS500" s="34" t="e">
        <f>Z500-VLOOKUP(C500, Вчера_ЭпиВак!C:BG, 24, FALSE)</f>
        <v>#N/A</v>
      </c>
      <c r="AT500" s="34" t="e">
        <f>AA500-VLOOKUP(C500, Вчера_ЭпиВак!C:BG, 25, FALSE)</f>
        <v>#N/A</v>
      </c>
    </row>
    <row r="501" spans="1:46" ht="50.1" customHeight="1" x14ac:dyDescent="0.25">
      <c r="A501" s="1"/>
      <c r="B501" s="1"/>
      <c r="C501" s="1"/>
      <c r="D501" s="3"/>
      <c r="E501" s="48"/>
      <c r="F501" s="3"/>
      <c r="G501" s="2"/>
      <c r="H501" s="3"/>
      <c r="I501" s="2"/>
      <c r="J501" s="3"/>
      <c r="K501" s="2"/>
      <c r="L501" s="3"/>
      <c r="M501" s="2"/>
      <c r="N501" s="3"/>
      <c r="O501" s="2"/>
      <c r="P501" s="3"/>
      <c r="Q501" s="2"/>
      <c r="R501" s="3"/>
      <c r="S501" s="2"/>
      <c r="T501" s="3"/>
      <c r="U501" s="3"/>
      <c r="V501" s="3"/>
      <c r="W501" s="2"/>
      <c r="X501" s="3"/>
      <c r="Y501" s="2"/>
      <c r="Z501" s="3"/>
      <c r="AA501" s="3"/>
      <c r="AB501" s="15"/>
      <c r="AC501" s="34">
        <f t="shared" si="15"/>
        <v>0</v>
      </c>
      <c r="AD501" s="34">
        <f t="shared" si="16"/>
        <v>0</v>
      </c>
      <c r="AE501" s="34"/>
      <c r="AF501" s="34"/>
      <c r="AG501" s="35"/>
      <c r="AH501" s="34" t="e">
        <f>D501-E501-VLOOKUP(C501, Вчера_ЭпиВак!C:BG, 2, FALSE)</f>
        <v>#N/A</v>
      </c>
      <c r="AI501" s="34" t="e">
        <f>F501-G501-VLOOKUP(C501, Вчера_ЭпиВак!C:BG, 4, FALSE)</f>
        <v>#N/A</v>
      </c>
      <c r="AJ501" s="34" t="e">
        <f>H501-I501-VLOOKUP(C501, Вчера_ЭпиВак!C:BG, 6, FALSE)</f>
        <v>#N/A</v>
      </c>
      <c r="AK501" s="34" t="e">
        <f>J501-K501-VLOOKUP(C501, Вчера_ЭпиВак!C:BG, 8, FALSE)</f>
        <v>#N/A</v>
      </c>
      <c r="AL501" s="34" t="e">
        <f>L501-M501-VLOOKUP(C501, Вчера_ЭпиВак!C:BG, 10, FALSE)</f>
        <v>#N/A</v>
      </c>
      <c r="AM501" s="34" t="e">
        <f>N501-O501-VLOOKUP(C501, Вчера_ЭпиВак!C:BG, 12, FALSE)</f>
        <v>#N/A</v>
      </c>
      <c r="AN501" s="34" t="e">
        <f>P501-Q501-VLOOKUP(C501, Вчера_ЭпиВак!C:BG, 14, FALSE)</f>
        <v>#N/A</v>
      </c>
      <c r="AO501" s="34" t="e">
        <f>R501-S501-VLOOKUP(C501, Вчера_ЭпиВак!C:BG, 16, FALSE)</f>
        <v>#N/A</v>
      </c>
      <c r="AP501" s="34" t="e">
        <f>T501-U501-VLOOKUP(C501, Вчера_ЭпиВак!C:BG, 18, FALSE)</f>
        <v>#N/A</v>
      </c>
      <c r="AQ501" s="34" t="e">
        <f>V501-W501-VLOOKUP(C501, Вчера_ЭпиВак!C:BG, 20, FALSE)</f>
        <v>#N/A</v>
      </c>
      <c r="AR501" s="34" t="e">
        <f>X501-Y501-VLOOKUP(C501, Вчера_ЭпиВак!C:BG, 22, FALSE)</f>
        <v>#N/A</v>
      </c>
      <c r="AS501" s="34" t="e">
        <f>Z501-VLOOKUP(C501, Вчера_ЭпиВак!C:BG, 24, FALSE)</f>
        <v>#N/A</v>
      </c>
      <c r="AT501" s="34" t="e">
        <f>AA501-VLOOKUP(C501, Вчера_ЭпиВак!C:BG, 25, FALSE)</f>
        <v>#N/A</v>
      </c>
    </row>
    <row r="502" spans="1:46" ht="50.1" customHeight="1" x14ac:dyDescent="0.25">
      <c r="A502" s="1"/>
      <c r="B502" s="1"/>
      <c r="C502" s="1"/>
      <c r="D502" s="3"/>
      <c r="E502" s="48"/>
      <c r="F502" s="3"/>
      <c r="G502" s="2"/>
      <c r="H502" s="3"/>
      <c r="I502" s="2"/>
      <c r="J502" s="3"/>
      <c r="K502" s="2"/>
      <c r="L502" s="3"/>
      <c r="M502" s="2"/>
      <c r="N502" s="3"/>
      <c r="O502" s="2"/>
      <c r="P502" s="3"/>
      <c r="Q502" s="2"/>
      <c r="R502" s="3"/>
      <c r="S502" s="2"/>
      <c r="T502" s="3"/>
      <c r="U502" s="3"/>
      <c r="V502" s="3"/>
      <c r="W502" s="2"/>
      <c r="X502" s="3"/>
      <c r="Y502" s="2"/>
      <c r="Z502" s="3"/>
      <c r="AA502" s="3"/>
      <c r="AB502" s="15"/>
      <c r="AC502" s="34">
        <f t="shared" si="15"/>
        <v>0</v>
      </c>
      <c r="AD502" s="34">
        <f t="shared" si="16"/>
        <v>0</v>
      </c>
      <c r="AE502" s="34"/>
      <c r="AF502" s="34"/>
      <c r="AG502" s="35"/>
      <c r="AH502" s="34" t="e">
        <f>D502-E502-VLOOKUP(C502, Вчера_ЭпиВак!C:BG, 2, FALSE)</f>
        <v>#N/A</v>
      </c>
      <c r="AI502" s="34" t="e">
        <f>F502-G502-VLOOKUP(C502, Вчера_ЭпиВак!C:BG, 4, FALSE)</f>
        <v>#N/A</v>
      </c>
      <c r="AJ502" s="34" t="e">
        <f>H502-I502-VLOOKUP(C502, Вчера_ЭпиВак!C:BG, 6, FALSE)</f>
        <v>#N/A</v>
      </c>
      <c r="AK502" s="34" t="e">
        <f>J502-K502-VLOOKUP(C502, Вчера_ЭпиВак!C:BG, 8, FALSE)</f>
        <v>#N/A</v>
      </c>
      <c r="AL502" s="34" t="e">
        <f>L502-M502-VLOOKUP(C502, Вчера_ЭпиВак!C:BG, 10, FALSE)</f>
        <v>#N/A</v>
      </c>
      <c r="AM502" s="34" t="e">
        <f>N502-O502-VLOOKUP(C502, Вчера_ЭпиВак!C:BG, 12, FALSE)</f>
        <v>#N/A</v>
      </c>
      <c r="AN502" s="34" t="e">
        <f>P502-Q502-VLOOKUP(C502, Вчера_ЭпиВак!C:BG, 14, FALSE)</f>
        <v>#N/A</v>
      </c>
      <c r="AO502" s="34" t="e">
        <f>R502-S502-VLOOKUP(C502, Вчера_ЭпиВак!C:BG, 16, FALSE)</f>
        <v>#N/A</v>
      </c>
      <c r="AP502" s="34" t="e">
        <f>T502-U502-VLOOKUP(C502, Вчера_ЭпиВак!C:BG, 18, FALSE)</f>
        <v>#N/A</v>
      </c>
      <c r="AQ502" s="34" t="e">
        <f>V502-W502-VLOOKUP(C502, Вчера_ЭпиВак!C:BG, 20, FALSE)</f>
        <v>#N/A</v>
      </c>
      <c r="AR502" s="34" t="e">
        <f>X502-Y502-VLOOKUP(C502, Вчера_ЭпиВак!C:BG, 22, FALSE)</f>
        <v>#N/A</v>
      </c>
      <c r="AS502" s="34" t="e">
        <f>Z502-VLOOKUP(C502, Вчера_ЭпиВак!C:BG, 24, FALSE)</f>
        <v>#N/A</v>
      </c>
      <c r="AT502" s="34" t="e">
        <f>AA502-VLOOKUP(C502, Вчера_ЭпиВак!C:BG, 25, FALSE)</f>
        <v>#N/A</v>
      </c>
    </row>
    <row r="503" spans="1:46" ht="50.1" customHeight="1" x14ac:dyDescent="0.25">
      <c r="A503" s="1"/>
      <c r="B503" s="1"/>
      <c r="C503" s="1"/>
      <c r="D503" s="3"/>
      <c r="E503" s="48"/>
      <c r="F503" s="3"/>
      <c r="G503" s="2"/>
      <c r="H503" s="3"/>
      <c r="I503" s="2"/>
      <c r="J503" s="3"/>
      <c r="K503" s="2"/>
      <c r="L503" s="3"/>
      <c r="M503" s="2"/>
      <c r="N503" s="3"/>
      <c r="O503" s="2"/>
      <c r="P503" s="3"/>
      <c r="Q503" s="2"/>
      <c r="R503" s="3"/>
      <c r="S503" s="2"/>
      <c r="T503" s="3"/>
      <c r="U503" s="3"/>
      <c r="V503" s="3"/>
      <c r="W503" s="2"/>
      <c r="X503" s="3"/>
      <c r="Y503" s="2"/>
      <c r="Z503" s="3"/>
      <c r="AA503" s="3"/>
      <c r="AB503" s="15"/>
      <c r="AC503" s="34">
        <f t="shared" si="15"/>
        <v>0</v>
      </c>
      <c r="AD503" s="34">
        <f t="shared" si="16"/>
        <v>0</v>
      </c>
      <c r="AE503" s="34"/>
      <c r="AF503" s="34"/>
      <c r="AG503" s="35"/>
      <c r="AH503" s="34" t="e">
        <f>D503-E503-VLOOKUP(C503, Вчера_ЭпиВак!C:BG, 2, FALSE)</f>
        <v>#N/A</v>
      </c>
      <c r="AI503" s="34" t="e">
        <f>F503-G503-VLOOKUP(C503, Вчера_ЭпиВак!C:BG, 4, FALSE)</f>
        <v>#N/A</v>
      </c>
      <c r="AJ503" s="34" t="e">
        <f>H503-I503-VLOOKUP(C503, Вчера_ЭпиВак!C:BG, 6, FALSE)</f>
        <v>#N/A</v>
      </c>
      <c r="AK503" s="34" t="e">
        <f>J503-K503-VLOOKUP(C503, Вчера_ЭпиВак!C:BG, 8, FALSE)</f>
        <v>#N/A</v>
      </c>
      <c r="AL503" s="34" t="e">
        <f>L503-M503-VLOOKUP(C503, Вчера_ЭпиВак!C:BG, 10, FALSE)</f>
        <v>#N/A</v>
      </c>
      <c r="AM503" s="34" t="e">
        <f>N503-O503-VLOOKUP(C503, Вчера_ЭпиВак!C:BG, 12, FALSE)</f>
        <v>#N/A</v>
      </c>
      <c r="AN503" s="34" t="e">
        <f>P503-Q503-VLOOKUP(C503, Вчера_ЭпиВак!C:BG, 14, FALSE)</f>
        <v>#N/A</v>
      </c>
      <c r="AO503" s="34" t="e">
        <f>R503-S503-VLOOKUP(C503, Вчера_ЭпиВак!C:BG, 16, FALSE)</f>
        <v>#N/A</v>
      </c>
      <c r="AP503" s="34" t="e">
        <f>T503-U503-VLOOKUP(C503, Вчера_ЭпиВак!C:BG, 18, FALSE)</f>
        <v>#N/A</v>
      </c>
      <c r="AQ503" s="34" t="e">
        <f>V503-W503-VLOOKUP(C503, Вчера_ЭпиВак!C:BG, 20, FALSE)</f>
        <v>#N/A</v>
      </c>
      <c r="AR503" s="34" t="e">
        <f>X503-Y503-VLOOKUP(C503, Вчера_ЭпиВак!C:BG, 22, FALSE)</f>
        <v>#N/A</v>
      </c>
      <c r="AS503" s="34" t="e">
        <f>Z503-VLOOKUP(C503, Вчера_ЭпиВак!C:BG, 24, FALSE)</f>
        <v>#N/A</v>
      </c>
      <c r="AT503" s="34" t="e">
        <f>AA503-VLOOKUP(C503, Вчера_ЭпиВак!C:BG, 25, FALSE)</f>
        <v>#N/A</v>
      </c>
    </row>
    <row r="504" spans="1:46" ht="50.1" customHeight="1" x14ac:dyDescent="0.25">
      <c r="A504" s="1"/>
      <c r="B504" s="1"/>
      <c r="C504" s="1"/>
      <c r="D504" s="3"/>
      <c r="E504" s="48"/>
      <c r="F504" s="3"/>
      <c r="G504" s="2"/>
      <c r="H504" s="3"/>
      <c r="I504" s="2"/>
      <c r="J504" s="3"/>
      <c r="K504" s="2"/>
      <c r="L504" s="3"/>
      <c r="M504" s="2"/>
      <c r="N504" s="3"/>
      <c r="O504" s="2"/>
      <c r="P504" s="3"/>
      <c r="Q504" s="2"/>
      <c r="R504" s="3"/>
      <c r="S504" s="2"/>
      <c r="T504" s="3"/>
      <c r="U504" s="3"/>
      <c r="V504" s="3"/>
      <c r="W504" s="2"/>
      <c r="X504" s="3"/>
      <c r="Y504" s="2"/>
      <c r="Z504" s="3"/>
      <c r="AA504" s="3"/>
      <c r="AB504" s="15"/>
      <c r="AC504" s="34">
        <f t="shared" si="15"/>
        <v>0</v>
      </c>
      <c r="AD504" s="34">
        <f t="shared" si="16"/>
        <v>0</v>
      </c>
      <c r="AE504" s="34"/>
      <c r="AF504" s="34"/>
      <c r="AG504" s="35"/>
      <c r="AH504" s="34" t="e">
        <f>D504-E504-VLOOKUP(C504, Вчера_ЭпиВак!C:BG, 2, FALSE)</f>
        <v>#N/A</v>
      </c>
      <c r="AI504" s="34" t="e">
        <f>F504-G504-VLOOKUP(C504, Вчера_ЭпиВак!C:BG, 4, FALSE)</f>
        <v>#N/A</v>
      </c>
      <c r="AJ504" s="34" t="e">
        <f>H504-I504-VLOOKUP(C504, Вчера_ЭпиВак!C:BG, 6, FALSE)</f>
        <v>#N/A</v>
      </c>
      <c r="AK504" s="34" t="e">
        <f>J504-K504-VLOOKUP(C504, Вчера_ЭпиВак!C:BG, 8, FALSE)</f>
        <v>#N/A</v>
      </c>
      <c r="AL504" s="34" t="e">
        <f>L504-M504-VLOOKUP(C504, Вчера_ЭпиВак!C:BG, 10, FALSE)</f>
        <v>#N/A</v>
      </c>
      <c r="AM504" s="34" t="e">
        <f>N504-O504-VLOOKUP(C504, Вчера_ЭпиВак!C:BG, 12, FALSE)</f>
        <v>#N/A</v>
      </c>
      <c r="AN504" s="34" t="e">
        <f>P504-Q504-VLOOKUP(C504, Вчера_ЭпиВак!C:BG, 14, FALSE)</f>
        <v>#N/A</v>
      </c>
      <c r="AO504" s="34" t="e">
        <f>R504-S504-VLOOKUP(C504, Вчера_ЭпиВак!C:BG, 16, FALSE)</f>
        <v>#N/A</v>
      </c>
      <c r="AP504" s="34" t="e">
        <f>T504-U504-VLOOKUP(C504, Вчера_ЭпиВак!C:BG, 18, FALSE)</f>
        <v>#N/A</v>
      </c>
      <c r="AQ504" s="34" t="e">
        <f>V504-W504-VLOOKUP(C504, Вчера_ЭпиВак!C:BG, 20, FALSE)</f>
        <v>#N/A</v>
      </c>
      <c r="AR504" s="34" t="e">
        <f>X504-Y504-VLOOKUP(C504, Вчера_ЭпиВак!C:BG, 22, FALSE)</f>
        <v>#N/A</v>
      </c>
      <c r="AS504" s="34" t="e">
        <f>Z504-VLOOKUP(C504, Вчера_ЭпиВак!C:BG, 24, FALSE)</f>
        <v>#N/A</v>
      </c>
      <c r="AT504" s="34" t="e">
        <f>AA504-VLOOKUP(C504, Вчера_ЭпиВак!C:BG, 25, FALSE)</f>
        <v>#N/A</v>
      </c>
    </row>
    <row r="505" spans="1:46" ht="50.1" customHeight="1" x14ac:dyDescent="0.25">
      <c r="A505" s="1"/>
      <c r="B505" s="1"/>
      <c r="C505" s="1"/>
      <c r="D505" s="3"/>
      <c r="E505" s="48"/>
      <c r="F505" s="3"/>
      <c r="G505" s="2"/>
      <c r="H505" s="3"/>
      <c r="I505" s="2"/>
      <c r="J505" s="3"/>
      <c r="K505" s="2"/>
      <c r="L505" s="3"/>
      <c r="M505" s="2"/>
      <c r="N505" s="3"/>
      <c r="O505" s="2"/>
      <c r="P505" s="3"/>
      <c r="Q505" s="2"/>
      <c r="R505" s="3"/>
      <c r="S505" s="2"/>
      <c r="T505" s="3"/>
      <c r="U505" s="3"/>
      <c r="V505" s="3"/>
      <c r="W505" s="2"/>
      <c r="X505" s="3"/>
      <c r="Y505" s="2"/>
      <c r="Z505" s="3"/>
      <c r="AA505" s="3"/>
      <c r="AB505" s="15"/>
      <c r="AC505" s="34">
        <f t="shared" si="15"/>
        <v>0</v>
      </c>
      <c r="AD505" s="34">
        <f t="shared" si="16"/>
        <v>0</v>
      </c>
      <c r="AE505" s="34"/>
      <c r="AF505" s="34"/>
      <c r="AG505" s="35"/>
      <c r="AH505" s="34" t="e">
        <f>D505-E505-VLOOKUP(C505, Вчера_ЭпиВак!C:BG, 2, FALSE)</f>
        <v>#N/A</v>
      </c>
      <c r="AI505" s="34" t="e">
        <f>F505-G505-VLOOKUP(C505, Вчера_ЭпиВак!C:BG, 4, FALSE)</f>
        <v>#N/A</v>
      </c>
      <c r="AJ505" s="34" t="e">
        <f>H505-I505-VLOOKUP(C505, Вчера_ЭпиВак!C:BG, 6, FALSE)</f>
        <v>#N/A</v>
      </c>
      <c r="AK505" s="34" t="e">
        <f>J505-K505-VLOOKUP(C505, Вчера_ЭпиВак!C:BG, 8, FALSE)</f>
        <v>#N/A</v>
      </c>
      <c r="AL505" s="34" t="e">
        <f>L505-M505-VLOOKUP(C505, Вчера_ЭпиВак!C:BG, 10, FALSE)</f>
        <v>#N/A</v>
      </c>
      <c r="AM505" s="34" t="e">
        <f>N505-O505-VLOOKUP(C505, Вчера_ЭпиВак!C:BG, 12, FALSE)</f>
        <v>#N/A</v>
      </c>
      <c r="AN505" s="34" t="e">
        <f>P505-Q505-VLOOKUP(C505, Вчера_ЭпиВак!C:BG, 14, FALSE)</f>
        <v>#N/A</v>
      </c>
      <c r="AO505" s="34" t="e">
        <f>R505-S505-VLOOKUP(C505, Вчера_ЭпиВак!C:BG, 16, FALSE)</f>
        <v>#N/A</v>
      </c>
      <c r="AP505" s="34" t="e">
        <f>T505-U505-VLOOKUP(C505, Вчера_ЭпиВак!C:BG, 18, FALSE)</f>
        <v>#N/A</v>
      </c>
      <c r="AQ505" s="34" t="e">
        <f>V505-W505-VLOOKUP(C505, Вчера_ЭпиВак!C:BG, 20, FALSE)</f>
        <v>#N/A</v>
      </c>
      <c r="AR505" s="34" t="e">
        <f>X505-Y505-VLOOKUP(C505, Вчера_ЭпиВак!C:BG, 22, FALSE)</f>
        <v>#N/A</v>
      </c>
      <c r="AS505" s="34" t="e">
        <f>Z505-VLOOKUP(C505, Вчера_ЭпиВак!C:BG, 24, FALSE)</f>
        <v>#N/A</v>
      </c>
      <c r="AT505" s="34" t="e">
        <f>AA505-VLOOKUP(C505, Вчера_ЭпиВак!C:BG, 25, FALSE)</f>
        <v>#N/A</v>
      </c>
    </row>
    <row r="506" spans="1:46" ht="50.1" customHeight="1" x14ac:dyDescent="0.25">
      <c r="A506" s="1"/>
      <c r="B506" s="1"/>
      <c r="C506" s="1"/>
      <c r="D506" s="3"/>
      <c r="E506" s="48"/>
      <c r="F506" s="3"/>
      <c r="G506" s="2"/>
      <c r="H506" s="3"/>
      <c r="I506" s="2"/>
      <c r="J506" s="3"/>
      <c r="K506" s="2"/>
      <c r="L506" s="3"/>
      <c r="M506" s="2"/>
      <c r="N506" s="3"/>
      <c r="O506" s="2"/>
      <c r="P506" s="3"/>
      <c r="Q506" s="2"/>
      <c r="R506" s="3"/>
      <c r="S506" s="2"/>
      <c r="T506" s="3"/>
      <c r="U506" s="3"/>
      <c r="V506" s="3"/>
      <c r="W506" s="2"/>
      <c r="X506" s="3"/>
      <c r="Y506" s="2"/>
      <c r="Z506" s="3"/>
      <c r="AA506" s="3"/>
      <c r="AB506" s="15"/>
      <c r="AC506" s="34">
        <f t="shared" si="15"/>
        <v>0</v>
      </c>
      <c r="AD506" s="34">
        <f t="shared" si="16"/>
        <v>0</v>
      </c>
      <c r="AE506" s="34"/>
      <c r="AF506" s="34"/>
      <c r="AG506" s="35"/>
      <c r="AH506" s="34" t="e">
        <f>D506-E506-VLOOKUP(C506, Вчера_ЭпиВак!C:BG, 2, FALSE)</f>
        <v>#N/A</v>
      </c>
      <c r="AI506" s="34" t="e">
        <f>F506-G506-VLOOKUP(C506, Вчера_ЭпиВак!C:BG, 4, FALSE)</f>
        <v>#N/A</v>
      </c>
      <c r="AJ506" s="34" t="e">
        <f>H506-I506-VLOOKUP(C506, Вчера_ЭпиВак!C:BG, 6, FALSE)</f>
        <v>#N/A</v>
      </c>
      <c r="AK506" s="34" t="e">
        <f>J506-K506-VLOOKUP(C506, Вчера_ЭпиВак!C:BG, 8, FALSE)</f>
        <v>#N/A</v>
      </c>
      <c r="AL506" s="34" t="e">
        <f>L506-M506-VLOOKUP(C506, Вчера_ЭпиВак!C:BG, 10, FALSE)</f>
        <v>#N/A</v>
      </c>
      <c r="AM506" s="34" t="e">
        <f>N506-O506-VLOOKUP(C506, Вчера_ЭпиВак!C:BG, 12, FALSE)</f>
        <v>#N/A</v>
      </c>
      <c r="AN506" s="34" t="e">
        <f>P506-Q506-VLOOKUP(C506, Вчера_ЭпиВак!C:BG, 14, FALSE)</f>
        <v>#N/A</v>
      </c>
      <c r="AO506" s="34" t="e">
        <f>R506-S506-VLOOKUP(C506, Вчера_ЭпиВак!C:BG, 16, FALSE)</f>
        <v>#N/A</v>
      </c>
      <c r="AP506" s="34" t="e">
        <f>T506-U506-VLOOKUP(C506, Вчера_ЭпиВак!C:BG, 18, FALSE)</f>
        <v>#N/A</v>
      </c>
      <c r="AQ506" s="34" t="e">
        <f>V506-W506-VLOOKUP(C506, Вчера_ЭпиВак!C:BG, 20, FALSE)</f>
        <v>#N/A</v>
      </c>
      <c r="AR506" s="34" t="e">
        <f>X506-Y506-VLOOKUP(C506, Вчера_ЭпиВак!C:BG, 22, FALSE)</f>
        <v>#N/A</v>
      </c>
      <c r="AS506" s="34" t="e">
        <f>Z506-VLOOKUP(C506, Вчера_ЭпиВак!C:BG, 24, FALSE)</f>
        <v>#N/A</v>
      </c>
      <c r="AT506" s="34" t="e">
        <f>AA506-VLOOKUP(C506, Вчера_ЭпиВак!C:BG, 25, FALSE)</f>
        <v>#N/A</v>
      </c>
    </row>
    <row r="507" spans="1:46" ht="50.1" customHeight="1" x14ac:dyDescent="0.25">
      <c r="A507" s="1"/>
      <c r="B507" s="1"/>
      <c r="C507" s="1"/>
      <c r="D507" s="3"/>
      <c r="E507" s="48"/>
      <c r="F507" s="3"/>
      <c r="G507" s="2"/>
      <c r="H507" s="3"/>
      <c r="I507" s="2"/>
      <c r="J507" s="3"/>
      <c r="K507" s="2"/>
      <c r="L507" s="3"/>
      <c r="M507" s="2"/>
      <c r="N507" s="3"/>
      <c r="O507" s="2"/>
      <c r="P507" s="3"/>
      <c r="Q507" s="2"/>
      <c r="R507" s="3"/>
      <c r="S507" s="2"/>
      <c r="T507" s="3"/>
      <c r="U507" s="3"/>
      <c r="V507" s="3"/>
      <c r="W507" s="2"/>
      <c r="X507" s="3"/>
      <c r="Y507" s="2"/>
      <c r="Z507" s="3"/>
      <c r="AA507" s="3"/>
      <c r="AB507" s="15"/>
      <c r="AC507" s="34">
        <f t="shared" si="15"/>
        <v>0</v>
      </c>
      <c r="AD507" s="34">
        <f t="shared" si="16"/>
        <v>0</v>
      </c>
      <c r="AE507" s="34"/>
      <c r="AF507" s="34"/>
      <c r="AG507" s="35"/>
      <c r="AH507" s="34" t="e">
        <f>D507-E507-VLOOKUP(C507, Вчера_ЭпиВак!C:BG, 2, FALSE)</f>
        <v>#N/A</v>
      </c>
      <c r="AI507" s="34" t="e">
        <f>F507-G507-VLOOKUP(C507, Вчера_ЭпиВак!C:BG, 4, FALSE)</f>
        <v>#N/A</v>
      </c>
      <c r="AJ507" s="34" t="e">
        <f>H507-I507-VLOOKUP(C507, Вчера_ЭпиВак!C:BG, 6, FALSE)</f>
        <v>#N/A</v>
      </c>
      <c r="AK507" s="34" t="e">
        <f>J507-K507-VLOOKUP(C507, Вчера_ЭпиВак!C:BG, 8, FALSE)</f>
        <v>#N/A</v>
      </c>
      <c r="AL507" s="34" t="e">
        <f>L507-M507-VLOOKUP(C507, Вчера_ЭпиВак!C:BG, 10, FALSE)</f>
        <v>#N/A</v>
      </c>
      <c r="AM507" s="34" t="e">
        <f>N507-O507-VLOOKUP(C507, Вчера_ЭпиВак!C:BG, 12, FALSE)</f>
        <v>#N/A</v>
      </c>
      <c r="AN507" s="34" t="e">
        <f>P507-Q507-VLOOKUP(C507, Вчера_ЭпиВак!C:BG, 14, FALSE)</f>
        <v>#N/A</v>
      </c>
      <c r="AO507" s="34" t="e">
        <f>R507-S507-VLOOKUP(C507, Вчера_ЭпиВак!C:BG, 16, FALSE)</f>
        <v>#N/A</v>
      </c>
      <c r="AP507" s="34" t="e">
        <f>T507-U507-VLOOKUP(C507, Вчера_ЭпиВак!C:BG, 18, FALSE)</f>
        <v>#N/A</v>
      </c>
      <c r="AQ507" s="34" t="e">
        <f>V507-W507-VLOOKUP(C507, Вчера_ЭпиВак!C:BG, 20, FALSE)</f>
        <v>#N/A</v>
      </c>
      <c r="AR507" s="34" t="e">
        <f>X507-Y507-VLOOKUP(C507, Вчера_ЭпиВак!C:BG, 22, FALSE)</f>
        <v>#N/A</v>
      </c>
      <c r="AS507" s="34" t="e">
        <f>Z507-VLOOKUP(C507, Вчера_ЭпиВак!C:BG, 24, FALSE)</f>
        <v>#N/A</v>
      </c>
      <c r="AT507" s="34" t="e">
        <f>AA507-VLOOKUP(C507, Вчера_ЭпиВак!C:BG, 25, FALSE)</f>
        <v>#N/A</v>
      </c>
    </row>
    <row r="508" spans="1:46" ht="50.1" customHeight="1" x14ac:dyDescent="0.25">
      <c r="A508" s="1"/>
      <c r="B508" s="1"/>
      <c r="C508" s="1"/>
      <c r="D508" s="3"/>
      <c r="E508" s="48"/>
      <c r="F508" s="3"/>
      <c r="G508" s="2"/>
      <c r="H508" s="3"/>
      <c r="I508" s="2"/>
      <c r="J508" s="3"/>
      <c r="K508" s="2"/>
      <c r="L508" s="3"/>
      <c r="M508" s="2"/>
      <c r="N508" s="3"/>
      <c r="O508" s="2"/>
      <c r="P508" s="3"/>
      <c r="Q508" s="2"/>
      <c r="R508" s="3"/>
      <c r="S508" s="2"/>
      <c r="T508" s="3"/>
      <c r="U508" s="3"/>
      <c r="V508" s="3"/>
      <c r="W508" s="2"/>
      <c r="X508" s="3"/>
      <c r="Y508" s="2"/>
      <c r="Z508" s="3"/>
      <c r="AA508" s="3"/>
      <c r="AB508" s="15"/>
      <c r="AC508" s="34">
        <f t="shared" si="15"/>
        <v>0</v>
      </c>
      <c r="AD508" s="34">
        <f t="shared" si="16"/>
        <v>0</v>
      </c>
      <c r="AE508" s="34"/>
      <c r="AF508" s="34"/>
      <c r="AG508" s="35"/>
      <c r="AH508" s="34" t="e">
        <f>D508-E508-VLOOKUP(C508, Вчера_ЭпиВак!C:BG, 2, FALSE)</f>
        <v>#N/A</v>
      </c>
      <c r="AI508" s="34" t="e">
        <f>F508-G508-VLOOKUP(C508, Вчера_ЭпиВак!C:BG, 4, FALSE)</f>
        <v>#N/A</v>
      </c>
      <c r="AJ508" s="34" t="e">
        <f>H508-I508-VLOOKUP(C508, Вчера_ЭпиВак!C:BG, 6, FALSE)</f>
        <v>#N/A</v>
      </c>
      <c r="AK508" s="34" t="e">
        <f>J508-K508-VLOOKUP(C508, Вчера_ЭпиВак!C:BG, 8, FALSE)</f>
        <v>#N/A</v>
      </c>
      <c r="AL508" s="34" t="e">
        <f>L508-M508-VLOOKUP(C508, Вчера_ЭпиВак!C:BG, 10, FALSE)</f>
        <v>#N/A</v>
      </c>
      <c r="AM508" s="34" t="e">
        <f>N508-O508-VLOOKUP(C508, Вчера_ЭпиВак!C:BG, 12, FALSE)</f>
        <v>#N/A</v>
      </c>
      <c r="AN508" s="34" t="e">
        <f>P508-Q508-VLOOKUP(C508, Вчера_ЭпиВак!C:BG, 14, FALSE)</f>
        <v>#N/A</v>
      </c>
      <c r="AO508" s="34" t="e">
        <f>R508-S508-VLOOKUP(C508, Вчера_ЭпиВак!C:BG, 16, FALSE)</f>
        <v>#N/A</v>
      </c>
      <c r="AP508" s="34" t="e">
        <f>T508-U508-VLOOKUP(C508, Вчера_ЭпиВак!C:BG, 18, FALSE)</f>
        <v>#N/A</v>
      </c>
      <c r="AQ508" s="34" t="e">
        <f>V508-W508-VLOOKUP(C508, Вчера_ЭпиВак!C:BG, 20, FALSE)</f>
        <v>#N/A</v>
      </c>
      <c r="AR508" s="34" t="e">
        <f>X508-Y508-VLOOKUP(C508, Вчера_ЭпиВак!C:BG, 22, FALSE)</f>
        <v>#N/A</v>
      </c>
      <c r="AS508" s="34" t="e">
        <f>Z508-VLOOKUP(C508, Вчера_ЭпиВак!C:BG, 24, FALSE)</f>
        <v>#N/A</v>
      </c>
      <c r="AT508" s="34" t="e">
        <f>AA508-VLOOKUP(C508, Вчера_ЭпиВак!C:BG, 25, FALSE)</f>
        <v>#N/A</v>
      </c>
    </row>
    <row r="509" spans="1:46" ht="50.1" customHeight="1" x14ac:dyDescent="0.25">
      <c r="A509" s="1"/>
      <c r="B509" s="1"/>
      <c r="C509" s="1"/>
      <c r="D509" s="3"/>
      <c r="E509" s="48"/>
      <c r="F509" s="3"/>
      <c r="G509" s="2"/>
      <c r="H509" s="3"/>
      <c r="I509" s="2"/>
      <c r="J509" s="3"/>
      <c r="K509" s="2"/>
      <c r="L509" s="3"/>
      <c r="M509" s="2"/>
      <c r="N509" s="3"/>
      <c r="O509" s="2"/>
      <c r="P509" s="3"/>
      <c r="Q509" s="2"/>
      <c r="R509" s="3"/>
      <c r="S509" s="2"/>
      <c r="T509" s="3"/>
      <c r="U509" s="3"/>
      <c r="V509" s="3"/>
      <c r="W509" s="2"/>
      <c r="X509" s="3"/>
      <c r="Y509" s="2"/>
      <c r="Z509" s="3"/>
      <c r="AA509" s="3"/>
      <c r="AB509" s="15"/>
      <c r="AC509" s="34">
        <f t="shared" si="15"/>
        <v>0</v>
      </c>
      <c r="AD509" s="34">
        <f t="shared" si="16"/>
        <v>0</v>
      </c>
      <c r="AE509" s="34"/>
      <c r="AF509" s="34"/>
      <c r="AG509" s="35"/>
      <c r="AH509" s="34" t="e">
        <f>D509-E509-VLOOKUP(C509, Вчера_ЭпиВак!C:BG, 2, FALSE)</f>
        <v>#N/A</v>
      </c>
      <c r="AI509" s="34" t="e">
        <f>F509-G509-VLOOKUP(C509, Вчера_ЭпиВак!C:BG, 4, FALSE)</f>
        <v>#N/A</v>
      </c>
      <c r="AJ509" s="34" t="e">
        <f>H509-I509-VLOOKUP(C509, Вчера_ЭпиВак!C:BG, 6, FALSE)</f>
        <v>#N/A</v>
      </c>
      <c r="AK509" s="34" t="e">
        <f>J509-K509-VLOOKUP(C509, Вчера_ЭпиВак!C:BG, 8, FALSE)</f>
        <v>#N/A</v>
      </c>
      <c r="AL509" s="34" t="e">
        <f>L509-M509-VLOOKUP(C509, Вчера_ЭпиВак!C:BG, 10, FALSE)</f>
        <v>#N/A</v>
      </c>
      <c r="AM509" s="34" t="e">
        <f>N509-O509-VLOOKUP(C509, Вчера_ЭпиВак!C:BG, 12, FALSE)</f>
        <v>#N/A</v>
      </c>
      <c r="AN509" s="34" t="e">
        <f>P509-Q509-VLOOKUP(C509, Вчера_ЭпиВак!C:BG, 14, FALSE)</f>
        <v>#N/A</v>
      </c>
      <c r="AO509" s="34" t="e">
        <f>R509-S509-VLOOKUP(C509, Вчера_ЭпиВак!C:BG, 16, FALSE)</f>
        <v>#N/A</v>
      </c>
      <c r="AP509" s="34" t="e">
        <f>T509-U509-VLOOKUP(C509, Вчера_ЭпиВак!C:BG, 18, FALSE)</f>
        <v>#N/A</v>
      </c>
      <c r="AQ509" s="34" t="e">
        <f>V509-W509-VLOOKUP(C509, Вчера_ЭпиВак!C:BG, 20, FALSE)</f>
        <v>#N/A</v>
      </c>
      <c r="AR509" s="34" t="e">
        <f>X509-Y509-VLOOKUP(C509, Вчера_ЭпиВак!C:BG, 22, FALSE)</f>
        <v>#N/A</v>
      </c>
      <c r="AS509" s="34" t="e">
        <f>Z509-VLOOKUP(C509, Вчера_ЭпиВак!C:BG, 24, FALSE)</f>
        <v>#N/A</v>
      </c>
      <c r="AT509" s="34" t="e">
        <f>AA509-VLOOKUP(C509, Вчера_ЭпиВак!C:BG, 25, FALSE)</f>
        <v>#N/A</v>
      </c>
    </row>
    <row r="510" spans="1:46" ht="50.1" customHeight="1" x14ac:dyDescent="0.25">
      <c r="A510" s="1"/>
      <c r="B510" s="1"/>
      <c r="C510" s="1"/>
      <c r="D510" s="3"/>
      <c r="E510" s="48"/>
      <c r="F510" s="3"/>
      <c r="G510" s="2"/>
      <c r="H510" s="3"/>
      <c r="I510" s="2"/>
      <c r="J510" s="3"/>
      <c r="K510" s="2"/>
      <c r="L510" s="3"/>
      <c r="M510" s="2"/>
      <c r="N510" s="3"/>
      <c r="O510" s="2"/>
      <c r="P510" s="3"/>
      <c r="Q510" s="2"/>
      <c r="R510" s="3"/>
      <c r="S510" s="2"/>
      <c r="T510" s="3"/>
      <c r="U510" s="3"/>
      <c r="V510" s="3"/>
      <c r="W510" s="2"/>
      <c r="X510" s="3"/>
      <c r="Y510" s="2"/>
      <c r="Z510" s="3"/>
      <c r="AA510" s="3"/>
      <c r="AB510" s="15"/>
      <c r="AC510" s="34">
        <f t="shared" si="15"/>
        <v>0</v>
      </c>
      <c r="AD510" s="34">
        <f t="shared" si="16"/>
        <v>0</v>
      </c>
      <c r="AE510" s="34"/>
      <c r="AF510" s="34"/>
      <c r="AG510" s="35"/>
      <c r="AH510" s="34" t="e">
        <f>D510-E510-VLOOKUP(C510, Вчера_ЭпиВак!C:BG, 2, FALSE)</f>
        <v>#N/A</v>
      </c>
      <c r="AI510" s="34" t="e">
        <f>F510-G510-VLOOKUP(C510, Вчера_ЭпиВак!C:BG, 4, FALSE)</f>
        <v>#N/A</v>
      </c>
      <c r="AJ510" s="34" t="e">
        <f>H510-I510-VLOOKUP(C510, Вчера_ЭпиВак!C:BG, 6, FALSE)</f>
        <v>#N/A</v>
      </c>
      <c r="AK510" s="34" t="e">
        <f>J510-K510-VLOOKUP(C510, Вчера_ЭпиВак!C:BG, 8, FALSE)</f>
        <v>#N/A</v>
      </c>
      <c r="AL510" s="34" t="e">
        <f>L510-M510-VLOOKUP(C510, Вчера_ЭпиВак!C:BG, 10, FALSE)</f>
        <v>#N/A</v>
      </c>
      <c r="AM510" s="34" t="e">
        <f>N510-O510-VLOOKUP(C510, Вчера_ЭпиВак!C:BG, 12, FALSE)</f>
        <v>#N/A</v>
      </c>
      <c r="AN510" s="34" t="e">
        <f>P510-Q510-VLOOKUP(C510, Вчера_ЭпиВак!C:BG, 14, FALSE)</f>
        <v>#N/A</v>
      </c>
      <c r="AO510" s="34" t="e">
        <f>R510-S510-VLOOKUP(C510, Вчера_ЭпиВак!C:BG, 16, FALSE)</f>
        <v>#N/A</v>
      </c>
      <c r="AP510" s="34" t="e">
        <f>T510-U510-VLOOKUP(C510, Вчера_ЭпиВак!C:BG, 18, FALSE)</f>
        <v>#N/A</v>
      </c>
      <c r="AQ510" s="34" t="e">
        <f>V510-W510-VLOOKUP(C510, Вчера_ЭпиВак!C:BG, 20, FALSE)</f>
        <v>#N/A</v>
      </c>
      <c r="AR510" s="34" t="e">
        <f>X510-Y510-VLOOKUP(C510, Вчера_ЭпиВак!C:BG, 22, FALSE)</f>
        <v>#N/A</v>
      </c>
      <c r="AS510" s="34" t="e">
        <f>Z510-VLOOKUP(C510, Вчера_ЭпиВак!C:BG, 24, FALSE)</f>
        <v>#N/A</v>
      </c>
      <c r="AT510" s="34" t="e">
        <f>AA510-VLOOKUP(C510, Вчера_ЭпиВак!C:BG, 25, FALSE)</f>
        <v>#N/A</v>
      </c>
    </row>
    <row r="511" spans="1:46" ht="50.1" customHeight="1" x14ac:dyDescent="0.25">
      <c r="A511" s="1"/>
      <c r="B511" s="1"/>
      <c r="C511" s="1"/>
      <c r="D511" s="3"/>
      <c r="E511" s="48"/>
      <c r="F511" s="3"/>
      <c r="G511" s="2"/>
      <c r="H511" s="3"/>
      <c r="I511" s="2"/>
      <c r="J511" s="3"/>
      <c r="K511" s="2"/>
      <c r="L511" s="3"/>
      <c r="M511" s="2"/>
      <c r="N511" s="3"/>
      <c r="O511" s="2"/>
      <c r="P511" s="3"/>
      <c r="Q511" s="2"/>
      <c r="R511" s="3"/>
      <c r="S511" s="2"/>
      <c r="T511" s="3"/>
      <c r="U511" s="3"/>
      <c r="V511" s="3"/>
      <c r="W511" s="2"/>
      <c r="X511" s="3"/>
      <c r="Y511" s="2"/>
      <c r="Z511" s="3"/>
      <c r="AA511" s="3"/>
      <c r="AB511" s="15"/>
      <c r="AC511" s="34">
        <f t="shared" si="15"/>
        <v>0</v>
      </c>
      <c r="AD511" s="34">
        <f t="shared" si="16"/>
        <v>0</v>
      </c>
      <c r="AE511" s="34"/>
      <c r="AF511" s="34"/>
      <c r="AG511" s="35"/>
      <c r="AH511" s="34" t="e">
        <f>D511-E511-VLOOKUP(C511, Вчера_ЭпиВак!C:BG, 2, FALSE)</f>
        <v>#N/A</v>
      </c>
      <c r="AI511" s="34" t="e">
        <f>F511-G511-VLOOKUP(C511, Вчера_ЭпиВак!C:BG, 4, FALSE)</f>
        <v>#N/A</v>
      </c>
      <c r="AJ511" s="34" t="e">
        <f>H511-I511-VLOOKUP(C511, Вчера_ЭпиВак!C:BG, 6, FALSE)</f>
        <v>#N/A</v>
      </c>
      <c r="AK511" s="34" t="e">
        <f>J511-K511-VLOOKUP(C511, Вчера_ЭпиВак!C:BG, 8, FALSE)</f>
        <v>#N/A</v>
      </c>
      <c r="AL511" s="34" t="e">
        <f>L511-M511-VLOOKUP(C511, Вчера_ЭпиВак!C:BG, 10, FALSE)</f>
        <v>#N/A</v>
      </c>
      <c r="AM511" s="34" t="e">
        <f>N511-O511-VLOOKUP(C511, Вчера_ЭпиВак!C:BG, 12, FALSE)</f>
        <v>#N/A</v>
      </c>
      <c r="AN511" s="34" t="e">
        <f>P511-Q511-VLOOKUP(C511, Вчера_ЭпиВак!C:BG, 14, FALSE)</f>
        <v>#N/A</v>
      </c>
      <c r="AO511" s="34" t="e">
        <f>R511-S511-VLOOKUP(C511, Вчера_ЭпиВак!C:BG, 16, FALSE)</f>
        <v>#N/A</v>
      </c>
      <c r="AP511" s="34" t="e">
        <f>T511-U511-VLOOKUP(C511, Вчера_ЭпиВак!C:BG, 18, FALSE)</f>
        <v>#N/A</v>
      </c>
      <c r="AQ511" s="34" t="e">
        <f>V511-W511-VLOOKUP(C511, Вчера_ЭпиВак!C:BG, 20, FALSE)</f>
        <v>#N/A</v>
      </c>
      <c r="AR511" s="34" t="e">
        <f>X511-Y511-VLOOKUP(C511, Вчера_ЭпиВак!C:BG, 22, FALSE)</f>
        <v>#N/A</v>
      </c>
      <c r="AS511" s="34" t="e">
        <f>Z511-VLOOKUP(C511, Вчера_ЭпиВак!C:BG, 24, FALSE)</f>
        <v>#N/A</v>
      </c>
      <c r="AT511" s="34" t="e">
        <f>AA511-VLOOKUP(C511, Вчера_ЭпиВак!C:BG, 25, FALSE)</f>
        <v>#N/A</v>
      </c>
    </row>
    <row r="512" spans="1:46" ht="50.1" customHeight="1" x14ac:dyDescent="0.25">
      <c r="A512" s="1"/>
      <c r="B512" s="1"/>
      <c r="C512" s="1"/>
      <c r="D512" s="3"/>
      <c r="E512" s="48"/>
      <c r="F512" s="3"/>
      <c r="G512" s="2"/>
      <c r="H512" s="3"/>
      <c r="I512" s="2"/>
      <c r="J512" s="3"/>
      <c r="K512" s="2"/>
      <c r="L512" s="3"/>
      <c r="M512" s="2"/>
      <c r="N512" s="3"/>
      <c r="O512" s="2"/>
      <c r="P512" s="3"/>
      <c r="Q512" s="2"/>
      <c r="R512" s="3"/>
      <c r="S512" s="2"/>
      <c r="T512" s="3"/>
      <c r="U512" s="3"/>
      <c r="V512" s="3"/>
      <c r="W512" s="2"/>
      <c r="X512" s="3"/>
      <c r="Y512" s="2"/>
      <c r="Z512" s="3"/>
      <c r="AA512" s="3"/>
      <c r="AB512" s="15"/>
      <c r="AC512" s="34">
        <f t="shared" si="15"/>
        <v>0</v>
      </c>
      <c r="AD512" s="34">
        <f t="shared" si="16"/>
        <v>0</v>
      </c>
      <c r="AE512" s="34"/>
      <c r="AF512" s="34"/>
      <c r="AG512" s="35"/>
      <c r="AH512" s="34" t="e">
        <f>D512-E512-VLOOKUP(C512, Вчера_ЭпиВак!C:BG, 2, FALSE)</f>
        <v>#N/A</v>
      </c>
      <c r="AI512" s="34" t="e">
        <f>F512-G512-VLOOKUP(C512, Вчера_ЭпиВак!C:BG, 4, FALSE)</f>
        <v>#N/A</v>
      </c>
      <c r="AJ512" s="34" t="e">
        <f>H512-I512-VLOOKUP(C512, Вчера_ЭпиВак!C:BG, 6, FALSE)</f>
        <v>#N/A</v>
      </c>
      <c r="AK512" s="34" t="e">
        <f>J512-K512-VLOOKUP(C512, Вчера_ЭпиВак!C:BG, 8, FALSE)</f>
        <v>#N/A</v>
      </c>
      <c r="AL512" s="34" t="e">
        <f>L512-M512-VLOOKUP(C512, Вчера_ЭпиВак!C:BG, 10, FALSE)</f>
        <v>#N/A</v>
      </c>
      <c r="AM512" s="34" t="e">
        <f>N512-O512-VLOOKUP(C512, Вчера_ЭпиВак!C:BG, 12, FALSE)</f>
        <v>#N/A</v>
      </c>
      <c r="AN512" s="34" t="e">
        <f>P512-Q512-VLOOKUP(C512, Вчера_ЭпиВак!C:BG, 14, FALSE)</f>
        <v>#N/A</v>
      </c>
      <c r="AO512" s="34" t="e">
        <f>R512-S512-VLOOKUP(C512, Вчера_ЭпиВак!C:BG, 16, FALSE)</f>
        <v>#N/A</v>
      </c>
      <c r="AP512" s="34" t="e">
        <f>T512-U512-VLOOKUP(C512, Вчера_ЭпиВак!C:BG, 18, FALSE)</f>
        <v>#N/A</v>
      </c>
      <c r="AQ512" s="34" t="e">
        <f>V512-W512-VLOOKUP(C512, Вчера_ЭпиВак!C:BG, 20, FALSE)</f>
        <v>#N/A</v>
      </c>
      <c r="AR512" s="34" t="e">
        <f>X512-Y512-VLOOKUP(C512, Вчера_ЭпиВак!C:BG, 22, FALSE)</f>
        <v>#N/A</v>
      </c>
      <c r="AS512" s="34" t="e">
        <f>Z512-VLOOKUP(C512, Вчера_ЭпиВак!C:BG, 24, FALSE)</f>
        <v>#N/A</v>
      </c>
      <c r="AT512" s="34" t="e">
        <f>AA512-VLOOKUP(C512, Вчера_ЭпиВак!C:BG, 25, FALSE)</f>
        <v>#N/A</v>
      </c>
    </row>
    <row r="513" spans="1:46" ht="50.1" customHeight="1" x14ac:dyDescent="0.25">
      <c r="A513" s="1"/>
      <c r="B513" s="1"/>
      <c r="C513" s="1"/>
      <c r="D513" s="3"/>
      <c r="E513" s="48"/>
      <c r="F513" s="3"/>
      <c r="G513" s="2"/>
      <c r="H513" s="3"/>
      <c r="I513" s="2"/>
      <c r="J513" s="3"/>
      <c r="K513" s="2"/>
      <c r="L513" s="3"/>
      <c r="M513" s="2"/>
      <c r="N513" s="3"/>
      <c r="O513" s="2"/>
      <c r="P513" s="3"/>
      <c r="Q513" s="2"/>
      <c r="R513" s="3"/>
      <c r="S513" s="2"/>
      <c r="T513" s="3"/>
      <c r="U513" s="3"/>
      <c r="V513" s="3"/>
      <c r="W513" s="2"/>
      <c r="X513" s="3"/>
      <c r="Y513" s="2"/>
      <c r="Z513" s="3"/>
      <c r="AA513" s="3"/>
      <c r="AB513" s="15"/>
      <c r="AC513" s="34">
        <f t="shared" si="15"/>
        <v>0</v>
      </c>
      <c r="AD513" s="34">
        <f t="shared" si="16"/>
        <v>0</v>
      </c>
      <c r="AE513" s="34"/>
      <c r="AF513" s="34"/>
      <c r="AG513" s="35"/>
      <c r="AH513" s="34" t="e">
        <f>D513-E513-VLOOKUP(C513, Вчера_ЭпиВак!C:BG, 2, FALSE)</f>
        <v>#N/A</v>
      </c>
      <c r="AI513" s="34" t="e">
        <f>F513-G513-VLOOKUP(C513, Вчера_ЭпиВак!C:BG, 4, FALSE)</f>
        <v>#N/A</v>
      </c>
      <c r="AJ513" s="34" t="e">
        <f>H513-I513-VLOOKUP(C513, Вчера_ЭпиВак!C:BG, 6, FALSE)</f>
        <v>#N/A</v>
      </c>
      <c r="AK513" s="34" t="e">
        <f>J513-K513-VLOOKUP(C513, Вчера_ЭпиВак!C:BG, 8, FALSE)</f>
        <v>#N/A</v>
      </c>
      <c r="AL513" s="34" t="e">
        <f>L513-M513-VLOOKUP(C513, Вчера_ЭпиВак!C:BG, 10, FALSE)</f>
        <v>#N/A</v>
      </c>
      <c r="AM513" s="34" t="e">
        <f>N513-O513-VLOOKUP(C513, Вчера_ЭпиВак!C:BG, 12, FALSE)</f>
        <v>#N/A</v>
      </c>
      <c r="AN513" s="34" t="e">
        <f>P513-Q513-VLOOKUP(C513, Вчера_ЭпиВак!C:BG, 14, FALSE)</f>
        <v>#N/A</v>
      </c>
      <c r="AO513" s="34" t="e">
        <f>R513-S513-VLOOKUP(C513, Вчера_ЭпиВак!C:BG, 16, FALSE)</f>
        <v>#N/A</v>
      </c>
      <c r="AP513" s="34" t="e">
        <f>T513-U513-VLOOKUP(C513, Вчера_ЭпиВак!C:BG, 18, FALSE)</f>
        <v>#N/A</v>
      </c>
      <c r="AQ513" s="34" t="e">
        <f>V513-W513-VLOOKUP(C513, Вчера_ЭпиВак!C:BG, 20, FALSE)</f>
        <v>#N/A</v>
      </c>
      <c r="AR513" s="34" t="e">
        <f>X513-Y513-VLOOKUP(C513, Вчера_ЭпиВак!C:BG, 22, FALSE)</f>
        <v>#N/A</v>
      </c>
      <c r="AS513" s="34" t="e">
        <f>Z513-VLOOKUP(C513, Вчера_ЭпиВак!C:BG, 24, FALSE)</f>
        <v>#N/A</v>
      </c>
      <c r="AT513" s="34" t="e">
        <f>AA513-VLOOKUP(C513, Вчера_ЭпиВак!C:BG, 25, FALSE)</f>
        <v>#N/A</v>
      </c>
    </row>
    <row r="514" spans="1:46" ht="50.1" customHeight="1" x14ac:dyDescent="0.25">
      <c r="A514" s="1"/>
      <c r="B514" s="1"/>
      <c r="C514" s="1"/>
      <c r="D514" s="3"/>
      <c r="E514" s="48"/>
      <c r="F514" s="3"/>
      <c r="G514" s="2"/>
      <c r="H514" s="3"/>
      <c r="I514" s="2"/>
      <c r="J514" s="3"/>
      <c r="K514" s="2"/>
      <c r="L514" s="3"/>
      <c r="M514" s="2"/>
      <c r="N514" s="3"/>
      <c r="O514" s="2"/>
      <c r="P514" s="3"/>
      <c r="Q514" s="2"/>
      <c r="R514" s="3"/>
      <c r="S514" s="2"/>
      <c r="T514" s="3"/>
      <c r="U514" s="3"/>
      <c r="V514" s="3"/>
      <c r="W514" s="2"/>
      <c r="X514" s="3"/>
      <c r="Y514" s="2"/>
      <c r="Z514" s="3"/>
      <c r="AA514" s="3"/>
      <c r="AB514" s="15"/>
      <c r="AC514" s="34">
        <f t="shared" si="15"/>
        <v>0</v>
      </c>
      <c r="AD514" s="34">
        <f t="shared" si="16"/>
        <v>0</v>
      </c>
      <c r="AE514" s="34"/>
      <c r="AF514" s="34"/>
      <c r="AG514" s="35"/>
      <c r="AH514" s="34" t="e">
        <f>D514-E514-VLOOKUP(C514, Вчера_ЭпиВак!C:BG, 2, FALSE)</f>
        <v>#N/A</v>
      </c>
      <c r="AI514" s="34" t="e">
        <f>F514-G514-VLOOKUP(C514, Вчера_ЭпиВак!C:BG, 4, FALSE)</f>
        <v>#N/A</v>
      </c>
      <c r="AJ514" s="34" t="e">
        <f>H514-I514-VLOOKUP(C514, Вчера_ЭпиВак!C:BG, 6, FALSE)</f>
        <v>#N/A</v>
      </c>
      <c r="AK514" s="34" t="e">
        <f>J514-K514-VLOOKUP(C514, Вчера_ЭпиВак!C:BG, 8, FALSE)</f>
        <v>#N/A</v>
      </c>
      <c r="AL514" s="34" t="e">
        <f>L514-M514-VLOOKUP(C514, Вчера_ЭпиВак!C:BG, 10, FALSE)</f>
        <v>#N/A</v>
      </c>
      <c r="AM514" s="34" t="e">
        <f>N514-O514-VLOOKUP(C514, Вчера_ЭпиВак!C:BG, 12, FALSE)</f>
        <v>#N/A</v>
      </c>
      <c r="AN514" s="34" t="e">
        <f>P514-Q514-VLOOKUP(C514, Вчера_ЭпиВак!C:BG, 14, FALSE)</f>
        <v>#N/A</v>
      </c>
      <c r="AO514" s="34" t="e">
        <f>R514-S514-VLOOKUP(C514, Вчера_ЭпиВак!C:BG, 16, FALSE)</f>
        <v>#N/A</v>
      </c>
      <c r="AP514" s="34" t="e">
        <f>T514-U514-VLOOKUP(C514, Вчера_ЭпиВак!C:BG, 18, FALSE)</f>
        <v>#N/A</v>
      </c>
      <c r="AQ514" s="34" t="e">
        <f>V514-W514-VLOOKUP(C514, Вчера_ЭпиВак!C:BG, 20, FALSE)</f>
        <v>#N/A</v>
      </c>
      <c r="AR514" s="34" t="e">
        <f>X514-Y514-VLOOKUP(C514, Вчера_ЭпиВак!C:BG, 22, FALSE)</f>
        <v>#N/A</v>
      </c>
      <c r="AS514" s="34" t="e">
        <f>Z514-VLOOKUP(C514, Вчера_ЭпиВак!C:BG, 24, FALSE)</f>
        <v>#N/A</v>
      </c>
      <c r="AT514" s="34" t="e">
        <f>AA514-VLOOKUP(C514, Вчера_ЭпиВак!C:BG, 25, FALSE)</f>
        <v>#N/A</v>
      </c>
    </row>
    <row r="515" spans="1:46" ht="50.1" customHeight="1" x14ac:dyDescent="0.25">
      <c r="A515" s="1"/>
      <c r="B515" s="1"/>
      <c r="C515" s="1"/>
      <c r="D515" s="3"/>
      <c r="E515" s="48"/>
      <c r="F515" s="3"/>
      <c r="G515" s="2"/>
      <c r="H515" s="3"/>
      <c r="I515" s="2"/>
      <c r="J515" s="3"/>
      <c r="K515" s="2"/>
      <c r="L515" s="3"/>
      <c r="M515" s="2"/>
      <c r="N515" s="3"/>
      <c r="O515" s="2"/>
      <c r="P515" s="3"/>
      <c r="Q515" s="2"/>
      <c r="R515" s="3"/>
      <c r="S515" s="2"/>
      <c r="T515" s="3"/>
      <c r="U515" s="3"/>
      <c r="V515" s="3"/>
      <c r="W515" s="2"/>
      <c r="X515" s="3"/>
      <c r="Y515" s="2"/>
      <c r="Z515" s="3"/>
      <c r="AA515" s="3"/>
      <c r="AB515" s="15"/>
      <c r="AC515" s="34">
        <f t="shared" si="15"/>
        <v>0</v>
      </c>
      <c r="AD515" s="34">
        <f t="shared" si="16"/>
        <v>0</v>
      </c>
      <c r="AE515" s="34"/>
      <c r="AF515" s="34"/>
      <c r="AG515" s="35"/>
      <c r="AH515" s="34" t="e">
        <f>D515-E515-VLOOKUP(C515, Вчера_ЭпиВак!C:BG, 2, FALSE)</f>
        <v>#N/A</v>
      </c>
      <c r="AI515" s="34" t="e">
        <f>F515-G515-VLOOKUP(C515, Вчера_ЭпиВак!C:BG, 4, FALSE)</f>
        <v>#N/A</v>
      </c>
      <c r="AJ515" s="34" t="e">
        <f>H515-I515-VLOOKUP(C515, Вчера_ЭпиВак!C:BG, 6, FALSE)</f>
        <v>#N/A</v>
      </c>
      <c r="AK515" s="34" t="e">
        <f>J515-K515-VLOOKUP(C515, Вчера_ЭпиВак!C:BG, 8, FALSE)</f>
        <v>#N/A</v>
      </c>
      <c r="AL515" s="34" t="e">
        <f>L515-M515-VLOOKUP(C515, Вчера_ЭпиВак!C:BG, 10, FALSE)</f>
        <v>#N/A</v>
      </c>
      <c r="AM515" s="34" t="e">
        <f>N515-O515-VLOOKUP(C515, Вчера_ЭпиВак!C:BG, 12, FALSE)</f>
        <v>#N/A</v>
      </c>
      <c r="AN515" s="34" t="e">
        <f>P515-Q515-VLOOKUP(C515, Вчера_ЭпиВак!C:BG, 14, FALSE)</f>
        <v>#N/A</v>
      </c>
      <c r="AO515" s="34" t="e">
        <f>R515-S515-VLOOKUP(C515, Вчера_ЭпиВак!C:BG, 16, FALSE)</f>
        <v>#N/A</v>
      </c>
      <c r="AP515" s="34" t="e">
        <f>T515-U515-VLOOKUP(C515, Вчера_ЭпиВак!C:BG, 18, FALSE)</f>
        <v>#N/A</v>
      </c>
      <c r="AQ515" s="34" t="e">
        <f>V515-W515-VLOOKUP(C515, Вчера_ЭпиВак!C:BG, 20, FALSE)</f>
        <v>#N/A</v>
      </c>
      <c r="AR515" s="34" t="e">
        <f>X515-Y515-VLOOKUP(C515, Вчера_ЭпиВак!C:BG, 22, FALSE)</f>
        <v>#N/A</v>
      </c>
      <c r="AS515" s="34" t="e">
        <f>Z515-VLOOKUP(C515, Вчера_ЭпиВак!C:BG, 24, FALSE)</f>
        <v>#N/A</v>
      </c>
      <c r="AT515" s="34" t="e">
        <f>AA515-VLOOKUP(C515, Вчера_ЭпиВак!C:BG, 25, FALSE)</f>
        <v>#N/A</v>
      </c>
    </row>
    <row r="516" spans="1:46" ht="50.1" customHeight="1" x14ac:dyDescent="0.25">
      <c r="A516" s="1"/>
      <c r="B516" s="1"/>
      <c r="C516" s="1"/>
      <c r="D516" s="3"/>
      <c r="E516" s="48"/>
      <c r="F516" s="3"/>
      <c r="G516" s="2"/>
      <c r="H516" s="3"/>
      <c r="I516" s="2"/>
      <c r="J516" s="3"/>
      <c r="K516" s="2"/>
      <c r="L516" s="3"/>
      <c r="M516" s="2"/>
      <c r="N516" s="3"/>
      <c r="O516" s="2"/>
      <c r="P516" s="3"/>
      <c r="Q516" s="2"/>
      <c r="R516" s="3"/>
      <c r="S516" s="2"/>
      <c r="T516" s="3"/>
      <c r="U516" s="3"/>
      <c r="V516" s="3"/>
      <c r="W516" s="2"/>
      <c r="X516" s="3"/>
      <c r="Y516" s="2"/>
      <c r="Z516" s="3"/>
      <c r="AA516" s="3"/>
      <c r="AB516" s="15"/>
      <c r="AC516" s="34">
        <f t="shared" si="15"/>
        <v>0</v>
      </c>
      <c r="AD516" s="34">
        <f t="shared" si="16"/>
        <v>0</v>
      </c>
      <c r="AE516" s="34"/>
      <c r="AF516" s="34"/>
      <c r="AG516" s="35"/>
      <c r="AH516" s="34" t="e">
        <f>D516-E516-VLOOKUP(C516, Вчера_ЭпиВак!C:BG, 2, FALSE)</f>
        <v>#N/A</v>
      </c>
      <c r="AI516" s="34" t="e">
        <f>F516-G516-VLOOKUP(C516, Вчера_ЭпиВак!C:BG, 4, FALSE)</f>
        <v>#N/A</v>
      </c>
      <c r="AJ516" s="34" t="e">
        <f>H516-I516-VLOOKUP(C516, Вчера_ЭпиВак!C:BG, 6, FALSE)</f>
        <v>#N/A</v>
      </c>
      <c r="AK516" s="34" t="e">
        <f>J516-K516-VLOOKUP(C516, Вчера_ЭпиВак!C:BG, 8, FALSE)</f>
        <v>#N/A</v>
      </c>
      <c r="AL516" s="34" t="e">
        <f>L516-M516-VLOOKUP(C516, Вчера_ЭпиВак!C:BG, 10, FALSE)</f>
        <v>#N/A</v>
      </c>
      <c r="AM516" s="34" t="e">
        <f>N516-O516-VLOOKUP(C516, Вчера_ЭпиВак!C:BG, 12, FALSE)</f>
        <v>#N/A</v>
      </c>
      <c r="AN516" s="34" t="e">
        <f>P516-Q516-VLOOKUP(C516, Вчера_ЭпиВак!C:BG, 14, FALSE)</f>
        <v>#N/A</v>
      </c>
      <c r="AO516" s="34" t="e">
        <f>R516-S516-VLOOKUP(C516, Вчера_ЭпиВак!C:BG, 16, FALSE)</f>
        <v>#N/A</v>
      </c>
      <c r="AP516" s="34" t="e">
        <f>T516-U516-VLOOKUP(C516, Вчера_ЭпиВак!C:BG, 18, FALSE)</f>
        <v>#N/A</v>
      </c>
      <c r="AQ516" s="34" t="e">
        <f>V516-W516-VLOOKUP(C516, Вчера_ЭпиВак!C:BG, 20, FALSE)</f>
        <v>#N/A</v>
      </c>
      <c r="AR516" s="34" t="e">
        <f>X516-Y516-VLOOKUP(C516, Вчера_ЭпиВак!C:BG, 22, FALSE)</f>
        <v>#N/A</v>
      </c>
      <c r="AS516" s="34" t="e">
        <f>Z516-VLOOKUP(C516, Вчера_ЭпиВак!C:BG, 24, FALSE)</f>
        <v>#N/A</v>
      </c>
      <c r="AT516" s="34" t="e">
        <f>AA516-VLOOKUP(C516, Вчера_ЭпиВак!C:BG, 25, FALSE)</f>
        <v>#N/A</v>
      </c>
    </row>
    <row r="517" spans="1:46" ht="50.1" customHeight="1" x14ac:dyDescent="0.25">
      <c r="A517" s="1"/>
      <c r="B517" s="1"/>
      <c r="C517" s="1"/>
      <c r="D517" s="3"/>
      <c r="E517" s="48"/>
      <c r="F517" s="3"/>
      <c r="G517" s="2"/>
      <c r="H517" s="3"/>
      <c r="I517" s="2"/>
      <c r="J517" s="3"/>
      <c r="K517" s="2"/>
      <c r="L517" s="3"/>
      <c r="M517" s="2"/>
      <c r="N517" s="3"/>
      <c r="O517" s="2"/>
      <c r="P517" s="3"/>
      <c r="Q517" s="2"/>
      <c r="R517" s="3"/>
      <c r="S517" s="2"/>
      <c r="T517" s="3"/>
      <c r="U517" s="3"/>
      <c r="V517" s="3"/>
      <c r="W517" s="2"/>
      <c r="X517" s="3"/>
      <c r="Y517" s="2"/>
      <c r="Z517" s="3"/>
      <c r="AA517" s="3"/>
      <c r="AB517" s="15"/>
      <c r="AC517" s="34">
        <f t="shared" ref="AC517:AC580" si="17">D517-T517-X517</f>
        <v>0</v>
      </c>
      <c r="AD517" s="34">
        <f t="shared" ref="AD517:AD580" si="18">D517-V517</f>
        <v>0</v>
      </c>
      <c r="AE517" s="34"/>
      <c r="AF517" s="34"/>
      <c r="AG517" s="35"/>
      <c r="AH517" s="34" t="e">
        <f>D517-E517-VLOOKUP(C517, Вчера_ЭпиВак!C:BG, 2, FALSE)</f>
        <v>#N/A</v>
      </c>
      <c r="AI517" s="34" t="e">
        <f>F517-G517-VLOOKUP(C517, Вчера_ЭпиВак!C:BG, 4, FALSE)</f>
        <v>#N/A</v>
      </c>
      <c r="AJ517" s="34" t="e">
        <f>H517-I517-VLOOKUP(C517, Вчера_ЭпиВак!C:BG, 6, FALSE)</f>
        <v>#N/A</v>
      </c>
      <c r="AK517" s="34" t="e">
        <f>J517-K517-VLOOKUP(C517, Вчера_ЭпиВак!C:BG, 8, FALSE)</f>
        <v>#N/A</v>
      </c>
      <c r="AL517" s="34" t="e">
        <f>L517-M517-VLOOKUP(C517, Вчера_ЭпиВак!C:BG, 10, FALSE)</f>
        <v>#N/A</v>
      </c>
      <c r="AM517" s="34" t="e">
        <f>N517-O517-VLOOKUP(C517, Вчера_ЭпиВак!C:BG, 12, FALSE)</f>
        <v>#N/A</v>
      </c>
      <c r="AN517" s="34" t="e">
        <f>P517-Q517-VLOOKUP(C517, Вчера_ЭпиВак!C:BG, 14, FALSE)</f>
        <v>#N/A</v>
      </c>
      <c r="AO517" s="34" t="e">
        <f>R517-S517-VLOOKUP(C517, Вчера_ЭпиВак!C:BG, 16, FALSE)</f>
        <v>#N/A</v>
      </c>
      <c r="AP517" s="34" t="e">
        <f>T517-U517-VLOOKUP(C517, Вчера_ЭпиВак!C:BG, 18, FALSE)</f>
        <v>#N/A</v>
      </c>
      <c r="AQ517" s="34" t="e">
        <f>V517-W517-VLOOKUP(C517, Вчера_ЭпиВак!C:BG, 20, FALSE)</f>
        <v>#N/A</v>
      </c>
      <c r="AR517" s="34" t="e">
        <f>X517-Y517-VLOOKUP(C517, Вчера_ЭпиВак!C:BG, 22, FALSE)</f>
        <v>#N/A</v>
      </c>
      <c r="AS517" s="34" t="e">
        <f>Z517-VLOOKUP(C517, Вчера_ЭпиВак!C:BG, 24, FALSE)</f>
        <v>#N/A</v>
      </c>
      <c r="AT517" s="34" t="e">
        <f>AA517-VLOOKUP(C517, Вчера_ЭпиВак!C:BG, 25, FALSE)</f>
        <v>#N/A</v>
      </c>
    </row>
    <row r="518" spans="1:46" ht="50.1" customHeight="1" x14ac:dyDescent="0.25">
      <c r="A518" s="1"/>
      <c r="B518" s="1"/>
      <c r="C518" s="1"/>
      <c r="D518" s="3"/>
      <c r="E518" s="48"/>
      <c r="F518" s="3"/>
      <c r="G518" s="2"/>
      <c r="H518" s="3"/>
      <c r="I518" s="2"/>
      <c r="J518" s="3"/>
      <c r="K518" s="2"/>
      <c r="L518" s="3"/>
      <c r="M518" s="2"/>
      <c r="N518" s="3"/>
      <c r="O518" s="2"/>
      <c r="P518" s="3"/>
      <c r="Q518" s="2"/>
      <c r="R518" s="3"/>
      <c r="S518" s="2"/>
      <c r="T518" s="3"/>
      <c r="U518" s="3"/>
      <c r="V518" s="3"/>
      <c r="W518" s="2"/>
      <c r="X518" s="3"/>
      <c r="Y518" s="2"/>
      <c r="Z518" s="3"/>
      <c r="AA518" s="3"/>
      <c r="AB518" s="15"/>
      <c r="AC518" s="34">
        <f t="shared" si="17"/>
        <v>0</v>
      </c>
      <c r="AD518" s="34">
        <f t="shared" si="18"/>
        <v>0</v>
      </c>
      <c r="AE518" s="34"/>
      <c r="AF518" s="34"/>
      <c r="AG518" s="35"/>
      <c r="AH518" s="34" t="e">
        <f>D518-E518-VLOOKUP(C518, Вчера_ЭпиВак!C:BG, 2, FALSE)</f>
        <v>#N/A</v>
      </c>
      <c r="AI518" s="34" t="e">
        <f>F518-G518-VLOOKUP(C518, Вчера_ЭпиВак!C:BG, 4, FALSE)</f>
        <v>#N/A</v>
      </c>
      <c r="AJ518" s="34" t="e">
        <f>H518-I518-VLOOKUP(C518, Вчера_ЭпиВак!C:BG, 6, FALSE)</f>
        <v>#N/A</v>
      </c>
      <c r="AK518" s="34" t="e">
        <f>J518-K518-VLOOKUP(C518, Вчера_ЭпиВак!C:BG, 8, FALSE)</f>
        <v>#N/A</v>
      </c>
      <c r="AL518" s="34" t="e">
        <f>L518-M518-VLOOKUP(C518, Вчера_ЭпиВак!C:BG, 10, FALSE)</f>
        <v>#N/A</v>
      </c>
      <c r="AM518" s="34" t="e">
        <f>N518-O518-VLOOKUP(C518, Вчера_ЭпиВак!C:BG, 12, FALSE)</f>
        <v>#N/A</v>
      </c>
      <c r="AN518" s="34" t="e">
        <f>P518-Q518-VLOOKUP(C518, Вчера_ЭпиВак!C:BG, 14, FALSE)</f>
        <v>#N/A</v>
      </c>
      <c r="AO518" s="34" t="e">
        <f>R518-S518-VLOOKUP(C518, Вчера_ЭпиВак!C:BG, 16, FALSE)</f>
        <v>#N/A</v>
      </c>
      <c r="AP518" s="34" t="e">
        <f>T518-U518-VLOOKUP(C518, Вчера_ЭпиВак!C:BG, 18, FALSE)</f>
        <v>#N/A</v>
      </c>
      <c r="AQ518" s="34" t="e">
        <f>V518-W518-VLOOKUP(C518, Вчера_ЭпиВак!C:BG, 20, FALSE)</f>
        <v>#N/A</v>
      </c>
      <c r="AR518" s="34" t="e">
        <f>X518-Y518-VLOOKUP(C518, Вчера_ЭпиВак!C:BG, 22, FALSE)</f>
        <v>#N/A</v>
      </c>
      <c r="AS518" s="34" t="e">
        <f>Z518-VLOOKUP(C518, Вчера_ЭпиВак!C:BG, 24, FALSE)</f>
        <v>#N/A</v>
      </c>
      <c r="AT518" s="34" t="e">
        <f>AA518-VLOOKUP(C518, Вчера_ЭпиВак!C:BG, 25, FALSE)</f>
        <v>#N/A</v>
      </c>
    </row>
    <row r="519" spans="1:46" ht="50.1" customHeight="1" x14ac:dyDescent="0.25">
      <c r="A519" s="1"/>
      <c r="B519" s="1"/>
      <c r="C519" s="1"/>
      <c r="D519" s="3"/>
      <c r="E519" s="48"/>
      <c r="F519" s="3"/>
      <c r="G519" s="2"/>
      <c r="H519" s="3"/>
      <c r="I519" s="2"/>
      <c r="J519" s="3"/>
      <c r="K519" s="2"/>
      <c r="L519" s="3"/>
      <c r="M519" s="2"/>
      <c r="N519" s="3"/>
      <c r="O519" s="2"/>
      <c r="P519" s="3"/>
      <c r="Q519" s="2"/>
      <c r="R519" s="3"/>
      <c r="S519" s="2"/>
      <c r="T519" s="3"/>
      <c r="U519" s="3"/>
      <c r="V519" s="3"/>
      <c r="W519" s="2"/>
      <c r="X519" s="3"/>
      <c r="Y519" s="2"/>
      <c r="Z519" s="3"/>
      <c r="AA519" s="3"/>
      <c r="AB519" s="15"/>
      <c r="AC519" s="34">
        <f t="shared" si="17"/>
        <v>0</v>
      </c>
      <c r="AD519" s="34">
        <f t="shared" si="18"/>
        <v>0</v>
      </c>
      <c r="AE519" s="34"/>
      <c r="AF519" s="34"/>
      <c r="AG519" s="35"/>
      <c r="AH519" s="34" t="e">
        <f>D519-E519-VLOOKUP(C519, Вчера_ЭпиВак!C:BG, 2, FALSE)</f>
        <v>#N/A</v>
      </c>
      <c r="AI519" s="34" t="e">
        <f>F519-G519-VLOOKUP(C519, Вчера_ЭпиВак!C:BG, 4, FALSE)</f>
        <v>#N/A</v>
      </c>
      <c r="AJ519" s="34" t="e">
        <f>H519-I519-VLOOKUP(C519, Вчера_ЭпиВак!C:BG, 6, FALSE)</f>
        <v>#N/A</v>
      </c>
      <c r="AK519" s="34" t="e">
        <f>J519-K519-VLOOKUP(C519, Вчера_ЭпиВак!C:BG, 8, FALSE)</f>
        <v>#N/A</v>
      </c>
      <c r="AL519" s="34" t="e">
        <f>L519-M519-VLOOKUP(C519, Вчера_ЭпиВак!C:BG, 10, FALSE)</f>
        <v>#N/A</v>
      </c>
      <c r="AM519" s="34" t="e">
        <f>N519-O519-VLOOKUP(C519, Вчера_ЭпиВак!C:BG, 12, FALSE)</f>
        <v>#N/A</v>
      </c>
      <c r="AN519" s="34" t="e">
        <f>P519-Q519-VLOOKUP(C519, Вчера_ЭпиВак!C:BG, 14, FALSE)</f>
        <v>#N/A</v>
      </c>
      <c r="AO519" s="34" t="e">
        <f>R519-S519-VLOOKUP(C519, Вчера_ЭпиВак!C:BG, 16, FALSE)</f>
        <v>#N/A</v>
      </c>
      <c r="AP519" s="34" t="e">
        <f>T519-U519-VLOOKUP(C519, Вчера_ЭпиВак!C:BG, 18, FALSE)</f>
        <v>#N/A</v>
      </c>
      <c r="AQ519" s="34" t="e">
        <f>V519-W519-VLOOKUP(C519, Вчера_ЭпиВак!C:BG, 20, FALSE)</f>
        <v>#N/A</v>
      </c>
      <c r="AR519" s="34" t="e">
        <f>X519-Y519-VLOOKUP(C519, Вчера_ЭпиВак!C:BG, 22, FALSE)</f>
        <v>#N/A</v>
      </c>
      <c r="AS519" s="34" t="e">
        <f>Z519-VLOOKUP(C519, Вчера_ЭпиВак!C:BG, 24, FALSE)</f>
        <v>#N/A</v>
      </c>
      <c r="AT519" s="34" t="e">
        <f>AA519-VLOOKUP(C519, Вчера_ЭпиВак!C:BG, 25, FALSE)</f>
        <v>#N/A</v>
      </c>
    </row>
    <row r="520" spans="1:46" ht="50.1" customHeight="1" x14ac:dyDescent="0.25">
      <c r="A520" s="1"/>
      <c r="B520" s="1"/>
      <c r="C520" s="1"/>
      <c r="D520" s="3"/>
      <c r="E520" s="48"/>
      <c r="F520" s="3"/>
      <c r="G520" s="2"/>
      <c r="H520" s="3"/>
      <c r="I520" s="2"/>
      <c r="J520" s="3"/>
      <c r="K520" s="2"/>
      <c r="L520" s="3"/>
      <c r="M520" s="2"/>
      <c r="N520" s="3"/>
      <c r="O520" s="2"/>
      <c r="P520" s="3"/>
      <c r="Q520" s="2"/>
      <c r="R520" s="3"/>
      <c r="S520" s="2"/>
      <c r="T520" s="3"/>
      <c r="U520" s="3"/>
      <c r="V520" s="3"/>
      <c r="W520" s="2"/>
      <c r="X520" s="3"/>
      <c r="Y520" s="2"/>
      <c r="Z520" s="3"/>
      <c r="AA520" s="3"/>
      <c r="AB520" s="15"/>
      <c r="AC520" s="34">
        <f t="shared" si="17"/>
        <v>0</v>
      </c>
      <c r="AD520" s="34">
        <f t="shared" si="18"/>
        <v>0</v>
      </c>
      <c r="AE520" s="34"/>
      <c r="AF520" s="34"/>
      <c r="AG520" s="35"/>
      <c r="AH520" s="34" t="e">
        <f>D520-E520-VLOOKUP(C520, Вчера_ЭпиВак!C:BG, 2, FALSE)</f>
        <v>#N/A</v>
      </c>
      <c r="AI520" s="34" t="e">
        <f>F520-G520-VLOOKUP(C520, Вчера_ЭпиВак!C:BG, 4, FALSE)</f>
        <v>#N/A</v>
      </c>
      <c r="AJ520" s="34" t="e">
        <f>H520-I520-VLOOKUP(C520, Вчера_ЭпиВак!C:BG, 6, FALSE)</f>
        <v>#N/A</v>
      </c>
      <c r="AK520" s="34" t="e">
        <f>J520-K520-VLOOKUP(C520, Вчера_ЭпиВак!C:BG, 8, FALSE)</f>
        <v>#N/A</v>
      </c>
      <c r="AL520" s="34" t="e">
        <f>L520-M520-VLOOKUP(C520, Вчера_ЭпиВак!C:BG, 10, FALSE)</f>
        <v>#N/A</v>
      </c>
      <c r="AM520" s="34" t="e">
        <f>N520-O520-VLOOKUP(C520, Вчера_ЭпиВак!C:BG, 12, FALSE)</f>
        <v>#N/A</v>
      </c>
      <c r="AN520" s="34" t="e">
        <f>P520-Q520-VLOOKUP(C520, Вчера_ЭпиВак!C:BG, 14, FALSE)</f>
        <v>#N/A</v>
      </c>
      <c r="AO520" s="34" t="e">
        <f>R520-S520-VLOOKUP(C520, Вчера_ЭпиВак!C:BG, 16, FALSE)</f>
        <v>#N/A</v>
      </c>
      <c r="AP520" s="34" t="e">
        <f>T520-U520-VLOOKUP(C520, Вчера_ЭпиВак!C:BG, 18, FALSE)</f>
        <v>#N/A</v>
      </c>
      <c r="AQ520" s="34" t="e">
        <f>V520-W520-VLOOKUP(C520, Вчера_ЭпиВак!C:BG, 20, FALSE)</f>
        <v>#N/A</v>
      </c>
      <c r="AR520" s="34" t="e">
        <f>X520-Y520-VLOOKUP(C520, Вчера_ЭпиВак!C:BG, 22, FALSE)</f>
        <v>#N/A</v>
      </c>
      <c r="AS520" s="34" t="e">
        <f>Z520-VLOOKUP(C520, Вчера_ЭпиВак!C:BG, 24, FALSE)</f>
        <v>#N/A</v>
      </c>
      <c r="AT520" s="34" t="e">
        <f>AA520-VLOOKUP(C520, Вчера_ЭпиВак!C:BG, 25, FALSE)</f>
        <v>#N/A</v>
      </c>
    </row>
    <row r="521" spans="1:46" ht="50.1" customHeight="1" x14ac:dyDescent="0.25">
      <c r="A521" s="1"/>
      <c r="B521" s="1"/>
      <c r="C521" s="1"/>
      <c r="D521" s="3"/>
      <c r="E521" s="48"/>
      <c r="F521" s="3"/>
      <c r="G521" s="2"/>
      <c r="H521" s="3"/>
      <c r="I521" s="2"/>
      <c r="J521" s="3"/>
      <c r="K521" s="2"/>
      <c r="L521" s="3"/>
      <c r="M521" s="2"/>
      <c r="N521" s="3"/>
      <c r="O521" s="2"/>
      <c r="P521" s="3"/>
      <c r="Q521" s="2"/>
      <c r="R521" s="3"/>
      <c r="S521" s="2"/>
      <c r="T521" s="3"/>
      <c r="U521" s="3"/>
      <c r="V521" s="3"/>
      <c r="W521" s="2"/>
      <c r="X521" s="3"/>
      <c r="Y521" s="2"/>
      <c r="Z521" s="3"/>
      <c r="AA521" s="3"/>
      <c r="AB521" s="15"/>
      <c r="AC521" s="34">
        <f t="shared" si="17"/>
        <v>0</v>
      </c>
      <c r="AD521" s="34">
        <f t="shared" si="18"/>
        <v>0</v>
      </c>
      <c r="AE521" s="34"/>
      <c r="AF521" s="34"/>
      <c r="AG521" s="35"/>
      <c r="AH521" s="34" t="e">
        <f>D521-E521-VLOOKUP(C521, Вчера_ЭпиВак!C:BG, 2, FALSE)</f>
        <v>#N/A</v>
      </c>
      <c r="AI521" s="34" t="e">
        <f>F521-G521-VLOOKUP(C521, Вчера_ЭпиВак!C:BG, 4, FALSE)</f>
        <v>#N/A</v>
      </c>
      <c r="AJ521" s="34" t="e">
        <f>H521-I521-VLOOKUP(C521, Вчера_ЭпиВак!C:BG, 6, FALSE)</f>
        <v>#N/A</v>
      </c>
      <c r="AK521" s="34" t="e">
        <f>J521-K521-VLOOKUP(C521, Вчера_ЭпиВак!C:BG, 8, FALSE)</f>
        <v>#N/A</v>
      </c>
      <c r="AL521" s="34" t="e">
        <f>L521-M521-VLOOKUP(C521, Вчера_ЭпиВак!C:BG, 10, FALSE)</f>
        <v>#N/A</v>
      </c>
      <c r="AM521" s="34" t="e">
        <f>N521-O521-VLOOKUP(C521, Вчера_ЭпиВак!C:BG, 12, FALSE)</f>
        <v>#N/A</v>
      </c>
      <c r="AN521" s="34" t="e">
        <f>P521-Q521-VLOOKUP(C521, Вчера_ЭпиВак!C:BG, 14, FALSE)</f>
        <v>#N/A</v>
      </c>
      <c r="AO521" s="34" t="e">
        <f>R521-S521-VLOOKUP(C521, Вчера_ЭпиВак!C:BG, 16, FALSE)</f>
        <v>#N/A</v>
      </c>
      <c r="AP521" s="34" t="e">
        <f>T521-U521-VLOOKUP(C521, Вчера_ЭпиВак!C:BG, 18, FALSE)</f>
        <v>#N/A</v>
      </c>
      <c r="AQ521" s="34" t="e">
        <f>V521-W521-VLOOKUP(C521, Вчера_ЭпиВак!C:BG, 20, FALSE)</f>
        <v>#N/A</v>
      </c>
      <c r="AR521" s="34" t="e">
        <f>X521-Y521-VLOOKUP(C521, Вчера_ЭпиВак!C:BG, 22, FALSE)</f>
        <v>#N/A</v>
      </c>
      <c r="AS521" s="34" t="e">
        <f>Z521-VLOOKUP(C521, Вчера_ЭпиВак!C:BG, 24, FALSE)</f>
        <v>#N/A</v>
      </c>
      <c r="AT521" s="34" t="e">
        <f>AA521-VLOOKUP(C521, Вчера_ЭпиВак!C:BG, 25, FALSE)</f>
        <v>#N/A</v>
      </c>
    </row>
    <row r="522" spans="1:46" ht="50.1" customHeight="1" x14ac:dyDescent="0.25">
      <c r="A522" s="1"/>
      <c r="B522" s="1"/>
      <c r="C522" s="1"/>
      <c r="D522" s="3"/>
      <c r="E522" s="48"/>
      <c r="F522" s="3"/>
      <c r="G522" s="2"/>
      <c r="H522" s="3"/>
      <c r="I522" s="2"/>
      <c r="J522" s="3"/>
      <c r="K522" s="2"/>
      <c r="L522" s="3"/>
      <c r="M522" s="2"/>
      <c r="N522" s="3"/>
      <c r="O522" s="2"/>
      <c r="P522" s="3"/>
      <c r="Q522" s="2"/>
      <c r="R522" s="3"/>
      <c r="S522" s="2"/>
      <c r="T522" s="3"/>
      <c r="U522" s="3"/>
      <c r="V522" s="3"/>
      <c r="W522" s="2"/>
      <c r="X522" s="3"/>
      <c r="Y522" s="2"/>
      <c r="Z522" s="3"/>
      <c r="AA522" s="3"/>
      <c r="AB522" s="15"/>
      <c r="AC522" s="34">
        <f t="shared" si="17"/>
        <v>0</v>
      </c>
      <c r="AD522" s="34">
        <f t="shared" si="18"/>
        <v>0</v>
      </c>
      <c r="AE522" s="34"/>
      <c r="AF522" s="34"/>
      <c r="AG522" s="35"/>
      <c r="AH522" s="34" t="e">
        <f>D522-E522-VLOOKUP(C522, Вчера_ЭпиВак!C:BG, 2, FALSE)</f>
        <v>#N/A</v>
      </c>
      <c r="AI522" s="34" t="e">
        <f>F522-G522-VLOOKUP(C522, Вчера_ЭпиВак!C:BG, 4, FALSE)</f>
        <v>#N/A</v>
      </c>
      <c r="AJ522" s="34" t="e">
        <f>H522-I522-VLOOKUP(C522, Вчера_ЭпиВак!C:BG, 6, FALSE)</f>
        <v>#N/A</v>
      </c>
      <c r="AK522" s="34" t="e">
        <f>J522-K522-VLOOKUP(C522, Вчера_ЭпиВак!C:BG, 8, FALSE)</f>
        <v>#N/A</v>
      </c>
      <c r="AL522" s="34" t="e">
        <f>L522-M522-VLOOKUP(C522, Вчера_ЭпиВак!C:BG, 10, FALSE)</f>
        <v>#N/A</v>
      </c>
      <c r="AM522" s="34" t="e">
        <f>N522-O522-VLOOKUP(C522, Вчера_ЭпиВак!C:BG, 12, FALSE)</f>
        <v>#N/A</v>
      </c>
      <c r="AN522" s="34" t="e">
        <f>P522-Q522-VLOOKUP(C522, Вчера_ЭпиВак!C:BG, 14, FALSE)</f>
        <v>#N/A</v>
      </c>
      <c r="AO522" s="34" t="e">
        <f>R522-S522-VLOOKUP(C522, Вчера_ЭпиВак!C:BG, 16, FALSE)</f>
        <v>#N/A</v>
      </c>
      <c r="AP522" s="34" t="e">
        <f>T522-U522-VLOOKUP(C522, Вчера_ЭпиВак!C:BG, 18, FALSE)</f>
        <v>#N/A</v>
      </c>
      <c r="AQ522" s="34" t="e">
        <f>V522-W522-VLOOKUP(C522, Вчера_ЭпиВак!C:BG, 20, FALSE)</f>
        <v>#N/A</v>
      </c>
      <c r="AR522" s="34" t="e">
        <f>X522-Y522-VLOOKUP(C522, Вчера_ЭпиВак!C:BG, 22, FALSE)</f>
        <v>#N/A</v>
      </c>
      <c r="AS522" s="34" t="e">
        <f>Z522-VLOOKUP(C522, Вчера_ЭпиВак!C:BG, 24, FALSE)</f>
        <v>#N/A</v>
      </c>
      <c r="AT522" s="34" t="e">
        <f>AA522-VLOOKUP(C522, Вчера_ЭпиВак!C:BG, 25, FALSE)</f>
        <v>#N/A</v>
      </c>
    </row>
    <row r="523" spans="1:46" ht="50.1" customHeight="1" x14ac:dyDescent="0.25">
      <c r="A523" s="1"/>
      <c r="B523" s="1"/>
      <c r="C523" s="1"/>
      <c r="D523" s="3"/>
      <c r="E523" s="48"/>
      <c r="F523" s="3"/>
      <c r="G523" s="2"/>
      <c r="H523" s="3"/>
      <c r="I523" s="2"/>
      <c r="J523" s="3"/>
      <c r="K523" s="2"/>
      <c r="L523" s="3"/>
      <c r="M523" s="2"/>
      <c r="N523" s="3"/>
      <c r="O523" s="2"/>
      <c r="P523" s="3"/>
      <c r="Q523" s="2"/>
      <c r="R523" s="3"/>
      <c r="S523" s="2"/>
      <c r="T523" s="3"/>
      <c r="U523" s="3"/>
      <c r="V523" s="3"/>
      <c r="W523" s="2"/>
      <c r="X523" s="3"/>
      <c r="Y523" s="2"/>
      <c r="Z523" s="3"/>
      <c r="AA523" s="3"/>
      <c r="AB523" s="15"/>
      <c r="AC523" s="34">
        <f t="shared" si="17"/>
        <v>0</v>
      </c>
      <c r="AD523" s="34">
        <f t="shared" si="18"/>
        <v>0</v>
      </c>
      <c r="AE523" s="34"/>
      <c r="AF523" s="34"/>
      <c r="AG523" s="35"/>
      <c r="AH523" s="34" t="e">
        <f>D523-E523-VLOOKUP(C523, Вчера_ЭпиВак!C:BG, 2, FALSE)</f>
        <v>#N/A</v>
      </c>
      <c r="AI523" s="34" t="e">
        <f>F523-G523-VLOOKUP(C523, Вчера_ЭпиВак!C:BG, 4, FALSE)</f>
        <v>#N/A</v>
      </c>
      <c r="AJ523" s="34" t="e">
        <f>H523-I523-VLOOKUP(C523, Вчера_ЭпиВак!C:BG, 6, FALSE)</f>
        <v>#N/A</v>
      </c>
      <c r="AK523" s="34" t="e">
        <f>J523-K523-VLOOKUP(C523, Вчера_ЭпиВак!C:BG, 8, FALSE)</f>
        <v>#N/A</v>
      </c>
      <c r="AL523" s="34" t="e">
        <f>L523-M523-VLOOKUP(C523, Вчера_ЭпиВак!C:BG, 10, FALSE)</f>
        <v>#N/A</v>
      </c>
      <c r="AM523" s="34" t="e">
        <f>N523-O523-VLOOKUP(C523, Вчера_ЭпиВак!C:BG, 12, FALSE)</f>
        <v>#N/A</v>
      </c>
      <c r="AN523" s="34" t="e">
        <f>P523-Q523-VLOOKUP(C523, Вчера_ЭпиВак!C:BG, 14, FALSE)</f>
        <v>#N/A</v>
      </c>
      <c r="AO523" s="34" t="e">
        <f>R523-S523-VLOOKUP(C523, Вчера_ЭпиВак!C:BG, 16, FALSE)</f>
        <v>#N/A</v>
      </c>
      <c r="AP523" s="34" t="e">
        <f>T523-U523-VLOOKUP(C523, Вчера_ЭпиВак!C:BG, 18, FALSE)</f>
        <v>#N/A</v>
      </c>
      <c r="AQ523" s="34" t="e">
        <f>V523-W523-VLOOKUP(C523, Вчера_ЭпиВак!C:BG, 20, FALSE)</f>
        <v>#N/A</v>
      </c>
      <c r="AR523" s="34" t="e">
        <f>X523-Y523-VLOOKUP(C523, Вчера_ЭпиВак!C:BG, 22, FALSE)</f>
        <v>#N/A</v>
      </c>
      <c r="AS523" s="34" t="e">
        <f>Z523-VLOOKUP(C523, Вчера_ЭпиВак!C:BG, 24, FALSE)</f>
        <v>#N/A</v>
      </c>
      <c r="AT523" s="34" t="e">
        <f>AA523-VLOOKUP(C523, Вчера_ЭпиВак!C:BG, 25, FALSE)</f>
        <v>#N/A</v>
      </c>
    </row>
    <row r="524" spans="1:46" ht="50.1" customHeight="1" x14ac:dyDescent="0.25">
      <c r="A524" s="1"/>
      <c r="B524" s="1"/>
      <c r="C524" s="1"/>
      <c r="D524" s="3"/>
      <c r="E524" s="48"/>
      <c r="F524" s="3"/>
      <c r="G524" s="2"/>
      <c r="H524" s="3"/>
      <c r="I524" s="2"/>
      <c r="J524" s="3"/>
      <c r="K524" s="2"/>
      <c r="L524" s="3"/>
      <c r="M524" s="2"/>
      <c r="N524" s="3"/>
      <c r="O524" s="2"/>
      <c r="P524" s="3"/>
      <c r="Q524" s="2"/>
      <c r="R524" s="3"/>
      <c r="S524" s="2"/>
      <c r="T524" s="3"/>
      <c r="U524" s="3"/>
      <c r="V524" s="3"/>
      <c r="W524" s="2"/>
      <c r="X524" s="3"/>
      <c r="Y524" s="2"/>
      <c r="Z524" s="3"/>
      <c r="AA524" s="3"/>
      <c r="AB524" s="15"/>
      <c r="AC524" s="34">
        <f t="shared" si="17"/>
        <v>0</v>
      </c>
      <c r="AD524" s="34">
        <f t="shared" si="18"/>
        <v>0</v>
      </c>
      <c r="AE524" s="34"/>
      <c r="AF524" s="34"/>
      <c r="AG524" s="35"/>
      <c r="AH524" s="34" t="e">
        <f>D524-E524-VLOOKUP(C524, Вчера_ЭпиВак!C:BG, 2, FALSE)</f>
        <v>#N/A</v>
      </c>
      <c r="AI524" s="34" t="e">
        <f>F524-G524-VLOOKUP(C524, Вчера_ЭпиВак!C:BG, 4, FALSE)</f>
        <v>#N/A</v>
      </c>
      <c r="AJ524" s="34" t="e">
        <f>H524-I524-VLOOKUP(C524, Вчера_ЭпиВак!C:BG, 6, FALSE)</f>
        <v>#N/A</v>
      </c>
      <c r="AK524" s="34" t="e">
        <f>J524-K524-VLOOKUP(C524, Вчера_ЭпиВак!C:BG, 8, FALSE)</f>
        <v>#N/A</v>
      </c>
      <c r="AL524" s="34" t="e">
        <f>L524-M524-VLOOKUP(C524, Вчера_ЭпиВак!C:BG, 10, FALSE)</f>
        <v>#N/A</v>
      </c>
      <c r="AM524" s="34" t="e">
        <f>N524-O524-VLOOKUP(C524, Вчера_ЭпиВак!C:BG, 12, FALSE)</f>
        <v>#N/A</v>
      </c>
      <c r="AN524" s="34" t="e">
        <f>P524-Q524-VLOOKUP(C524, Вчера_ЭпиВак!C:BG, 14, FALSE)</f>
        <v>#N/A</v>
      </c>
      <c r="AO524" s="34" t="e">
        <f>R524-S524-VLOOKUP(C524, Вчера_ЭпиВак!C:BG, 16, FALSE)</f>
        <v>#N/A</v>
      </c>
      <c r="AP524" s="34" t="e">
        <f>T524-U524-VLOOKUP(C524, Вчера_ЭпиВак!C:BG, 18, FALSE)</f>
        <v>#N/A</v>
      </c>
      <c r="AQ524" s="34" t="e">
        <f>V524-W524-VLOOKUP(C524, Вчера_ЭпиВак!C:BG, 20, FALSE)</f>
        <v>#N/A</v>
      </c>
      <c r="AR524" s="34" t="e">
        <f>X524-Y524-VLOOKUP(C524, Вчера_ЭпиВак!C:BG, 22, FALSE)</f>
        <v>#N/A</v>
      </c>
      <c r="AS524" s="34" t="e">
        <f>Z524-VLOOKUP(C524, Вчера_ЭпиВак!C:BG, 24, FALSE)</f>
        <v>#N/A</v>
      </c>
      <c r="AT524" s="34" t="e">
        <f>AA524-VLOOKUP(C524, Вчера_ЭпиВак!C:BG, 25, FALSE)</f>
        <v>#N/A</v>
      </c>
    </row>
    <row r="525" spans="1:46" ht="50.1" customHeight="1" x14ac:dyDescent="0.25">
      <c r="A525" s="1"/>
      <c r="B525" s="1"/>
      <c r="C525" s="1"/>
      <c r="D525" s="3"/>
      <c r="E525" s="48"/>
      <c r="F525" s="3"/>
      <c r="G525" s="2"/>
      <c r="H525" s="3"/>
      <c r="I525" s="2"/>
      <c r="J525" s="3"/>
      <c r="K525" s="2"/>
      <c r="L525" s="3"/>
      <c r="M525" s="2"/>
      <c r="N525" s="3"/>
      <c r="O525" s="2"/>
      <c r="P525" s="3"/>
      <c r="Q525" s="2"/>
      <c r="R525" s="3"/>
      <c r="S525" s="2"/>
      <c r="T525" s="3"/>
      <c r="U525" s="3"/>
      <c r="V525" s="3"/>
      <c r="W525" s="2"/>
      <c r="X525" s="3"/>
      <c r="Y525" s="2"/>
      <c r="Z525" s="3"/>
      <c r="AA525" s="3"/>
      <c r="AB525" s="15"/>
      <c r="AC525" s="34">
        <f t="shared" si="17"/>
        <v>0</v>
      </c>
      <c r="AD525" s="34">
        <f t="shared" si="18"/>
        <v>0</v>
      </c>
      <c r="AE525" s="34"/>
      <c r="AF525" s="34"/>
      <c r="AG525" s="35"/>
      <c r="AH525" s="34" t="e">
        <f>D525-E525-VLOOKUP(C525, Вчера_ЭпиВак!C:BG, 2, FALSE)</f>
        <v>#N/A</v>
      </c>
      <c r="AI525" s="34" t="e">
        <f>F525-G525-VLOOKUP(C525, Вчера_ЭпиВак!C:BG, 4, FALSE)</f>
        <v>#N/A</v>
      </c>
      <c r="AJ525" s="34" t="e">
        <f>H525-I525-VLOOKUP(C525, Вчера_ЭпиВак!C:BG, 6, FALSE)</f>
        <v>#N/A</v>
      </c>
      <c r="AK525" s="34" t="e">
        <f>J525-K525-VLOOKUP(C525, Вчера_ЭпиВак!C:BG, 8, FALSE)</f>
        <v>#N/A</v>
      </c>
      <c r="AL525" s="34" t="e">
        <f>L525-M525-VLOOKUP(C525, Вчера_ЭпиВак!C:BG, 10, FALSE)</f>
        <v>#N/A</v>
      </c>
      <c r="AM525" s="34" t="e">
        <f>N525-O525-VLOOKUP(C525, Вчера_ЭпиВак!C:BG, 12, FALSE)</f>
        <v>#N/A</v>
      </c>
      <c r="AN525" s="34" t="e">
        <f>P525-Q525-VLOOKUP(C525, Вчера_ЭпиВак!C:BG, 14, FALSE)</f>
        <v>#N/A</v>
      </c>
      <c r="AO525" s="34" t="e">
        <f>R525-S525-VLOOKUP(C525, Вчера_ЭпиВак!C:BG, 16, FALSE)</f>
        <v>#N/A</v>
      </c>
      <c r="AP525" s="34" t="e">
        <f>T525-U525-VLOOKUP(C525, Вчера_ЭпиВак!C:BG, 18, FALSE)</f>
        <v>#N/A</v>
      </c>
      <c r="AQ525" s="34" t="e">
        <f>V525-W525-VLOOKUP(C525, Вчера_ЭпиВак!C:BG, 20, FALSE)</f>
        <v>#N/A</v>
      </c>
      <c r="AR525" s="34" t="e">
        <f>X525-Y525-VLOOKUP(C525, Вчера_ЭпиВак!C:BG, 22, FALSE)</f>
        <v>#N/A</v>
      </c>
      <c r="AS525" s="34" t="e">
        <f>Z525-VLOOKUP(C525, Вчера_ЭпиВак!C:BG, 24, FALSE)</f>
        <v>#N/A</v>
      </c>
      <c r="AT525" s="34" t="e">
        <f>AA525-VLOOKUP(C525, Вчера_ЭпиВак!C:BG, 25, FALSE)</f>
        <v>#N/A</v>
      </c>
    </row>
    <row r="526" spans="1:46" ht="50.1" customHeight="1" x14ac:dyDescent="0.25">
      <c r="A526" s="1"/>
      <c r="B526" s="1"/>
      <c r="C526" s="1"/>
      <c r="D526" s="3"/>
      <c r="E526" s="48"/>
      <c r="F526" s="3"/>
      <c r="G526" s="2"/>
      <c r="H526" s="3"/>
      <c r="I526" s="2"/>
      <c r="J526" s="3"/>
      <c r="K526" s="2"/>
      <c r="L526" s="3"/>
      <c r="M526" s="2"/>
      <c r="N526" s="3"/>
      <c r="O526" s="2"/>
      <c r="P526" s="3"/>
      <c r="Q526" s="2"/>
      <c r="R526" s="3"/>
      <c r="S526" s="2"/>
      <c r="T526" s="3"/>
      <c r="U526" s="3"/>
      <c r="V526" s="3"/>
      <c r="W526" s="2"/>
      <c r="X526" s="3"/>
      <c r="Y526" s="2"/>
      <c r="Z526" s="3"/>
      <c r="AA526" s="3"/>
      <c r="AB526" s="15"/>
      <c r="AC526" s="34">
        <f t="shared" si="17"/>
        <v>0</v>
      </c>
      <c r="AD526" s="34">
        <f t="shared" si="18"/>
        <v>0</v>
      </c>
      <c r="AE526" s="34"/>
      <c r="AF526" s="34"/>
      <c r="AG526" s="35"/>
      <c r="AH526" s="34" t="e">
        <f>D526-E526-VLOOKUP(C526, Вчера_ЭпиВак!C:BG, 2, FALSE)</f>
        <v>#N/A</v>
      </c>
      <c r="AI526" s="34" t="e">
        <f>F526-G526-VLOOKUP(C526, Вчера_ЭпиВак!C:BG, 4, FALSE)</f>
        <v>#N/A</v>
      </c>
      <c r="AJ526" s="34" t="e">
        <f>H526-I526-VLOOKUP(C526, Вчера_ЭпиВак!C:BG, 6, FALSE)</f>
        <v>#N/A</v>
      </c>
      <c r="AK526" s="34" t="e">
        <f>J526-K526-VLOOKUP(C526, Вчера_ЭпиВак!C:BG, 8, FALSE)</f>
        <v>#N/A</v>
      </c>
      <c r="AL526" s="34" t="e">
        <f>L526-M526-VLOOKUP(C526, Вчера_ЭпиВак!C:BG, 10, FALSE)</f>
        <v>#N/A</v>
      </c>
      <c r="AM526" s="34" t="e">
        <f>N526-O526-VLOOKUP(C526, Вчера_ЭпиВак!C:BG, 12, FALSE)</f>
        <v>#N/A</v>
      </c>
      <c r="AN526" s="34" t="e">
        <f>P526-Q526-VLOOKUP(C526, Вчера_ЭпиВак!C:BG, 14, FALSE)</f>
        <v>#N/A</v>
      </c>
      <c r="AO526" s="34" t="e">
        <f>R526-S526-VLOOKUP(C526, Вчера_ЭпиВак!C:BG, 16, FALSE)</f>
        <v>#N/A</v>
      </c>
      <c r="AP526" s="34" t="e">
        <f>T526-U526-VLOOKUP(C526, Вчера_ЭпиВак!C:BG, 18, FALSE)</f>
        <v>#N/A</v>
      </c>
      <c r="AQ526" s="34" t="e">
        <f>V526-W526-VLOOKUP(C526, Вчера_ЭпиВак!C:BG, 20, FALSE)</f>
        <v>#N/A</v>
      </c>
      <c r="AR526" s="34" t="e">
        <f>X526-Y526-VLOOKUP(C526, Вчера_ЭпиВак!C:BG, 22, FALSE)</f>
        <v>#N/A</v>
      </c>
      <c r="AS526" s="34" t="e">
        <f>Z526-VLOOKUP(C526, Вчера_ЭпиВак!C:BG, 24, FALSE)</f>
        <v>#N/A</v>
      </c>
      <c r="AT526" s="34" t="e">
        <f>AA526-VLOOKUP(C526, Вчера_ЭпиВак!C:BG, 25, FALSE)</f>
        <v>#N/A</v>
      </c>
    </row>
    <row r="527" spans="1:46" ht="50.1" customHeight="1" x14ac:dyDescent="0.25">
      <c r="A527" s="1"/>
      <c r="B527" s="1"/>
      <c r="C527" s="1"/>
      <c r="D527" s="3"/>
      <c r="E527" s="48"/>
      <c r="F527" s="3"/>
      <c r="G527" s="2"/>
      <c r="H527" s="3"/>
      <c r="I527" s="2"/>
      <c r="J527" s="3"/>
      <c r="K527" s="2"/>
      <c r="L527" s="3"/>
      <c r="M527" s="2"/>
      <c r="N527" s="3"/>
      <c r="O527" s="2"/>
      <c r="P527" s="3"/>
      <c r="Q527" s="2"/>
      <c r="R527" s="3"/>
      <c r="S527" s="2"/>
      <c r="T527" s="3"/>
      <c r="U527" s="3"/>
      <c r="V527" s="3"/>
      <c r="W527" s="2"/>
      <c r="X527" s="3"/>
      <c r="Y527" s="2"/>
      <c r="Z527" s="3"/>
      <c r="AA527" s="3"/>
      <c r="AB527" s="15"/>
      <c r="AC527" s="34">
        <f t="shared" si="17"/>
        <v>0</v>
      </c>
      <c r="AD527" s="34">
        <f t="shared" si="18"/>
        <v>0</v>
      </c>
      <c r="AE527" s="34"/>
      <c r="AF527" s="34"/>
      <c r="AG527" s="35"/>
      <c r="AH527" s="34" t="e">
        <f>D527-E527-VLOOKUP(C527, Вчера_ЭпиВак!C:BG, 2, FALSE)</f>
        <v>#N/A</v>
      </c>
      <c r="AI527" s="34" t="e">
        <f>F527-G527-VLOOKUP(C527, Вчера_ЭпиВак!C:BG, 4, FALSE)</f>
        <v>#N/A</v>
      </c>
      <c r="AJ527" s="34" t="e">
        <f>H527-I527-VLOOKUP(C527, Вчера_ЭпиВак!C:BG, 6, FALSE)</f>
        <v>#N/A</v>
      </c>
      <c r="AK527" s="34" t="e">
        <f>J527-K527-VLOOKUP(C527, Вчера_ЭпиВак!C:BG, 8, FALSE)</f>
        <v>#N/A</v>
      </c>
      <c r="AL527" s="34" t="e">
        <f>L527-M527-VLOOKUP(C527, Вчера_ЭпиВак!C:BG, 10, FALSE)</f>
        <v>#N/A</v>
      </c>
      <c r="AM527" s="34" t="e">
        <f>N527-O527-VLOOKUP(C527, Вчера_ЭпиВак!C:BG, 12, FALSE)</f>
        <v>#N/A</v>
      </c>
      <c r="AN527" s="34" t="e">
        <f>P527-Q527-VLOOKUP(C527, Вчера_ЭпиВак!C:BG, 14, FALSE)</f>
        <v>#N/A</v>
      </c>
      <c r="AO527" s="34" t="e">
        <f>R527-S527-VLOOKUP(C527, Вчера_ЭпиВак!C:BG, 16, FALSE)</f>
        <v>#N/A</v>
      </c>
      <c r="AP527" s="34" t="e">
        <f>T527-U527-VLOOKUP(C527, Вчера_ЭпиВак!C:BG, 18, FALSE)</f>
        <v>#N/A</v>
      </c>
      <c r="AQ527" s="34" t="e">
        <f>V527-W527-VLOOKUP(C527, Вчера_ЭпиВак!C:BG, 20, FALSE)</f>
        <v>#N/A</v>
      </c>
      <c r="AR527" s="34" t="e">
        <f>X527-Y527-VLOOKUP(C527, Вчера_ЭпиВак!C:BG, 22, FALSE)</f>
        <v>#N/A</v>
      </c>
      <c r="AS527" s="34" t="e">
        <f>Z527-VLOOKUP(C527, Вчера_ЭпиВак!C:BG, 24, FALSE)</f>
        <v>#N/A</v>
      </c>
      <c r="AT527" s="34" t="e">
        <f>AA527-VLOOKUP(C527, Вчера_ЭпиВак!C:BG, 25, FALSE)</f>
        <v>#N/A</v>
      </c>
    </row>
    <row r="528" spans="1:46" ht="50.1" customHeight="1" x14ac:dyDescent="0.25">
      <c r="A528" s="1"/>
      <c r="B528" s="1"/>
      <c r="C528" s="1"/>
      <c r="D528" s="3"/>
      <c r="E528" s="48"/>
      <c r="F528" s="3"/>
      <c r="G528" s="2"/>
      <c r="H528" s="3"/>
      <c r="I528" s="2"/>
      <c r="J528" s="3"/>
      <c r="K528" s="2"/>
      <c r="L528" s="3"/>
      <c r="M528" s="2"/>
      <c r="N528" s="3"/>
      <c r="O528" s="2"/>
      <c r="P528" s="3"/>
      <c r="Q528" s="2"/>
      <c r="R528" s="3"/>
      <c r="S528" s="2"/>
      <c r="T528" s="3"/>
      <c r="U528" s="3"/>
      <c r="V528" s="3"/>
      <c r="W528" s="2"/>
      <c r="X528" s="3"/>
      <c r="Y528" s="2"/>
      <c r="Z528" s="3"/>
      <c r="AA528" s="3"/>
      <c r="AB528" s="15"/>
      <c r="AC528" s="34">
        <f t="shared" si="17"/>
        <v>0</v>
      </c>
      <c r="AD528" s="34">
        <f t="shared" si="18"/>
        <v>0</v>
      </c>
      <c r="AE528" s="34"/>
      <c r="AF528" s="34"/>
      <c r="AG528" s="35"/>
      <c r="AH528" s="34" t="e">
        <f>D528-E528-VLOOKUP(C528, Вчера_ЭпиВак!C:BG, 2, FALSE)</f>
        <v>#N/A</v>
      </c>
      <c r="AI528" s="34" t="e">
        <f>F528-G528-VLOOKUP(C528, Вчера_ЭпиВак!C:BG, 4, FALSE)</f>
        <v>#N/A</v>
      </c>
      <c r="AJ528" s="34" t="e">
        <f>H528-I528-VLOOKUP(C528, Вчера_ЭпиВак!C:BG, 6, FALSE)</f>
        <v>#N/A</v>
      </c>
      <c r="AK528" s="34" t="e">
        <f>J528-K528-VLOOKUP(C528, Вчера_ЭпиВак!C:BG, 8, FALSE)</f>
        <v>#N/A</v>
      </c>
      <c r="AL528" s="34" t="e">
        <f>L528-M528-VLOOKUP(C528, Вчера_ЭпиВак!C:BG, 10, FALSE)</f>
        <v>#N/A</v>
      </c>
      <c r="AM528" s="34" t="e">
        <f>N528-O528-VLOOKUP(C528, Вчера_ЭпиВак!C:BG, 12, FALSE)</f>
        <v>#N/A</v>
      </c>
      <c r="AN528" s="34" t="e">
        <f>P528-Q528-VLOOKUP(C528, Вчера_ЭпиВак!C:BG, 14, FALSE)</f>
        <v>#N/A</v>
      </c>
      <c r="AO528" s="34" t="e">
        <f>R528-S528-VLOOKUP(C528, Вчера_ЭпиВак!C:BG, 16, FALSE)</f>
        <v>#N/A</v>
      </c>
      <c r="AP528" s="34" t="e">
        <f>T528-U528-VLOOKUP(C528, Вчера_ЭпиВак!C:BG, 18, FALSE)</f>
        <v>#N/A</v>
      </c>
      <c r="AQ528" s="34" t="e">
        <f>V528-W528-VLOOKUP(C528, Вчера_ЭпиВак!C:BG, 20, FALSE)</f>
        <v>#N/A</v>
      </c>
      <c r="AR528" s="34" t="e">
        <f>X528-Y528-VLOOKUP(C528, Вчера_ЭпиВак!C:BG, 22, FALSE)</f>
        <v>#N/A</v>
      </c>
      <c r="AS528" s="34" t="e">
        <f>Z528-VLOOKUP(C528, Вчера_ЭпиВак!C:BG, 24, FALSE)</f>
        <v>#N/A</v>
      </c>
      <c r="AT528" s="34" t="e">
        <f>AA528-VLOOKUP(C528, Вчера_ЭпиВак!C:BG, 25, FALSE)</f>
        <v>#N/A</v>
      </c>
    </row>
    <row r="529" spans="1:46" ht="50.1" customHeight="1" x14ac:dyDescent="0.25">
      <c r="A529" s="1"/>
      <c r="B529" s="1"/>
      <c r="C529" s="1"/>
      <c r="D529" s="3"/>
      <c r="E529" s="48"/>
      <c r="F529" s="3"/>
      <c r="G529" s="2"/>
      <c r="H529" s="3"/>
      <c r="I529" s="2"/>
      <c r="J529" s="3"/>
      <c r="K529" s="2"/>
      <c r="L529" s="3"/>
      <c r="M529" s="2"/>
      <c r="N529" s="3"/>
      <c r="O529" s="2"/>
      <c r="P529" s="3"/>
      <c r="Q529" s="2"/>
      <c r="R529" s="3"/>
      <c r="S529" s="2"/>
      <c r="T529" s="3"/>
      <c r="U529" s="3"/>
      <c r="V529" s="3"/>
      <c r="W529" s="2"/>
      <c r="X529" s="3"/>
      <c r="Y529" s="2"/>
      <c r="Z529" s="3"/>
      <c r="AA529" s="3"/>
      <c r="AB529" s="15"/>
      <c r="AC529" s="34">
        <f t="shared" si="17"/>
        <v>0</v>
      </c>
      <c r="AD529" s="34">
        <f t="shared" si="18"/>
        <v>0</v>
      </c>
      <c r="AE529" s="34"/>
      <c r="AF529" s="34"/>
      <c r="AG529" s="35"/>
      <c r="AH529" s="34" t="e">
        <f>D529-E529-VLOOKUP(C529, Вчера_ЭпиВак!C:BG, 2, FALSE)</f>
        <v>#N/A</v>
      </c>
      <c r="AI529" s="34" t="e">
        <f>F529-G529-VLOOKUP(C529, Вчера_ЭпиВак!C:BG, 4, FALSE)</f>
        <v>#N/A</v>
      </c>
      <c r="AJ529" s="34" t="e">
        <f>H529-I529-VLOOKUP(C529, Вчера_ЭпиВак!C:BG, 6, FALSE)</f>
        <v>#N/A</v>
      </c>
      <c r="AK529" s="34" t="e">
        <f>J529-K529-VLOOKUP(C529, Вчера_ЭпиВак!C:BG, 8, FALSE)</f>
        <v>#N/A</v>
      </c>
      <c r="AL529" s="34" t="e">
        <f>L529-M529-VLOOKUP(C529, Вчера_ЭпиВак!C:BG, 10, FALSE)</f>
        <v>#N/A</v>
      </c>
      <c r="AM529" s="34" t="e">
        <f>N529-O529-VLOOKUP(C529, Вчера_ЭпиВак!C:BG, 12, FALSE)</f>
        <v>#N/A</v>
      </c>
      <c r="AN529" s="34" t="e">
        <f>P529-Q529-VLOOKUP(C529, Вчера_ЭпиВак!C:BG, 14, FALSE)</f>
        <v>#N/A</v>
      </c>
      <c r="AO529" s="34" t="e">
        <f>R529-S529-VLOOKUP(C529, Вчера_ЭпиВак!C:BG, 16, FALSE)</f>
        <v>#N/A</v>
      </c>
      <c r="AP529" s="34" t="e">
        <f>T529-U529-VLOOKUP(C529, Вчера_ЭпиВак!C:BG, 18, FALSE)</f>
        <v>#N/A</v>
      </c>
      <c r="AQ529" s="34" t="e">
        <f>V529-W529-VLOOKUP(C529, Вчера_ЭпиВак!C:BG, 20, FALSE)</f>
        <v>#N/A</v>
      </c>
      <c r="AR529" s="34" t="e">
        <f>X529-Y529-VLOOKUP(C529, Вчера_ЭпиВак!C:BG, 22, FALSE)</f>
        <v>#N/A</v>
      </c>
      <c r="AS529" s="34" t="e">
        <f>Z529-VLOOKUP(C529, Вчера_ЭпиВак!C:BG, 24, FALSE)</f>
        <v>#N/A</v>
      </c>
      <c r="AT529" s="34" t="e">
        <f>AA529-VLOOKUP(C529, Вчера_ЭпиВак!C:BG, 25, FALSE)</f>
        <v>#N/A</v>
      </c>
    </row>
    <row r="530" spans="1:46" ht="50.1" customHeight="1" x14ac:dyDescent="0.25">
      <c r="A530" s="1"/>
      <c r="B530" s="1"/>
      <c r="C530" s="1"/>
      <c r="D530" s="3"/>
      <c r="E530" s="48"/>
      <c r="F530" s="3"/>
      <c r="G530" s="2"/>
      <c r="H530" s="3"/>
      <c r="I530" s="2"/>
      <c r="J530" s="3"/>
      <c r="K530" s="2"/>
      <c r="L530" s="3"/>
      <c r="M530" s="2"/>
      <c r="N530" s="3"/>
      <c r="O530" s="2"/>
      <c r="P530" s="3"/>
      <c r="Q530" s="2"/>
      <c r="R530" s="3"/>
      <c r="S530" s="2"/>
      <c r="T530" s="3"/>
      <c r="U530" s="3"/>
      <c r="V530" s="3"/>
      <c r="W530" s="2"/>
      <c r="X530" s="3"/>
      <c r="Y530" s="2"/>
      <c r="Z530" s="3"/>
      <c r="AA530" s="3"/>
      <c r="AB530" s="15"/>
      <c r="AC530" s="34">
        <f t="shared" si="17"/>
        <v>0</v>
      </c>
      <c r="AD530" s="34">
        <f t="shared" si="18"/>
        <v>0</v>
      </c>
      <c r="AE530" s="34"/>
      <c r="AF530" s="34"/>
      <c r="AG530" s="35"/>
      <c r="AH530" s="34" t="e">
        <f>D530-E530-VLOOKUP(C530, Вчера_ЭпиВак!C:BG, 2, FALSE)</f>
        <v>#N/A</v>
      </c>
      <c r="AI530" s="34" t="e">
        <f>F530-G530-VLOOKUP(C530, Вчера_ЭпиВак!C:BG, 4, FALSE)</f>
        <v>#N/A</v>
      </c>
      <c r="AJ530" s="34" t="e">
        <f>H530-I530-VLOOKUP(C530, Вчера_ЭпиВак!C:BG, 6, FALSE)</f>
        <v>#N/A</v>
      </c>
      <c r="AK530" s="34" t="e">
        <f>J530-K530-VLOOKUP(C530, Вчера_ЭпиВак!C:BG, 8, FALSE)</f>
        <v>#N/A</v>
      </c>
      <c r="AL530" s="34" t="e">
        <f>L530-M530-VLOOKUP(C530, Вчера_ЭпиВак!C:BG, 10, FALSE)</f>
        <v>#N/A</v>
      </c>
      <c r="AM530" s="34" t="e">
        <f>N530-O530-VLOOKUP(C530, Вчера_ЭпиВак!C:BG, 12, FALSE)</f>
        <v>#N/A</v>
      </c>
      <c r="AN530" s="34" t="e">
        <f>P530-Q530-VLOOKUP(C530, Вчера_ЭпиВак!C:BG, 14, FALSE)</f>
        <v>#N/A</v>
      </c>
      <c r="AO530" s="34" t="e">
        <f>R530-S530-VLOOKUP(C530, Вчера_ЭпиВак!C:BG, 16, FALSE)</f>
        <v>#N/A</v>
      </c>
      <c r="AP530" s="34" t="e">
        <f>T530-U530-VLOOKUP(C530, Вчера_ЭпиВак!C:BG, 18, FALSE)</f>
        <v>#N/A</v>
      </c>
      <c r="AQ530" s="34" t="e">
        <f>V530-W530-VLOOKUP(C530, Вчера_ЭпиВак!C:BG, 20, FALSE)</f>
        <v>#N/A</v>
      </c>
      <c r="AR530" s="34" t="e">
        <f>X530-Y530-VLOOKUP(C530, Вчера_ЭпиВак!C:BG, 22, FALSE)</f>
        <v>#N/A</v>
      </c>
      <c r="AS530" s="34" t="e">
        <f>Z530-VLOOKUP(C530, Вчера_ЭпиВак!C:BG, 24, FALSE)</f>
        <v>#N/A</v>
      </c>
      <c r="AT530" s="34" t="e">
        <f>AA530-VLOOKUP(C530, Вчера_ЭпиВак!C:BG, 25, FALSE)</f>
        <v>#N/A</v>
      </c>
    </row>
    <row r="531" spans="1:46" ht="50.1" customHeight="1" x14ac:dyDescent="0.25">
      <c r="A531" s="1"/>
      <c r="B531" s="1"/>
      <c r="C531" s="1"/>
      <c r="D531" s="3"/>
      <c r="E531" s="48"/>
      <c r="F531" s="3"/>
      <c r="G531" s="2"/>
      <c r="H531" s="3"/>
      <c r="I531" s="2"/>
      <c r="J531" s="3"/>
      <c r="K531" s="2"/>
      <c r="L531" s="3"/>
      <c r="M531" s="2"/>
      <c r="N531" s="3"/>
      <c r="O531" s="2"/>
      <c r="P531" s="3"/>
      <c r="Q531" s="2"/>
      <c r="R531" s="3"/>
      <c r="S531" s="2"/>
      <c r="T531" s="3"/>
      <c r="U531" s="3"/>
      <c r="V531" s="3"/>
      <c r="W531" s="2"/>
      <c r="X531" s="3"/>
      <c r="Y531" s="2"/>
      <c r="Z531" s="3"/>
      <c r="AA531" s="3"/>
      <c r="AB531" s="15"/>
      <c r="AC531" s="34">
        <f t="shared" si="17"/>
        <v>0</v>
      </c>
      <c r="AD531" s="34">
        <f t="shared" si="18"/>
        <v>0</v>
      </c>
      <c r="AE531" s="34"/>
      <c r="AF531" s="34"/>
      <c r="AG531" s="35"/>
      <c r="AH531" s="34" t="e">
        <f>D531-E531-VLOOKUP(C531, Вчера_ЭпиВак!C:BG, 2, FALSE)</f>
        <v>#N/A</v>
      </c>
      <c r="AI531" s="34" t="e">
        <f>F531-G531-VLOOKUP(C531, Вчера_ЭпиВак!C:BG, 4, FALSE)</f>
        <v>#N/A</v>
      </c>
      <c r="AJ531" s="34" t="e">
        <f>H531-I531-VLOOKUP(C531, Вчера_ЭпиВак!C:BG, 6, FALSE)</f>
        <v>#N/A</v>
      </c>
      <c r="AK531" s="34" t="e">
        <f>J531-K531-VLOOKUP(C531, Вчера_ЭпиВак!C:BG, 8, FALSE)</f>
        <v>#N/A</v>
      </c>
      <c r="AL531" s="34" t="e">
        <f>L531-M531-VLOOKUP(C531, Вчера_ЭпиВак!C:BG, 10, FALSE)</f>
        <v>#N/A</v>
      </c>
      <c r="AM531" s="34" t="e">
        <f>N531-O531-VLOOKUP(C531, Вчера_ЭпиВак!C:BG, 12, FALSE)</f>
        <v>#N/A</v>
      </c>
      <c r="AN531" s="34" t="e">
        <f>P531-Q531-VLOOKUP(C531, Вчера_ЭпиВак!C:BG, 14, FALSE)</f>
        <v>#N/A</v>
      </c>
      <c r="AO531" s="34" t="e">
        <f>R531-S531-VLOOKUP(C531, Вчера_ЭпиВак!C:BG, 16, FALSE)</f>
        <v>#N/A</v>
      </c>
      <c r="AP531" s="34" t="e">
        <f>T531-U531-VLOOKUP(C531, Вчера_ЭпиВак!C:BG, 18, FALSE)</f>
        <v>#N/A</v>
      </c>
      <c r="AQ531" s="34" t="e">
        <f>V531-W531-VLOOKUP(C531, Вчера_ЭпиВак!C:BG, 20, FALSE)</f>
        <v>#N/A</v>
      </c>
      <c r="AR531" s="34" t="e">
        <f>X531-Y531-VLOOKUP(C531, Вчера_ЭпиВак!C:BG, 22, FALSE)</f>
        <v>#N/A</v>
      </c>
      <c r="AS531" s="34" t="e">
        <f>Z531-VLOOKUP(C531, Вчера_ЭпиВак!C:BG, 24, FALSE)</f>
        <v>#N/A</v>
      </c>
      <c r="AT531" s="34" t="e">
        <f>AA531-VLOOKUP(C531, Вчера_ЭпиВак!C:BG, 25, FALSE)</f>
        <v>#N/A</v>
      </c>
    </row>
    <row r="532" spans="1:46" ht="50.1" customHeight="1" x14ac:dyDescent="0.25">
      <c r="A532" s="1"/>
      <c r="B532" s="1"/>
      <c r="C532" s="1"/>
      <c r="D532" s="3"/>
      <c r="E532" s="48"/>
      <c r="F532" s="3"/>
      <c r="G532" s="2"/>
      <c r="H532" s="3"/>
      <c r="I532" s="2"/>
      <c r="J532" s="3"/>
      <c r="K532" s="2"/>
      <c r="L532" s="3"/>
      <c r="M532" s="2"/>
      <c r="N532" s="3"/>
      <c r="O532" s="2"/>
      <c r="P532" s="3"/>
      <c r="Q532" s="2"/>
      <c r="R532" s="3"/>
      <c r="S532" s="2"/>
      <c r="T532" s="3"/>
      <c r="U532" s="3"/>
      <c r="V532" s="3"/>
      <c r="W532" s="2"/>
      <c r="X532" s="3"/>
      <c r="Y532" s="2"/>
      <c r="Z532" s="3"/>
      <c r="AA532" s="3"/>
      <c r="AB532" s="15"/>
      <c r="AC532" s="34">
        <f t="shared" si="17"/>
        <v>0</v>
      </c>
      <c r="AD532" s="34">
        <f t="shared" si="18"/>
        <v>0</v>
      </c>
      <c r="AE532" s="34"/>
      <c r="AF532" s="34"/>
      <c r="AG532" s="35"/>
      <c r="AH532" s="34" t="e">
        <f>D532-E532-VLOOKUP(C532, Вчера_ЭпиВак!C:BG, 2, FALSE)</f>
        <v>#N/A</v>
      </c>
      <c r="AI532" s="34" t="e">
        <f>F532-G532-VLOOKUP(C532, Вчера_ЭпиВак!C:BG, 4, FALSE)</f>
        <v>#N/A</v>
      </c>
      <c r="AJ532" s="34" t="e">
        <f>H532-I532-VLOOKUP(C532, Вчера_ЭпиВак!C:BG, 6, FALSE)</f>
        <v>#N/A</v>
      </c>
      <c r="AK532" s="34" t="e">
        <f>J532-K532-VLOOKUP(C532, Вчера_ЭпиВак!C:BG, 8, FALSE)</f>
        <v>#N/A</v>
      </c>
      <c r="AL532" s="34" t="e">
        <f>L532-M532-VLOOKUP(C532, Вчера_ЭпиВак!C:BG, 10, FALSE)</f>
        <v>#N/A</v>
      </c>
      <c r="AM532" s="34" t="e">
        <f>N532-O532-VLOOKUP(C532, Вчера_ЭпиВак!C:BG, 12, FALSE)</f>
        <v>#N/A</v>
      </c>
      <c r="AN532" s="34" t="e">
        <f>P532-Q532-VLOOKUP(C532, Вчера_ЭпиВак!C:BG, 14, FALSE)</f>
        <v>#N/A</v>
      </c>
      <c r="AO532" s="34" t="e">
        <f>R532-S532-VLOOKUP(C532, Вчера_ЭпиВак!C:BG, 16, FALSE)</f>
        <v>#N/A</v>
      </c>
      <c r="AP532" s="34" t="e">
        <f>T532-U532-VLOOKUP(C532, Вчера_ЭпиВак!C:BG, 18, FALSE)</f>
        <v>#N/A</v>
      </c>
      <c r="AQ532" s="34" t="e">
        <f>V532-W532-VLOOKUP(C532, Вчера_ЭпиВак!C:BG, 20, FALSE)</f>
        <v>#N/A</v>
      </c>
      <c r="AR532" s="34" t="e">
        <f>X532-Y532-VLOOKUP(C532, Вчера_ЭпиВак!C:BG, 22, FALSE)</f>
        <v>#N/A</v>
      </c>
      <c r="AS532" s="34" t="e">
        <f>Z532-VLOOKUP(C532, Вчера_ЭпиВак!C:BG, 24, FALSE)</f>
        <v>#N/A</v>
      </c>
      <c r="AT532" s="34" t="e">
        <f>AA532-VLOOKUP(C532, Вчера_ЭпиВак!C:BG, 25, FALSE)</f>
        <v>#N/A</v>
      </c>
    </row>
    <row r="533" spans="1:46" ht="50.1" customHeight="1" x14ac:dyDescent="0.25">
      <c r="A533" s="1"/>
      <c r="B533" s="1"/>
      <c r="C533" s="1"/>
      <c r="D533" s="3"/>
      <c r="E533" s="48"/>
      <c r="F533" s="3"/>
      <c r="G533" s="2"/>
      <c r="H533" s="3"/>
      <c r="I533" s="2"/>
      <c r="J533" s="3"/>
      <c r="K533" s="2"/>
      <c r="L533" s="3"/>
      <c r="M533" s="2"/>
      <c r="N533" s="3"/>
      <c r="O533" s="2"/>
      <c r="P533" s="3"/>
      <c r="Q533" s="2"/>
      <c r="R533" s="3"/>
      <c r="S533" s="2"/>
      <c r="T533" s="3"/>
      <c r="U533" s="3"/>
      <c r="V533" s="3"/>
      <c r="W533" s="2"/>
      <c r="X533" s="3"/>
      <c r="Y533" s="2"/>
      <c r="Z533" s="3"/>
      <c r="AA533" s="3"/>
      <c r="AB533" s="15"/>
      <c r="AC533" s="34">
        <f t="shared" si="17"/>
        <v>0</v>
      </c>
      <c r="AD533" s="34">
        <f t="shared" si="18"/>
        <v>0</v>
      </c>
      <c r="AE533" s="34"/>
      <c r="AF533" s="34"/>
      <c r="AG533" s="35"/>
      <c r="AH533" s="34" t="e">
        <f>D533-E533-VLOOKUP(C533, Вчера_ЭпиВак!C:BG, 2, FALSE)</f>
        <v>#N/A</v>
      </c>
      <c r="AI533" s="34" t="e">
        <f>F533-G533-VLOOKUP(C533, Вчера_ЭпиВак!C:BG, 4, FALSE)</f>
        <v>#N/A</v>
      </c>
      <c r="AJ533" s="34" t="e">
        <f>H533-I533-VLOOKUP(C533, Вчера_ЭпиВак!C:BG, 6, FALSE)</f>
        <v>#N/A</v>
      </c>
      <c r="AK533" s="34" t="e">
        <f>J533-K533-VLOOKUP(C533, Вчера_ЭпиВак!C:BG, 8, FALSE)</f>
        <v>#N/A</v>
      </c>
      <c r="AL533" s="34" t="e">
        <f>L533-M533-VLOOKUP(C533, Вчера_ЭпиВак!C:BG, 10, FALSE)</f>
        <v>#N/A</v>
      </c>
      <c r="AM533" s="34" t="e">
        <f>N533-O533-VLOOKUP(C533, Вчера_ЭпиВак!C:BG, 12, FALSE)</f>
        <v>#N/A</v>
      </c>
      <c r="AN533" s="34" t="e">
        <f>P533-Q533-VLOOKUP(C533, Вчера_ЭпиВак!C:BG, 14, FALSE)</f>
        <v>#N/A</v>
      </c>
      <c r="AO533" s="34" t="e">
        <f>R533-S533-VLOOKUP(C533, Вчера_ЭпиВак!C:BG, 16, FALSE)</f>
        <v>#N/A</v>
      </c>
      <c r="AP533" s="34" t="e">
        <f>T533-U533-VLOOKUP(C533, Вчера_ЭпиВак!C:BG, 18, FALSE)</f>
        <v>#N/A</v>
      </c>
      <c r="AQ533" s="34" t="e">
        <f>V533-W533-VLOOKUP(C533, Вчера_ЭпиВак!C:BG, 20, FALSE)</f>
        <v>#N/A</v>
      </c>
      <c r="AR533" s="34" t="e">
        <f>X533-Y533-VLOOKUP(C533, Вчера_ЭпиВак!C:BG, 22, FALSE)</f>
        <v>#N/A</v>
      </c>
      <c r="AS533" s="34" t="e">
        <f>Z533-VLOOKUP(C533, Вчера_ЭпиВак!C:BG, 24, FALSE)</f>
        <v>#N/A</v>
      </c>
      <c r="AT533" s="34" t="e">
        <f>AA533-VLOOKUP(C533, Вчера_ЭпиВак!C:BG, 25, FALSE)</f>
        <v>#N/A</v>
      </c>
    </row>
    <row r="534" spans="1:46" ht="50.1" customHeight="1" x14ac:dyDescent="0.25">
      <c r="A534" s="1"/>
      <c r="B534" s="1"/>
      <c r="C534" s="1"/>
      <c r="D534" s="3"/>
      <c r="E534" s="48"/>
      <c r="F534" s="3"/>
      <c r="G534" s="2"/>
      <c r="H534" s="3"/>
      <c r="I534" s="2"/>
      <c r="J534" s="3"/>
      <c r="K534" s="2"/>
      <c r="L534" s="3"/>
      <c r="M534" s="2"/>
      <c r="N534" s="3"/>
      <c r="O534" s="2"/>
      <c r="P534" s="3"/>
      <c r="Q534" s="2"/>
      <c r="R534" s="3"/>
      <c r="S534" s="2"/>
      <c r="T534" s="3"/>
      <c r="U534" s="3"/>
      <c r="V534" s="3"/>
      <c r="W534" s="2"/>
      <c r="X534" s="3"/>
      <c r="Y534" s="2"/>
      <c r="Z534" s="3"/>
      <c r="AA534" s="3"/>
      <c r="AB534" s="15"/>
      <c r="AC534" s="34">
        <f t="shared" si="17"/>
        <v>0</v>
      </c>
      <c r="AD534" s="34">
        <f t="shared" si="18"/>
        <v>0</v>
      </c>
      <c r="AE534" s="34"/>
      <c r="AF534" s="34"/>
      <c r="AG534" s="35"/>
      <c r="AH534" s="34" t="e">
        <f>D534-E534-VLOOKUP(C534, Вчера_ЭпиВак!C:BG, 2, FALSE)</f>
        <v>#N/A</v>
      </c>
      <c r="AI534" s="34" t="e">
        <f>F534-G534-VLOOKUP(C534, Вчера_ЭпиВак!C:BG, 4, FALSE)</f>
        <v>#N/A</v>
      </c>
      <c r="AJ534" s="34" t="e">
        <f>H534-I534-VLOOKUP(C534, Вчера_ЭпиВак!C:BG, 6, FALSE)</f>
        <v>#N/A</v>
      </c>
      <c r="AK534" s="34" t="e">
        <f>J534-K534-VLOOKUP(C534, Вчера_ЭпиВак!C:BG, 8, FALSE)</f>
        <v>#N/A</v>
      </c>
      <c r="AL534" s="34" t="e">
        <f>L534-M534-VLOOKUP(C534, Вчера_ЭпиВак!C:BG, 10, FALSE)</f>
        <v>#N/A</v>
      </c>
      <c r="AM534" s="34" t="e">
        <f>N534-O534-VLOOKUP(C534, Вчера_ЭпиВак!C:BG, 12, FALSE)</f>
        <v>#N/A</v>
      </c>
      <c r="AN534" s="34" t="e">
        <f>P534-Q534-VLOOKUP(C534, Вчера_ЭпиВак!C:BG, 14, FALSE)</f>
        <v>#N/A</v>
      </c>
      <c r="AO534" s="34" t="e">
        <f>R534-S534-VLOOKUP(C534, Вчера_ЭпиВак!C:BG, 16, FALSE)</f>
        <v>#N/A</v>
      </c>
      <c r="AP534" s="34" t="e">
        <f>T534-U534-VLOOKUP(C534, Вчера_ЭпиВак!C:BG, 18, FALSE)</f>
        <v>#N/A</v>
      </c>
      <c r="AQ534" s="34" t="e">
        <f>V534-W534-VLOOKUP(C534, Вчера_ЭпиВак!C:BG, 20, FALSE)</f>
        <v>#N/A</v>
      </c>
      <c r="AR534" s="34" t="e">
        <f>X534-Y534-VLOOKUP(C534, Вчера_ЭпиВак!C:BG, 22, FALSE)</f>
        <v>#N/A</v>
      </c>
      <c r="AS534" s="34" t="e">
        <f>Z534-VLOOKUP(C534, Вчера_ЭпиВак!C:BG, 24, FALSE)</f>
        <v>#N/A</v>
      </c>
      <c r="AT534" s="34" t="e">
        <f>AA534-VLOOKUP(C534, Вчера_ЭпиВак!C:BG, 25, FALSE)</f>
        <v>#N/A</v>
      </c>
    </row>
    <row r="535" spans="1:46" ht="50.1" customHeight="1" x14ac:dyDescent="0.25">
      <c r="A535" s="1"/>
      <c r="B535" s="1"/>
      <c r="C535" s="1"/>
      <c r="D535" s="3"/>
      <c r="E535" s="48"/>
      <c r="F535" s="3"/>
      <c r="G535" s="2"/>
      <c r="H535" s="3"/>
      <c r="I535" s="2"/>
      <c r="J535" s="3"/>
      <c r="K535" s="2"/>
      <c r="L535" s="3"/>
      <c r="M535" s="2"/>
      <c r="N535" s="3"/>
      <c r="O535" s="2"/>
      <c r="P535" s="3"/>
      <c r="Q535" s="2"/>
      <c r="R535" s="3"/>
      <c r="S535" s="2"/>
      <c r="T535" s="3"/>
      <c r="U535" s="3"/>
      <c r="V535" s="3"/>
      <c r="W535" s="2"/>
      <c r="X535" s="3"/>
      <c r="Y535" s="2"/>
      <c r="Z535" s="3"/>
      <c r="AA535" s="3"/>
      <c r="AB535" s="15"/>
      <c r="AC535" s="34">
        <f t="shared" si="17"/>
        <v>0</v>
      </c>
      <c r="AD535" s="34">
        <f t="shared" si="18"/>
        <v>0</v>
      </c>
      <c r="AE535" s="34"/>
      <c r="AF535" s="34"/>
      <c r="AG535" s="35"/>
      <c r="AH535" s="34" t="e">
        <f>D535-E535-VLOOKUP(C535, Вчера_ЭпиВак!C:BG, 2, FALSE)</f>
        <v>#N/A</v>
      </c>
      <c r="AI535" s="34" t="e">
        <f>F535-G535-VLOOKUP(C535, Вчера_ЭпиВак!C:BG, 4, FALSE)</f>
        <v>#N/A</v>
      </c>
      <c r="AJ535" s="34" t="e">
        <f>H535-I535-VLOOKUP(C535, Вчера_ЭпиВак!C:BG, 6, FALSE)</f>
        <v>#N/A</v>
      </c>
      <c r="AK535" s="34" t="e">
        <f>J535-K535-VLOOKUP(C535, Вчера_ЭпиВак!C:BG, 8, FALSE)</f>
        <v>#N/A</v>
      </c>
      <c r="AL535" s="34" t="e">
        <f>L535-M535-VLOOKUP(C535, Вчера_ЭпиВак!C:BG, 10, FALSE)</f>
        <v>#N/A</v>
      </c>
      <c r="AM535" s="34" t="e">
        <f>N535-O535-VLOOKUP(C535, Вчера_ЭпиВак!C:BG, 12, FALSE)</f>
        <v>#N/A</v>
      </c>
      <c r="AN535" s="34" t="e">
        <f>P535-Q535-VLOOKUP(C535, Вчера_ЭпиВак!C:BG, 14, FALSE)</f>
        <v>#N/A</v>
      </c>
      <c r="AO535" s="34" t="e">
        <f>R535-S535-VLOOKUP(C535, Вчера_ЭпиВак!C:BG, 16, FALSE)</f>
        <v>#N/A</v>
      </c>
      <c r="AP535" s="34" t="e">
        <f>T535-U535-VLOOKUP(C535, Вчера_ЭпиВак!C:BG, 18, FALSE)</f>
        <v>#N/A</v>
      </c>
      <c r="AQ535" s="34" t="e">
        <f>V535-W535-VLOOKUP(C535, Вчера_ЭпиВак!C:BG, 20, FALSE)</f>
        <v>#N/A</v>
      </c>
      <c r="AR535" s="34" t="e">
        <f>X535-Y535-VLOOKUP(C535, Вчера_ЭпиВак!C:BG, 22, FALSE)</f>
        <v>#N/A</v>
      </c>
      <c r="AS535" s="34" t="e">
        <f>Z535-VLOOKUP(C535, Вчера_ЭпиВак!C:BG, 24, FALSE)</f>
        <v>#N/A</v>
      </c>
      <c r="AT535" s="34" t="e">
        <f>AA535-VLOOKUP(C535, Вчера_ЭпиВак!C:BG, 25, FALSE)</f>
        <v>#N/A</v>
      </c>
    </row>
    <row r="536" spans="1:46" ht="50.1" customHeight="1" x14ac:dyDescent="0.25">
      <c r="A536" s="1"/>
      <c r="B536" s="1"/>
      <c r="C536" s="1"/>
      <c r="D536" s="3"/>
      <c r="E536" s="48"/>
      <c r="F536" s="3"/>
      <c r="G536" s="2"/>
      <c r="H536" s="3"/>
      <c r="I536" s="2"/>
      <c r="J536" s="3"/>
      <c r="K536" s="2"/>
      <c r="L536" s="3"/>
      <c r="M536" s="2"/>
      <c r="N536" s="3"/>
      <c r="O536" s="2"/>
      <c r="P536" s="3"/>
      <c r="Q536" s="2"/>
      <c r="R536" s="3"/>
      <c r="S536" s="2"/>
      <c r="T536" s="3"/>
      <c r="U536" s="3"/>
      <c r="V536" s="3"/>
      <c r="W536" s="2"/>
      <c r="X536" s="3"/>
      <c r="Y536" s="2"/>
      <c r="Z536" s="3"/>
      <c r="AA536" s="3"/>
      <c r="AB536" s="15"/>
      <c r="AC536" s="34">
        <f t="shared" si="17"/>
        <v>0</v>
      </c>
      <c r="AD536" s="34">
        <f t="shared" si="18"/>
        <v>0</v>
      </c>
      <c r="AE536" s="34"/>
      <c r="AF536" s="34"/>
      <c r="AG536" s="35"/>
      <c r="AH536" s="34" t="e">
        <f>D536-E536-VLOOKUP(C536, Вчера_ЭпиВак!C:BG, 2, FALSE)</f>
        <v>#N/A</v>
      </c>
      <c r="AI536" s="34" t="e">
        <f>F536-G536-VLOOKUP(C536, Вчера_ЭпиВак!C:BG, 4, FALSE)</f>
        <v>#N/A</v>
      </c>
      <c r="AJ536" s="34" t="e">
        <f>H536-I536-VLOOKUP(C536, Вчера_ЭпиВак!C:BG, 6, FALSE)</f>
        <v>#N/A</v>
      </c>
      <c r="AK536" s="34" t="e">
        <f>J536-K536-VLOOKUP(C536, Вчера_ЭпиВак!C:BG, 8, FALSE)</f>
        <v>#N/A</v>
      </c>
      <c r="AL536" s="34" t="e">
        <f>L536-M536-VLOOKUP(C536, Вчера_ЭпиВак!C:BG, 10, FALSE)</f>
        <v>#N/A</v>
      </c>
      <c r="AM536" s="34" t="e">
        <f>N536-O536-VLOOKUP(C536, Вчера_ЭпиВак!C:BG, 12, FALSE)</f>
        <v>#N/A</v>
      </c>
      <c r="AN536" s="34" t="e">
        <f>P536-Q536-VLOOKUP(C536, Вчера_ЭпиВак!C:BG, 14, FALSE)</f>
        <v>#N/A</v>
      </c>
      <c r="AO536" s="34" t="e">
        <f>R536-S536-VLOOKUP(C536, Вчера_ЭпиВак!C:BG, 16, FALSE)</f>
        <v>#N/A</v>
      </c>
      <c r="AP536" s="34" t="e">
        <f>T536-U536-VLOOKUP(C536, Вчера_ЭпиВак!C:BG, 18, FALSE)</f>
        <v>#N/A</v>
      </c>
      <c r="AQ536" s="34" t="e">
        <f>V536-W536-VLOOKUP(C536, Вчера_ЭпиВак!C:BG, 20, FALSE)</f>
        <v>#N/A</v>
      </c>
      <c r="AR536" s="34" t="e">
        <f>X536-Y536-VLOOKUP(C536, Вчера_ЭпиВак!C:BG, 22, FALSE)</f>
        <v>#N/A</v>
      </c>
      <c r="AS536" s="34" t="e">
        <f>Z536-VLOOKUP(C536, Вчера_ЭпиВак!C:BG, 24, FALSE)</f>
        <v>#N/A</v>
      </c>
      <c r="AT536" s="34" t="e">
        <f>AA536-VLOOKUP(C536, Вчера_ЭпиВак!C:BG, 25, FALSE)</f>
        <v>#N/A</v>
      </c>
    </row>
    <row r="537" spans="1:46" ht="50.1" customHeight="1" x14ac:dyDescent="0.25">
      <c r="A537" s="1"/>
      <c r="B537" s="1"/>
      <c r="C537" s="1"/>
      <c r="D537" s="3"/>
      <c r="E537" s="48"/>
      <c r="F537" s="3"/>
      <c r="G537" s="2"/>
      <c r="H537" s="3"/>
      <c r="I537" s="2"/>
      <c r="J537" s="3"/>
      <c r="K537" s="2"/>
      <c r="L537" s="3"/>
      <c r="M537" s="2"/>
      <c r="N537" s="3"/>
      <c r="O537" s="2"/>
      <c r="P537" s="3"/>
      <c r="Q537" s="2"/>
      <c r="R537" s="3"/>
      <c r="S537" s="2"/>
      <c r="T537" s="3"/>
      <c r="U537" s="3"/>
      <c r="V537" s="3"/>
      <c r="W537" s="2"/>
      <c r="X537" s="3"/>
      <c r="Y537" s="2"/>
      <c r="Z537" s="3"/>
      <c r="AA537" s="3"/>
      <c r="AB537" s="15"/>
      <c r="AC537" s="34">
        <f t="shared" si="17"/>
        <v>0</v>
      </c>
      <c r="AD537" s="34">
        <f t="shared" si="18"/>
        <v>0</v>
      </c>
      <c r="AE537" s="34"/>
      <c r="AF537" s="34"/>
      <c r="AG537" s="35"/>
      <c r="AH537" s="34" t="e">
        <f>D537-E537-VLOOKUP(C537, Вчера_ЭпиВак!C:BG, 2, FALSE)</f>
        <v>#N/A</v>
      </c>
      <c r="AI537" s="34" t="e">
        <f>F537-G537-VLOOKUP(C537, Вчера_ЭпиВак!C:BG, 4, FALSE)</f>
        <v>#N/A</v>
      </c>
      <c r="AJ537" s="34" t="e">
        <f>H537-I537-VLOOKUP(C537, Вчера_ЭпиВак!C:BG, 6, FALSE)</f>
        <v>#N/A</v>
      </c>
      <c r="AK537" s="34" t="e">
        <f>J537-K537-VLOOKUP(C537, Вчера_ЭпиВак!C:BG, 8, FALSE)</f>
        <v>#N/A</v>
      </c>
      <c r="AL537" s="34" t="e">
        <f>L537-M537-VLOOKUP(C537, Вчера_ЭпиВак!C:BG, 10, FALSE)</f>
        <v>#N/A</v>
      </c>
      <c r="AM537" s="34" t="e">
        <f>N537-O537-VLOOKUP(C537, Вчера_ЭпиВак!C:BG, 12, FALSE)</f>
        <v>#N/A</v>
      </c>
      <c r="AN537" s="34" t="e">
        <f>P537-Q537-VLOOKUP(C537, Вчера_ЭпиВак!C:BG, 14, FALSE)</f>
        <v>#N/A</v>
      </c>
      <c r="AO537" s="34" t="e">
        <f>R537-S537-VLOOKUP(C537, Вчера_ЭпиВак!C:BG, 16, FALSE)</f>
        <v>#N/A</v>
      </c>
      <c r="AP537" s="34" t="e">
        <f>T537-U537-VLOOKUP(C537, Вчера_ЭпиВак!C:BG, 18, FALSE)</f>
        <v>#N/A</v>
      </c>
      <c r="AQ537" s="34" t="e">
        <f>V537-W537-VLOOKUP(C537, Вчера_ЭпиВак!C:BG, 20, FALSE)</f>
        <v>#N/A</v>
      </c>
      <c r="AR537" s="34" t="e">
        <f>X537-Y537-VLOOKUP(C537, Вчера_ЭпиВак!C:BG, 22, FALSE)</f>
        <v>#N/A</v>
      </c>
      <c r="AS537" s="34" t="e">
        <f>Z537-VLOOKUP(C537, Вчера_ЭпиВак!C:BG, 24, FALSE)</f>
        <v>#N/A</v>
      </c>
      <c r="AT537" s="34" t="e">
        <f>AA537-VLOOKUP(C537, Вчера_ЭпиВак!C:BG, 25, FALSE)</f>
        <v>#N/A</v>
      </c>
    </row>
    <row r="538" spans="1:46" ht="50.1" customHeight="1" x14ac:dyDescent="0.25">
      <c r="A538" s="1"/>
      <c r="B538" s="1"/>
      <c r="C538" s="1"/>
      <c r="D538" s="3"/>
      <c r="E538" s="48"/>
      <c r="F538" s="3"/>
      <c r="G538" s="2"/>
      <c r="H538" s="3"/>
      <c r="I538" s="2"/>
      <c r="J538" s="3"/>
      <c r="K538" s="2"/>
      <c r="L538" s="3"/>
      <c r="M538" s="2"/>
      <c r="N538" s="3"/>
      <c r="O538" s="2"/>
      <c r="P538" s="3"/>
      <c r="Q538" s="2"/>
      <c r="R538" s="3"/>
      <c r="S538" s="2"/>
      <c r="T538" s="3"/>
      <c r="U538" s="3"/>
      <c r="V538" s="3"/>
      <c r="W538" s="2"/>
      <c r="X538" s="3"/>
      <c r="Y538" s="2"/>
      <c r="Z538" s="3"/>
      <c r="AA538" s="3"/>
      <c r="AB538" s="15"/>
      <c r="AC538" s="34">
        <f t="shared" si="17"/>
        <v>0</v>
      </c>
      <c r="AD538" s="34">
        <f t="shared" si="18"/>
        <v>0</v>
      </c>
      <c r="AE538" s="34"/>
      <c r="AF538" s="34"/>
      <c r="AG538" s="35"/>
      <c r="AH538" s="34" t="e">
        <f>D538-E538-VLOOKUP(C538, Вчера_ЭпиВак!C:BG, 2, FALSE)</f>
        <v>#N/A</v>
      </c>
      <c r="AI538" s="34" t="e">
        <f>F538-G538-VLOOKUP(C538, Вчера_ЭпиВак!C:BG, 4, FALSE)</f>
        <v>#N/A</v>
      </c>
      <c r="AJ538" s="34" t="e">
        <f>H538-I538-VLOOKUP(C538, Вчера_ЭпиВак!C:BG, 6, FALSE)</f>
        <v>#N/A</v>
      </c>
      <c r="AK538" s="34" t="e">
        <f>J538-K538-VLOOKUP(C538, Вчера_ЭпиВак!C:BG, 8, FALSE)</f>
        <v>#N/A</v>
      </c>
      <c r="AL538" s="34" t="e">
        <f>L538-M538-VLOOKUP(C538, Вчера_ЭпиВак!C:BG, 10, FALSE)</f>
        <v>#N/A</v>
      </c>
      <c r="AM538" s="34" t="e">
        <f>N538-O538-VLOOKUP(C538, Вчера_ЭпиВак!C:BG, 12, FALSE)</f>
        <v>#N/A</v>
      </c>
      <c r="AN538" s="34" t="e">
        <f>P538-Q538-VLOOKUP(C538, Вчера_ЭпиВак!C:BG, 14, FALSE)</f>
        <v>#N/A</v>
      </c>
      <c r="AO538" s="34" t="e">
        <f>R538-S538-VLOOKUP(C538, Вчера_ЭпиВак!C:BG, 16, FALSE)</f>
        <v>#N/A</v>
      </c>
      <c r="AP538" s="34" t="e">
        <f>T538-U538-VLOOKUP(C538, Вчера_ЭпиВак!C:BG, 18, FALSE)</f>
        <v>#N/A</v>
      </c>
      <c r="AQ538" s="34" t="e">
        <f>V538-W538-VLOOKUP(C538, Вчера_ЭпиВак!C:BG, 20, FALSE)</f>
        <v>#N/A</v>
      </c>
      <c r="AR538" s="34" t="e">
        <f>X538-Y538-VLOOKUP(C538, Вчера_ЭпиВак!C:BG, 22, FALSE)</f>
        <v>#N/A</v>
      </c>
      <c r="AS538" s="34" t="e">
        <f>Z538-VLOOKUP(C538, Вчера_ЭпиВак!C:BG, 24, FALSE)</f>
        <v>#N/A</v>
      </c>
      <c r="AT538" s="34" t="e">
        <f>AA538-VLOOKUP(C538, Вчера_ЭпиВак!C:BG, 25, FALSE)</f>
        <v>#N/A</v>
      </c>
    </row>
    <row r="539" spans="1:46" ht="50.1" customHeight="1" x14ac:dyDescent="0.25">
      <c r="A539" s="1"/>
      <c r="B539" s="1"/>
      <c r="C539" s="1"/>
      <c r="D539" s="3"/>
      <c r="E539" s="48"/>
      <c r="F539" s="3"/>
      <c r="G539" s="2"/>
      <c r="H539" s="3"/>
      <c r="I539" s="2"/>
      <c r="J539" s="3"/>
      <c r="K539" s="2"/>
      <c r="L539" s="3"/>
      <c r="M539" s="2"/>
      <c r="N539" s="3"/>
      <c r="O539" s="2"/>
      <c r="P539" s="3"/>
      <c r="Q539" s="2"/>
      <c r="R539" s="3"/>
      <c r="S539" s="2"/>
      <c r="T539" s="3"/>
      <c r="U539" s="3"/>
      <c r="V539" s="3"/>
      <c r="W539" s="2"/>
      <c r="X539" s="3"/>
      <c r="Y539" s="2"/>
      <c r="Z539" s="3"/>
      <c r="AA539" s="3"/>
      <c r="AB539" s="15"/>
      <c r="AC539" s="34">
        <f t="shared" si="17"/>
        <v>0</v>
      </c>
      <c r="AD539" s="34">
        <f t="shared" si="18"/>
        <v>0</v>
      </c>
      <c r="AE539" s="34"/>
      <c r="AF539" s="34"/>
      <c r="AG539" s="35"/>
      <c r="AH539" s="34" t="e">
        <f>D539-E539-VLOOKUP(C539, Вчера_ЭпиВак!C:BG, 2, FALSE)</f>
        <v>#N/A</v>
      </c>
      <c r="AI539" s="34" t="e">
        <f>F539-G539-VLOOKUP(C539, Вчера_ЭпиВак!C:BG, 4, FALSE)</f>
        <v>#N/A</v>
      </c>
      <c r="AJ539" s="34" t="e">
        <f>H539-I539-VLOOKUP(C539, Вчера_ЭпиВак!C:BG, 6, FALSE)</f>
        <v>#N/A</v>
      </c>
      <c r="AK539" s="34" t="e">
        <f>J539-K539-VLOOKUP(C539, Вчера_ЭпиВак!C:BG, 8, FALSE)</f>
        <v>#N/A</v>
      </c>
      <c r="AL539" s="34" t="e">
        <f>L539-M539-VLOOKUP(C539, Вчера_ЭпиВак!C:BG, 10, FALSE)</f>
        <v>#N/A</v>
      </c>
      <c r="AM539" s="34" t="e">
        <f>N539-O539-VLOOKUP(C539, Вчера_ЭпиВак!C:BG, 12, FALSE)</f>
        <v>#N/A</v>
      </c>
      <c r="AN539" s="34" t="e">
        <f>P539-Q539-VLOOKUP(C539, Вчера_ЭпиВак!C:BG, 14, FALSE)</f>
        <v>#N/A</v>
      </c>
      <c r="AO539" s="34" t="e">
        <f>R539-S539-VLOOKUP(C539, Вчера_ЭпиВак!C:BG, 16, FALSE)</f>
        <v>#N/A</v>
      </c>
      <c r="AP539" s="34" t="e">
        <f>T539-U539-VLOOKUP(C539, Вчера_ЭпиВак!C:BG, 18, FALSE)</f>
        <v>#N/A</v>
      </c>
      <c r="AQ539" s="34" t="e">
        <f>V539-W539-VLOOKUP(C539, Вчера_ЭпиВак!C:BG, 20, FALSE)</f>
        <v>#N/A</v>
      </c>
      <c r="AR539" s="34" t="e">
        <f>X539-Y539-VLOOKUP(C539, Вчера_ЭпиВак!C:BG, 22, FALSE)</f>
        <v>#N/A</v>
      </c>
      <c r="AS539" s="34" t="e">
        <f>Z539-VLOOKUP(C539, Вчера_ЭпиВак!C:BG, 24, FALSE)</f>
        <v>#N/A</v>
      </c>
      <c r="AT539" s="34" t="e">
        <f>AA539-VLOOKUP(C539, Вчера_ЭпиВак!C:BG, 25, FALSE)</f>
        <v>#N/A</v>
      </c>
    </row>
    <row r="540" spans="1:46" ht="50.1" customHeight="1" x14ac:dyDescent="0.25">
      <c r="A540" s="1"/>
      <c r="B540" s="1"/>
      <c r="C540" s="1"/>
      <c r="D540" s="3"/>
      <c r="E540" s="48"/>
      <c r="F540" s="3"/>
      <c r="G540" s="2"/>
      <c r="H540" s="3"/>
      <c r="I540" s="2"/>
      <c r="J540" s="3"/>
      <c r="K540" s="2"/>
      <c r="L540" s="3"/>
      <c r="M540" s="2"/>
      <c r="N540" s="3"/>
      <c r="O540" s="2"/>
      <c r="P540" s="3"/>
      <c r="Q540" s="2"/>
      <c r="R540" s="3"/>
      <c r="S540" s="2"/>
      <c r="T540" s="3"/>
      <c r="U540" s="3"/>
      <c r="V540" s="3"/>
      <c r="W540" s="2"/>
      <c r="X540" s="3"/>
      <c r="Y540" s="2"/>
      <c r="Z540" s="3"/>
      <c r="AA540" s="3"/>
      <c r="AB540" s="15"/>
      <c r="AC540" s="34">
        <f t="shared" si="17"/>
        <v>0</v>
      </c>
      <c r="AD540" s="34">
        <f t="shared" si="18"/>
        <v>0</v>
      </c>
      <c r="AE540" s="34"/>
      <c r="AF540" s="34"/>
      <c r="AG540" s="35"/>
      <c r="AH540" s="34" t="e">
        <f>D540-E540-VLOOKUP(C540, Вчера_ЭпиВак!C:BG, 2, FALSE)</f>
        <v>#N/A</v>
      </c>
      <c r="AI540" s="34" t="e">
        <f>F540-G540-VLOOKUP(C540, Вчера_ЭпиВак!C:BG, 4, FALSE)</f>
        <v>#N/A</v>
      </c>
      <c r="AJ540" s="34" t="e">
        <f>H540-I540-VLOOKUP(C540, Вчера_ЭпиВак!C:BG, 6, FALSE)</f>
        <v>#N/A</v>
      </c>
      <c r="AK540" s="34" t="e">
        <f>J540-K540-VLOOKUP(C540, Вчера_ЭпиВак!C:BG, 8, FALSE)</f>
        <v>#N/A</v>
      </c>
      <c r="AL540" s="34" t="e">
        <f>L540-M540-VLOOKUP(C540, Вчера_ЭпиВак!C:BG, 10, FALSE)</f>
        <v>#N/A</v>
      </c>
      <c r="AM540" s="34" t="e">
        <f>N540-O540-VLOOKUP(C540, Вчера_ЭпиВак!C:BG, 12, FALSE)</f>
        <v>#N/A</v>
      </c>
      <c r="AN540" s="34" t="e">
        <f>P540-Q540-VLOOKUP(C540, Вчера_ЭпиВак!C:BG, 14, FALSE)</f>
        <v>#N/A</v>
      </c>
      <c r="AO540" s="34" t="e">
        <f>R540-S540-VLOOKUP(C540, Вчера_ЭпиВак!C:BG, 16, FALSE)</f>
        <v>#N/A</v>
      </c>
      <c r="AP540" s="34" t="e">
        <f>T540-U540-VLOOKUP(C540, Вчера_ЭпиВак!C:BG, 18, FALSE)</f>
        <v>#N/A</v>
      </c>
      <c r="AQ540" s="34" t="e">
        <f>V540-W540-VLOOKUP(C540, Вчера_ЭпиВак!C:BG, 20, FALSE)</f>
        <v>#N/A</v>
      </c>
      <c r="AR540" s="34" t="e">
        <f>X540-Y540-VLOOKUP(C540, Вчера_ЭпиВак!C:BG, 22, FALSE)</f>
        <v>#N/A</v>
      </c>
      <c r="AS540" s="34" t="e">
        <f>Z540-VLOOKUP(C540, Вчера_ЭпиВак!C:BG, 24, FALSE)</f>
        <v>#N/A</v>
      </c>
      <c r="AT540" s="34" t="e">
        <f>AA540-VLOOKUP(C540, Вчера_ЭпиВак!C:BG, 25, FALSE)</f>
        <v>#N/A</v>
      </c>
    </row>
    <row r="541" spans="1:46" ht="50.1" customHeight="1" x14ac:dyDescent="0.25">
      <c r="A541" s="1"/>
      <c r="B541" s="1"/>
      <c r="C541" s="1"/>
      <c r="D541" s="3"/>
      <c r="E541" s="48"/>
      <c r="F541" s="3"/>
      <c r="G541" s="2"/>
      <c r="H541" s="3"/>
      <c r="I541" s="2"/>
      <c r="J541" s="3"/>
      <c r="K541" s="2"/>
      <c r="L541" s="3"/>
      <c r="M541" s="2"/>
      <c r="N541" s="3"/>
      <c r="O541" s="2"/>
      <c r="P541" s="3"/>
      <c r="Q541" s="2"/>
      <c r="R541" s="3"/>
      <c r="S541" s="2"/>
      <c r="T541" s="3"/>
      <c r="U541" s="3"/>
      <c r="V541" s="3"/>
      <c r="W541" s="2"/>
      <c r="X541" s="3"/>
      <c r="Y541" s="2"/>
      <c r="Z541" s="3"/>
      <c r="AA541" s="3"/>
      <c r="AB541" s="15"/>
      <c r="AC541" s="34">
        <f t="shared" si="17"/>
        <v>0</v>
      </c>
      <c r="AD541" s="34">
        <f t="shared" si="18"/>
        <v>0</v>
      </c>
      <c r="AE541" s="34"/>
      <c r="AF541" s="34"/>
      <c r="AG541" s="35"/>
      <c r="AH541" s="34" t="e">
        <f>D541-E541-VLOOKUP(C541, Вчера_ЭпиВак!C:BG, 2, FALSE)</f>
        <v>#N/A</v>
      </c>
      <c r="AI541" s="34" t="e">
        <f>F541-G541-VLOOKUP(C541, Вчера_ЭпиВак!C:BG, 4, FALSE)</f>
        <v>#N/A</v>
      </c>
      <c r="AJ541" s="34" t="e">
        <f>H541-I541-VLOOKUP(C541, Вчера_ЭпиВак!C:BG, 6, FALSE)</f>
        <v>#N/A</v>
      </c>
      <c r="AK541" s="34" t="e">
        <f>J541-K541-VLOOKUP(C541, Вчера_ЭпиВак!C:BG, 8, FALSE)</f>
        <v>#N/A</v>
      </c>
      <c r="AL541" s="34" t="e">
        <f>L541-M541-VLOOKUP(C541, Вчера_ЭпиВак!C:BG, 10, FALSE)</f>
        <v>#N/A</v>
      </c>
      <c r="AM541" s="34" t="e">
        <f>N541-O541-VLOOKUP(C541, Вчера_ЭпиВак!C:BG, 12, FALSE)</f>
        <v>#N/A</v>
      </c>
      <c r="AN541" s="34" t="e">
        <f>P541-Q541-VLOOKUP(C541, Вчера_ЭпиВак!C:BG, 14, FALSE)</f>
        <v>#N/A</v>
      </c>
      <c r="AO541" s="34" t="e">
        <f>R541-S541-VLOOKUP(C541, Вчера_ЭпиВак!C:BG, 16, FALSE)</f>
        <v>#N/A</v>
      </c>
      <c r="AP541" s="34" t="e">
        <f>T541-U541-VLOOKUP(C541, Вчера_ЭпиВак!C:BG, 18, FALSE)</f>
        <v>#N/A</v>
      </c>
      <c r="AQ541" s="34" t="e">
        <f>V541-W541-VLOOKUP(C541, Вчера_ЭпиВак!C:BG, 20, FALSE)</f>
        <v>#N/A</v>
      </c>
      <c r="AR541" s="34" t="e">
        <f>X541-Y541-VLOOKUP(C541, Вчера_ЭпиВак!C:BG, 22, FALSE)</f>
        <v>#N/A</v>
      </c>
      <c r="AS541" s="34" t="e">
        <f>Z541-VLOOKUP(C541, Вчера_ЭпиВак!C:BG, 24, FALSE)</f>
        <v>#N/A</v>
      </c>
      <c r="AT541" s="34" t="e">
        <f>AA541-VLOOKUP(C541, Вчера_ЭпиВак!C:BG, 25, FALSE)</f>
        <v>#N/A</v>
      </c>
    </row>
    <row r="542" spans="1:46" ht="50.1" customHeight="1" x14ac:dyDescent="0.25">
      <c r="A542" s="1"/>
      <c r="B542" s="1"/>
      <c r="C542" s="1"/>
      <c r="D542" s="3"/>
      <c r="E542" s="48"/>
      <c r="F542" s="3"/>
      <c r="G542" s="2"/>
      <c r="H542" s="3"/>
      <c r="I542" s="2"/>
      <c r="J542" s="3"/>
      <c r="K542" s="2"/>
      <c r="L542" s="3"/>
      <c r="M542" s="2"/>
      <c r="N542" s="3"/>
      <c r="O542" s="2"/>
      <c r="P542" s="3"/>
      <c r="Q542" s="2"/>
      <c r="R542" s="3"/>
      <c r="S542" s="2"/>
      <c r="T542" s="3"/>
      <c r="U542" s="3"/>
      <c r="V542" s="3"/>
      <c r="W542" s="2"/>
      <c r="X542" s="3"/>
      <c r="Y542" s="2"/>
      <c r="Z542" s="3"/>
      <c r="AA542" s="3"/>
      <c r="AB542" s="15"/>
      <c r="AC542" s="34">
        <f t="shared" si="17"/>
        <v>0</v>
      </c>
      <c r="AD542" s="34">
        <f t="shared" si="18"/>
        <v>0</v>
      </c>
      <c r="AE542" s="34"/>
      <c r="AF542" s="34"/>
      <c r="AG542" s="35"/>
      <c r="AH542" s="34" t="e">
        <f>D542-E542-VLOOKUP(C542, Вчера_ЭпиВак!C:BG, 2, FALSE)</f>
        <v>#N/A</v>
      </c>
      <c r="AI542" s="34" t="e">
        <f>F542-G542-VLOOKUP(C542, Вчера_ЭпиВак!C:BG, 4, FALSE)</f>
        <v>#N/A</v>
      </c>
      <c r="AJ542" s="34" t="e">
        <f>H542-I542-VLOOKUP(C542, Вчера_ЭпиВак!C:BG, 6, FALSE)</f>
        <v>#N/A</v>
      </c>
      <c r="AK542" s="34" t="e">
        <f>J542-K542-VLOOKUP(C542, Вчера_ЭпиВак!C:BG, 8, FALSE)</f>
        <v>#N/A</v>
      </c>
      <c r="AL542" s="34" t="e">
        <f>L542-M542-VLOOKUP(C542, Вчера_ЭпиВак!C:BG, 10, FALSE)</f>
        <v>#N/A</v>
      </c>
      <c r="AM542" s="34" t="e">
        <f>N542-O542-VLOOKUP(C542, Вчера_ЭпиВак!C:BG, 12, FALSE)</f>
        <v>#N/A</v>
      </c>
      <c r="AN542" s="34" t="e">
        <f>P542-Q542-VLOOKUP(C542, Вчера_ЭпиВак!C:BG, 14, FALSE)</f>
        <v>#N/A</v>
      </c>
      <c r="AO542" s="34" t="e">
        <f>R542-S542-VLOOKUP(C542, Вчера_ЭпиВак!C:BG, 16, FALSE)</f>
        <v>#N/A</v>
      </c>
      <c r="AP542" s="34" t="e">
        <f>T542-U542-VLOOKUP(C542, Вчера_ЭпиВак!C:BG, 18, FALSE)</f>
        <v>#N/A</v>
      </c>
      <c r="AQ542" s="34" t="e">
        <f>V542-W542-VLOOKUP(C542, Вчера_ЭпиВак!C:BG, 20, FALSE)</f>
        <v>#N/A</v>
      </c>
      <c r="AR542" s="34" t="e">
        <f>X542-Y542-VLOOKUP(C542, Вчера_ЭпиВак!C:BG, 22, FALSE)</f>
        <v>#N/A</v>
      </c>
      <c r="AS542" s="34" t="e">
        <f>Z542-VLOOKUP(C542, Вчера_ЭпиВак!C:BG, 24, FALSE)</f>
        <v>#N/A</v>
      </c>
      <c r="AT542" s="34" t="e">
        <f>AA542-VLOOKUP(C542, Вчера_ЭпиВак!C:BG, 25, FALSE)</f>
        <v>#N/A</v>
      </c>
    </row>
    <row r="543" spans="1:46" ht="50.1" customHeight="1" x14ac:dyDescent="0.25">
      <c r="A543" s="1"/>
      <c r="B543" s="1"/>
      <c r="C543" s="1"/>
      <c r="D543" s="3"/>
      <c r="E543" s="48"/>
      <c r="F543" s="3"/>
      <c r="G543" s="2"/>
      <c r="H543" s="3"/>
      <c r="I543" s="2"/>
      <c r="J543" s="3"/>
      <c r="K543" s="2"/>
      <c r="L543" s="3"/>
      <c r="M543" s="2"/>
      <c r="N543" s="3"/>
      <c r="O543" s="2"/>
      <c r="P543" s="3"/>
      <c r="Q543" s="2"/>
      <c r="R543" s="3"/>
      <c r="S543" s="2"/>
      <c r="T543" s="3"/>
      <c r="U543" s="3"/>
      <c r="V543" s="3"/>
      <c r="W543" s="2"/>
      <c r="X543" s="3"/>
      <c r="Y543" s="2"/>
      <c r="Z543" s="3"/>
      <c r="AA543" s="3"/>
      <c r="AB543" s="15"/>
      <c r="AC543" s="34">
        <f t="shared" si="17"/>
        <v>0</v>
      </c>
      <c r="AD543" s="34">
        <f t="shared" si="18"/>
        <v>0</v>
      </c>
      <c r="AE543" s="34"/>
      <c r="AF543" s="34"/>
      <c r="AG543" s="35"/>
      <c r="AH543" s="34" t="e">
        <f>D543-E543-VLOOKUP(C543, Вчера_ЭпиВак!C:BG, 2, FALSE)</f>
        <v>#N/A</v>
      </c>
      <c r="AI543" s="34" t="e">
        <f>F543-G543-VLOOKUP(C543, Вчера_ЭпиВак!C:BG, 4, FALSE)</f>
        <v>#N/A</v>
      </c>
      <c r="AJ543" s="34" t="e">
        <f>H543-I543-VLOOKUP(C543, Вчера_ЭпиВак!C:BG, 6, FALSE)</f>
        <v>#N/A</v>
      </c>
      <c r="AK543" s="34" t="e">
        <f>J543-K543-VLOOKUP(C543, Вчера_ЭпиВак!C:BG, 8, FALSE)</f>
        <v>#N/A</v>
      </c>
      <c r="AL543" s="34" t="e">
        <f>L543-M543-VLOOKUP(C543, Вчера_ЭпиВак!C:BG, 10, FALSE)</f>
        <v>#N/A</v>
      </c>
      <c r="AM543" s="34" t="e">
        <f>N543-O543-VLOOKUP(C543, Вчера_ЭпиВак!C:BG, 12, FALSE)</f>
        <v>#N/A</v>
      </c>
      <c r="AN543" s="34" t="e">
        <f>P543-Q543-VLOOKUP(C543, Вчера_ЭпиВак!C:BG, 14, FALSE)</f>
        <v>#N/A</v>
      </c>
      <c r="AO543" s="34" t="e">
        <f>R543-S543-VLOOKUP(C543, Вчера_ЭпиВак!C:BG, 16, FALSE)</f>
        <v>#N/A</v>
      </c>
      <c r="AP543" s="34" t="e">
        <f>T543-U543-VLOOKUP(C543, Вчера_ЭпиВак!C:BG, 18, FALSE)</f>
        <v>#N/A</v>
      </c>
      <c r="AQ543" s="34" t="e">
        <f>V543-W543-VLOOKUP(C543, Вчера_ЭпиВак!C:BG, 20, FALSE)</f>
        <v>#N/A</v>
      </c>
      <c r="AR543" s="34" t="e">
        <f>X543-Y543-VLOOKUP(C543, Вчера_ЭпиВак!C:BG, 22, FALSE)</f>
        <v>#N/A</v>
      </c>
      <c r="AS543" s="34" t="e">
        <f>Z543-VLOOKUP(C543, Вчера_ЭпиВак!C:BG, 24, FALSE)</f>
        <v>#N/A</v>
      </c>
      <c r="AT543" s="34" t="e">
        <f>AA543-VLOOKUP(C543, Вчера_ЭпиВак!C:BG, 25, FALSE)</f>
        <v>#N/A</v>
      </c>
    </row>
    <row r="544" spans="1:46" ht="50.1" customHeight="1" x14ac:dyDescent="0.25">
      <c r="A544" s="1"/>
      <c r="B544" s="1"/>
      <c r="C544" s="1"/>
      <c r="D544" s="3"/>
      <c r="E544" s="48"/>
      <c r="F544" s="3"/>
      <c r="G544" s="2"/>
      <c r="H544" s="3"/>
      <c r="I544" s="2"/>
      <c r="J544" s="3"/>
      <c r="K544" s="2"/>
      <c r="L544" s="3"/>
      <c r="M544" s="2"/>
      <c r="N544" s="3"/>
      <c r="O544" s="2"/>
      <c r="P544" s="3"/>
      <c r="Q544" s="2"/>
      <c r="R544" s="3"/>
      <c r="S544" s="2"/>
      <c r="T544" s="3"/>
      <c r="U544" s="3"/>
      <c r="V544" s="3"/>
      <c r="W544" s="2"/>
      <c r="X544" s="3"/>
      <c r="Y544" s="2"/>
      <c r="Z544" s="3"/>
      <c r="AA544" s="3"/>
      <c r="AB544" s="15"/>
      <c r="AC544" s="34">
        <f t="shared" si="17"/>
        <v>0</v>
      </c>
      <c r="AD544" s="34">
        <f t="shared" si="18"/>
        <v>0</v>
      </c>
      <c r="AE544" s="34"/>
      <c r="AF544" s="34"/>
      <c r="AG544" s="35"/>
      <c r="AH544" s="34" t="e">
        <f>D544-E544-VLOOKUP(C544, Вчера_ЭпиВак!C:BG, 2, FALSE)</f>
        <v>#N/A</v>
      </c>
      <c r="AI544" s="34" t="e">
        <f>F544-G544-VLOOKUP(C544, Вчера_ЭпиВак!C:BG, 4, FALSE)</f>
        <v>#N/A</v>
      </c>
      <c r="AJ544" s="34" t="e">
        <f>H544-I544-VLOOKUP(C544, Вчера_ЭпиВак!C:BG, 6, FALSE)</f>
        <v>#N/A</v>
      </c>
      <c r="AK544" s="34" t="e">
        <f>J544-K544-VLOOKUP(C544, Вчера_ЭпиВак!C:BG, 8, FALSE)</f>
        <v>#N/A</v>
      </c>
      <c r="AL544" s="34" t="e">
        <f>L544-M544-VLOOKUP(C544, Вчера_ЭпиВак!C:BG, 10, FALSE)</f>
        <v>#N/A</v>
      </c>
      <c r="AM544" s="34" t="e">
        <f>N544-O544-VLOOKUP(C544, Вчера_ЭпиВак!C:BG, 12, FALSE)</f>
        <v>#N/A</v>
      </c>
      <c r="AN544" s="34" t="e">
        <f>P544-Q544-VLOOKUP(C544, Вчера_ЭпиВак!C:BG, 14, FALSE)</f>
        <v>#N/A</v>
      </c>
      <c r="AO544" s="34" t="e">
        <f>R544-S544-VLOOKUP(C544, Вчера_ЭпиВак!C:BG, 16, FALSE)</f>
        <v>#N/A</v>
      </c>
      <c r="AP544" s="34" t="e">
        <f>T544-U544-VLOOKUP(C544, Вчера_ЭпиВак!C:BG, 18, FALSE)</f>
        <v>#N/A</v>
      </c>
      <c r="AQ544" s="34" t="e">
        <f>V544-W544-VLOOKUP(C544, Вчера_ЭпиВак!C:BG, 20, FALSE)</f>
        <v>#N/A</v>
      </c>
      <c r="AR544" s="34" t="e">
        <f>X544-Y544-VLOOKUP(C544, Вчера_ЭпиВак!C:BG, 22, FALSE)</f>
        <v>#N/A</v>
      </c>
      <c r="AS544" s="34" t="e">
        <f>Z544-VLOOKUP(C544, Вчера_ЭпиВак!C:BG, 24, FALSE)</f>
        <v>#N/A</v>
      </c>
      <c r="AT544" s="34" t="e">
        <f>AA544-VLOOKUP(C544, Вчера_ЭпиВак!C:BG, 25, FALSE)</f>
        <v>#N/A</v>
      </c>
    </row>
    <row r="545" spans="1:46" ht="50.1" customHeight="1" x14ac:dyDescent="0.25">
      <c r="A545" s="1"/>
      <c r="B545" s="1"/>
      <c r="C545" s="1"/>
      <c r="D545" s="3"/>
      <c r="E545" s="48"/>
      <c r="F545" s="3"/>
      <c r="G545" s="2"/>
      <c r="H545" s="3"/>
      <c r="I545" s="2"/>
      <c r="J545" s="3"/>
      <c r="K545" s="2"/>
      <c r="L545" s="3"/>
      <c r="M545" s="2"/>
      <c r="N545" s="3"/>
      <c r="O545" s="2"/>
      <c r="P545" s="3"/>
      <c r="Q545" s="2"/>
      <c r="R545" s="3"/>
      <c r="S545" s="2"/>
      <c r="T545" s="3"/>
      <c r="U545" s="3"/>
      <c r="V545" s="3"/>
      <c r="W545" s="2"/>
      <c r="X545" s="3"/>
      <c r="Y545" s="2"/>
      <c r="Z545" s="3"/>
      <c r="AA545" s="3"/>
      <c r="AB545" s="15"/>
      <c r="AC545" s="34">
        <f t="shared" si="17"/>
        <v>0</v>
      </c>
      <c r="AD545" s="34">
        <f t="shared" si="18"/>
        <v>0</v>
      </c>
      <c r="AE545" s="34"/>
      <c r="AF545" s="34"/>
      <c r="AG545" s="35"/>
      <c r="AH545" s="34" t="e">
        <f>D545-E545-VLOOKUP(C545, Вчера_ЭпиВак!C:BG, 2, FALSE)</f>
        <v>#N/A</v>
      </c>
      <c r="AI545" s="34" t="e">
        <f>F545-G545-VLOOKUP(C545, Вчера_ЭпиВак!C:BG, 4, FALSE)</f>
        <v>#N/A</v>
      </c>
      <c r="AJ545" s="34" t="e">
        <f>H545-I545-VLOOKUP(C545, Вчера_ЭпиВак!C:BG, 6, FALSE)</f>
        <v>#N/A</v>
      </c>
      <c r="AK545" s="34" t="e">
        <f>J545-K545-VLOOKUP(C545, Вчера_ЭпиВак!C:BG, 8, FALSE)</f>
        <v>#N/A</v>
      </c>
      <c r="AL545" s="34" t="e">
        <f>L545-M545-VLOOKUP(C545, Вчера_ЭпиВак!C:BG, 10, FALSE)</f>
        <v>#N/A</v>
      </c>
      <c r="AM545" s="34" t="e">
        <f>N545-O545-VLOOKUP(C545, Вчера_ЭпиВак!C:BG, 12, FALSE)</f>
        <v>#N/A</v>
      </c>
      <c r="AN545" s="34" t="e">
        <f>P545-Q545-VLOOKUP(C545, Вчера_ЭпиВак!C:BG, 14, FALSE)</f>
        <v>#N/A</v>
      </c>
      <c r="AO545" s="34" t="e">
        <f>R545-S545-VLOOKUP(C545, Вчера_ЭпиВак!C:BG, 16, FALSE)</f>
        <v>#N/A</v>
      </c>
      <c r="AP545" s="34" t="e">
        <f>T545-U545-VLOOKUP(C545, Вчера_ЭпиВак!C:BG, 18, FALSE)</f>
        <v>#N/A</v>
      </c>
      <c r="AQ545" s="34" t="e">
        <f>V545-W545-VLOOKUP(C545, Вчера_ЭпиВак!C:BG, 20, FALSE)</f>
        <v>#N/A</v>
      </c>
      <c r="AR545" s="34" t="e">
        <f>X545-Y545-VLOOKUP(C545, Вчера_ЭпиВак!C:BG, 22, FALSE)</f>
        <v>#N/A</v>
      </c>
      <c r="AS545" s="34" t="e">
        <f>Z545-VLOOKUP(C545, Вчера_ЭпиВак!C:BG, 24, FALSE)</f>
        <v>#N/A</v>
      </c>
      <c r="AT545" s="34" t="e">
        <f>AA545-VLOOKUP(C545, Вчера_ЭпиВак!C:BG, 25, FALSE)</f>
        <v>#N/A</v>
      </c>
    </row>
    <row r="546" spans="1:46" ht="50.1" customHeight="1" x14ac:dyDescent="0.25">
      <c r="A546" s="1"/>
      <c r="B546" s="1"/>
      <c r="C546" s="1"/>
      <c r="D546" s="3"/>
      <c r="E546" s="48"/>
      <c r="F546" s="3"/>
      <c r="G546" s="2"/>
      <c r="H546" s="3"/>
      <c r="I546" s="2"/>
      <c r="J546" s="3"/>
      <c r="K546" s="2"/>
      <c r="L546" s="3"/>
      <c r="M546" s="2"/>
      <c r="N546" s="3"/>
      <c r="O546" s="2"/>
      <c r="P546" s="3"/>
      <c r="Q546" s="2"/>
      <c r="R546" s="3"/>
      <c r="S546" s="2"/>
      <c r="T546" s="3"/>
      <c r="U546" s="3"/>
      <c r="V546" s="3"/>
      <c r="W546" s="2"/>
      <c r="X546" s="3"/>
      <c r="Y546" s="2"/>
      <c r="Z546" s="3"/>
      <c r="AA546" s="3"/>
      <c r="AB546" s="15"/>
      <c r="AC546" s="34">
        <f t="shared" si="17"/>
        <v>0</v>
      </c>
      <c r="AD546" s="34">
        <f t="shared" si="18"/>
        <v>0</v>
      </c>
      <c r="AE546" s="34"/>
      <c r="AF546" s="34"/>
      <c r="AG546" s="35"/>
      <c r="AH546" s="34" t="e">
        <f>D546-E546-VLOOKUP(C546, Вчера_ЭпиВак!C:BG, 2, FALSE)</f>
        <v>#N/A</v>
      </c>
      <c r="AI546" s="34" t="e">
        <f>F546-G546-VLOOKUP(C546, Вчера_ЭпиВак!C:BG, 4, FALSE)</f>
        <v>#N/A</v>
      </c>
      <c r="AJ546" s="34" t="e">
        <f>H546-I546-VLOOKUP(C546, Вчера_ЭпиВак!C:BG, 6, FALSE)</f>
        <v>#N/A</v>
      </c>
      <c r="AK546" s="34" t="e">
        <f>J546-K546-VLOOKUP(C546, Вчера_ЭпиВак!C:BG, 8, FALSE)</f>
        <v>#N/A</v>
      </c>
      <c r="AL546" s="34" t="e">
        <f>L546-M546-VLOOKUP(C546, Вчера_ЭпиВак!C:BG, 10, FALSE)</f>
        <v>#N/A</v>
      </c>
      <c r="AM546" s="34" t="e">
        <f>N546-O546-VLOOKUP(C546, Вчера_ЭпиВак!C:BG, 12, FALSE)</f>
        <v>#N/A</v>
      </c>
      <c r="AN546" s="34" t="e">
        <f>P546-Q546-VLOOKUP(C546, Вчера_ЭпиВак!C:BG, 14, FALSE)</f>
        <v>#N/A</v>
      </c>
      <c r="AO546" s="34" t="e">
        <f>R546-S546-VLOOKUP(C546, Вчера_ЭпиВак!C:BG, 16, FALSE)</f>
        <v>#N/A</v>
      </c>
      <c r="AP546" s="34" t="e">
        <f>T546-U546-VLOOKUP(C546, Вчера_ЭпиВак!C:BG, 18, FALSE)</f>
        <v>#N/A</v>
      </c>
      <c r="AQ546" s="34" t="e">
        <f>V546-W546-VLOOKUP(C546, Вчера_ЭпиВак!C:BG, 20, FALSE)</f>
        <v>#N/A</v>
      </c>
      <c r="AR546" s="34" t="e">
        <f>X546-Y546-VLOOKUP(C546, Вчера_ЭпиВак!C:BG, 22, FALSE)</f>
        <v>#N/A</v>
      </c>
      <c r="AS546" s="34" t="e">
        <f>Z546-VLOOKUP(C546, Вчера_ЭпиВак!C:BG, 24, FALSE)</f>
        <v>#N/A</v>
      </c>
      <c r="AT546" s="34" t="e">
        <f>AA546-VLOOKUP(C546, Вчера_ЭпиВак!C:BG, 25, FALSE)</f>
        <v>#N/A</v>
      </c>
    </row>
    <row r="547" spans="1:46" ht="50.1" customHeight="1" x14ac:dyDescent="0.25">
      <c r="A547" s="1"/>
      <c r="B547" s="1"/>
      <c r="C547" s="1"/>
      <c r="D547" s="3"/>
      <c r="E547" s="48"/>
      <c r="F547" s="3"/>
      <c r="G547" s="2"/>
      <c r="H547" s="3"/>
      <c r="I547" s="2"/>
      <c r="J547" s="3"/>
      <c r="K547" s="2"/>
      <c r="L547" s="3"/>
      <c r="M547" s="2"/>
      <c r="N547" s="3"/>
      <c r="O547" s="2"/>
      <c r="P547" s="3"/>
      <c r="Q547" s="2"/>
      <c r="R547" s="3"/>
      <c r="S547" s="2"/>
      <c r="T547" s="3"/>
      <c r="U547" s="3"/>
      <c r="V547" s="3"/>
      <c r="W547" s="2"/>
      <c r="X547" s="3"/>
      <c r="Y547" s="2"/>
      <c r="Z547" s="3"/>
      <c r="AA547" s="3"/>
      <c r="AB547" s="15"/>
      <c r="AC547" s="34">
        <f t="shared" si="17"/>
        <v>0</v>
      </c>
      <c r="AD547" s="34">
        <f t="shared" si="18"/>
        <v>0</v>
      </c>
      <c r="AE547" s="34"/>
      <c r="AF547" s="34"/>
      <c r="AG547" s="35"/>
      <c r="AH547" s="34" t="e">
        <f>D547-E547-VLOOKUP(C547, Вчера_ЭпиВак!C:BG, 2, FALSE)</f>
        <v>#N/A</v>
      </c>
      <c r="AI547" s="34" t="e">
        <f>F547-G547-VLOOKUP(C547, Вчера_ЭпиВак!C:BG, 4, FALSE)</f>
        <v>#N/A</v>
      </c>
      <c r="AJ547" s="34" t="e">
        <f>H547-I547-VLOOKUP(C547, Вчера_ЭпиВак!C:BG, 6, FALSE)</f>
        <v>#N/A</v>
      </c>
      <c r="AK547" s="34" t="e">
        <f>J547-K547-VLOOKUP(C547, Вчера_ЭпиВак!C:BG, 8, FALSE)</f>
        <v>#N/A</v>
      </c>
      <c r="AL547" s="34" t="e">
        <f>L547-M547-VLOOKUP(C547, Вчера_ЭпиВак!C:BG, 10, FALSE)</f>
        <v>#N/A</v>
      </c>
      <c r="AM547" s="34" t="e">
        <f>N547-O547-VLOOKUP(C547, Вчера_ЭпиВак!C:BG, 12, FALSE)</f>
        <v>#N/A</v>
      </c>
      <c r="AN547" s="34" t="e">
        <f>P547-Q547-VLOOKUP(C547, Вчера_ЭпиВак!C:BG, 14, FALSE)</f>
        <v>#N/A</v>
      </c>
      <c r="AO547" s="34" t="e">
        <f>R547-S547-VLOOKUP(C547, Вчера_ЭпиВак!C:BG, 16, FALSE)</f>
        <v>#N/A</v>
      </c>
      <c r="AP547" s="34" t="e">
        <f>T547-U547-VLOOKUP(C547, Вчера_ЭпиВак!C:BG, 18, FALSE)</f>
        <v>#N/A</v>
      </c>
      <c r="AQ547" s="34" t="e">
        <f>V547-W547-VLOOKUP(C547, Вчера_ЭпиВак!C:BG, 20, FALSE)</f>
        <v>#N/A</v>
      </c>
      <c r="AR547" s="34" t="e">
        <f>X547-Y547-VLOOKUP(C547, Вчера_ЭпиВак!C:BG, 22, FALSE)</f>
        <v>#N/A</v>
      </c>
      <c r="AS547" s="34" t="e">
        <f>Z547-VLOOKUP(C547, Вчера_ЭпиВак!C:BG, 24, FALSE)</f>
        <v>#N/A</v>
      </c>
      <c r="AT547" s="34" t="e">
        <f>AA547-VLOOKUP(C547, Вчера_ЭпиВак!C:BG, 25, FALSE)</f>
        <v>#N/A</v>
      </c>
    </row>
    <row r="548" spans="1:46" ht="50.1" customHeight="1" x14ac:dyDescent="0.25">
      <c r="A548" s="1"/>
      <c r="B548" s="1"/>
      <c r="C548" s="1"/>
      <c r="D548" s="3"/>
      <c r="E548" s="48"/>
      <c r="F548" s="3"/>
      <c r="G548" s="2"/>
      <c r="H548" s="3"/>
      <c r="I548" s="2"/>
      <c r="J548" s="3"/>
      <c r="K548" s="2"/>
      <c r="L548" s="3"/>
      <c r="M548" s="2"/>
      <c r="N548" s="3"/>
      <c r="O548" s="2"/>
      <c r="P548" s="3"/>
      <c r="Q548" s="2"/>
      <c r="R548" s="3"/>
      <c r="S548" s="2"/>
      <c r="T548" s="3"/>
      <c r="U548" s="3"/>
      <c r="V548" s="3"/>
      <c r="W548" s="2"/>
      <c r="X548" s="3"/>
      <c r="Y548" s="2"/>
      <c r="Z548" s="3"/>
      <c r="AA548" s="3"/>
      <c r="AB548" s="15"/>
      <c r="AC548" s="34">
        <f t="shared" si="17"/>
        <v>0</v>
      </c>
      <c r="AD548" s="34">
        <f t="shared" si="18"/>
        <v>0</v>
      </c>
      <c r="AE548" s="34"/>
      <c r="AF548" s="34"/>
      <c r="AG548" s="35"/>
      <c r="AH548" s="34" t="e">
        <f>D548-E548-VLOOKUP(C548, Вчера_ЭпиВак!C:BG, 2, FALSE)</f>
        <v>#N/A</v>
      </c>
      <c r="AI548" s="34" t="e">
        <f>F548-G548-VLOOKUP(C548, Вчера_ЭпиВак!C:BG, 4, FALSE)</f>
        <v>#N/A</v>
      </c>
      <c r="AJ548" s="34" t="e">
        <f>H548-I548-VLOOKUP(C548, Вчера_ЭпиВак!C:BG, 6, FALSE)</f>
        <v>#N/A</v>
      </c>
      <c r="AK548" s="34" t="e">
        <f>J548-K548-VLOOKUP(C548, Вчера_ЭпиВак!C:BG, 8, FALSE)</f>
        <v>#N/A</v>
      </c>
      <c r="AL548" s="34" t="e">
        <f>L548-M548-VLOOKUP(C548, Вчера_ЭпиВак!C:BG, 10, FALSE)</f>
        <v>#N/A</v>
      </c>
      <c r="AM548" s="34" t="e">
        <f>N548-O548-VLOOKUP(C548, Вчера_ЭпиВак!C:BG, 12, FALSE)</f>
        <v>#N/A</v>
      </c>
      <c r="AN548" s="34" t="e">
        <f>P548-Q548-VLOOKUP(C548, Вчера_ЭпиВак!C:BG, 14, FALSE)</f>
        <v>#N/A</v>
      </c>
      <c r="AO548" s="34" t="e">
        <f>R548-S548-VLOOKUP(C548, Вчера_ЭпиВак!C:BG, 16, FALSE)</f>
        <v>#N/A</v>
      </c>
      <c r="AP548" s="34" t="e">
        <f>T548-U548-VLOOKUP(C548, Вчера_ЭпиВак!C:BG, 18, FALSE)</f>
        <v>#N/A</v>
      </c>
      <c r="AQ548" s="34" t="e">
        <f>V548-W548-VLOOKUP(C548, Вчера_ЭпиВак!C:BG, 20, FALSE)</f>
        <v>#N/A</v>
      </c>
      <c r="AR548" s="34" t="e">
        <f>X548-Y548-VLOOKUP(C548, Вчера_ЭпиВак!C:BG, 22, FALSE)</f>
        <v>#N/A</v>
      </c>
      <c r="AS548" s="34" t="e">
        <f>Z548-VLOOKUP(C548, Вчера_ЭпиВак!C:BG, 24, FALSE)</f>
        <v>#N/A</v>
      </c>
      <c r="AT548" s="34" t="e">
        <f>AA548-VLOOKUP(C548, Вчера_ЭпиВак!C:BG, 25, FALSE)</f>
        <v>#N/A</v>
      </c>
    </row>
    <row r="549" spans="1:46" ht="50.1" customHeight="1" x14ac:dyDescent="0.25">
      <c r="A549" s="1"/>
      <c r="B549" s="1"/>
      <c r="C549" s="1"/>
      <c r="D549" s="3"/>
      <c r="E549" s="48"/>
      <c r="F549" s="3"/>
      <c r="G549" s="2"/>
      <c r="H549" s="3"/>
      <c r="I549" s="2"/>
      <c r="J549" s="3"/>
      <c r="K549" s="2"/>
      <c r="L549" s="3"/>
      <c r="M549" s="2"/>
      <c r="N549" s="3"/>
      <c r="O549" s="2"/>
      <c r="P549" s="3"/>
      <c r="Q549" s="2"/>
      <c r="R549" s="3"/>
      <c r="S549" s="2"/>
      <c r="T549" s="3"/>
      <c r="U549" s="3"/>
      <c r="V549" s="3"/>
      <c r="W549" s="2"/>
      <c r="X549" s="3"/>
      <c r="Y549" s="2"/>
      <c r="Z549" s="3"/>
      <c r="AA549" s="3"/>
      <c r="AB549" s="15"/>
      <c r="AC549" s="34">
        <f t="shared" si="17"/>
        <v>0</v>
      </c>
      <c r="AD549" s="34">
        <f t="shared" si="18"/>
        <v>0</v>
      </c>
      <c r="AE549" s="34"/>
      <c r="AF549" s="34"/>
      <c r="AG549" s="35"/>
      <c r="AH549" s="34" t="e">
        <f>D549-E549-VLOOKUP(C549, Вчера_ЭпиВак!C:BG, 2, FALSE)</f>
        <v>#N/A</v>
      </c>
      <c r="AI549" s="34" t="e">
        <f>F549-G549-VLOOKUP(C549, Вчера_ЭпиВак!C:BG, 4, FALSE)</f>
        <v>#N/A</v>
      </c>
      <c r="AJ549" s="34" t="e">
        <f>H549-I549-VLOOKUP(C549, Вчера_ЭпиВак!C:BG, 6, FALSE)</f>
        <v>#N/A</v>
      </c>
      <c r="AK549" s="34" t="e">
        <f>J549-K549-VLOOKUP(C549, Вчера_ЭпиВак!C:BG, 8, FALSE)</f>
        <v>#N/A</v>
      </c>
      <c r="AL549" s="34" t="e">
        <f>L549-M549-VLOOKUP(C549, Вчера_ЭпиВак!C:BG, 10, FALSE)</f>
        <v>#N/A</v>
      </c>
      <c r="AM549" s="34" t="e">
        <f>N549-O549-VLOOKUP(C549, Вчера_ЭпиВак!C:BG, 12, FALSE)</f>
        <v>#N/A</v>
      </c>
      <c r="AN549" s="34" t="e">
        <f>P549-Q549-VLOOKUP(C549, Вчера_ЭпиВак!C:BG, 14, FALSE)</f>
        <v>#N/A</v>
      </c>
      <c r="AO549" s="34" t="e">
        <f>R549-S549-VLOOKUP(C549, Вчера_ЭпиВак!C:BG, 16, FALSE)</f>
        <v>#N/A</v>
      </c>
      <c r="AP549" s="34" t="e">
        <f>T549-U549-VLOOKUP(C549, Вчера_ЭпиВак!C:BG, 18, FALSE)</f>
        <v>#N/A</v>
      </c>
      <c r="AQ549" s="34" t="e">
        <f>V549-W549-VLOOKUP(C549, Вчера_ЭпиВак!C:BG, 20, FALSE)</f>
        <v>#N/A</v>
      </c>
      <c r="AR549" s="34" t="e">
        <f>X549-Y549-VLOOKUP(C549, Вчера_ЭпиВак!C:BG, 22, FALSE)</f>
        <v>#N/A</v>
      </c>
      <c r="AS549" s="34" t="e">
        <f>Z549-VLOOKUP(C549, Вчера_ЭпиВак!C:BG, 24, FALSE)</f>
        <v>#N/A</v>
      </c>
      <c r="AT549" s="34" t="e">
        <f>AA549-VLOOKUP(C549, Вчера_ЭпиВак!C:BG, 25, FALSE)</f>
        <v>#N/A</v>
      </c>
    </row>
    <row r="550" spans="1:46" ht="50.1" customHeight="1" x14ac:dyDescent="0.25">
      <c r="A550" s="1"/>
      <c r="B550" s="1"/>
      <c r="C550" s="1"/>
      <c r="D550" s="3"/>
      <c r="E550" s="48"/>
      <c r="F550" s="3"/>
      <c r="G550" s="2"/>
      <c r="H550" s="3"/>
      <c r="I550" s="2"/>
      <c r="J550" s="3"/>
      <c r="K550" s="2"/>
      <c r="L550" s="3"/>
      <c r="M550" s="2"/>
      <c r="N550" s="3"/>
      <c r="O550" s="2"/>
      <c r="P550" s="3"/>
      <c r="Q550" s="2"/>
      <c r="R550" s="3"/>
      <c r="S550" s="2"/>
      <c r="T550" s="3"/>
      <c r="U550" s="3"/>
      <c r="V550" s="3"/>
      <c r="W550" s="2"/>
      <c r="X550" s="3"/>
      <c r="Y550" s="2"/>
      <c r="Z550" s="3"/>
      <c r="AA550" s="3"/>
      <c r="AB550" s="15"/>
      <c r="AC550" s="34">
        <f t="shared" si="17"/>
        <v>0</v>
      </c>
      <c r="AD550" s="34">
        <f t="shared" si="18"/>
        <v>0</v>
      </c>
      <c r="AE550" s="34"/>
      <c r="AF550" s="34"/>
      <c r="AG550" s="35"/>
      <c r="AH550" s="34" t="e">
        <f>D550-E550-VLOOKUP(C550, Вчера_ЭпиВак!C:BG, 2, FALSE)</f>
        <v>#N/A</v>
      </c>
      <c r="AI550" s="34" t="e">
        <f>F550-G550-VLOOKUP(C550, Вчера_ЭпиВак!C:BG, 4, FALSE)</f>
        <v>#N/A</v>
      </c>
      <c r="AJ550" s="34" t="e">
        <f>H550-I550-VLOOKUP(C550, Вчера_ЭпиВак!C:BG, 6, FALSE)</f>
        <v>#N/A</v>
      </c>
      <c r="AK550" s="34" t="e">
        <f>J550-K550-VLOOKUP(C550, Вчера_ЭпиВак!C:BG, 8, FALSE)</f>
        <v>#N/A</v>
      </c>
      <c r="AL550" s="34" t="e">
        <f>L550-M550-VLOOKUP(C550, Вчера_ЭпиВак!C:BG, 10, FALSE)</f>
        <v>#N/A</v>
      </c>
      <c r="AM550" s="34" t="e">
        <f>N550-O550-VLOOKUP(C550, Вчера_ЭпиВак!C:BG, 12, FALSE)</f>
        <v>#N/A</v>
      </c>
      <c r="AN550" s="34" t="e">
        <f>P550-Q550-VLOOKUP(C550, Вчера_ЭпиВак!C:BG, 14, FALSE)</f>
        <v>#N/A</v>
      </c>
      <c r="AO550" s="34" t="e">
        <f>R550-S550-VLOOKUP(C550, Вчера_ЭпиВак!C:BG, 16, FALSE)</f>
        <v>#N/A</v>
      </c>
      <c r="AP550" s="34" t="e">
        <f>T550-U550-VLOOKUP(C550, Вчера_ЭпиВак!C:BG, 18, FALSE)</f>
        <v>#N/A</v>
      </c>
      <c r="AQ550" s="34" t="e">
        <f>V550-W550-VLOOKUP(C550, Вчера_ЭпиВак!C:BG, 20, FALSE)</f>
        <v>#N/A</v>
      </c>
      <c r="AR550" s="34" t="e">
        <f>X550-Y550-VLOOKUP(C550, Вчера_ЭпиВак!C:BG, 22, FALSE)</f>
        <v>#N/A</v>
      </c>
      <c r="AS550" s="34" t="e">
        <f>Z550-VLOOKUP(C550, Вчера_ЭпиВак!C:BG, 24, FALSE)</f>
        <v>#N/A</v>
      </c>
      <c r="AT550" s="34" t="e">
        <f>AA550-VLOOKUP(C550, Вчера_ЭпиВак!C:BG, 25, FALSE)</f>
        <v>#N/A</v>
      </c>
    </row>
    <row r="551" spans="1:46" ht="50.1" customHeight="1" x14ac:dyDescent="0.25">
      <c r="A551" s="1"/>
      <c r="B551" s="1"/>
      <c r="C551" s="1"/>
      <c r="D551" s="3"/>
      <c r="E551" s="48"/>
      <c r="F551" s="3"/>
      <c r="G551" s="2"/>
      <c r="H551" s="3"/>
      <c r="I551" s="2"/>
      <c r="J551" s="3"/>
      <c r="K551" s="2"/>
      <c r="L551" s="3"/>
      <c r="M551" s="2"/>
      <c r="N551" s="3"/>
      <c r="O551" s="2"/>
      <c r="P551" s="3"/>
      <c r="Q551" s="2"/>
      <c r="R551" s="3"/>
      <c r="S551" s="2"/>
      <c r="T551" s="3"/>
      <c r="U551" s="3"/>
      <c r="V551" s="3"/>
      <c r="W551" s="2"/>
      <c r="X551" s="3"/>
      <c r="Y551" s="2"/>
      <c r="Z551" s="3"/>
      <c r="AA551" s="3"/>
      <c r="AB551" s="15"/>
      <c r="AC551" s="34">
        <f t="shared" si="17"/>
        <v>0</v>
      </c>
      <c r="AD551" s="34">
        <f t="shared" si="18"/>
        <v>0</v>
      </c>
      <c r="AE551" s="34"/>
      <c r="AF551" s="34"/>
      <c r="AG551" s="35"/>
      <c r="AH551" s="34" t="e">
        <f>D551-E551-VLOOKUP(C551, Вчера_ЭпиВак!C:BG, 2, FALSE)</f>
        <v>#N/A</v>
      </c>
      <c r="AI551" s="34" t="e">
        <f>F551-G551-VLOOKUP(C551, Вчера_ЭпиВак!C:BG, 4, FALSE)</f>
        <v>#N/A</v>
      </c>
      <c r="AJ551" s="34" t="e">
        <f>H551-I551-VLOOKUP(C551, Вчера_ЭпиВак!C:BG, 6, FALSE)</f>
        <v>#N/A</v>
      </c>
      <c r="AK551" s="34" t="e">
        <f>J551-K551-VLOOKUP(C551, Вчера_ЭпиВак!C:BG, 8, FALSE)</f>
        <v>#N/A</v>
      </c>
      <c r="AL551" s="34" t="e">
        <f>L551-M551-VLOOKUP(C551, Вчера_ЭпиВак!C:BG, 10, FALSE)</f>
        <v>#N/A</v>
      </c>
      <c r="AM551" s="34" t="e">
        <f>N551-O551-VLOOKUP(C551, Вчера_ЭпиВак!C:BG, 12, FALSE)</f>
        <v>#N/A</v>
      </c>
      <c r="AN551" s="34" t="e">
        <f>P551-Q551-VLOOKUP(C551, Вчера_ЭпиВак!C:BG, 14, FALSE)</f>
        <v>#N/A</v>
      </c>
      <c r="AO551" s="34" t="e">
        <f>R551-S551-VLOOKUP(C551, Вчера_ЭпиВак!C:BG, 16, FALSE)</f>
        <v>#N/A</v>
      </c>
      <c r="AP551" s="34" t="e">
        <f>T551-U551-VLOOKUP(C551, Вчера_ЭпиВак!C:BG, 18, FALSE)</f>
        <v>#N/A</v>
      </c>
      <c r="AQ551" s="34" t="e">
        <f>V551-W551-VLOOKUP(C551, Вчера_ЭпиВак!C:BG, 20, FALSE)</f>
        <v>#N/A</v>
      </c>
      <c r="AR551" s="34" t="e">
        <f>X551-Y551-VLOOKUP(C551, Вчера_ЭпиВак!C:BG, 22, FALSE)</f>
        <v>#N/A</v>
      </c>
      <c r="AS551" s="34" t="e">
        <f>Z551-VLOOKUP(C551, Вчера_ЭпиВак!C:BG, 24, FALSE)</f>
        <v>#N/A</v>
      </c>
      <c r="AT551" s="34" t="e">
        <f>AA551-VLOOKUP(C551, Вчера_ЭпиВак!C:BG, 25, FALSE)</f>
        <v>#N/A</v>
      </c>
    </row>
    <row r="552" spans="1:46" ht="50.1" customHeight="1" x14ac:dyDescent="0.25">
      <c r="A552" s="1"/>
      <c r="B552" s="1"/>
      <c r="C552" s="1"/>
      <c r="D552" s="3"/>
      <c r="E552" s="48"/>
      <c r="F552" s="3"/>
      <c r="G552" s="2"/>
      <c r="H552" s="3"/>
      <c r="I552" s="2"/>
      <c r="J552" s="3"/>
      <c r="K552" s="2"/>
      <c r="L552" s="3"/>
      <c r="M552" s="2"/>
      <c r="N552" s="3"/>
      <c r="O552" s="2"/>
      <c r="P552" s="3"/>
      <c r="Q552" s="2"/>
      <c r="R552" s="3"/>
      <c r="S552" s="2"/>
      <c r="T552" s="3"/>
      <c r="U552" s="3"/>
      <c r="V552" s="3"/>
      <c r="W552" s="2"/>
      <c r="X552" s="3"/>
      <c r="Y552" s="2"/>
      <c r="Z552" s="3"/>
      <c r="AA552" s="3"/>
      <c r="AB552" s="15"/>
      <c r="AC552" s="34">
        <f t="shared" si="17"/>
        <v>0</v>
      </c>
      <c r="AD552" s="34">
        <f t="shared" si="18"/>
        <v>0</v>
      </c>
      <c r="AE552" s="34"/>
      <c r="AF552" s="34"/>
      <c r="AG552" s="35"/>
      <c r="AH552" s="34" t="e">
        <f>D552-E552-VLOOKUP(C552, Вчера_ЭпиВак!C:BG, 2, FALSE)</f>
        <v>#N/A</v>
      </c>
      <c r="AI552" s="34" t="e">
        <f>F552-G552-VLOOKUP(C552, Вчера_ЭпиВак!C:BG, 4, FALSE)</f>
        <v>#N/A</v>
      </c>
      <c r="AJ552" s="34" t="e">
        <f>H552-I552-VLOOKUP(C552, Вчера_ЭпиВак!C:BG, 6, FALSE)</f>
        <v>#N/A</v>
      </c>
      <c r="AK552" s="34" t="e">
        <f>J552-K552-VLOOKUP(C552, Вчера_ЭпиВак!C:BG, 8, FALSE)</f>
        <v>#N/A</v>
      </c>
      <c r="AL552" s="34" t="e">
        <f>L552-M552-VLOOKUP(C552, Вчера_ЭпиВак!C:BG, 10, FALSE)</f>
        <v>#N/A</v>
      </c>
      <c r="AM552" s="34" t="e">
        <f>N552-O552-VLOOKUP(C552, Вчера_ЭпиВак!C:BG, 12, FALSE)</f>
        <v>#N/A</v>
      </c>
      <c r="AN552" s="34" t="e">
        <f>P552-Q552-VLOOKUP(C552, Вчера_ЭпиВак!C:BG, 14, FALSE)</f>
        <v>#N/A</v>
      </c>
      <c r="AO552" s="34" t="e">
        <f>R552-S552-VLOOKUP(C552, Вчера_ЭпиВак!C:BG, 16, FALSE)</f>
        <v>#N/A</v>
      </c>
      <c r="AP552" s="34" t="e">
        <f>T552-U552-VLOOKUP(C552, Вчера_ЭпиВак!C:BG, 18, FALSE)</f>
        <v>#N/A</v>
      </c>
      <c r="AQ552" s="34" t="e">
        <f>V552-W552-VLOOKUP(C552, Вчера_ЭпиВак!C:BG, 20, FALSE)</f>
        <v>#N/A</v>
      </c>
      <c r="AR552" s="34" t="e">
        <f>X552-Y552-VLOOKUP(C552, Вчера_ЭпиВак!C:BG, 22, FALSE)</f>
        <v>#N/A</v>
      </c>
      <c r="AS552" s="34" t="e">
        <f>Z552-VLOOKUP(C552, Вчера_ЭпиВак!C:BG, 24, FALSE)</f>
        <v>#N/A</v>
      </c>
      <c r="AT552" s="34" t="e">
        <f>AA552-VLOOKUP(C552, Вчера_ЭпиВак!C:BG, 25, FALSE)</f>
        <v>#N/A</v>
      </c>
    </row>
    <row r="553" spans="1:46" ht="50.1" customHeight="1" x14ac:dyDescent="0.25">
      <c r="A553" s="1"/>
      <c r="B553" s="1"/>
      <c r="C553" s="1"/>
      <c r="D553" s="3"/>
      <c r="E553" s="48"/>
      <c r="F553" s="3"/>
      <c r="G553" s="2"/>
      <c r="H553" s="3"/>
      <c r="I553" s="2"/>
      <c r="J553" s="3"/>
      <c r="K553" s="2"/>
      <c r="L553" s="3"/>
      <c r="M553" s="2"/>
      <c r="N553" s="3"/>
      <c r="O553" s="2"/>
      <c r="P553" s="3"/>
      <c r="Q553" s="2"/>
      <c r="R553" s="3"/>
      <c r="S553" s="2"/>
      <c r="T553" s="3"/>
      <c r="U553" s="3"/>
      <c r="V553" s="3"/>
      <c r="W553" s="2"/>
      <c r="X553" s="3"/>
      <c r="Y553" s="2"/>
      <c r="Z553" s="3"/>
      <c r="AA553" s="3"/>
      <c r="AB553" s="15"/>
      <c r="AC553" s="34">
        <f t="shared" si="17"/>
        <v>0</v>
      </c>
      <c r="AD553" s="34">
        <f t="shared" si="18"/>
        <v>0</v>
      </c>
      <c r="AE553" s="34"/>
      <c r="AF553" s="34"/>
      <c r="AG553" s="35"/>
      <c r="AH553" s="34" t="e">
        <f>D553-E553-VLOOKUP(C553, Вчера_ЭпиВак!C:BG, 2, FALSE)</f>
        <v>#N/A</v>
      </c>
      <c r="AI553" s="34" t="e">
        <f>F553-G553-VLOOKUP(C553, Вчера_ЭпиВак!C:BG, 4, FALSE)</f>
        <v>#N/A</v>
      </c>
      <c r="AJ553" s="34" t="e">
        <f>H553-I553-VLOOKUP(C553, Вчера_ЭпиВак!C:BG, 6, FALSE)</f>
        <v>#N/A</v>
      </c>
      <c r="AK553" s="34" t="e">
        <f>J553-K553-VLOOKUP(C553, Вчера_ЭпиВак!C:BG, 8, FALSE)</f>
        <v>#N/A</v>
      </c>
      <c r="AL553" s="34" t="e">
        <f>L553-M553-VLOOKUP(C553, Вчера_ЭпиВак!C:BG, 10, FALSE)</f>
        <v>#N/A</v>
      </c>
      <c r="AM553" s="34" t="e">
        <f>N553-O553-VLOOKUP(C553, Вчера_ЭпиВак!C:BG, 12, FALSE)</f>
        <v>#N/A</v>
      </c>
      <c r="AN553" s="34" t="e">
        <f>P553-Q553-VLOOKUP(C553, Вчера_ЭпиВак!C:BG, 14, FALSE)</f>
        <v>#N/A</v>
      </c>
      <c r="AO553" s="34" t="e">
        <f>R553-S553-VLOOKUP(C553, Вчера_ЭпиВак!C:BG, 16, FALSE)</f>
        <v>#N/A</v>
      </c>
      <c r="AP553" s="34" t="e">
        <f>T553-U553-VLOOKUP(C553, Вчера_ЭпиВак!C:BG, 18, FALSE)</f>
        <v>#N/A</v>
      </c>
      <c r="AQ553" s="34" t="e">
        <f>V553-W553-VLOOKUP(C553, Вчера_ЭпиВак!C:BG, 20, FALSE)</f>
        <v>#N/A</v>
      </c>
      <c r="AR553" s="34" t="e">
        <f>X553-Y553-VLOOKUP(C553, Вчера_ЭпиВак!C:BG, 22, FALSE)</f>
        <v>#N/A</v>
      </c>
      <c r="AS553" s="34" t="e">
        <f>Z553-VLOOKUP(C553, Вчера_ЭпиВак!C:BG, 24, FALSE)</f>
        <v>#N/A</v>
      </c>
      <c r="AT553" s="34" t="e">
        <f>AA553-VLOOKUP(C553, Вчера_ЭпиВак!C:BG, 25, FALSE)</f>
        <v>#N/A</v>
      </c>
    </row>
    <row r="554" spans="1:46" ht="50.1" customHeight="1" x14ac:dyDescent="0.25">
      <c r="A554" s="1"/>
      <c r="B554" s="1"/>
      <c r="C554" s="1"/>
      <c r="D554" s="3"/>
      <c r="E554" s="48"/>
      <c r="F554" s="3"/>
      <c r="G554" s="2"/>
      <c r="H554" s="3"/>
      <c r="I554" s="2"/>
      <c r="J554" s="3"/>
      <c r="K554" s="2"/>
      <c r="L554" s="3"/>
      <c r="M554" s="2"/>
      <c r="N554" s="3"/>
      <c r="O554" s="2"/>
      <c r="P554" s="3"/>
      <c r="Q554" s="2"/>
      <c r="R554" s="3"/>
      <c r="S554" s="2"/>
      <c r="T554" s="3"/>
      <c r="U554" s="3"/>
      <c r="V554" s="3"/>
      <c r="W554" s="2"/>
      <c r="X554" s="3"/>
      <c r="Y554" s="2"/>
      <c r="Z554" s="3"/>
      <c r="AA554" s="3"/>
      <c r="AB554" s="15"/>
      <c r="AC554" s="34">
        <f t="shared" si="17"/>
        <v>0</v>
      </c>
      <c r="AD554" s="34">
        <f t="shared" si="18"/>
        <v>0</v>
      </c>
      <c r="AE554" s="34"/>
      <c r="AF554" s="34"/>
      <c r="AG554" s="35"/>
      <c r="AH554" s="34" t="e">
        <f>D554-E554-VLOOKUP(C554, Вчера_ЭпиВак!C:BG, 2, FALSE)</f>
        <v>#N/A</v>
      </c>
      <c r="AI554" s="34" t="e">
        <f>F554-G554-VLOOKUP(C554, Вчера_ЭпиВак!C:BG, 4, FALSE)</f>
        <v>#N/A</v>
      </c>
      <c r="AJ554" s="34" t="e">
        <f>H554-I554-VLOOKUP(C554, Вчера_ЭпиВак!C:BG, 6, FALSE)</f>
        <v>#N/A</v>
      </c>
      <c r="AK554" s="34" t="e">
        <f>J554-K554-VLOOKUP(C554, Вчера_ЭпиВак!C:BG, 8, FALSE)</f>
        <v>#N/A</v>
      </c>
      <c r="AL554" s="34" t="e">
        <f>L554-M554-VLOOKUP(C554, Вчера_ЭпиВак!C:BG, 10, FALSE)</f>
        <v>#N/A</v>
      </c>
      <c r="AM554" s="34" t="e">
        <f>N554-O554-VLOOKUP(C554, Вчера_ЭпиВак!C:BG, 12, FALSE)</f>
        <v>#N/A</v>
      </c>
      <c r="AN554" s="34" t="e">
        <f>P554-Q554-VLOOKUP(C554, Вчера_ЭпиВак!C:BG, 14, FALSE)</f>
        <v>#N/A</v>
      </c>
      <c r="AO554" s="34" t="e">
        <f>R554-S554-VLOOKUP(C554, Вчера_ЭпиВак!C:BG, 16, FALSE)</f>
        <v>#N/A</v>
      </c>
      <c r="AP554" s="34" t="e">
        <f>T554-U554-VLOOKUP(C554, Вчера_ЭпиВак!C:BG, 18, FALSE)</f>
        <v>#N/A</v>
      </c>
      <c r="AQ554" s="34" t="e">
        <f>V554-W554-VLOOKUP(C554, Вчера_ЭпиВак!C:BG, 20, FALSE)</f>
        <v>#N/A</v>
      </c>
      <c r="AR554" s="34" t="e">
        <f>X554-Y554-VLOOKUP(C554, Вчера_ЭпиВак!C:BG, 22, FALSE)</f>
        <v>#N/A</v>
      </c>
      <c r="AS554" s="34" t="e">
        <f>Z554-VLOOKUP(C554, Вчера_ЭпиВак!C:BG, 24, FALSE)</f>
        <v>#N/A</v>
      </c>
      <c r="AT554" s="34" t="e">
        <f>AA554-VLOOKUP(C554, Вчера_ЭпиВак!C:BG, 25, FALSE)</f>
        <v>#N/A</v>
      </c>
    </row>
    <row r="555" spans="1:46" ht="50.1" customHeight="1" x14ac:dyDescent="0.25">
      <c r="A555" s="1"/>
      <c r="B555" s="1"/>
      <c r="C555" s="1"/>
      <c r="D555" s="3"/>
      <c r="E555" s="48"/>
      <c r="F555" s="3"/>
      <c r="G555" s="2"/>
      <c r="H555" s="3"/>
      <c r="I555" s="2"/>
      <c r="J555" s="3"/>
      <c r="K555" s="2"/>
      <c r="L555" s="3"/>
      <c r="M555" s="2"/>
      <c r="N555" s="3"/>
      <c r="O555" s="2"/>
      <c r="P555" s="3"/>
      <c r="Q555" s="2"/>
      <c r="R555" s="3"/>
      <c r="S555" s="2"/>
      <c r="T555" s="3"/>
      <c r="U555" s="3"/>
      <c r="V555" s="3"/>
      <c r="W555" s="2"/>
      <c r="X555" s="3"/>
      <c r="Y555" s="2"/>
      <c r="Z555" s="3"/>
      <c r="AA555" s="3"/>
      <c r="AB555" s="15"/>
      <c r="AC555" s="34">
        <f t="shared" si="17"/>
        <v>0</v>
      </c>
      <c r="AD555" s="34">
        <f t="shared" si="18"/>
        <v>0</v>
      </c>
      <c r="AE555" s="34"/>
      <c r="AF555" s="34"/>
      <c r="AG555" s="35"/>
      <c r="AH555" s="34" t="e">
        <f>D555-E555-VLOOKUP(C555, Вчера_ЭпиВак!C:BG, 2, FALSE)</f>
        <v>#N/A</v>
      </c>
      <c r="AI555" s="34" t="e">
        <f>F555-G555-VLOOKUP(C555, Вчера_ЭпиВак!C:BG, 4, FALSE)</f>
        <v>#N/A</v>
      </c>
      <c r="AJ555" s="34" t="e">
        <f>H555-I555-VLOOKUP(C555, Вчера_ЭпиВак!C:BG, 6, FALSE)</f>
        <v>#N/A</v>
      </c>
      <c r="AK555" s="34" t="e">
        <f>J555-K555-VLOOKUP(C555, Вчера_ЭпиВак!C:BG, 8, FALSE)</f>
        <v>#N/A</v>
      </c>
      <c r="AL555" s="34" t="e">
        <f>L555-M555-VLOOKUP(C555, Вчера_ЭпиВак!C:BG, 10, FALSE)</f>
        <v>#N/A</v>
      </c>
      <c r="AM555" s="34" t="e">
        <f>N555-O555-VLOOKUP(C555, Вчера_ЭпиВак!C:BG, 12, FALSE)</f>
        <v>#N/A</v>
      </c>
      <c r="AN555" s="34" t="e">
        <f>P555-Q555-VLOOKUP(C555, Вчера_ЭпиВак!C:BG, 14, FALSE)</f>
        <v>#N/A</v>
      </c>
      <c r="AO555" s="34" t="e">
        <f>R555-S555-VLOOKUP(C555, Вчера_ЭпиВак!C:BG, 16, FALSE)</f>
        <v>#N/A</v>
      </c>
      <c r="AP555" s="34" t="e">
        <f>T555-U555-VLOOKUP(C555, Вчера_ЭпиВак!C:BG, 18, FALSE)</f>
        <v>#N/A</v>
      </c>
      <c r="AQ555" s="34" t="e">
        <f>V555-W555-VLOOKUP(C555, Вчера_ЭпиВак!C:BG, 20, FALSE)</f>
        <v>#N/A</v>
      </c>
      <c r="AR555" s="34" t="e">
        <f>X555-Y555-VLOOKUP(C555, Вчера_ЭпиВак!C:BG, 22, FALSE)</f>
        <v>#N/A</v>
      </c>
      <c r="AS555" s="34" t="e">
        <f>Z555-VLOOKUP(C555, Вчера_ЭпиВак!C:BG, 24, FALSE)</f>
        <v>#N/A</v>
      </c>
      <c r="AT555" s="34" t="e">
        <f>AA555-VLOOKUP(C555, Вчера_ЭпиВак!C:BG, 25, FALSE)</f>
        <v>#N/A</v>
      </c>
    </row>
    <row r="556" spans="1:46" ht="50.1" customHeight="1" x14ac:dyDescent="0.25">
      <c r="A556" s="1"/>
      <c r="B556" s="1"/>
      <c r="C556" s="1"/>
      <c r="D556" s="3"/>
      <c r="E556" s="48"/>
      <c r="F556" s="3"/>
      <c r="G556" s="2"/>
      <c r="H556" s="3"/>
      <c r="I556" s="2"/>
      <c r="J556" s="3"/>
      <c r="K556" s="2"/>
      <c r="L556" s="3"/>
      <c r="M556" s="2"/>
      <c r="N556" s="3"/>
      <c r="O556" s="2"/>
      <c r="P556" s="3"/>
      <c r="Q556" s="2"/>
      <c r="R556" s="3"/>
      <c r="S556" s="2"/>
      <c r="T556" s="3"/>
      <c r="U556" s="3"/>
      <c r="V556" s="3"/>
      <c r="W556" s="2"/>
      <c r="X556" s="3"/>
      <c r="Y556" s="2"/>
      <c r="Z556" s="3"/>
      <c r="AA556" s="3"/>
      <c r="AB556" s="15"/>
      <c r="AC556" s="34">
        <f t="shared" si="17"/>
        <v>0</v>
      </c>
      <c r="AD556" s="34">
        <f t="shared" si="18"/>
        <v>0</v>
      </c>
      <c r="AE556" s="34"/>
      <c r="AF556" s="34"/>
      <c r="AG556" s="35"/>
      <c r="AH556" s="34" t="e">
        <f>D556-E556-VLOOKUP(C556, Вчера_ЭпиВак!C:BG, 2, FALSE)</f>
        <v>#N/A</v>
      </c>
      <c r="AI556" s="34" t="e">
        <f>F556-G556-VLOOKUP(C556, Вчера_ЭпиВак!C:BG, 4, FALSE)</f>
        <v>#N/A</v>
      </c>
      <c r="AJ556" s="34" t="e">
        <f>H556-I556-VLOOKUP(C556, Вчера_ЭпиВак!C:BG, 6, FALSE)</f>
        <v>#N/A</v>
      </c>
      <c r="AK556" s="34" t="e">
        <f>J556-K556-VLOOKUP(C556, Вчера_ЭпиВак!C:BG, 8, FALSE)</f>
        <v>#N/A</v>
      </c>
      <c r="AL556" s="34" t="e">
        <f>L556-M556-VLOOKUP(C556, Вчера_ЭпиВак!C:BG, 10, FALSE)</f>
        <v>#N/A</v>
      </c>
      <c r="AM556" s="34" t="e">
        <f>N556-O556-VLOOKUP(C556, Вчера_ЭпиВак!C:BG, 12, FALSE)</f>
        <v>#N/A</v>
      </c>
      <c r="AN556" s="34" t="e">
        <f>P556-Q556-VLOOKUP(C556, Вчера_ЭпиВак!C:BG, 14, FALSE)</f>
        <v>#N/A</v>
      </c>
      <c r="AO556" s="34" t="e">
        <f>R556-S556-VLOOKUP(C556, Вчера_ЭпиВак!C:BG, 16, FALSE)</f>
        <v>#N/A</v>
      </c>
      <c r="AP556" s="34" t="e">
        <f>T556-U556-VLOOKUP(C556, Вчера_ЭпиВак!C:BG, 18, FALSE)</f>
        <v>#N/A</v>
      </c>
      <c r="AQ556" s="34" t="e">
        <f>V556-W556-VLOOKUP(C556, Вчера_ЭпиВак!C:BG, 20, FALSE)</f>
        <v>#N/A</v>
      </c>
      <c r="AR556" s="34" t="e">
        <f>X556-Y556-VLOOKUP(C556, Вчера_ЭпиВак!C:BG, 22, FALSE)</f>
        <v>#N/A</v>
      </c>
      <c r="AS556" s="34" t="e">
        <f>Z556-VLOOKUP(C556, Вчера_ЭпиВак!C:BG, 24, FALSE)</f>
        <v>#N/A</v>
      </c>
      <c r="AT556" s="34" t="e">
        <f>AA556-VLOOKUP(C556, Вчера_ЭпиВак!C:BG, 25, FALSE)</f>
        <v>#N/A</v>
      </c>
    </row>
    <row r="557" spans="1:46" ht="50.1" customHeight="1" x14ac:dyDescent="0.25">
      <c r="A557" s="1"/>
      <c r="B557" s="1"/>
      <c r="C557" s="1"/>
      <c r="D557" s="3"/>
      <c r="E557" s="48"/>
      <c r="F557" s="3"/>
      <c r="G557" s="2"/>
      <c r="H557" s="3"/>
      <c r="I557" s="2"/>
      <c r="J557" s="3"/>
      <c r="K557" s="2"/>
      <c r="L557" s="3"/>
      <c r="M557" s="2"/>
      <c r="N557" s="3"/>
      <c r="O557" s="2"/>
      <c r="P557" s="3"/>
      <c r="Q557" s="2"/>
      <c r="R557" s="3"/>
      <c r="S557" s="2"/>
      <c r="T557" s="3"/>
      <c r="U557" s="3"/>
      <c r="V557" s="3"/>
      <c r="W557" s="2"/>
      <c r="X557" s="3"/>
      <c r="Y557" s="2"/>
      <c r="Z557" s="3"/>
      <c r="AA557" s="3"/>
      <c r="AB557" s="15"/>
      <c r="AC557" s="34">
        <f t="shared" si="17"/>
        <v>0</v>
      </c>
      <c r="AD557" s="34">
        <f t="shared" si="18"/>
        <v>0</v>
      </c>
      <c r="AE557" s="34"/>
      <c r="AF557" s="34"/>
      <c r="AG557" s="35"/>
      <c r="AH557" s="34" t="e">
        <f>D557-E557-VLOOKUP(C557, Вчера_ЭпиВак!C:BG, 2, FALSE)</f>
        <v>#N/A</v>
      </c>
      <c r="AI557" s="34" t="e">
        <f>F557-G557-VLOOKUP(C557, Вчера_ЭпиВак!C:BG, 4, FALSE)</f>
        <v>#N/A</v>
      </c>
      <c r="AJ557" s="34" t="e">
        <f>H557-I557-VLOOKUP(C557, Вчера_ЭпиВак!C:BG, 6, FALSE)</f>
        <v>#N/A</v>
      </c>
      <c r="AK557" s="34" t="e">
        <f>J557-K557-VLOOKUP(C557, Вчера_ЭпиВак!C:BG, 8, FALSE)</f>
        <v>#N/A</v>
      </c>
      <c r="AL557" s="34" t="e">
        <f>L557-M557-VLOOKUP(C557, Вчера_ЭпиВак!C:BG, 10, FALSE)</f>
        <v>#N/A</v>
      </c>
      <c r="AM557" s="34" t="e">
        <f>N557-O557-VLOOKUP(C557, Вчера_ЭпиВак!C:BG, 12, FALSE)</f>
        <v>#N/A</v>
      </c>
      <c r="AN557" s="34" t="e">
        <f>P557-Q557-VLOOKUP(C557, Вчера_ЭпиВак!C:BG, 14, FALSE)</f>
        <v>#N/A</v>
      </c>
      <c r="AO557" s="34" t="e">
        <f>R557-S557-VLOOKUP(C557, Вчера_ЭпиВак!C:BG, 16, FALSE)</f>
        <v>#N/A</v>
      </c>
      <c r="AP557" s="34" t="e">
        <f>T557-U557-VLOOKUP(C557, Вчера_ЭпиВак!C:BG, 18, FALSE)</f>
        <v>#N/A</v>
      </c>
      <c r="AQ557" s="34" t="e">
        <f>V557-W557-VLOOKUP(C557, Вчера_ЭпиВак!C:BG, 20, FALSE)</f>
        <v>#N/A</v>
      </c>
      <c r="AR557" s="34" t="e">
        <f>X557-Y557-VLOOKUP(C557, Вчера_ЭпиВак!C:BG, 22, FALSE)</f>
        <v>#N/A</v>
      </c>
      <c r="AS557" s="34" t="e">
        <f>Z557-VLOOKUP(C557, Вчера_ЭпиВак!C:BG, 24, FALSE)</f>
        <v>#N/A</v>
      </c>
      <c r="AT557" s="34" t="e">
        <f>AA557-VLOOKUP(C557, Вчера_ЭпиВак!C:BG, 25, FALSE)</f>
        <v>#N/A</v>
      </c>
    </row>
    <row r="558" spans="1:46" ht="50.1" customHeight="1" x14ac:dyDescent="0.25">
      <c r="A558" s="1"/>
      <c r="B558" s="1"/>
      <c r="C558" s="1"/>
      <c r="D558" s="3"/>
      <c r="E558" s="48"/>
      <c r="F558" s="3"/>
      <c r="G558" s="2"/>
      <c r="H558" s="3"/>
      <c r="I558" s="2"/>
      <c r="J558" s="3"/>
      <c r="K558" s="2"/>
      <c r="L558" s="3"/>
      <c r="M558" s="2"/>
      <c r="N558" s="3"/>
      <c r="O558" s="2"/>
      <c r="P558" s="3"/>
      <c r="Q558" s="2"/>
      <c r="R558" s="3"/>
      <c r="S558" s="2"/>
      <c r="T558" s="3"/>
      <c r="U558" s="3"/>
      <c r="V558" s="3"/>
      <c r="W558" s="2"/>
      <c r="X558" s="3"/>
      <c r="Y558" s="2"/>
      <c r="Z558" s="3"/>
      <c r="AA558" s="3"/>
      <c r="AB558" s="15"/>
      <c r="AC558" s="34">
        <f t="shared" si="17"/>
        <v>0</v>
      </c>
      <c r="AD558" s="34">
        <f t="shared" si="18"/>
        <v>0</v>
      </c>
      <c r="AE558" s="34"/>
      <c r="AF558" s="34"/>
      <c r="AG558" s="35"/>
      <c r="AH558" s="34" t="e">
        <f>D558-E558-VLOOKUP(C558, Вчера_ЭпиВак!C:BG, 2, FALSE)</f>
        <v>#N/A</v>
      </c>
      <c r="AI558" s="34" t="e">
        <f>F558-G558-VLOOKUP(C558, Вчера_ЭпиВак!C:BG, 4, FALSE)</f>
        <v>#N/A</v>
      </c>
      <c r="AJ558" s="34" t="e">
        <f>H558-I558-VLOOKUP(C558, Вчера_ЭпиВак!C:BG, 6, FALSE)</f>
        <v>#N/A</v>
      </c>
      <c r="AK558" s="34" t="e">
        <f>J558-K558-VLOOKUP(C558, Вчера_ЭпиВак!C:BG, 8, FALSE)</f>
        <v>#N/A</v>
      </c>
      <c r="AL558" s="34" t="e">
        <f>L558-M558-VLOOKUP(C558, Вчера_ЭпиВак!C:BG, 10, FALSE)</f>
        <v>#N/A</v>
      </c>
      <c r="AM558" s="34" t="e">
        <f>N558-O558-VLOOKUP(C558, Вчера_ЭпиВак!C:BG, 12, FALSE)</f>
        <v>#N/A</v>
      </c>
      <c r="AN558" s="34" t="e">
        <f>P558-Q558-VLOOKUP(C558, Вчера_ЭпиВак!C:BG, 14, FALSE)</f>
        <v>#N/A</v>
      </c>
      <c r="AO558" s="34" t="e">
        <f>R558-S558-VLOOKUP(C558, Вчера_ЭпиВак!C:BG, 16, FALSE)</f>
        <v>#N/A</v>
      </c>
      <c r="AP558" s="34" t="e">
        <f>T558-U558-VLOOKUP(C558, Вчера_ЭпиВак!C:BG, 18, FALSE)</f>
        <v>#N/A</v>
      </c>
      <c r="AQ558" s="34" t="e">
        <f>V558-W558-VLOOKUP(C558, Вчера_ЭпиВак!C:BG, 20, FALSE)</f>
        <v>#N/A</v>
      </c>
      <c r="AR558" s="34" t="e">
        <f>X558-Y558-VLOOKUP(C558, Вчера_ЭпиВак!C:BG, 22, FALSE)</f>
        <v>#N/A</v>
      </c>
      <c r="AS558" s="34" t="e">
        <f>Z558-VLOOKUP(C558, Вчера_ЭпиВак!C:BG, 24, FALSE)</f>
        <v>#N/A</v>
      </c>
      <c r="AT558" s="34" t="e">
        <f>AA558-VLOOKUP(C558, Вчера_ЭпиВак!C:BG, 25, FALSE)</f>
        <v>#N/A</v>
      </c>
    </row>
    <row r="559" spans="1:46" ht="50.1" customHeight="1" x14ac:dyDescent="0.25">
      <c r="A559" s="1"/>
      <c r="B559" s="1"/>
      <c r="C559" s="1"/>
      <c r="D559" s="3"/>
      <c r="E559" s="48"/>
      <c r="F559" s="3"/>
      <c r="G559" s="2"/>
      <c r="H559" s="3"/>
      <c r="I559" s="2"/>
      <c r="J559" s="3"/>
      <c r="K559" s="2"/>
      <c r="L559" s="3"/>
      <c r="M559" s="2"/>
      <c r="N559" s="3"/>
      <c r="O559" s="2"/>
      <c r="P559" s="3"/>
      <c r="Q559" s="2"/>
      <c r="R559" s="3"/>
      <c r="S559" s="2"/>
      <c r="T559" s="3"/>
      <c r="U559" s="3"/>
      <c r="V559" s="3"/>
      <c r="W559" s="2"/>
      <c r="X559" s="3"/>
      <c r="Y559" s="2"/>
      <c r="Z559" s="3"/>
      <c r="AA559" s="3"/>
      <c r="AB559" s="15"/>
      <c r="AC559" s="34">
        <f t="shared" si="17"/>
        <v>0</v>
      </c>
      <c r="AD559" s="34">
        <f t="shared" si="18"/>
        <v>0</v>
      </c>
      <c r="AE559" s="34"/>
      <c r="AF559" s="34"/>
      <c r="AG559" s="35"/>
      <c r="AH559" s="34" t="e">
        <f>D559-E559-VLOOKUP(C559, Вчера_ЭпиВак!C:BG, 2, FALSE)</f>
        <v>#N/A</v>
      </c>
      <c r="AI559" s="34" t="e">
        <f>F559-G559-VLOOKUP(C559, Вчера_ЭпиВак!C:BG, 4, FALSE)</f>
        <v>#N/A</v>
      </c>
      <c r="AJ559" s="34" t="e">
        <f>H559-I559-VLOOKUP(C559, Вчера_ЭпиВак!C:BG, 6, FALSE)</f>
        <v>#N/A</v>
      </c>
      <c r="AK559" s="34" t="e">
        <f>J559-K559-VLOOKUP(C559, Вчера_ЭпиВак!C:BG, 8, FALSE)</f>
        <v>#N/A</v>
      </c>
      <c r="AL559" s="34" t="e">
        <f>L559-M559-VLOOKUP(C559, Вчера_ЭпиВак!C:BG, 10, FALSE)</f>
        <v>#N/A</v>
      </c>
      <c r="AM559" s="34" t="e">
        <f>N559-O559-VLOOKUP(C559, Вчера_ЭпиВак!C:BG, 12, FALSE)</f>
        <v>#N/A</v>
      </c>
      <c r="AN559" s="34" t="e">
        <f>P559-Q559-VLOOKUP(C559, Вчера_ЭпиВак!C:BG, 14, FALSE)</f>
        <v>#N/A</v>
      </c>
      <c r="AO559" s="34" t="e">
        <f>R559-S559-VLOOKUP(C559, Вчера_ЭпиВак!C:BG, 16, FALSE)</f>
        <v>#N/A</v>
      </c>
      <c r="AP559" s="34" t="e">
        <f>T559-U559-VLOOKUP(C559, Вчера_ЭпиВак!C:BG, 18, FALSE)</f>
        <v>#N/A</v>
      </c>
      <c r="AQ559" s="34" t="e">
        <f>V559-W559-VLOOKUP(C559, Вчера_ЭпиВак!C:BG, 20, FALSE)</f>
        <v>#N/A</v>
      </c>
      <c r="AR559" s="34" t="e">
        <f>X559-Y559-VLOOKUP(C559, Вчера_ЭпиВак!C:BG, 22, FALSE)</f>
        <v>#N/A</v>
      </c>
      <c r="AS559" s="34" t="e">
        <f>Z559-VLOOKUP(C559, Вчера_ЭпиВак!C:BG, 24, FALSE)</f>
        <v>#N/A</v>
      </c>
      <c r="AT559" s="34" t="e">
        <f>AA559-VLOOKUP(C559, Вчера_ЭпиВак!C:BG, 25, FALSE)</f>
        <v>#N/A</v>
      </c>
    </row>
    <row r="560" spans="1:46" ht="50.1" customHeight="1" x14ac:dyDescent="0.25">
      <c r="A560" s="1"/>
      <c r="B560" s="1"/>
      <c r="C560" s="1"/>
      <c r="D560" s="3"/>
      <c r="E560" s="48"/>
      <c r="F560" s="3"/>
      <c r="G560" s="2"/>
      <c r="H560" s="3"/>
      <c r="I560" s="2"/>
      <c r="J560" s="3"/>
      <c r="K560" s="2"/>
      <c r="L560" s="3"/>
      <c r="M560" s="2"/>
      <c r="N560" s="3"/>
      <c r="O560" s="2"/>
      <c r="P560" s="3"/>
      <c r="Q560" s="2"/>
      <c r="R560" s="3"/>
      <c r="S560" s="2"/>
      <c r="T560" s="3"/>
      <c r="U560" s="3"/>
      <c r="V560" s="3"/>
      <c r="W560" s="2"/>
      <c r="X560" s="3"/>
      <c r="Y560" s="2"/>
      <c r="Z560" s="3"/>
      <c r="AA560" s="3"/>
      <c r="AB560" s="15"/>
      <c r="AC560" s="34">
        <f t="shared" si="17"/>
        <v>0</v>
      </c>
      <c r="AD560" s="34">
        <f t="shared" si="18"/>
        <v>0</v>
      </c>
      <c r="AE560" s="34"/>
      <c r="AF560" s="34"/>
      <c r="AG560" s="35"/>
      <c r="AH560" s="34" t="e">
        <f>D560-E560-VLOOKUP(C560, Вчера_ЭпиВак!C:BG, 2, FALSE)</f>
        <v>#N/A</v>
      </c>
      <c r="AI560" s="34" t="e">
        <f>F560-G560-VLOOKUP(C560, Вчера_ЭпиВак!C:BG, 4, FALSE)</f>
        <v>#N/A</v>
      </c>
      <c r="AJ560" s="34" t="e">
        <f>H560-I560-VLOOKUP(C560, Вчера_ЭпиВак!C:BG, 6, FALSE)</f>
        <v>#N/A</v>
      </c>
      <c r="AK560" s="34" t="e">
        <f>J560-K560-VLOOKUP(C560, Вчера_ЭпиВак!C:BG, 8, FALSE)</f>
        <v>#N/A</v>
      </c>
      <c r="AL560" s="34" t="e">
        <f>L560-M560-VLOOKUP(C560, Вчера_ЭпиВак!C:BG, 10, FALSE)</f>
        <v>#N/A</v>
      </c>
      <c r="AM560" s="34" t="e">
        <f>N560-O560-VLOOKUP(C560, Вчера_ЭпиВак!C:BG, 12, FALSE)</f>
        <v>#N/A</v>
      </c>
      <c r="AN560" s="34" t="e">
        <f>P560-Q560-VLOOKUP(C560, Вчера_ЭпиВак!C:BG, 14, FALSE)</f>
        <v>#N/A</v>
      </c>
      <c r="AO560" s="34" t="e">
        <f>R560-S560-VLOOKUP(C560, Вчера_ЭпиВак!C:BG, 16, FALSE)</f>
        <v>#N/A</v>
      </c>
      <c r="AP560" s="34" t="e">
        <f>T560-U560-VLOOKUP(C560, Вчера_ЭпиВак!C:BG, 18, FALSE)</f>
        <v>#N/A</v>
      </c>
      <c r="AQ560" s="34" t="e">
        <f>V560-W560-VLOOKUP(C560, Вчера_ЭпиВак!C:BG, 20, FALSE)</f>
        <v>#N/A</v>
      </c>
      <c r="AR560" s="34" t="e">
        <f>X560-Y560-VLOOKUP(C560, Вчера_ЭпиВак!C:BG, 22, FALSE)</f>
        <v>#N/A</v>
      </c>
      <c r="AS560" s="34" t="e">
        <f>Z560-VLOOKUP(C560, Вчера_ЭпиВак!C:BG, 24, FALSE)</f>
        <v>#N/A</v>
      </c>
      <c r="AT560" s="34" t="e">
        <f>AA560-VLOOKUP(C560, Вчера_ЭпиВак!C:BG, 25, FALSE)</f>
        <v>#N/A</v>
      </c>
    </row>
    <row r="561" spans="1:46" ht="50.1" customHeight="1" x14ac:dyDescent="0.25">
      <c r="A561" s="1"/>
      <c r="B561" s="1"/>
      <c r="C561" s="1"/>
      <c r="D561" s="3"/>
      <c r="E561" s="48"/>
      <c r="F561" s="3"/>
      <c r="G561" s="2"/>
      <c r="H561" s="3"/>
      <c r="I561" s="2"/>
      <c r="J561" s="3"/>
      <c r="K561" s="2"/>
      <c r="L561" s="3"/>
      <c r="M561" s="2"/>
      <c r="N561" s="3"/>
      <c r="O561" s="2"/>
      <c r="P561" s="3"/>
      <c r="Q561" s="2"/>
      <c r="R561" s="3"/>
      <c r="S561" s="2"/>
      <c r="T561" s="3"/>
      <c r="U561" s="3"/>
      <c r="V561" s="3"/>
      <c r="W561" s="2"/>
      <c r="X561" s="3"/>
      <c r="Y561" s="2"/>
      <c r="Z561" s="3"/>
      <c r="AA561" s="3"/>
      <c r="AB561" s="15"/>
      <c r="AC561" s="34">
        <f t="shared" si="17"/>
        <v>0</v>
      </c>
      <c r="AD561" s="34">
        <f t="shared" si="18"/>
        <v>0</v>
      </c>
      <c r="AE561" s="34"/>
      <c r="AF561" s="34"/>
      <c r="AG561" s="35"/>
      <c r="AH561" s="34" t="e">
        <f>D561-E561-VLOOKUP(C561, Вчера_ЭпиВак!C:BG, 2, FALSE)</f>
        <v>#N/A</v>
      </c>
      <c r="AI561" s="34" t="e">
        <f>F561-G561-VLOOKUP(C561, Вчера_ЭпиВак!C:BG, 4, FALSE)</f>
        <v>#N/A</v>
      </c>
      <c r="AJ561" s="34" t="e">
        <f>H561-I561-VLOOKUP(C561, Вчера_ЭпиВак!C:BG, 6, FALSE)</f>
        <v>#N/A</v>
      </c>
      <c r="AK561" s="34" t="e">
        <f>J561-K561-VLOOKUP(C561, Вчера_ЭпиВак!C:BG, 8, FALSE)</f>
        <v>#N/A</v>
      </c>
      <c r="AL561" s="34" t="e">
        <f>L561-M561-VLOOKUP(C561, Вчера_ЭпиВак!C:BG, 10, FALSE)</f>
        <v>#N/A</v>
      </c>
      <c r="AM561" s="34" t="e">
        <f>N561-O561-VLOOKUP(C561, Вчера_ЭпиВак!C:BG, 12, FALSE)</f>
        <v>#N/A</v>
      </c>
      <c r="AN561" s="34" t="e">
        <f>P561-Q561-VLOOKUP(C561, Вчера_ЭпиВак!C:BG, 14, FALSE)</f>
        <v>#N/A</v>
      </c>
      <c r="AO561" s="34" t="e">
        <f>R561-S561-VLOOKUP(C561, Вчера_ЭпиВак!C:BG, 16, FALSE)</f>
        <v>#N/A</v>
      </c>
      <c r="AP561" s="34" t="e">
        <f>T561-U561-VLOOKUP(C561, Вчера_ЭпиВак!C:BG, 18, FALSE)</f>
        <v>#N/A</v>
      </c>
      <c r="AQ561" s="34" t="e">
        <f>V561-W561-VLOOKUP(C561, Вчера_ЭпиВак!C:BG, 20, FALSE)</f>
        <v>#N/A</v>
      </c>
      <c r="AR561" s="34" t="e">
        <f>X561-Y561-VLOOKUP(C561, Вчера_ЭпиВак!C:BG, 22, FALSE)</f>
        <v>#N/A</v>
      </c>
      <c r="AS561" s="34" t="e">
        <f>Z561-VLOOKUP(C561, Вчера_ЭпиВак!C:BG, 24, FALSE)</f>
        <v>#N/A</v>
      </c>
      <c r="AT561" s="34" t="e">
        <f>AA561-VLOOKUP(C561, Вчера_ЭпиВак!C:BG, 25, FALSE)</f>
        <v>#N/A</v>
      </c>
    </row>
    <row r="562" spans="1:46" ht="50.1" customHeight="1" x14ac:dyDescent="0.25">
      <c r="A562" s="1"/>
      <c r="B562" s="1"/>
      <c r="C562" s="1"/>
      <c r="D562" s="3"/>
      <c r="E562" s="48"/>
      <c r="F562" s="3"/>
      <c r="G562" s="2"/>
      <c r="H562" s="3"/>
      <c r="I562" s="2"/>
      <c r="J562" s="3"/>
      <c r="K562" s="2"/>
      <c r="L562" s="3"/>
      <c r="M562" s="2"/>
      <c r="N562" s="3"/>
      <c r="O562" s="2"/>
      <c r="P562" s="3"/>
      <c r="Q562" s="2"/>
      <c r="R562" s="3"/>
      <c r="S562" s="2"/>
      <c r="T562" s="3"/>
      <c r="U562" s="3"/>
      <c r="V562" s="3"/>
      <c r="W562" s="2"/>
      <c r="X562" s="3"/>
      <c r="Y562" s="2"/>
      <c r="Z562" s="3"/>
      <c r="AA562" s="3"/>
      <c r="AB562" s="15"/>
      <c r="AC562" s="34">
        <f t="shared" si="17"/>
        <v>0</v>
      </c>
      <c r="AD562" s="34">
        <f t="shared" si="18"/>
        <v>0</v>
      </c>
      <c r="AE562" s="34"/>
      <c r="AF562" s="34"/>
      <c r="AG562" s="35"/>
      <c r="AH562" s="34" t="e">
        <f>D562-E562-VLOOKUP(C562, Вчера_ЭпиВак!C:BG, 2, FALSE)</f>
        <v>#N/A</v>
      </c>
      <c r="AI562" s="34" t="e">
        <f>F562-G562-VLOOKUP(C562, Вчера_ЭпиВак!C:BG, 4, FALSE)</f>
        <v>#N/A</v>
      </c>
      <c r="AJ562" s="34" t="e">
        <f>H562-I562-VLOOKUP(C562, Вчера_ЭпиВак!C:BG, 6, FALSE)</f>
        <v>#N/A</v>
      </c>
      <c r="AK562" s="34" t="e">
        <f>J562-K562-VLOOKUP(C562, Вчера_ЭпиВак!C:BG, 8, FALSE)</f>
        <v>#N/A</v>
      </c>
      <c r="AL562" s="34" t="e">
        <f>L562-M562-VLOOKUP(C562, Вчера_ЭпиВак!C:BG, 10, FALSE)</f>
        <v>#N/A</v>
      </c>
      <c r="AM562" s="34" t="e">
        <f>N562-O562-VLOOKUP(C562, Вчера_ЭпиВак!C:BG, 12, FALSE)</f>
        <v>#N/A</v>
      </c>
      <c r="AN562" s="34" t="e">
        <f>P562-Q562-VLOOKUP(C562, Вчера_ЭпиВак!C:BG, 14, FALSE)</f>
        <v>#N/A</v>
      </c>
      <c r="AO562" s="34" t="e">
        <f>R562-S562-VLOOKUP(C562, Вчера_ЭпиВак!C:BG, 16, FALSE)</f>
        <v>#N/A</v>
      </c>
      <c r="AP562" s="34" t="e">
        <f>T562-U562-VLOOKUP(C562, Вчера_ЭпиВак!C:BG, 18, FALSE)</f>
        <v>#N/A</v>
      </c>
      <c r="AQ562" s="34" t="e">
        <f>V562-W562-VLOOKUP(C562, Вчера_ЭпиВак!C:BG, 20, FALSE)</f>
        <v>#N/A</v>
      </c>
      <c r="AR562" s="34" t="e">
        <f>X562-Y562-VLOOKUP(C562, Вчера_ЭпиВак!C:BG, 22, FALSE)</f>
        <v>#N/A</v>
      </c>
      <c r="AS562" s="34" t="e">
        <f>Z562-VLOOKUP(C562, Вчера_ЭпиВак!C:BG, 24, FALSE)</f>
        <v>#N/A</v>
      </c>
      <c r="AT562" s="34" t="e">
        <f>AA562-VLOOKUP(C562, Вчера_ЭпиВак!C:BG, 25, FALSE)</f>
        <v>#N/A</v>
      </c>
    </row>
    <row r="563" spans="1:46" ht="50.1" customHeight="1" x14ac:dyDescent="0.25">
      <c r="A563" s="1"/>
      <c r="B563" s="1"/>
      <c r="C563" s="1"/>
      <c r="D563" s="3"/>
      <c r="E563" s="48"/>
      <c r="F563" s="3"/>
      <c r="G563" s="2"/>
      <c r="H563" s="3"/>
      <c r="I563" s="2"/>
      <c r="J563" s="3"/>
      <c r="K563" s="2"/>
      <c r="L563" s="3"/>
      <c r="M563" s="2"/>
      <c r="N563" s="3"/>
      <c r="O563" s="2"/>
      <c r="P563" s="3"/>
      <c r="Q563" s="2"/>
      <c r="R563" s="3"/>
      <c r="S563" s="2"/>
      <c r="T563" s="3"/>
      <c r="U563" s="3"/>
      <c r="V563" s="3"/>
      <c r="W563" s="2"/>
      <c r="X563" s="3"/>
      <c r="Y563" s="2"/>
      <c r="Z563" s="3"/>
      <c r="AA563" s="3"/>
      <c r="AB563" s="15"/>
      <c r="AC563" s="34">
        <f t="shared" si="17"/>
        <v>0</v>
      </c>
      <c r="AD563" s="34">
        <f t="shared" si="18"/>
        <v>0</v>
      </c>
      <c r="AE563" s="34"/>
      <c r="AF563" s="34"/>
      <c r="AG563" s="35"/>
      <c r="AH563" s="34" t="e">
        <f>D563-E563-VLOOKUP(C563, Вчера_ЭпиВак!C:BG, 2, FALSE)</f>
        <v>#N/A</v>
      </c>
      <c r="AI563" s="34" t="e">
        <f>F563-G563-VLOOKUP(C563, Вчера_ЭпиВак!C:BG, 4, FALSE)</f>
        <v>#N/A</v>
      </c>
      <c r="AJ563" s="34" t="e">
        <f>H563-I563-VLOOKUP(C563, Вчера_ЭпиВак!C:BG, 6, FALSE)</f>
        <v>#N/A</v>
      </c>
      <c r="AK563" s="34" t="e">
        <f>J563-K563-VLOOKUP(C563, Вчера_ЭпиВак!C:BG, 8, FALSE)</f>
        <v>#N/A</v>
      </c>
      <c r="AL563" s="34" t="e">
        <f>L563-M563-VLOOKUP(C563, Вчера_ЭпиВак!C:BG, 10, FALSE)</f>
        <v>#N/A</v>
      </c>
      <c r="AM563" s="34" t="e">
        <f>N563-O563-VLOOKUP(C563, Вчера_ЭпиВак!C:BG, 12, FALSE)</f>
        <v>#N/A</v>
      </c>
      <c r="AN563" s="34" t="e">
        <f>P563-Q563-VLOOKUP(C563, Вчера_ЭпиВак!C:BG, 14, FALSE)</f>
        <v>#N/A</v>
      </c>
      <c r="AO563" s="34" t="e">
        <f>R563-S563-VLOOKUP(C563, Вчера_ЭпиВак!C:BG, 16, FALSE)</f>
        <v>#N/A</v>
      </c>
      <c r="AP563" s="34" t="e">
        <f>T563-U563-VLOOKUP(C563, Вчера_ЭпиВак!C:BG, 18, FALSE)</f>
        <v>#N/A</v>
      </c>
      <c r="AQ563" s="34" t="e">
        <f>V563-W563-VLOOKUP(C563, Вчера_ЭпиВак!C:BG, 20, FALSE)</f>
        <v>#N/A</v>
      </c>
      <c r="AR563" s="34" t="e">
        <f>X563-Y563-VLOOKUP(C563, Вчера_ЭпиВак!C:BG, 22, FALSE)</f>
        <v>#N/A</v>
      </c>
      <c r="AS563" s="34" t="e">
        <f>Z563-VLOOKUP(C563, Вчера_ЭпиВак!C:BG, 24, FALSE)</f>
        <v>#N/A</v>
      </c>
      <c r="AT563" s="34" t="e">
        <f>AA563-VLOOKUP(C563, Вчера_ЭпиВак!C:BG, 25, FALSE)</f>
        <v>#N/A</v>
      </c>
    </row>
    <row r="564" spans="1:46" ht="50.1" customHeight="1" x14ac:dyDescent="0.25">
      <c r="A564" s="1"/>
      <c r="B564" s="1"/>
      <c r="C564" s="1"/>
      <c r="D564" s="3"/>
      <c r="E564" s="48"/>
      <c r="F564" s="3"/>
      <c r="G564" s="2"/>
      <c r="H564" s="3"/>
      <c r="I564" s="2"/>
      <c r="J564" s="3"/>
      <c r="K564" s="2"/>
      <c r="L564" s="3"/>
      <c r="M564" s="2"/>
      <c r="N564" s="3"/>
      <c r="O564" s="2"/>
      <c r="P564" s="3"/>
      <c r="Q564" s="2"/>
      <c r="R564" s="3"/>
      <c r="S564" s="2"/>
      <c r="T564" s="3"/>
      <c r="U564" s="3"/>
      <c r="V564" s="3"/>
      <c r="W564" s="2"/>
      <c r="X564" s="3"/>
      <c r="Y564" s="2"/>
      <c r="Z564" s="3"/>
      <c r="AA564" s="3"/>
      <c r="AB564" s="15"/>
      <c r="AC564" s="34">
        <f t="shared" si="17"/>
        <v>0</v>
      </c>
      <c r="AD564" s="34">
        <f t="shared" si="18"/>
        <v>0</v>
      </c>
      <c r="AE564" s="34"/>
      <c r="AF564" s="34"/>
      <c r="AG564" s="35"/>
      <c r="AH564" s="34" t="e">
        <f>D564-E564-VLOOKUP(C564, Вчера_ЭпиВак!C:BG, 2, FALSE)</f>
        <v>#N/A</v>
      </c>
      <c r="AI564" s="34" t="e">
        <f>F564-G564-VLOOKUP(C564, Вчера_ЭпиВак!C:BG, 4, FALSE)</f>
        <v>#N/A</v>
      </c>
      <c r="AJ564" s="34" t="e">
        <f>H564-I564-VLOOKUP(C564, Вчера_ЭпиВак!C:BG, 6, FALSE)</f>
        <v>#N/A</v>
      </c>
      <c r="AK564" s="34" t="e">
        <f>J564-K564-VLOOKUP(C564, Вчера_ЭпиВак!C:BG, 8, FALSE)</f>
        <v>#N/A</v>
      </c>
      <c r="AL564" s="34" t="e">
        <f>L564-M564-VLOOKUP(C564, Вчера_ЭпиВак!C:BG, 10, FALSE)</f>
        <v>#N/A</v>
      </c>
      <c r="AM564" s="34" t="e">
        <f>N564-O564-VLOOKUP(C564, Вчера_ЭпиВак!C:BG, 12, FALSE)</f>
        <v>#N/A</v>
      </c>
      <c r="AN564" s="34" t="e">
        <f>P564-Q564-VLOOKUP(C564, Вчера_ЭпиВак!C:BG, 14, FALSE)</f>
        <v>#N/A</v>
      </c>
      <c r="AO564" s="34" t="e">
        <f>R564-S564-VLOOKUP(C564, Вчера_ЭпиВак!C:BG, 16, FALSE)</f>
        <v>#N/A</v>
      </c>
      <c r="AP564" s="34" t="e">
        <f>T564-U564-VLOOKUP(C564, Вчера_ЭпиВак!C:BG, 18, FALSE)</f>
        <v>#N/A</v>
      </c>
      <c r="AQ564" s="34" t="e">
        <f>V564-W564-VLOOKUP(C564, Вчера_ЭпиВак!C:BG, 20, FALSE)</f>
        <v>#N/A</v>
      </c>
      <c r="AR564" s="34" t="e">
        <f>X564-Y564-VLOOKUP(C564, Вчера_ЭпиВак!C:BG, 22, FALSE)</f>
        <v>#N/A</v>
      </c>
      <c r="AS564" s="34" t="e">
        <f>Z564-VLOOKUP(C564, Вчера_ЭпиВак!C:BG, 24, FALSE)</f>
        <v>#N/A</v>
      </c>
      <c r="AT564" s="34" t="e">
        <f>AA564-VLOOKUP(C564, Вчера_ЭпиВак!C:BG, 25, FALSE)</f>
        <v>#N/A</v>
      </c>
    </row>
    <row r="565" spans="1:46" ht="50.1" customHeight="1" x14ac:dyDescent="0.25">
      <c r="A565" s="1"/>
      <c r="B565" s="1"/>
      <c r="C565" s="1"/>
      <c r="D565" s="3"/>
      <c r="E565" s="48"/>
      <c r="F565" s="3"/>
      <c r="G565" s="2"/>
      <c r="H565" s="3"/>
      <c r="I565" s="2"/>
      <c r="J565" s="3"/>
      <c r="K565" s="2"/>
      <c r="L565" s="3"/>
      <c r="M565" s="2"/>
      <c r="N565" s="3"/>
      <c r="O565" s="2"/>
      <c r="P565" s="3"/>
      <c r="Q565" s="2"/>
      <c r="R565" s="3"/>
      <c r="S565" s="2"/>
      <c r="T565" s="3"/>
      <c r="U565" s="3"/>
      <c r="V565" s="3"/>
      <c r="W565" s="2"/>
      <c r="X565" s="3"/>
      <c r="Y565" s="2"/>
      <c r="Z565" s="3"/>
      <c r="AA565" s="3"/>
      <c r="AB565" s="15"/>
      <c r="AC565" s="34">
        <f t="shared" si="17"/>
        <v>0</v>
      </c>
      <c r="AD565" s="34">
        <f t="shared" si="18"/>
        <v>0</v>
      </c>
      <c r="AE565" s="34"/>
      <c r="AF565" s="34"/>
      <c r="AG565" s="35"/>
      <c r="AH565" s="34" t="e">
        <f>D565-E565-VLOOKUP(C565, Вчера_ЭпиВак!C:BG, 2, FALSE)</f>
        <v>#N/A</v>
      </c>
      <c r="AI565" s="34" t="e">
        <f>F565-G565-VLOOKUP(C565, Вчера_ЭпиВак!C:BG, 4, FALSE)</f>
        <v>#N/A</v>
      </c>
      <c r="AJ565" s="34" t="e">
        <f>H565-I565-VLOOKUP(C565, Вчера_ЭпиВак!C:BG, 6, FALSE)</f>
        <v>#N/A</v>
      </c>
      <c r="AK565" s="34" t="e">
        <f>J565-K565-VLOOKUP(C565, Вчера_ЭпиВак!C:BG, 8, FALSE)</f>
        <v>#N/A</v>
      </c>
      <c r="AL565" s="34" t="e">
        <f>L565-M565-VLOOKUP(C565, Вчера_ЭпиВак!C:BG, 10, FALSE)</f>
        <v>#N/A</v>
      </c>
      <c r="AM565" s="34" t="e">
        <f>N565-O565-VLOOKUP(C565, Вчера_ЭпиВак!C:BG, 12, FALSE)</f>
        <v>#N/A</v>
      </c>
      <c r="AN565" s="34" t="e">
        <f>P565-Q565-VLOOKUP(C565, Вчера_ЭпиВак!C:BG, 14, FALSE)</f>
        <v>#N/A</v>
      </c>
      <c r="AO565" s="34" t="e">
        <f>R565-S565-VLOOKUP(C565, Вчера_ЭпиВак!C:BG, 16, FALSE)</f>
        <v>#N/A</v>
      </c>
      <c r="AP565" s="34" t="e">
        <f>T565-U565-VLOOKUP(C565, Вчера_ЭпиВак!C:BG, 18, FALSE)</f>
        <v>#N/A</v>
      </c>
      <c r="AQ565" s="34" t="e">
        <f>V565-W565-VLOOKUP(C565, Вчера_ЭпиВак!C:BG, 20, FALSE)</f>
        <v>#N/A</v>
      </c>
      <c r="AR565" s="34" t="e">
        <f>X565-Y565-VLOOKUP(C565, Вчера_ЭпиВак!C:BG, 22, FALSE)</f>
        <v>#N/A</v>
      </c>
      <c r="AS565" s="34" t="e">
        <f>Z565-VLOOKUP(C565, Вчера_ЭпиВак!C:BG, 24, FALSE)</f>
        <v>#N/A</v>
      </c>
      <c r="AT565" s="34" t="e">
        <f>AA565-VLOOKUP(C565, Вчера_ЭпиВак!C:BG, 25, FALSE)</f>
        <v>#N/A</v>
      </c>
    </row>
    <row r="566" spans="1:46" ht="50.1" customHeight="1" x14ac:dyDescent="0.25">
      <c r="A566" s="1"/>
      <c r="B566" s="1"/>
      <c r="C566" s="1"/>
      <c r="D566" s="3"/>
      <c r="E566" s="48"/>
      <c r="F566" s="3"/>
      <c r="G566" s="2"/>
      <c r="H566" s="3"/>
      <c r="I566" s="2"/>
      <c r="J566" s="3"/>
      <c r="K566" s="2"/>
      <c r="L566" s="3"/>
      <c r="M566" s="2"/>
      <c r="N566" s="3"/>
      <c r="O566" s="2"/>
      <c r="P566" s="3"/>
      <c r="Q566" s="2"/>
      <c r="R566" s="3"/>
      <c r="S566" s="2"/>
      <c r="T566" s="3"/>
      <c r="U566" s="3"/>
      <c r="V566" s="3"/>
      <c r="W566" s="2"/>
      <c r="X566" s="3"/>
      <c r="Y566" s="2"/>
      <c r="Z566" s="3"/>
      <c r="AA566" s="3"/>
      <c r="AB566" s="15"/>
      <c r="AC566" s="34">
        <f t="shared" si="17"/>
        <v>0</v>
      </c>
      <c r="AD566" s="34">
        <f t="shared" si="18"/>
        <v>0</v>
      </c>
      <c r="AE566" s="34"/>
      <c r="AF566" s="34"/>
      <c r="AG566" s="35"/>
      <c r="AH566" s="34" t="e">
        <f>D566-E566-VLOOKUP(C566, Вчера_ЭпиВак!C:BG, 2, FALSE)</f>
        <v>#N/A</v>
      </c>
      <c r="AI566" s="34" t="e">
        <f>F566-G566-VLOOKUP(C566, Вчера_ЭпиВак!C:BG, 4, FALSE)</f>
        <v>#N/A</v>
      </c>
      <c r="AJ566" s="34" t="e">
        <f>H566-I566-VLOOKUP(C566, Вчера_ЭпиВак!C:BG, 6, FALSE)</f>
        <v>#N/A</v>
      </c>
      <c r="AK566" s="34" t="e">
        <f>J566-K566-VLOOKUP(C566, Вчера_ЭпиВак!C:BG, 8, FALSE)</f>
        <v>#N/A</v>
      </c>
      <c r="AL566" s="34" t="e">
        <f>L566-M566-VLOOKUP(C566, Вчера_ЭпиВак!C:BG, 10, FALSE)</f>
        <v>#N/A</v>
      </c>
      <c r="AM566" s="34" t="e">
        <f>N566-O566-VLOOKUP(C566, Вчера_ЭпиВак!C:BG, 12, FALSE)</f>
        <v>#N/A</v>
      </c>
      <c r="AN566" s="34" t="e">
        <f>P566-Q566-VLOOKUP(C566, Вчера_ЭпиВак!C:BG, 14, FALSE)</f>
        <v>#N/A</v>
      </c>
      <c r="AO566" s="34" t="e">
        <f>R566-S566-VLOOKUP(C566, Вчера_ЭпиВак!C:BG, 16, FALSE)</f>
        <v>#N/A</v>
      </c>
      <c r="AP566" s="34" t="e">
        <f>T566-U566-VLOOKUP(C566, Вчера_ЭпиВак!C:BG, 18, FALSE)</f>
        <v>#N/A</v>
      </c>
      <c r="AQ566" s="34" t="e">
        <f>V566-W566-VLOOKUP(C566, Вчера_ЭпиВак!C:BG, 20, FALSE)</f>
        <v>#N/A</v>
      </c>
      <c r="AR566" s="34" t="e">
        <f>X566-Y566-VLOOKUP(C566, Вчера_ЭпиВак!C:BG, 22, FALSE)</f>
        <v>#N/A</v>
      </c>
      <c r="AS566" s="34" t="e">
        <f>Z566-VLOOKUP(C566, Вчера_ЭпиВак!C:BG, 24, FALSE)</f>
        <v>#N/A</v>
      </c>
      <c r="AT566" s="34" t="e">
        <f>AA566-VLOOKUP(C566, Вчера_ЭпиВак!C:BG, 25, FALSE)</f>
        <v>#N/A</v>
      </c>
    </row>
    <row r="567" spans="1:46" ht="50.1" customHeight="1" x14ac:dyDescent="0.25">
      <c r="A567" s="1"/>
      <c r="B567" s="1"/>
      <c r="C567" s="1"/>
      <c r="D567" s="3"/>
      <c r="E567" s="48"/>
      <c r="F567" s="3"/>
      <c r="G567" s="2"/>
      <c r="H567" s="3"/>
      <c r="I567" s="2"/>
      <c r="J567" s="3"/>
      <c r="K567" s="2"/>
      <c r="L567" s="3"/>
      <c r="M567" s="2"/>
      <c r="N567" s="3"/>
      <c r="O567" s="2"/>
      <c r="P567" s="3"/>
      <c r="Q567" s="2"/>
      <c r="R567" s="3"/>
      <c r="S567" s="2"/>
      <c r="T567" s="3"/>
      <c r="U567" s="3"/>
      <c r="V567" s="3"/>
      <c r="W567" s="2"/>
      <c r="X567" s="3"/>
      <c r="Y567" s="2"/>
      <c r="Z567" s="3"/>
      <c r="AA567" s="3"/>
      <c r="AB567" s="15"/>
      <c r="AC567" s="34">
        <f t="shared" si="17"/>
        <v>0</v>
      </c>
      <c r="AD567" s="34">
        <f t="shared" si="18"/>
        <v>0</v>
      </c>
      <c r="AE567" s="34"/>
      <c r="AF567" s="34"/>
      <c r="AG567" s="35"/>
      <c r="AH567" s="34" t="e">
        <f>D567-E567-VLOOKUP(C567, Вчера_ЭпиВак!C:BG, 2, FALSE)</f>
        <v>#N/A</v>
      </c>
      <c r="AI567" s="34" t="e">
        <f>F567-G567-VLOOKUP(C567, Вчера_ЭпиВак!C:BG, 4, FALSE)</f>
        <v>#N/A</v>
      </c>
      <c r="AJ567" s="34" t="e">
        <f>H567-I567-VLOOKUP(C567, Вчера_ЭпиВак!C:BG, 6, FALSE)</f>
        <v>#N/A</v>
      </c>
      <c r="AK567" s="34" t="e">
        <f>J567-K567-VLOOKUP(C567, Вчера_ЭпиВак!C:BG, 8, FALSE)</f>
        <v>#N/A</v>
      </c>
      <c r="AL567" s="34" t="e">
        <f>L567-M567-VLOOKUP(C567, Вчера_ЭпиВак!C:BG, 10, FALSE)</f>
        <v>#N/A</v>
      </c>
      <c r="AM567" s="34" t="e">
        <f>N567-O567-VLOOKUP(C567, Вчера_ЭпиВак!C:BG, 12, FALSE)</f>
        <v>#N/A</v>
      </c>
      <c r="AN567" s="34" t="e">
        <f>P567-Q567-VLOOKUP(C567, Вчера_ЭпиВак!C:BG, 14, FALSE)</f>
        <v>#N/A</v>
      </c>
      <c r="AO567" s="34" t="e">
        <f>R567-S567-VLOOKUP(C567, Вчера_ЭпиВак!C:BG, 16, FALSE)</f>
        <v>#N/A</v>
      </c>
      <c r="AP567" s="34" t="e">
        <f>T567-U567-VLOOKUP(C567, Вчера_ЭпиВак!C:BG, 18, FALSE)</f>
        <v>#N/A</v>
      </c>
      <c r="AQ567" s="34" t="e">
        <f>V567-W567-VLOOKUP(C567, Вчера_ЭпиВак!C:BG, 20, FALSE)</f>
        <v>#N/A</v>
      </c>
      <c r="AR567" s="34" t="e">
        <f>X567-Y567-VLOOKUP(C567, Вчера_ЭпиВак!C:BG, 22, FALSE)</f>
        <v>#N/A</v>
      </c>
      <c r="AS567" s="34" t="e">
        <f>Z567-VLOOKUP(C567, Вчера_ЭпиВак!C:BG, 24, FALSE)</f>
        <v>#N/A</v>
      </c>
      <c r="AT567" s="34" t="e">
        <f>AA567-VLOOKUP(C567, Вчера_ЭпиВак!C:BG, 25, FALSE)</f>
        <v>#N/A</v>
      </c>
    </row>
    <row r="568" spans="1:46" ht="50.1" customHeight="1" x14ac:dyDescent="0.25">
      <c r="A568" s="1"/>
      <c r="B568" s="1"/>
      <c r="C568" s="1"/>
      <c r="D568" s="3"/>
      <c r="E568" s="48"/>
      <c r="F568" s="3"/>
      <c r="G568" s="2"/>
      <c r="H568" s="3"/>
      <c r="I568" s="2"/>
      <c r="J568" s="3"/>
      <c r="K568" s="2"/>
      <c r="L568" s="3"/>
      <c r="M568" s="2"/>
      <c r="N568" s="3"/>
      <c r="O568" s="2"/>
      <c r="P568" s="3"/>
      <c r="Q568" s="2"/>
      <c r="R568" s="3"/>
      <c r="S568" s="2"/>
      <c r="T568" s="3"/>
      <c r="U568" s="3"/>
      <c r="V568" s="3"/>
      <c r="W568" s="2"/>
      <c r="X568" s="3"/>
      <c r="Y568" s="2"/>
      <c r="Z568" s="3"/>
      <c r="AA568" s="3"/>
      <c r="AB568" s="15"/>
      <c r="AC568" s="34">
        <f t="shared" si="17"/>
        <v>0</v>
      </c>
      <c r="AD568" s="34">
        <f t="shared" si="18"/>
        <v>0</v>
      </c>
      <c r="AE568" s="34"/>
      <c r="AF568" s="34"/>
      <c r="AG568" s="35"/>
      <c r="AH568" s="34" t="e">
        <f>D568-E568-VLOOKUP(C568, Вчера_ЭпиВак!C:BG, 2, FALSE)</f>
        <v>#N/A</v>
      </c>
      <c r="AI568" s="34" t="e">
        <f>F568-G568-VLOOKUP(C568, Вчера_ЭпиВак!C:BG, 4, FALSE)</f>
        <v>#N/A</v>
      </c>
      <c r="AJ568" s="34" t="e">
        <f>H568-I568-VLOOKUP(C568, Вчера_ЭпиВак!C:BG, 6, FALSE)</f>
        <v>#N/A</v>
      </c>
      <c r="AK568" s="34" t="e">
        <f>J568-K568-VLOOKUP(C568, Вчера_ЭпиВак!C:BG, 8, FALSE)</f>
        <v>#N/A</v>
      </c>
      <c r="AL568" s="34" t="e">
        <f>L568-M568-VLOOKUP(C568, Вчера_ЭпиВак!C:BG, 10, FALSE)</f>
        <v>#N/A</v>
      </c>
      <c r="AM568" s="34" t="e">
        <f>N568-O568-VLOOKUP(C568, Вчера_ЭпиВак!C:BG, 12, FALSE)</f>
        <v>#N/A</v>
      </c>
      <c r="AN568" s="34" t="e">
        <f>P568-Q568-VLOOKUP(C568, Вчера_ЭпиВак!C:BG, 14, FALSE)</f>
        <v>#N/A</v>
      </c>
      <c r="AO568" s="34" t="e">
        <f>R568-S568-VLOOKUP(C568, Вчера_ЭпиВак!C:BG, 16, FALSE)</f>
        <v>#N/A</v>
      </c>
      <c r="AP568" s="34" t="e">
        <f>T568-U568-VLOOKUP(C568, Вчера_ЭпиВак!C:BG, 18, FALSE)</f>
        <v>#N/A</v>
      </c>
      <c r="AQ568" s="34" t="e">
        <f>V568-W568-VLOOKUP(C568, Вчера_ЭпиВак!C:BG, 20, FALSE)</f>
        <v>#N/A</v>
      </c>
      <c r="AR568" s="34" t="e">
        <f>X568-Y568-VLOOKUP(C568, Вчера_ЭпиВак!C:BG, 22, FALSE)</f>
        <v>#N/A</v>
      </c>
      <c r="AS568" s="34" t="e">
        <f>Z568-VLOOKUP(C568, Вчера_ЭпиВак!C:BG, 24, FALSE)</f>
        <v>#N/A</v>
      </c>
      <c r="AT568" s="34" t="e">
        <f>AA568-VLOOKUP(C568, Вчера_ЭпиВак!C:BG, 25, FALSE)</f>
        <v>#N/A</v>
      </c>
    </row>
    <row r="569" spans="1:46" ht="50.1" customHeight="1" x14ac:dyDescent="0.25">
      <c r="A569" s="1"/>
      <c r="B569" s="1"/>
      <c r="C569" s="1"/>
      <c r="D569" s="3"/>
      <c r="E569" s="48"/>
      <c r="F569" s="3"/>
      <c r="G569" s="2"/>
      <c r="H569" s="3"/>
      <c r="I569" s="2"/>
      <c r="J569" s="3"/>
      <c r="K569" s="2"/>
      <c r="L569" s="3"/>
      <c r="M569" s="2"/>
      <c r="N569" s="3"/>
      <c r="O569" s="2"/>
      <c r="P569" s="3"/>
      <c r="Q569" s="2"/>
      <c r="R569" s="3"/>
      <c r="S569" s="2"/>
      <c r="T569" s="3"/>
      <c r="U569" s="3"/>
      <c r="V569" s="3"/>
      <c r="W569" s="2"/>
      <c r="X569" s="3"/>
      <c r="Y569" s="2"/>
      <c r="Z569" s="3"/>
      <c r="AA569" s="3"/>
      <c r="AB569" s="15"/>
      <c r="AC569" s="34">
        <f t="shared" si="17"/>
        <v>0</v>
      </c>
      <c r="AD569" s="34">
        <f t="shared" si="18"/>
        <v>0</v>
      </c>
      <c r="AE569" s="34"/>
      <c r="AF569" s="34"/>
      <c r="AG569" s="35"/>
      <c r="AH569" s="34" t="e">
        <f>D569-E569-VLOOKUP(C569, Вчера_ЭпиВак!C:BG, 2, FALSE)</f>
        <v>#N/A</v>
      </c>
      <c r="AI569" s="34" t="e">
        <f>F569-G569-VLOOKUP(C569, Вчера_ЭпиВак!C:BG, 4, FALSE)</f>
        <v>#N/A</v>
      </c>
      <c r="AJ569" s="34" t="e">
        <f>H569-I569-VLOOKUP(C569, Вчера_ЭпиВак!C:BG, 6, FALSE)</f>
        <v>#N/A</v>
      </c>
      <c r="AK569" s="34" t="e">
        <f>J569-K569-VLOOKUP(C569, Вчера_ЭпиВак!C:BG, 8, FALSE)</f>
        <v>#N/A</v>
      </c>
      <c r="AL569" s="34" t="e">
        <f>L569-M569-VLOOKUP(C569, Вчера_ЭпиВак!C:BG, 10, FALSE)</f>
        <v>#N/A</v>
      </c>
      <c r="AM569" s="34" t="e">
        <f>N569-O569-VLOOKUP(C569, Вчера_ЭпиВак!C:BG, 12, FALSE)</f>
        <v>#N/A</v>
      </c>
      <c r="AN569" s="34" t="e">
        <f>P569-Q569-VLOOKUP(C569, Вчера_ЭпиВак!C:BG, 14, FALSE)</f>
        <v>#N/A</v>
      </c>
      <c r="AO569" s="34" t="e">
        <f>R569-S569-VLOOKUP(C569, Вчера_ЭпиВак!C:BG, 16, FALSE)</f>
        <v>#N/A</v>
      </c>
      <c r="AP569" s="34" t="e">
        <f>T569-U569-VLOOKUP(C569, Вчера_ЭпиВак!C:BG, 18, FALSE)</f>
        <v>#N/A</v>
      </c>
      <c r="AQ569" s="34" t="e">
        <f>V569-W569-VLOOKUP(C569, Вчера_ЭпиВак!C:BG, 20, FALSE)</f>
        <v>#N/A</v>
      </c>
      <c r="AR569" s="34" t="e">
        <f>X569-Y569-VLOOKUP(C569, Вчера_ЭпиВак!C:BG, 22, FALSE)</f>
        <v>#N/A</v>
      </c>
      <c r="AS569" s="34" t="e">
        <f>Z569-VLOOKUP(C569, Вчера_ЭпиВак!C:BG, 24, FALSE)</f>
        <v>#N/A</v>
      </c>
      <c r="AT569" s="34" t="e">
        <f>AA569-VLOOKUP(C569, Вчера_ЭпиВак!C:BG, 25, FALSE)</f>
        <v>#N/A</v>
      </c>
    </row>
    <row r="570" spans="1:46" ht="50.1" customHeight="1" x14ac:dyDescent="0.25">
      <c r="A570" s="1"/>
      <c r="B570" s="1"/>
      <c r="C570" s="1"/>
      <c r="D570" s="3"/>
      <c r="E570" s="48"/>
      <c r="F570" s="3"/>
      <c r="G570" s="2"/>
      <c r="H570" s="3"/>
      <c r="I570" s="2"/>
      <c r="J570" s="3"/>
      <c r="K570" s="2"/>
      <c r="L570" s="3"/>
      <c r="M570" s="2"/>
      <c r="N570" s="3"/>
      <c r="O570" s="2"/>
      <c r="P570" s="3"/>
      <c r="Q570" s="2"/>
      <c r="R570" s="3"/>
      <c r="S570" s="2"/>
      <c r="T570" s="3"/>
      <c r="U570" s="3"/>
      <c r="V570" s="3"/>
      <c r="W570" s="2"/>
      <c r="X570" s="3"/>
      <c r="Y570" s="2"/>
      <c r="Z570" s="3"/>
      <c r="AA570" s="3"/>
      <c r="AB570" s="15"/>
      <c r="AC570" s="34">
        <f t="shared" si="17"/>
        <v>0</v>
      </c>
      <c r="AD570" s="34">
        <f t="shared" si="18"/>
        <v>0</v>
      </c>
      <c r="AE570" s="34"/>
      <c r="AF570" s="34"/>
      <c r="AG570" s="35"/>
      <c r="AH570" s="34" t="e">
        <f>D570-E570-VLOOKUP(C570, Вчера_ЭпиВак!C:BG, 2, FALSE)</f>
        <v>#N/A</v>
      </c>
      <c r="AI570" s="34" t="e">
        <f>F570-G570-VLOOKUP(C570, Вчера_ЭпиВак!C:BG, 4, FALSE)</f>
        <v>#N/A</v>
      </c>
      <c r="AJ570" s="34" t="e">
        <f>H570-I570-VLOOKUP(C570, Вчера_ЭпиВак!C:BG, 6, FALSE)</f>
        <v>#N/A</v>
      </c>
      <c r="AK570" s="34" t="e">
        <f>J570-K570-VLOOKUP(C570, Вчера_ЭпиВак!C:BG, 8, FALSE)</f>
        <v>#N/A</v>
      </c>
      <c r="AL570" s="34" t="e">
        <f>L570-M570-VLOOKUP(C570, Вчера_ЭпиВак!C:BG, 10, FALSE)</f>
        <v>#N/A</v>
      </c>
      <c r="AM570" s="34" t="e">
        <f>N570-O570-VLOOKUP(C570, Вчера_ЭпиВак!C:BG, 12, FALSE)</f>
        <v>#N/A</v>
      </c>
      <c r="AN570" s="34" t="e">
        <f>P570-Q570-VLOOKUP(C570, Вчера_ЭпиВак!C:BG, 14, FALSE)</f>
        <v>#N/A</v>
      </c>
      <c r="AO570" s="34" t="e">
        <f>R570-S570-VLOOKUP(C570, Вчера_ЭпиВак!C:BG, 16, FALSE)</f>
        <v>#N/A</v>
      </c>
      <c r="AP570" s="34" t="e">
        <f>T570-U570-VLOOKUP(C570, Вчера_ЭпиВак!C:BG, 18, FALSE)</f>
        <v>#N/A</v>
      </c>
      <c r="AQ570" s="34" t="e">
        <f>V570-W570-VLOOKUP(C570, Вчера_ЭпиВак!C:BG, 20, FALSE)</f>
        <v>#N/A</v>
      </c>
      <c r="AR570" s="34" t="e">
        <f>X570-Y570-VLOOKUP(C570, Вчера_ЭпиВак!C:BG, 22, FALSE)</f>
        <v>#N/A</v>
      </c>
      <c r="AS570" s="34" t="e">
        <f>Z570-VLOOKUP(C570, Вчера_ЭпиВак!C:BG, 24, FALSE)</f>
        <v>#N/A</v>
      </c>
      <c r="AT570" s="34" t="e">
        <f>AA570-VLOOKUP(C570, Вчера_ЭпиВак!C:BG, 25, FALSE)</f>
        <v>#N/A</v>
      </c>
    </row>
    <row r="571" spans="1:46" ht="50.1" customHeight="1" x14ac:dyDescent="0.25">
      <c r="A571" s="1"/>
      <c r="B571" s="1"/>
      <c r="C571" s="1"/>
      <c r="D571" s="3"/>
      <c r="E571" s="48"/>
      <c r="F571" s="3"/>
      <c r="G571" s="2"/>
      <c r="H571" s="3"/>
      <c r="I571" s="2"/>
      <c r="J571" s="3"/>
      <c r="K571" s="2"/>
      <c r="L571" s="3"/>
      <c r="M571" s="2"/>
      <c r="N571" s="3"/>
      <c r="O571" s="2"/>
      <c r="P571" s="3"/>
      <c r="Q571" s="2"/>
      <c r="R571" s="3"/>
      <c r="S571" s="2"/>
      <c r="T571" s="3"/>
      <c r="U571" s="3"/>
      <c r="V571" s="3"/>
      <c r="W571" s="2"/>
      <c r="X571" s="3"/>
      <c r="Y571" s="2"/>
      <c r="Z571" s="3"/>
      <c r="AA571" s="3"/>
      <c r="AB571" s="15"/>
      <c r="AC571" s="34">
        <f t="shared" si="17"/>
        <v>0</v>
      </c>
      <c r="AD571" s="34">
        <f t="shared" si="18"/>
        <v>0</v>
      </c>
      <c r="AE571" s="34"/>
      <c r="AF571" s="34"/>
      <c r="AG571" s="35"/>
      <c r="AH571" s="34" t="e">
        <f>D571-E571-VLOOKUP(C571, Вчера_ЭпиВак!C:BG, 2, FALSE)</f>
        <v>#N/A</v>
      </c>
      <c r="AI571" s="34" t="e">
        <f>F571-G571-VLOOKUP(C571, Вчера_ЭпиВак!C:BG, 4, FALSE)</f>
        <v>#N/A</v>
      </c>
      <c r="AJ571" s="34" t="e">
        <f>H571-I571-VLOOKUP(C571, Вчера_ЭпиВак!C:BG, 6, FALSE)</f>
        <v>#N/A</v>
      </c>
      <c r="AK571" s="34" t="e">
        <f>J571-K571-VLOOKUP(C571, Вчера_ЭпиВак!C:BG, 8, FALSE)</f>
        <v>#N/A</v>
      </c>
      <c r="AL571" s="34" t="e">
        <f>L571-M571-VLOOKUP(C571, Вчера_ЭпиВак!C:BG, 10, FALSE)</f>
        <v>#N/A</v>
      </c>
      <c r="AM571" s="34" t="e">
        <f>N571-O571-VLOOKUP(C571, Вчера_ЭпиВак!C:BG, 12, FALSE)</f>
        <v>#N/A</v>
      </c>
      <c r="AN571" s="34" t="e">
        <f>P571-Q571-VLOOKUP(C571, Вчера_ЭпиВак!C:BG, 14, FALSE)</f>
        <v>#N/A</v>
      </c>
      <c r="AO571" s="34" t="e">
        <f>R571-S571-VLOOKUP(C571, Вчера_ЭпиВак!C:BG, 16, FALSE)</f>
        <v>#N/A</v>
      </c>
      <c r="AP571" s="34" t="e">
        <f>T571-U571-VLOOKUP(C571, Вчера_ЭпиВак!C:BG, 18, FALSE)</f>
        <v>#N/A</v>
      </c>
      <c r="AQ571" s="34" t="e">
        <f>V571-W571-VLOOKUP(C571, Вчера_ЭпиВак!C:BG, 20, FALSE)</f>
        <v>#N/A</v>
      </c>
      <c r="AR571" s="34" t="e">
        <f>X571-Y571-VLOOKUP(C571, Вчера_ЭпиВак!C:BG, 22, FALSE)</f>
        <v>#N/A</v>
      </c>
      <c r="AS571" s="34" t="e">
        <f>Z571-VLOOKUP(C571, Вчера_ЭпиВак!C:BG, 24, FALSE)</f>
        <v>#N/A</v>
      </c>
      <c r="AT571" s="34" t="e">
        <f>AA571-VLOOKUP(C571, Вчера_ЭпиВак!C:BG, 25, FALSE)</f>
        <v>#N/A</v>
      </c>
    </row>
    <row r="572" spans="1:46" ht="50.1" customHeight="1" x14ac:dyDescent="0.25">
      <c r="A572" s="1"/>
      <c r="B572" s="1"/>
      <c r="C572" s="1"/>
      <c r="D572" s="3"/>
      <c r="E572" s="48"/>
      <c r="F572" s="3"/>
      <c r="G572" s="2"/>
      <c r="H572" s="3"/>
      <c r="I572" s="2"/>
      <c r="J572" s="3"/>
      <c r="K572" s="2"/>
      <c r="L572" s="3"/>
      <c r="M572" s="2"/>
      <c r="N572" s="3"/>
      <c r="O572" s="2"/>
      <c r="P572" s="3"/>
      <c r="Q572" s="2"/>
      <c r="R572" s="3"/>
      <c r="S572" s="2"/>
      <c r="T572" s="3"/>
      <c r="U572" s="3"/>
      <c r="V572" s="3"/>
      <c r="W572" s="2"/>
      <c r="X572" s="3"/>
      <c r="Y572" s="2"/>
      <c r="Z572" s="3"/>
      <c r="AA572" s="3"/>
      <c r="AB572" s="15"/>
      <c r="AC572" s="34">
        <f t="shared" si="17"/>
        <v>0</v>
      </c>
      <c r="AD572" s="34">
        <f t="shared" si="18"/>
        <v>0</v>
      </c>
      <c r="AE572" s="34"/>
      <c r="AF572" s="34"/>
      <c r="AG572" s="35"/>
      <c r="AH572" s="34" t="e">
        <f>D572-E572-VLOOKUP(C572, Вчера_ЭпиВак!C:BG, 2, FALSE)</f>
        <v>#N/A</v>
      </c>
      <c r="AI572" s="34" t="e">
        <f>F572-G572-VLOOKUP(C572, Вчера_ЭпиВак!C:BG, 4, FALSE)</f>
        <v>#N/A</v>
      </c>
      <c r="AJ572" s="34" t="e">
        <f>H572-I572-VLOOKUP(C572, Вчера_ЭпиВак!C:BG, 6, FALSE)</f>
        <v>#N/A</v>
      </c>
      <c r="AK572" s="34" t="e">
        <f>J572-K572-VLOOKUP(C572, Вчера_ЭпиВак!C:BG, 8, FALSE)</f>
        <v>#N/A</v>
      </c>
      <c r="AL572" s="34" t="e">
        <f>L572-M572-VLOOKUP(C572, Вчера_ЭпиВак!C:BG, 10, FALSE)</f>
        <v>#N/A</v>
      </c>
      <c r="AM572" s="34" t="e">
        <f>N572-O572-VLOOKUP(C572, Вчера_ЭпиВак!C:BG, 12, FALSE)</f>
        <v>#N/A</v>
      </c>
      <c r="AN572" s="34" t="e">
        <f>P572-Q572-VLOOKUP(C572, Вчера_ЭпиВак!C:BG, 14, FALSE)</f>
        <v>#N/A</v>
      </c>
      <c r="AO572" s="34" t="e">
        <f>R572-S572-VLOOKUP(C572, Вчера_ЭпиВак!C:BG, 16, FALSE)</f>
        <v>#N/A</v>
      </c>
      <c r="AP572" s="34" t="e">
        <f>T572-U572-VLOOKUP(C572, Вчера_ЭпиВак!C:BG, 18, FALSE)</f>
        <v>#N/A</v>
      </c>
      <c r="AQ572" s="34" t="e">
        <f>V572-W572-VLOOKUP(C572, Вчера_ЭпиВак!C:BG, 20, FALSE)</f>
        <v>#N/A</v>
      </c>
      <c r="AR572" s="34" t="e">
        <f>X572-Y572-VLOOKUP(C572, Вчера_ЭпиВак!C:BG, 22, FALSE)</f>
        <v>#N/A</v>
      </c>
      <c r="AS572" s="34" t="e">
        <f>Z572-VLOOKUP(C572, Вчера_ЭпиВак!C:BG, 24, FALSE)</f>
        <v>#N/A</v>
      </c>
      <c r="AT572" s="34" t="e">
        <f>AA572-VLOOKUP(C572, Вчера_ЭпиВак!C:BG, 25, FALSE)</f>
        <v>#N/A</v>
      </c>
    </row>
    <row r="573" spans="1:46" ht="50.1" customHeight="1" x14ac:dyDescent="0.25">
      <c r="A573" s="1"/>
      <c r="B573" s="1"/>
      <c r="C573" s="1"/>
      <c r="D573" s="3"/>
      <c r="E573" s="48"/>
      <c r="F573" s="3"/>
      <c r="G573" s="2"/>
      <c r="H573" s="3"/>
      <c r="I573" s="2"/>
      <c r="J573" s="3"/>
      <c r="K573" s="2"/>
      <c r="L573" s="3"/>
      <c r="M573" s="2"/>
      <c r="N573" s="3"/>
      <c r="O573" s="2"/>
      <c r="P573" s="3"/>
      <c r="Q573" s="2"/>
      <c r="R573" s="3"/>
      <c r="S573" s="2"/>
      <c r="T573" s="3"/>
      <c r="U573" s="3"/>
      <c r="V573" s="3"/>
      <c r="W573" s="2"/>
      <c r="X573" s="3"/>
      <c r="Y573" s="2"/>
      <c r="Z573" s="3"/>
      <c r="AA573" s="3"/>
      <c r="AB573" s="15"/>
      <c r="AC573" s="34">
        <f t="shared" si="17"/>
        <v>0</v>
      </c>
      <c r="AD573" s="34">
        <f t="shared" si="18"/>
        <v>0</v>
      </c>
      <c r="AE573" s="34"/>
      <c r="AF573" s="34"/>
      <c r="AG573" s="35"/>
      <c r="AH573" s="34" t="e">
        <f>D573-E573-VLOOKUP(C573, Вчера_ЭпиВак!C:BG, 2, FALSE)</f>
        <v>#N/A</v>
      </c>
      <c r="AI573" s="34" t="e">
        <f>F573-G573-VLOOKUP(C573, Вчера_ЭпиВак!C:BG, 4, FALSE)</f>
        <v>#N/A</v>
      </c>
      <c r="AJ573" s="34" t="e">
        <f>H573-I573-VLOOKUP(C573, Вчера_ЭпиВак!C:BG, 6, FALSE)</f>
        <v>#N/A</v>
      </c>
      <c r="AK573" s="34" t="e">
        <f>J573-K573-VLOOKUP(C573, Вчера_ЭпиВак!C:BG, 8, FALSE)</f>
        <v>#N/A</v>
      </c>
      <c r="AL573" s="34" t="e">
        <f>L573-M573-VLOOKUP(C573, Вчера_ЭпиВак!C:BG, 10, FALSE)</f>
        <v>#N/A</v>
      </c>
      <c r="AM573" s="34" t="e">
        <f>N573-O573-VLOOKUP(C573, Вчера_ЭпиВак!C:BG, 12, FALSE)</f>
        <v>#N/A</v>
      </c>
      <c r="AN573" s="34" t="e">
        <f>P573-Q573-VLOOKUP(C573, Вчера_ЭпиВак!C:BG, 14, FALSE)</f>
        <v>#N/A</v>
      </c>
      <c r="AO573" s="34" t="e">
        <f>R573-S573-VLOOKUP(C573, Вчера_ЭпиВак!C:BG, 16, FALSE)</f>
        <v>#N/A</v>
      </c>
      <c r="AP573" s="34" t="e">
        <f>T573-U573-VLOOKUP(C573, Вчера_ЭпиВак!C:BG, 18, FALSE)</f>
        <v>#N/A</v>
      </c>
      <c r="AQ573" s="34" t="e">
        <f>V573-W573-VLOOKUP(C573, Вчера_ЭпиВак!C:BG, 20, FALSE)</f>
        <v>#N/A</v>
      </c>
      <c r="AR573" s="34" t="e">
        <f>X573-Y573-VLOOKUP(C573, Вчера_ЭпиВак!C:BG, 22, FALSE)</f>
        <v>#N/A</v>
      </c>
      <c r="AS573" s="34" t="e">
        <f>Z573-VLOOKUP(C573, Вчера_ЭпиВак!C:BG, 24, FALSE)</f>
        <v>#N/A</v>
      </c>
      <c r="AT573" s="34" t="e">
        <f>AA573-VLOOKUP(C573, Вчера_ЭпиВак!C:BG, 25, FALSE)</f>
        <v>#N/A</v>
      </c>
    </row>
    <row r="574" spans="1:46" ht="50.1" customHeight="1" x14ac:dyDescent="0.25">
      <c r="A574" s="1"/>
      <c r="B574" s="1"/>
      <c r="C574" s="1"/>
      <c r="D574" s="3"/>
      <c r="E574" s="48"/>
      <c r="F574" s="3"/>
      <c r="G574" s="2"/>
      <c r="H574" s="3"/>
      <c r="I574" s="2"/>
      <c r="J574" s="3"/>
      <c r="K574" s="2"/>
      <c r="L574" s="3"/>
      <c r="M574" s="2"/>
      <c r="N574" s="3"/>
      <c r="O574" s="2"/>
      <c r="P574" s="3"/>
      <c r="Q574" s="2"/>
      <c r="R574" s="3"/>
      <c r="S574" s="2"/>
      <c r="T574" s="3"/>
      <c r="U574" s="3"/>
      <c r="V574" s="3"/>
      <c r="W574" s="2"/>
      <c r="X574" s="3"/>
      <c r="Y574" s="2"/>
      <c r="Z574" s="3"/>
      <c r="AA574" s="3"/>
      <c r="AB574" s="15"/>
      <c r="AC574" s="34">
        <f t="shared" si="17"/>
        <v>0</v>
      </c>
      <c r="AD574" s="34">
        <f t="shared" si="18"/>
        <v>0</v>
      </c>
      <c r="AE574" s="34"/>
      <c r="AF574" s="34"/>
      <c r="AG574" s="35"/>
      <c r="AH574" s="34" t="e">
        <f>D574-E574-VLOOKUP(C574, Вчера_ЭпиВак!C:BG, 2, FALSE)</f>
        <v>#N/A</v>
      </c>
      <c r="AI574" s="34" t="e">
        <f>F574-G574-VLOOKUP(C574, Вчера_ЭпиВак!C:BG, 4, FALSE)</f>
        <v>#N/A</v>
      </c>
      <c r="AJ574" s="34" t="e">
        <f>H574-I574-VLOOKUP(C574, Вчера_ЭпиВак!C:BG, 6, FALSE)</f>
        <v>#N/A</v>
      </c>
      <c r="AK574" s="34" t="e">
        <f>J574-K574-VLOOKUP(C574, Вчера_ЭпиВак!C:BG, 8, FALSE)</f>
        <v>#N/A</v>
      </c>
      <c r="AL574" s="34" t="e">
        <f>L574-M574-VLOOKUP(C574, Вчера_ЭпиВак!C:BG, 10, FALSE)</f>
        <v>#N/A</v>
      </c>
      <c r="AM574" s="34" t="e">
        <f>N574-O574-VLOOKUP(C574, Вчера_ЭпиВак!C:BG, 12, FALSE)</f>
        <v>#N/A</v>
      </c>
      <c r="AN574" s="34" t="e">
        <f>P574-Q574-VLOOKUP(C574, Вчера_ЭпиВак!C:BG, 14, FALSE)</f>
        <v>#N/A</v>
      </c>
      <c r="AO574" s="34" t="e">
        <f>R574-S574-VLOOKUP(C574, Вчера_ЭпиВак!C:BG, 16, FALSE)</f>
        <v>#N/A</v>
      </c>
      <c r="AP574" s="34" t="e">
        <f>T574-U574-VLOOKUP(C574, Вчера_ЭпиВак!C:BG, 18, FALSE)</f>
        <v>#N/A</v>
      </c>
      <c r="AQ574" s="34" t="e">
        <f>V574-W574-VLOOKUP(C574, Вчера_ЭпиВак!C:BG, 20, FALSE)</f>
        <v>#N/A</v>
      </c>
      <c r="AR574" s="34" t="e">
        <f>X574-Y574-VLOOKUP(C574, Вчера_ЭпиВак!C:BG, 22, FALSE)</f>
        <v>#N/A</v>
      </c>
      <c r="AS574" s="34" t="e">
        <f>Z574-VLOOKUP(C574, Вчера_ЭпиВак!C:BG, 24, FALSE)</f>
        <v>#N/A</v>
      </c>
      <c r="AT574" s="34" t="e">
        <f>AA574-VLOOKUP(C574, Вчера_ЭпиВак!C:BG, 25, FALSE)</f>
        <v>#N/A</v>
      </c>
    </row>
    <row r="575" spans="1:46" ht="50.1" customHeight="1" x14ac:dyDescent="0.25">
      <c r="A575" s="1"/>
      <c r="B575" s="1"/>
      <c r="C575" s="1"/>
      <c r="D575" s="3"/>
      <c r="E575" s="48"/>
      <c r="F575" s="3"/>
      <c r="G575" s="2"/>
      <c r="H575" s="3"/>
      <c r="I575" s="2"/>
      <c r="J575" s="3"/>
      <c r="K575" s="2"/>
      <c r="L575" s="3"/>
      <c r="M575" s="2"/>
      <c r="N575" s="3"/>
      <c r="O575" s="2"/>
      <c r="P575" s="3"/>
      <c r="Q575" s="2"/>
      <c r="R575" s="3"/>
      <c r="S575" s="2"/>
      <c r="T575" s="3"/>
      <c r="U575" s="3"/>
      <c r="V575" s="3"/>
      <c r="W575" s="2"/>
      <c r="X575" s="3"/>
      <c r="Y575" s="2"/>
      <c r="Z575" s="3"/>
      <c r="AA575" s="3"/>
      <c r="AB575" s="15"/>
      <c r="AC575" s="34">
        <f t="shared" si="17"/>
        <v>0</v>
      </c>
      <c r="AD575" s="34">
        <f t="shared" si="18"/>
        <v>0</v>
      </c>
      <c r="AE575" s="34"/>
      <c r="AF575" s="34"/>
      <c r="AG575" s="35"/>
      <c r="AH575" s="34" t="e">
        <f>D575-E575-VLOOKUP(C575, Вчера_ЭпиВак!C:BG, 2, FALSE)</f>
        <v>#N/A</v>
      </c>
      <c r="AI575" s="34" t="e">
        <f>F575-G575-VLOOKUP(C575, Вчера_ЭпиВак!C:BG, 4, FALSE)</f>
        <v>#N/A</v>
      </c>
      <c r="AJ575" s="34" t="e">
        <f>H575-I575-VLOOKUP(C575, Вчера_ЭпиВак!C:BG, 6, FALSE)</f>
        <v>#N/A</v>
      </c>
      <c r="AK575" s="34" t="e">
        <f>J575-K575-VLOOKUP(C575, Вчера_ЭпиВак!C:BG, 8, FALSE)</f>
        <v>#N/A</v>
      </c>
      <c r="AL575" s="34" t="e">
        <f>L575-M575-VLOOKUP(C575, Вчера_ЭпиВак!C:BG, 10, FALSE)</f>
        <v>#N/A</v>
      </c>
      <c r="AM575" s="34" t="e">
        <f>N575-O575-VLOOKUP(C575, Вчера_ЭпиВак!C:BG, 12, FALSE)</f>
        <v>#N/A</v>
      </c>
      <c r="AN575" s="34" t="e">
        <f>P575-Q575-VLOOKUP(C575, Вчера_ЭпиВак!C:BG, 14, FALSE)</f>
        <v>#N/A</v>
      </c>
      <c r="AO575" s="34" t="e">
        <f>R575-S575-VLOOKUP(C575, Вчера_ЭпиВак!C:BG, 16, FALSE)</f>
        <v>#N/A</v>
      </c>
      <c r="AP575" s="34" t="e">
        <f>T575-U575-VLOOKUP(C575, Вчера_ЭпиВак!C:BG, 18, FALSE)</f>
        <v>#N/A</v>
      </c>
      <c r="AQ575" s="34" t="e">
        <f>V575-W575-VLOOKUP(C575, Вчера_ЭпиВак!C:BG, 20, FALSE)</f>
        <v>#N/A</v>
      </c>
      <c r="AR575" s="34" t="e">
        <f>X575-Y575-VLOOKUP(C575, Вчера_ЭпиВак!C:BG, 22, FALSE)</f>
        <v>#N/A</v>
      </c>
      <c r="AS575" s="34" t="e">
        <f>Z575-VLOOKUP(C575, Вчера_ЭпиВак!C:BG, 24, FALSE)</f>
        <v>#N/A</v>
      </c>
      <c r="AT575" s="34" t="e">
        <f>AA575-VLOOKUP(C575, Вчера_ЭпиВак!C:BG, 25, FALSE)</f>
        <v>#N/A</v>
      </c>
    </row>
    <row r="576" spans="1:46" ht="50.1" customHeight="1" x14ac:dyDescent="0.25">
      <c r="A576" s="1"/>
      <c r="B576" s="1"/>
      <c r="C576" s="1"/>
      <c r="D576" s="3"/>
      <c r="E576" s="48"/>
      <c r="F576" s="3"/>
      <c r="G576" s="2"/>
      <c r="H576" s="3"/>
      <c r="I576" s="2"/>
      <c r="J576" s="3"/>
      <c r="K576" s="2"/>
      <c r="L576" s="3"/>
      <c r="M576" s="2"/>
      <c r="N576" s="3"/>
      <c r="O576" s="2"/>
      <c r="P576" s="3"/>
      <c r="Q576" s="2"/>
      <c r="R576" s="3"/>
      <c r="S576" s="2"/>
      <c r="T576" s="3"/>
      <c r="U576" s="3"/>
      <c r="V576" s="3"/>
      <c r="W576" s="2"/>
      <c r="X576" s="3"/>
      <c r="Y576" s="2"/>
      <c r="Z576" s="3"/>
      <c r="AA576" s="3"/>
      <c r="AB576" s="15"/>
      <c r="AC576" s="34">
        <f t="shared" si="17"/>
        <v>0</v>
      </c>
      <c r="AD576" s="34">
        <f t="shared" si="18"/>
        <v>0</v>
      </c>
      <c r="AE576" s="34"/>
      <c r="AF576" s="34"/>
      <c r="AG576" s="35"/>
      <c r="AH576" s="34" t="e">
        <f>D576-E576-VLOOKUP(C576, Вчера_ЭпиВак!C:BG, 2, FALSE)</f>
        <v>#N/A</v>
      </c>
      <c r="AI576" s="34" t="e">
        <f>F576-G576-VLOOKUP(C576, Вчера_ЭпиВак!C:BG, 4, FALSE)</f>
        <v>#N/A</v>
      </c>
      <c r="AJ576" s="34" t="e">
        <f>H576-I576-VLOOKUP(C576, Вчера_ЭпиВак!C:BG, 6, FALSE)</f>
        <v>#N/A</v>
      </c>
      <c r="AK576" s="34" t="e">
        <f>J576-K576-VLOOKUP(C576, Вчера_ЭпиВак!C:BG, 8, FALSE)</f>
        <v>#N/A</v>
      </c>
      <c r="AL576" s="34" t="e">
        <f>L576-M576-VLOOKUP(C576, Вчера_ЭпиВак!C:BG, 10, FALSE)</f>
        <v>#N/A</v>
      </c>
      <c r="AM576" s="34" t="e">
        <f>N576-O576-VLOOKUP(C576, Вчера_ЭпиВак!C:BG, 12, FALSE)</f>
        <v>#N/A</v>
      </c>
      <c r="AN576" s="34" t="e">
        <f>P576-Q576-VLOOKUP(C576, Вчера_ЭпиВак!C:BG, 14, FALSE)</f>
        <v>#N/A</v>
      </c>
      <c r="AO576" s="34" t="e">
        <f>R576-S576-VLOOKUP(C576, Вчера_ЭпиВак!C:BG, 16, FALSE)</f>
        <v>#N/A</v>
      </c>
      <c r="AP576" s="34" t="e">
        <f>T576-U576-VLOOKUP(C576, Вчера_ЭпиВак!C:BG, 18, FALSE)</f>
        <v>#N/A</v>
      </c>
      <c r="AQ576" s="34" t="e">
        <f>V576-W576-VLOOKUP(C576, Вчера_ЭпиВак!C:BG, 20, FALSE)</f>
        <v>#N/A</v>
      </c>
      <c r="AR576" s="34" t="e">
        <f>X576-Y576-VLOOKUP(C576, Вчера_ЭпиВак!C:BG, 22, FALSE)</f>
        <v>#N/A</v>
      </c>
      <c r="AS576" s="34" t="e">
        <f>Z576-VLOOKUP(C576, Вчера_ЭпиВак!C:BG, 24, FALSE)</f>
        <v>#N/A</v>
      </c>
      <c r="AT576" s="34" t="e">
        <f>AA576-VLOOKUP(C576, Вчера_ЭпиВак!C:BG, 25, FALSE)</f>
        <v>#N/A</v>
      </c>
    </row>
    <row r="577" spans="1:46" ht="50.1" customHeight="1" x14ac:dyDescent="0.25">
      <c r="A577" s="1"/>
      <c r="B577" s="1"/>
      <c r="C577" s="1"/>
      <c r="D577" s="3"/>
      <c r="E577" s="48"/>
      <c r="F577" s="3"/>
      <c r="G577" s="2"/>
      <c r="H577" s="3"/>
      <c r="I577" s="2"/>
      <c r="J577" s="3"/>
      <c r="K577" s="2"/>
      <c r="L577" s="3"/>
      <c r="M577" s="2"/>
      <c r="N577" s="3"/>
      <c r="O577" s="2"/>
      <c r="P577" s="3"/>
      <c r="Q577" s="2"/>
      <c r="R577" s="3"/>
      <c r="S577" s="2"/>
      <c r="T577" s="3"/>
      <c r="U577" s="3"/>
      <c r="V577" s="3"/>
      <c r="W577" s="2"/>
      <c r="X577" s="3"/>
      <c r="Y577" s="2"/>
      <c r="Z577" s="3"/>
      <c r="AA577" s="3"/>
      <c r="AB577" s="15"/>
      <c r="AC577" s="34">
        <f t="shared" si="17"/>
        <v>0</v>
      </c>
      <c r="AD577" s="34">
        <f t="shared" si="18"/>
        <v>0</v>
      </c>
      <c r="AE577" s="34"/>
      <c r="AF577" s="34"/>
      <c r="AG577" s="35"/>
      <c r="AH577" s="34" t="e">
        <f>D577-E577-VLOOKUP(C577, Вчера_ЭпиВак!C:BG, 2, FALSE)</f>
        <v>#N/A</v>
      </c>
      <c r="AI577" s="34" t="e">
        <f>F577-G577-VLOOKUP(C577, Вчера_ЭпиВак!C:BG, 4, FALSE)</f>
        <v>#N/A</v>
      </c>
      <c r="AJ577" s="34" t="e">
        <f>H577-I577-VLOOKUP(C577, Вчера_ЭпиВак!C:BG, 6, FALSE)</f>
        <v>#N/A</v>
      </c>
      <c r="AK577" s="34" t="e">
        <f>J577-K577-VLOOKUP(C577, Вчера_ЭпиВак!C:BG, 8, FALSE)</f>
        <v>#N/A</v>
      </c>
      <c r="AL577" s="34" t="e">
        <f>L577-M577-VLOOKUP(C577, Вчера_ЭпиВак!C:BG, 10, FALSE)</f>
        <v>#N/A</v>
      </c>
      <c r="AM577" s="34" t="e">
        <f>N577-O577-VLOOKUP(C577, Вчера_ЭпиВак!C:BG, 12, FALSE)</f>
        <v>#N/A</v>
      </c>
      <c r="AN577" s="34" t="e">
        <f>P577-Q577-VLOOKUP(C577, Вчера_ЭпиВак!C:BG, 14, FALSE)</f>
        <v>#N/A</v>
      </c>
      <c r="AO577" s="34" t="e">
        <f>R577-S577-VLOOKUP(C577, Вчера_ЭпиВак!C:BG, 16, FALSE)</f>
        <v>#N/A</v>
      </c>
      <c r="AP577" s="34" t="e">
        <f>T577-U577-VLOOKUP(C577, Вчера_ЭпиВак!C:BG, 18, FALSE)</f>
        <v>#N/A</v>
      </c>
      <c r="AQ577" s="34" t="e">
        <f>V577-W577-VLOOKUP(C577, Вчера_ЭпиВак!C:BG, 20, FALSE)</f>
        <v>#N/A</v>
      </c>
      <c r="AR577" s="34" t="e">
        <f>X577-Y577-VLOOKUP(C577, Вчера_ЭпиВак!C:BG, 22, FALSE)</f>
        <v>#N/A</v>
      </c>
      <c r="AS577" s="34" t="e">
        <f>Z577-VLOOKUP(C577, Вчера_ЭпиВак!C:BG, 24, FALSE)</f>
        <v>#N/A</v>
      </c>
      <c r="AT577" s="34" t="e">
        <f>AA577-VLOOKUP(C577, Вчера_ЭпиВак!C:BG, 25, FALSE)</f>
        <v>#N/A</v>
      </c>
    </row>
    <row r="578" spans="1:46" ht="50.1" customHeight="1" x14ac:dyDescent="0.25">
      <c r="A578" s="1"/>
      <c r="B578" s="1"/>
      <c r="C578" s="1"/>
      <c r="D578" s="3"/>
      <c r="E578" s="48"/>
      <c r="F578" s="3"/>
      <c r="G578" s="2"/>
      <c r="H578" s="3"/>
      <c r="I578" s="2"/>
      <c r="J578" s="3"/>
      <c r="K578" s="2"/>
      <c r="L578" s="3"/>
      <c r="M578" s="2"/>
      <c r="N578" s="3"/>
      <c r="O578" s="2"/>
      <c r="P578" s="3"/>
      <c r="Q578" s="2"/>
      <c r="R578" s="3"/>
      <c r="S578" s="2"/>
      <c r="T578" s="3"/>
      <c r="U578" s="3"/>
      <c r="V578" s="3"/>
      <c r="W578" s="2"/>
      <c r="X578" s="3"/>
      <c r="Y578" s="2"/>
      <c r="Z578" s="3"/>
      <c r="AA578" s="3"/>
      <c r="AB578" s="15"/>
      <c r="AC578" s="34">
        <f t="shared" si="17"/>
        <v>0</v>
      </c>
      <c r="AD578" s="34">
        <f t="shared" si="18"/>
        <v>0</v>
      </c>
      <c r="AE578" s="34"/>
      <c r="AF578" s="34"/>
      <c r="AG578" s="35"/>
      <c r="AH578" s="34" t="e">
        <f>D578-E578-VLOOKUP(C578, Вчера_ЭпиВак!C:BG, 2, FALSE)</f>
        <v>#N/A</v>
      </c>
      <c r="AI578" s="34" t="e">
        <f>F578-G578-VLOOKUP(C578, Вчера_ЭпиВак!C:BG, 4, FALSE)</f>
        <v>#N/A</v>
      </c>
      <c r="AJ578" s="34" t="e">
        <f>H578-I578-VLOOKUP(C578, Вчера_ЭпиВак!C:BG, 6, FALSE)</f>
        <v>#N/A</v>
      </c>
      <c r="AK578" s="34" t="e">
        <f>J578-K578-VLOOKUP(C578, Вчера_ЭпиВак!C:BG, 8, FALSE)</f>
        <v>#N/A</v>
      </c>
      <c r="AL578" s="34" t="e">
        <f>L578-M578-VLOOKUP(C578, Вчера_ЭпиВак!C:BG, 10, FALSE)</f>
        <v>#N/A</v>
      </c>
      <c r="AM578" s="34" t="e">
        <f>N578-O578-VLOOKUP(C578, Вчера_ЭпиВак!C:BG, 12, FALSE)</f>
        <v>#N/A</v>
      </c>
      <c r="AN578" s="34" t="e">
        <f>P578-Q578-VLOOKUP(C578, Вчера_ЭпиВак!C:BG, 14, FALSE)</f>
        <v>#N/A</v>
      </c>
      <c r="AO578" s="34" t="e">
        <f>R578-S578-VLOOKUP(C578, Вчера_ЭпиВак!C:BG, 16, FALSE)</f>
        <v>#N/A</v>
      </c>
      <c r="AP578" s="34" t="e">
        <f>T578-U578-VLOOKUP(C578, Вчера_ЭпиВак!C:BG, 18, FALSE)</f>
        <v>#N/A</v>
      </c>
      <c r="AQ578" s="34" t="e">
        <f>V578-W578-VLOOKUP(C578, Вчера_ЭпиВак!C:BG, 20, FALSE)</f>
        <v>#N/A</v>
      </c>
      <c r="AR578" s="34" t="e">
        <f>X578-Y578-VLOOKUP(C578, Вчера_ЭпиВак!C:BG, 22, FALSE)</f>
        <v>#N/A</v>
      </c>
      <c r="AS578" s="34" t="e">
        <f>Z578-VLOOKUP(C578, Вчера_ЭпиВак!C:BG, 24, FALSE)</f>
        <v>#N/A</v>
      </c>
      <c r="AT578" s="34" t="e">
        <f>AA578-VLOOKUP(C578, Вчера_ЭпиВак!C:BG, 25, FALSE)</f>
        <v>#N/A</v>
      </c>
    </row>
    <row r="579" spans="1:46" ht="50.1" customHeight="1" x14ac:dyDescent="0.25">
      <c r="A579" s="1"/>
      <c r="B579" s="1"/>
      <c r="C579" s="1"/>
      <c r="D579" s="3"/>
      <c r="E579" s="48"/>
      <c r="F579" s="3"/>
      <c r="G579" s="2"/>
      <c r="H579" s="3"/>
      <c r="I579" s="2"/>
      <c r="J579" s="3"/>
      <c r="K579" s="2"/>
      <c r="L579" s="3"/>
      <c r="M579" s="2"/>
      <c r="N579" s="3"/>
      <c r="O579" s="2"/>
      <c r="P579" s="3"/>
      <c r="Q579" s="2"/>
      <c r="R579" s="3"/>
      <c r="S579" s="2"/>
      <c r="T579" s="3"/>
      <c r="U579" s="3"/>
      <c r="V579" s="3"/>
      <c r="W579" s="2"/>
      <c r="X579" s="3"/>
      <c r="Y579" s="2"/>
      <c r="Z579" s="3"/>
      <c r="AA579" s="3"/>
      <c r="AB579" s="15"/>
      <c r="AC579" s="34">
        <f t="shared" si="17"/>
        <v>0</v>
      </c>
      <c r="AD579" s="34">
        <f t="shared" si="18"/>
        <v>0</v>
      </c>
      <c r="AE579" s="34"/>
      <c r="AF579" s="34"/>
      <c r="AG579" s="35"/>
      <c r="AH579" s="34" t="e">
        <f>D579-E579-VLOOKUP(C579, Вчера_ЭпиВак!C:BG, 2, FALSE)</f>
        <v>#N/A</v>
      </c>
      <c r="AI579" s="34" t="e">
        <f>F579-G579-VLOOKUP(C579, Вчера_ЭпиВак!C:BG, 4, FALSE)</f>
        <v>#N/A</v>
      </c>
      <c r="AJ579" s="34" t="e">
        <f>H579-I579-VLOOKUP(C579, Вчера_ЭпиВак!C:BG, 6, FALSE)</f>
        <v>#N/A</v>
      </c>
      <c r="AK579" s="34" t="e">
        <f>J579-K579-VLOOKUP(C579, Вчера_ЭпиВак!C:BG, 8, FALSE)</f>
        <v>#N/A</v>
      </c>
      <c r="AL579" s="34" t="e">
        <f>L579-M579-VLOOKUP(C579, Вчера_ЭпиВак!C:BG, 10, FALSE)</f>
        <v>#N/A</v>
      </c>
      <c r="AM579" s="34" t="e">
        <f>N579-O579-VLOOKUP(C579, Вчера_ЭпиВак!C:BG, 12, FALSE)</f>
        <v>#N/A</v>
      </c>
      <c r="AN579" s="34" t="e">
        <f>P579-Q579-VLOOKUP(C579, Вчера_ЭпиВак!C:BG, 14, FALSE)</f>
        <v>#N/A</v>
      </c>
      <c r="AO579" s="34" t="e">
        <f>R579-S579-VLOOKUP(C579, Вчера_ЭпиВак!C:BG, 16, FALSE)</f>
        <v>#N/A</v>
      </c>
      <c r="AP579" s="34" t="e">
        <f>T579-U579-VLOOKUP(C579, Вчера_ЭпиВак!C:BG, 18, FALSE)</f>
        <v>#N/A</v>
      </c>
      <c r="AQ579" s="34" t="e">
        <f>V579-W579-VLOOKUP(C579, Вчера_ЭпиВак!C:BG, 20, FALSE)</f>
        <v>#N/A</v>
      </c>
      <c r="AR579" s="34" t="e">
        <f>X579-Y579-VLOOKUP(C579, Вчера_ЭпиВак!C:BG, 22, FALSE)</f>
        <v>#N/A</v>
      </c>
      <c r="AS579" s="34" t="e">
        <f>Z579-VLOOKUP(C579, Вчера_ЭпиВак!C:BG, 24, FALSE)</f>
        <v>#N/A</v>
      </c>
      <c r="AT579" s="34" t="e">
        <f>AA579-VLOOKUP(C579, Вчера_ЭпиВак!C:BG, 25, FALSE)</f>
        <v>#N/A</v>
      </c>
    </row>
    <row r="580" spans="1:46" ht="50.1" customHeight="1" x14ac:dyDescent="0.25">
      <c r="A580" s="1"/>
      <c r="B580" s="1"/>
      <c r="C580" s="1"/>
      <c r="D580" s="3"/>
      <c r="E580" s="48"/>
      <c r="F580" s="3"/>
      <c r="G580" s="2"/>
      <c r="H580" s="3"/>
      <c r="I580" s="2"/>
      <c r="J580" s="3"/>
      <c r="K580" s="2"/>
      <c r="L580" s="3"/>
      <c r="M580" s="2"/>
      <c r="N580" s="3"/>
      <c r="O580" s="2"/>
      <c r="P580" s="3"/>
      <c r="Q580" s="2"/>
      <c r="R580" s="3"/>
      <c r="S580" s="2"/>
      <c r="T580" s="3"/>
      <c r="U580" s="3"/>
      <c r="V580" s="3"/>
      <c r="W580" s="2"/>
      <c r="X580" s="3"/>
      <c r="Y580" s="2"/>
      <c r="Z580" s="3"/>
      <c r="AA580" s="3"/>
      <c r="AB580" s="15"/>
      <c r="AC580" s="34">
        <f t="shared" si="17"/>
        <v>0</v>
      </c>
      <c r="AD580" s="34">
        <f t="shared" si="18"/>
        <v>0</v>
      </c>
      <c r="AE580" s="34"/>
      <c r="AF580" s="34"/>
      <c r="AG580" s="35"/>
      <c r="AH580" s="34" t="e">
        <f>D580-E580-VLOOKUP(C580, Вчера_ЭпиВак!C:BG, 2, FALSE)</f>
        <v>#N/A</v>
      </c>
      <c r="AI580" s="34" t="e">
        <f>F580-G580-VLOOKUP(C580, Вчера_ЭпиВак!C:BG, 4, FALSE)</f>
        <v>#N/A</v>
      </c>
      <c r="AJ580" s="34" t="e">
        <f>H580-I580-VLOOKUP(C580, Вчера_ЭпиВак!C:BG, 6, FALSE)</f>
        <v>#N/A</v>
      </c>
      <c r="AK580" s="34" t="e">
        <f>J580-K580-VLOOKUP(C580, Вчера_ЭпиВак!C:BG, 8, FALSE)</f>
        <v>#N/A</v>
      </c>
      <c r="AL580" s="34" t="e">
        <f>L580-M580-VLOOKUP(C580, Вчера_ЭпиВак!C:BG, 10, FALSE)</f>
        <v>#N/A</v>
      </c>
      <c r="AM580" s="34" t="e">
        <f>N580-O580-VLOOKUP(C580, Вчера_ЭпиВак!C:BG, 12, FALSE)</f>
        <v>#N/A</v>
      </c>
      <c r="AN580" s="34" t="e">
        <f>P580-Q580-VLOOKUP(C580, Вчера_ЭпиВак!C:BG, 14, FALSE)</f>
        <v>#N/A</v>
      </c>
      <c r="AO580" s="34" t="e">
        <f>R580-S580-VLOOKUP(C580, Вчера_ЭпиВак!C:BG, 16, FALSE)</f>
        <v>#N/A</v>
      </c>
      <c r="AP580" s="34" t="e">
        <f>T580-U580-VLOOKUP(C580, Вчера_ЭпиВак!C:BG, 18, FALSE)</f>
        <v>#N/A</v>
      </c>
      <c r="AQ580" s="34" t="e">
        <f>V580-W580-VLOOKUP(C580, Вчера_ЭпиВак!C:BG, 20, FALSE)</f>
        <v>#N/A</v>
      </c>
      <c r="AR580" s="34" t="e">
        <f>X580-Y580-VLOOKUP(C580, Вчера_ЭпиВак!C:BG, 22, FALSE)</f>
        <v>#N/A</v>
      </c>
      <c r="AS580" s="34" t="e">
        <f>Z580-VLOOKUP(C580, Вчера_ЭпиВак!C:BG, 24, FALSE)</f>
        <v>#N/A</v>
      </c>
      <c r="AT580" s="34" t="e">
        <f>AA580-VLOOKUP(C580, Вчера_ЭпиВак!C:BG, 25, FALSE)</f>
        <v>#N/A</v>
      </c>
    </row>
    <row r="581" spans="1:46" ht="50.1" customHeight="1" x14ac:dyDescent="0.25">
      <c r="A581" s="1"/>
      <c r="B581" s="1"/>
      <c r="C581" s="1"/>
      <c r="D581" s="3"/>
      <c r="E581" s="48"/>
      <c r="F581" s="3"/>
      <c r="G581" s="2"/>
      <c r="H581" s="3"/>
      <c r="I581" s="2"/>
      <c r="J581" s="3"/>
      <c r="K581" s="2"/>
      <c r="L581" s="3"/>
      <c r="M581" s="2"/>
      <c r="N581" s="3"/>
      <c r="O581" s="2"/>
      <c r="P581" s="3"/>
      <c r="Q581" s="2"/>
      <c r="R581" s="3"/>
      <c r="S581" s="2"/>
      <c r="T581" s="3"/>
      <c r="U581" s="3"/>
      <c r="V581" s="3"/>
      <c r="W581" s="2"/>
      <c r="X581" s="3"/>
      <c r="Y581" s="2"/>
      <c r="Z581" s="3"/>
      <c r="AA581" s="3"/>
      <c r="AB581" s="15"/>
      <c r="AC581" s="34">
        <f t="shared" ref="AC581:AC644" si="19">D581-T581-X581</f>
        <v>0</v>
      </c>
      <c r="AD581" s="34">
        <f t="shared" ref="AD581:AD644" si="20">D581-V581</f>
        <v>0</v>
      </c>
      <c r="AE581" s="34"/>
      <c r="AF581" s="34"/>
      <c r="AG581" s="35"/>
      <c r="AH581" s="34" t="e">
        <f>D581-E581-VLOOKUP(C581, Вчера_ЭпиВак!C:BG, 2, FALSE)</f>
        <v>#N/A</v>
      </c>
      <c r="AI581" s="34" t="e">
        <f>F581-G581-VLOOKUP(C581, Вчера_ЭпиВак!C:BG, 4, FALSE)</f>
        <v>#N/A</v>
      </c>
      <c r="AJ581" s="34" t="e">
        <f>H581-I581-VLOOKUP(C581, Вчера_ЭпиВак!C:BG, 6, FALSE)</f>
        <v>#N/A</v>
      </c>
      <c r="AK581" s="34" t="e">
        <f>J581-K581-VLOOKUP(C581, Вчера_ЭпиВак!C:BG, 8, FALSE)</f>
        <v>#N/A</v>
      </c>
      <c r="AL581" s="34" t="e">
        <f>L581-M581-VLOOKUP(C581, Вчера_ЭпиВак!C:BG, 10, FALSE)</f>
        <v>#N/A</v>
      </c>
      <c r="AM581" s="34" t="e">
        <f>N581-O581-VLOOKUP(C581, Вчера_ЭпиВак!C:BG, 12, FALSE)</f>
        <v>#N/A</v>
      </c>
      <c r="AN581" s="34" t="e">
        <f>P581-Q581-VLOOKUP(C581, Вчера_ЭпиВак!C:BG, 14, FALSE)</f>
        <v>#N/A</v>
      </c>
      <c r="AO581" s="34" t="e">
        <f>R581-S581-VLOOKUP(C581, Вчера_ЭпиВак!C:BG, 16, FALSE)</f>
        <v>#N/A</v>
      </c>
      <c r="AP581" s="34" t="e">
        <f>T581-U581-VLOOKUP(C581, Вчера_ЭпиВак!C:BG, 18, FALSE)</f>
        <v>#N/A</v>
      </c>
      <c r="AQ581" s="34" t="e">
        <f>V581-W581-VLOOKUP(C581, Вчера_ЭпиВак!C:BG, 20, FALSE)</f>
        <v>#N/A</v>
      </c>
      <c r="AR581" s="34" t="e">
        <f>X581-Y581-VLOOKUP(C581, Вчера_ЭпиВак!C:BG, 22, FALSE)</f>
        <v>#N/A</v>
      </c>
      <c r="AS581" s="34" t="e">
        <f>Z581-VLOOKUP(C581, Вчера_ЭпиВак!C:BG, 24, FALSE)</f>
        <v>#N/A</v>
      </c>
      <c r="AT581" s="34" t="e">
        <f>AA581-VLOOKUP(C581, Вчера_ЭпиВак!C:BG, 25, FALSE)</f>
        <v>#N/A</v>
      </c>
    </row>
    <row r="582" spans="1:46" ht="50.1" customHeight="1" x14ac:dyDescent="0.25">
      <c r="A582" s="1"/>
      <c r="B582" s="1"/>
      <c r="C582" s="1"/>
      <c r="D582" s="3"/>
      <c r="E582" s="48"/>
      <c r="F582" s="3"/>
      <c r="G582" s="2"/>
      <c r="H582" s="3"/>
      <c r="I582" s="2"/>
      <c r="J582" s="3"/>
      <c r="K582" s="2"/>
      <c r="L582" s="3"/>
      <c r="M582" s="2"/>
      <c r="N582" s="3"/>
      <c r="O582" s="2"/>
      <c r="P582" s="3"/>
      <c r="Q582" s="2"/>
      <c r="R582" s="3"/>
      <c r="S582" s="2"/>
      <c r="T582" s="3"/>
      <c r="U582" s="3"/>
      <c r="V582" s="3"/>
      <c r="W582" s="2"/>
      <c r="X582" s="3"/>
      <c r="Y582" s="2"/>
      <c r="Z582" s="3"/>
      <c r="AA582" s="3"/>
      <c r="AB582" s="15"/>
      <c r="AC582" s="34">
        <f t="shared" si="19"/>
        <v>0</v>
      </c>
      <c r="AD582" s="34">
        <f t="shared" si="20"/>
        <v>0</v>
      </c>
      <c r="AE582" s="34"/>
      <c r="AF582" s="34"/>
      <c r="AG582" s="35"/>
      <c r="AH582" s="34" t="e">
        <f>D582-E582-VLOOKUP(C582, Вчера_ЭпиВак!C:BG, 2, FALSE)</f>
        <v>#N/A</v>
      </c>
      <c r="AI582" s="34" t="e">
        <f>F582-G582-VLOOKUP(C582, Вчера_ЭпиВак!C:BG, 4, FALSE)</f>
        <v>#N/A</v>
      </c>
      <c r="AJ582" s="34" t="e">
        <f>H582-I582-VLOOKUP(C582, Вчера_ЭпиВак!C:BG, 6, FALSE)</f>
        <v>#N/A</v>
      </c>
      <c r="AK582" s="34" t="e">
        <f>J582-K582-VLOOKUP(C582, Вчера_ЭпиВак!C:BG, 8, FALSE)</f>
        <v>#N/A</v>
      </c>
      <c r="AL582" s="34" t="e">
        <f>L582-M582-VLOOKUP(C582, Вчера_ЭпиВак!C:BG, 10, FALSE)</f>
        <v>#N/A</v>
      </c>
      <c r="AM582" s="34" t="e">
        <f>N582-O582-VLOOKUP(C582, Вчера_ЭпиВак!C:BG, 12, FALSE)</f>
        <v>#N/A</v>
      </c>
      <c r="AN582" s="34" t="e">
        <f>P582-Q582-VLOOKUP(C582, Вчера_ЭпиВак!C:BG, 14, FALSE)</f>
        <v>#N/A</v>
      </c>
      <c r="AO582" s="34" t="e">
        <f>R582-S582-VLOOKUP(C582, Вчера_ЭпиВак!C:BG, 16, FALSE)</f>
        <v>#N/A</v>
      </c>
      <c r="AP582" s="34" t="e">
        <f>T582-U582-VLOOKUP(C582, Вчера_ЭпиВак!C:BG, 18, FALSE)</f>
        <v>#N/A</v>
      </c>
      <c r="AQ582" s="34" t="e">
        <f>V582-W582-VLOOKUP(C582, Вчера_ЭпиВак!C:BG, 20, FALSE)</f>
        <v>#N/A</v>
      </c>
      <c r="AR582" s="34" t="e">
        <f>X582-Y582-VLOOKUP(C582, Вчера_ЭпиВак!C:BG, 22, FALSE)</f>
        <v>#N/A</v>
      </c>
      <c r="AS582" s="34" t="e">
        <f>Z582-VLOOKUP(C582, Вчера_ЭпиВак!C:BG, 24, FALSE)</f>
        <v>#N/A</v>
      </c>
      <c r="AT582" s="34" t="e">
        <f>AA582-VLOOKUP(C582, Вчера_ЭпиВак!C:BG, 25, FALSE)</f>
        <v>#N/A</v>
      </c>
    </row>
    <row r="583" spans="1:46" ht="50.1" customHeight="1" x14ac:dyDescent="0.25">
      <c r="A583" s="1"/>
      <c r="B583" s="1"/>
      <c r="C583" s="1"/>
      <c r="D583" s="3"/>
      <c r="E583" s="48"/>
      <c r="F583" s="3"/>
      <c r="G583" s="2"/>
      <c r="H583" s="3"/>
      <c r="I583" s="2"/>
      <c r="J583" s="3"/>
      <c r="K583" s="2"/>
      <c r="L583" s="3"/>
      <c r="M583" s="2"/>
      <c r="N583" s="3"/>
      <c r="O583" s="2"/>
      <c r="P583" s="3"/>
      <c r="Q583" s="2"/>
      <c r="R583" s="3"/>
      <c r="S583" s="2"/>
      <c r="T583" s="3"/>
      <c r="U583" s="3"/>
      <c r="V583" s="3"/>
      <c r="W583" s="2"/>
      <c r="X583" s="3"/>
      <c r="Y583" s="2"/>
      <c r="Z583" s="3"/>
      <c r="AA583" s="3"/>
      <c r="AB583" s="15"/>
      <c r="AC583" s="34">
        <f t="shared" si="19"/>
        <v>0</v>
      </c>
      <c r="AD583" s="34">
        <f t="shared" si="20"/>
        <v>0</v>
      </c>
      <c r="AE583" s="34"/>
      <c r="AF583" s="34"/>
      <c r="AG583" s="35"/>
      <c r="AH583" s="34" t="e">
        <f>D583-E583-VLOOKUP(C583, Вчера_ЭпиВак!C:BG, 2, FALSE)</f>
        <v>#N/A</v>
      </c>
      <c r="AI583" s="34" t="e">
        <f>F583-G583-VLOOKUP(C583, Вчера_ЭпиВак!C:BG, 4, FALSE)</f>
        <v>#N/A</v>
      </c>
      <c r="AJ583" s="34" t="e">
        <f>H583-I583-VLOOKUP(C583, Вчера_ЭпиВак!C:BG, 6, FALSE)</f>
        <v>#N/A</v>
      </c>
      <c r="AK583" s="34" t="e">
        <f>J583-K583-VLOOKUP(C583, Вчера_ЭпиВак!C:BG, 8, FALSE)</f>
        <v>#N/A</v>
      </c>
      <c r="AL583" s="34" t="e">
        <f>L583-M583-VLOOKUP(C583, Вчера_ЭпиВак!C:BG, 10, FALSE)</f>
        <v>#N/A</v>
      </c>
      <c r="AM583" s="34" t="e">
        <f>N583-O583-VLOOKUP(C583, Вчера_ЭпиВак!C:BG, 12, FALSE)</f>
        <v>#N/A</v>
      </c>
      <c r="AN583" s="34" t="e">
        <f>P583-Q583-VLOOKUP(C583, Вчера_ЭпиВак!C:BG, 14, FALSE)</f>
        <v>#N/A</v>
      </c>
      <c r="AO583" s="34" t="e">
        <f>R583-S583-VLOOKUP(C583, Вчера_ЭпиВак!C:BG, 16, FALSE)</f>
        <v>#N/A</v>
      </c>
      <c r="AP583" s="34" t="e">
        <f>T583-U583-VLOOKUP(C583, Вчера_ЭпиВак!C:BG, 18, FALSE)</f>
        <v>#N/A</v>
      </c>
      <c r="AQ583" s="34" t="e">
        <f>V583-W583-VLOOKUP(C583, Вчера_ЭпиВак!C:BG, 20, FALSE)</f>
        <v>#N/A</v>
      </c>
      <c r="AR583" s="34" t="e">
        <f>X583-Y583-VLOOKUP(C583, Вчера_ЭпиВак!C:BG, 22, FALSE)</f>
        <v>#N/A</v>
      </c>
      <c r="AS583" s="34" t="e">
        <f>Z583-VLOOKUP(C583, Вчера_ЭпиВак!C:BG, 24, FALSE)</f>
        <v>#N/A</v>
      </c>
      <c r="AT583" s="34" t="e">
        <f>AA583-VLOOKUP(C583, Вчера_ЭпиВак!C:BG, 25, FALSE)</f>
        <v>#N/A</v>
      </c>
    </row>
    <row r="584" spans="1:46" ht="50.1" customHeight="1" x14ac:dyDescent="0.25">
      <c r="A584" s="1"/>
      <c r="B584" s="1"/>
      <c r="C584" s="1"/>
      <c r="D584" s="3"/>
      <c r="E584" s="48"/>
      <c r="F584" s="3"/>
      <c r="G584" s="2"/>
      <c r="H584" s="3"/>
      <c r="I584" s="2"/>
      <c r="J584" s="3"/>
      <c r="K584" s="2"/>
      <c r="L584" s="3"/>
      <c r="M584" s="2"/>
      <c r="N584" s="3"/>
      <c r="O584" s="2"/>
      <c r="P584" s="3"/>
      <c r="Q584" s="2"/>
      <c r="R584" s="3"/>
      <c r="S584" s="2"/>
      <c r="T584" s="3"/>
      <c r="U584" s="3"/>
      <c r="V584" s="3"/>
      <c r="W584" s="2"/>
      <c r="X584" s="3"/>
      <c r="Y584" s="2"/>
      <c r="Z584" s="3"/>
      <c r="AA584" s="3"/>
      <c r="AB584" s="15"/>
      <c r="AC584" s="34">
        <f t="shared" si="19"/>
        <v>0</v>
      </c>
      <c r="AD584" s="34">
        <f t="shared" si="20"/>
        <v>0</v>
      </c>
      <c r="AE584" s="34"/>
      <c r="AF584" s="34"/>
      <c r="AG584" s="35"/>
      <c r="AH584" s="34" t="e">
        <f>D584-E584-VLOOKUP(C584, Вчера_ЭпиВак!C:BG, 2, FALSE)</f>
        <v>#N/A</v>
      </c>
      <c r="AI584" s="34" t="e">
        <f>F584-G584-VLOOKUP(C584, Вчера_ЭпиВак!C:BG, 4, FALSE)</f>
        <v>#N/A</v>
      </c>
      <c r="AJ584" s="34" t="e">
        <f>H584-I584-VLOOKUP(C584, Вчера_ЭпиВак!C:BG, 6, FALSE)</f>
        <v>#N/A</v>
      </c>
      <c r="AK584" s="34" t="e">
        <f>J584-K584-VLOOKUP(C584, Вчера_ЭпиВак!C:BG, 8, FALSE)</f>
        <v>#N/A</v>
      </c>
      <c r="AL584" s="34" t="e">
        <f>L584-M584-VLOOKUP(C584, Вчера_ЭпиВак!C:BG, 10, FALSE)</f>
        <v>#N/A</v>
      </c>
      <c r="AM584" s="34" t="e">
        <f>N584-O584-VLOOKUP(C584, Вчера_ЭпиВак!C:BG, 12, FALSE)</f>
        <v>#N/A</v>
      </c>
      <c r="AN584" s="34" t="e">
        <f>P584-Q584-VLOOKUP(C584, Вчера_ЭпиВак!C:BG, 14, FALSE)</f>
        <v>#N/A</v>
      </c>
      <c r="AO584" s="34" t="e">
        <f>R584-S584-VLOOKUP(C584, Вчера_ЭпиВак!C:BG, 16, FALSE)</f>
        <v>#N/A</v>
      </c>
      <c r="AP584" s="34" t="e">
        <f>T584-U584-VLOOKUP(C584, Вчера_ЭпиВак!C:BG, 18, FALSE)</f>
        <v>#N/A</v>
      </c>
      <c r="AQ584" s="34" t="e">
        <f>V584-W584-VLOOKUP(C584, Вчера_ЭпиВак!C:BG, 20, FALSE)</f>
        <v>#N/A</v>
      </c>
      <c r="AR584" s="34" t="e">
        <f>X584-Y584-VLOOKUP(C584, Вчера_ЭпиВак!C:BG, 22, FALSE)</f>
        <v>#N/A</v>
      </c>
      <c r="AS584" s="34" t="e">
        <f>Z584-VLOOKUP(C584, Вчера_ЭпиВак!C:BG, 24, FALSE)</f>
        <v>#N/A</v>
      </c>
      <c r="AT584" s="34" t="e">
        <f>AA584-VLOOKUP(C584, Вчера_ЭпиВак!C:BG, 25, FALSE)</f>
        <v>#N/A</v>
      </c>
    </row>
    <row r="585" spans="1:46" ht="50.1" customHeight="1" x14ac:dyDescent="0.25">
      <c r="A585" s="1"/>
      <c r="B585" s="1"/>
      <c r="C585" s="1"/>
      <c r="D585" s="3"/>
      <c r="E585" s="48"/>
      <c r="F585" s="3"/>
      <c r="G585" s="2"/>
      <c r="H585" s="3"/>
      <c r="I585" s="2"/>
      <c r="J585" s="3"/>
      <c r="K585" s="2"/>
      <c r="L585" s="3"/>
      <c r="M585" s="2"/>
      <c r="N585" s="3"/>
      <c r="O585" s="2"/>
      <c r="P585" s="3"/>
      <c r="Q585" s="2"/>
      <c r="R585" s="3"/>
      <c r="S585" s="2"/>
      <c r="T585" s="3"/>
      <c r="U585" s="3"/>
      <c r="V585" s="3"/>
      <c r="W585" s="2"/>
      <c r="X585" s="3"/>
      <c r="Y585" s="2"/>
      <c r="Z585" s="3"/>
      <c r="AA585" s="3"/>
      <c r="AB585" s="15"/>
      <c r="AC585" s="34">
        <f t="shared" si="19"/>
        <v>0</v>
      </c>
      <c r="AD585" s="34">
        <f t="shared" si="20"/>
        <v>0</v>
      </c>
      <c r="AE585" s="34"/>
      <c r="AF585" s="34"/>
      <c r="AG585" s="35"/>
      <c r="AH585" s="34" t="e">
        <f>D585-E585-VLOOKUP(C585, Вчера_ЭпиВак!C:BG, 2, FALSE)</f>
        <v>#N/A</v>
      </c>
      <c r="AI585" s="34" t="e">
        <f>F585-G585-VLOOKUP(C585, Вчера_ЭпиВак!C:BG, 4, FALSE)</f>
        <v>#N/A</v>
      </c>
      <c r="AJ585" s="34" t="e">
        <f>H585-I585-VLOOKUP(C585, Вчера_ЭпиВак!C:BG, 6, FALSE)</f>
        <v>#N/A</v>
      </c>
      <c r="AK585" s="34" t="e">
        <f>J585-K585-VLOOKUP(C585, Вчера_ЭпиВак!C:BG, 8, FALSE)</f>
        <v>#N/A</v>
      </c>
      <c r="AL585" s="34" t="e">
        <f>L585-M585-VLOOKUP(C585, Вчера_ЭпиВак!C:BG, 10, FALSE)</f>
        <v>#N/A</v>
      </c>
      <c r="AM585" s="34" t="e">
        <f>N585-O585-VLOOKUP(C585, Вчера_ЭпиВак!C:BG, 12, FALSE)</f>
        <v>#N/A</v>
      </c>
      <c r="AN585" s="34" t="e">
        <f>P585-Q585-VLOOKUP(C585, Вчера_ЭпиВак!C:BG, 14, FALSE)</f>
        <v>#N/A</v>
      </c>
      <c r="AO585" s="34" t="e">
        <f>R585-S585-VLOOKUP(C585, Вчера_ЭпиВак!C:BG, 16, FALSE)</f>
        <v>#N/A</v>
      </c>
      <c r="AP585" s="34" t="e">
        <f>T585-U585-VLOOKUP(C585, Вчера_ЭпиВак!C:BG, 18, FALSE)</f>
        <v>#N/A</v>
      </c>
      <c r="AQ585" s="34" t="e">
        <f>V585-W585-VLOOKUP(C585, Вчера_ЭпиВак!C:BG, 20, FALSE)</f>
        <v>#N/A</v>
      </c>
      <c r="AR585" s="34" t="e">
        <f>X585-Y585-VLOOKUP(C585, Вчера_ЭпиВак!C:BG, 22, FALSE)</f>
        <v>#N/A</v>
      </c>
      <c r="AS585" s="34" t="e">
        <f>Z585-VLOOKUP(C585, Вчера_ЭпиВак!C:BG, 24, FALSE)</f>
        <v>#N/A</v>
      </c>
      <c r="AT585" s="34" t="e">
        <f>AA585-VLOOKUP(C585, Вчера_ЭпиВак!C:BG, 25, FALSE)</f>
        <v>#N/A</v>
      </c>
    </row>
    <row r="586" spans="1:46" ht="50.1" customHeight="1" x14ac:dyDescent="0.25">
      <c r="A586" s="1"/>
      <c r="B586" s="1"/>
      <c r="C586" s="1"/>
      <c r="D586" s="3"/>
      <c r="E586" s="48"/>
      <c r="F586" s="3"/>
      <c r="G586" s="2"/>
      <c r="H586" s="3"/>
      <c r="I586" s="2"/>
      <c r="J586" s="3"/>
      <c r="K586" s="2"/>
      <c r="L586" s="3"/>
      <c r="M586" s="2"/>
      <c r="N586" s="3"/>
      <c r="O586" s="2"/>
      <c r="P586" s="3"/>
      <c r="Q586" s="2"/>
      <c r="R586" s="3"/>
      <c r="S586" s="2"/>
      <c r="T586" s="3"/>
      <c r="U586" s="3"/>
      <c r="V586" s="3"/>
      <c r="W586" s="2"/>
      <c r="X586" s="3"/>
      <c r="Y586" s="2"/>
      <c r="Z586" s="3"/>
      <c r="AA586" s="3"/>
      <c r="AB586" s="15"/>
      <c r="AC586" s="34">
        <f t="shared" si="19"/>
        <v>0</v>
      </c>
      <c r="AD586" s="34">
        <f t="shared" si="20"/>
        <v>0</v>
      </c>
      <c r="AE586" s="34"/>
      <c r="AF586" s="34"/>
      <c r="AG586" s="35"/>
      <c r="AH586" s="34" t="e">
        <f>D586-E586-VLOOKUP(C586, Вчера_ЭпиВак!C:BG, 2, FALSE)</f>
        <v>#N/A</v>
      </c>
      <c r="AI586" s="34" t="e">
        <f>F586-G586-VLOOKUP(C586, Вчера_ЭпиВак!C:BG, 4, FALSE)</f>
        <v>#N/A</v>
      </c>
      <c r="AJ586" s="34" t="e">
        <f>H586-I586-VLOOKUP(C586, Вчера_ЭпиВак!C:BG, 6, FALSE)</f>
        <v>#N/A</v>
      </c>
      <c r="AK586" s="34" t="e">
        <f>J586-K586-VLOOKUP(C586, Вчера_ЭпиВак!C:BG, 8, FALSE)</f>
        <v>#N/A</v>
      </c>
      <c r="AL586" s="34" t="e">
        <f>L586-M586-VLOOKUP(C586, Вчера_ЭпиВак!C:BG, 10, FALSE)</f>
        <v>#N/A</v>
      </c>
      <c r="AM586" s="34" t="e">
        <f>N586-O586-VLOOKUP(C586, Вчера_ЭпиВак!C:BG, 12, FALSE)</f>
        <v>#N/A</v>
      </c>
      <c r="AN586" s="34" t="e">
        <f>P586-Q586-VLOOKUP(C586, Вчера_ЭпиВак!C:BG, 14, FALSE)</f>
        <v>#N/A</v>
      </c>
      <c r="AO586" s="34" t="e">
        <f>R586-S586-VLOOKUP(C586, Вчера_ЭпиВак!C:BG, 16, FALSE)</f>
        <v>#N/A</v>
      </c>
      <c r="AP586" s="34" t="e">
        <f>T586-U586-VLOOKUP(C586, Вчера_ЭпиВак!C:BG, 18, FALSE)</f>
        <v>#N/A</v>
      </c>
      <c r="AQ586" s="34" t="e">
        <f>V586-W586-VLOOKUP(C586, Вчера_ЭпиВак!C:BG, 20, FALSE)</f>
        <v>#N/A</v>
      </c>
      <c r="AR586" s="34" t="e">
        <f>X586-Y586-VLOOKUP(C586, Вчера_ЭпиВак!C:BG, 22, FALSE)</f>
        <v>#N/A</v>
      </c>
      <c r="AS586" s="34" t="e">
        <f>Z586-VLOOKUP(C586, Вчера_ЭпиВак!C:BG, 24, FALSE)</f>
        <v>#N/A</v>
      </c>
      <c r="AT586" s="34" t="e">
        <f>AA586-VLOOKUP(C586, Вчера_ЭпиВак!C:BG, 25, FALSE)</f>
        <v>#N/A</v>
      </c>
    </row>
    <row r="587" spans="1:46" ht="50.1" customHeight="1" x14ac:dyDescent="0.25">
      <c r="A587" s="1"/>
      <c r="B587" s="1"/>
      <c r="C587" s="1"/>
      <c r="D587" s="3"/>
      <c r="E587" s="48"/>
      <c r="F587" s="3"/>
      <c r="G587" s="2"/>
      <c r="H587" s="3"/>
      <c r="I587" s="2"/>
      <c r="J587" s="3"/>
      <c r="K587" s="2"/>
      <c r="L587" s="3"/>
      <c r="M587" s="2"/>
      <c r="N587" s="3"/>
      <c r="O587" s="2"/>
      <c r="P587" s="3"/>
      <c r="Q587" s="2"/>
      <c r="R587" s="3"/>
      <c r="S587" s="2"/>
      <c r="T587" s="3"/>
      <c r="U587" s="3"/>
      <c r="V587" s="3"/>
      <c r="W587" s="2"/>
      <c r="X587" s="3"/>
      <c r="Y587" s="2"/>
      <c r="Z587" s="3"/>
      <c r="AA587" s="3"/>
      <c r="AB587" s="15"/>
      <c r="AC587" s="34">
        <f t="shared" si="19"/>
        <v>0</v>
      </c>
      <c r="AD587" s="34">
        <f t="shared" si="20"/>
        <v>0</v>
      </c>
      <c r="AE587" s="34"/>
      <c r="AF587" s="34"/>
      <c r="AG587" s="35"/>
      <c r="AH587" s="34" t="e">
        <f>D587-E587-VLOOKUP(C587, Вчера_ЭпиВак!C:BG, 2, FALSE)</f>
        <v>#N/A</v>
      </c>
      <c r="AI587" s="34" t="e">
        <f>F587-G587-VLOOKUP(C587, Вчера_ЭпиВак!C:BG, 4, FALSE)</f>
        <v>#N/A</v>
      </c>
      <c r="AJ587" s="34" t="e">
        <f>H587-I587-VLOOKUP(C587, Вчера_ЭпиВак!C:BG, 6, FALSE)</f>
        <v>#N/A</v>
      </c>
      <c r="AK587" s="34" t="e">
        <f>J587-K587-VLOOKUP(C587, Вчера_ЭпиВак!C:BG, 8, FALSE)</f>
        <v>#N/A</v>
      </c>
      <c r="AL587" s="34" t="e">
        <f>L587-M587-VLOOKUP(C587, Вчера_ЭпиВак!C:BG, 10, FALSE)</f>
        <v>#N/A</v>
      </c>
      <c r="AM587" s="34" t="e">
        <f>N587-O587-VLOOKUP(C587, Вчера_ЭпиВак!C:BG, 12, FALSE)</f>
        <v>#N/A</v>
      </c>
      <c r="AN587" s="34" t="e">
        <f>P587-Q587-VLOOKUP(C587, Вчера_ЭпиВак!C:BG, 14, FALSE)</f>
        <v>#N/A</v>
      </c>
      <c r="AO587" s="34" t="e">
        <f>R587-S587-VLOOKUP(C587, Вчера_ЭпиВак!C:BG, 16, FALSE)</f>
        <v>#N/A</v>
      </c>
      <c r="AP587" s="34" t="e">
        <f>T587-U587-VLOOKUP(C587, Вчера_ЭпиВак!C:BG, 18, FALSE)</f>
        <v>#N/A</v>
      </c>
      <c r="AQ587" s="34" t="e">
        <f>V587-W587-VLOOKUP(C587, Вчера_ЭпиВак!C:BG, 20, FALSE)</f>
        <v>#N/A</v>
      </c>
      <c r="AR587" s="34" t="e">
        <f>X587-Y587-VLOOKUP(C587, Вчера_ЭпиВак!C:BG, 22, FALSE)</f>
        <v>#N/A</v>
      </c>
      <c r="AS587" s="34" t="e">
        <f>Z587-VLOOKUP(C587, Вчера_ЭпиВак!C:BG, 24, FALSE)</f>
        <v>#N/A</v>
      </c>
      <c r="AT587" s="34" t="e">
        <f>AA587-VLOOKUP(C587, Вчера_ЭпиВак!C:BG, 25, FALSE)</f>
        <v>#N/A</v>
      </c>
    </row>
    <row r="588" spans="1:46" ht="50.1" customHeight="1" x14ac:dyDescent="0.25">
      <c r="A588" s="1"/>
      <c r="B588" s="1"/>
      <c r="C588" s="1"/>
      <c r="D588" s="3"/>
      <c r="E588" s="48"/>
      <c r="F588" s="3"/>
      <c r="G588" s="2"/>
      <c r="H588" s="3"/>
      <c r="I588" s="2"/>
      <c r="J588" s="3"/>
      <c r="K588" s="2"/>
      <c r="L588" s="3"/>
      <c r="M588" s="2"/>
      <c r="N588" s="3"/>
      <c r="O588" s="2"/>
      <c r="P588" s="3"/>
      <c r="Q588" s="2"/>
      <c r="R588" s="3"/>
      <c r="S588" s="2"/>
      <c r="T588" s="3"/>
      <c r="U588" s="3"/>
      <c r="V588" s="3"/>
      <c r="W588" s="2"/>
      <c r="X588" s="3"/>
      <c r="Y588" s="2"/>
      <c r="Z588" s="3"/>
      <c r="AA588" s="3"/>
      <c r="AB588" s="15"/>
      <c r="AC588" s="34">
        <f t="shared" si="19"/>
        <v>0</v>
      </c>
      <c r="AD588" s="34">
        <f t="shared" si="20"/>
        <v>0</v>
      </c>
      <c r="AE588" s="34"/>
      <c r="AF588" s="34"/>
      <c r="AG588" s="35"/>
      <c r="AH588" s="34" t="e">
        <f>D588-E588-VLOOKUP(C588, Вчера_ЭпиВак!C:BG, 2, FALSE)</f>
        <v>#N/A</v>
      </c>
      <c r="AI588" s="34" t="e">
        <f>F588-G588-VLOOKUP(C588, Вчера_ЭпиВак!C:BG, 4, FALSE)</f>
        <v>#N/A</v>
      </c>
      <c r="AJ588" s="34" t="e">
        <f>H588-I588-VLOOKUP(C588, Вчера_ЭпиВак!C:BG, 6, FALSE)</f>
        <v>#N/A</v>
      </c>
      <c r="AK588" s="34" t="e">
        <f>J588-K588-VLOOKUP(C588, Вчера_ЭпиВак!C:BG, 8, FALSE)</f>
        <v>#N/A</v>
      </c>
      <c r="AL588" s="34" t="e">
        <f>L588-M588-VLOOKUP(C588, Вчера_ЭпиВак!C:BG, 10, FALSE)</f>
        <v>#N/A</v>
      </c>
      <c r="AM588" s="34" t="e">
        <f>N588-O588-VLOOKUP(C588, Вчера_ЭпиВак!C:BG, 12, FALSE)</f>
        <v>#N/A</v>
      </c>
      <c r="AN588" s="34" t="e">
        <f>P588-Q588-VLOOKUP(C588, Вчера_ЭпиВак!C:BG, 14, FALSE)</f>
        <v>#N/A</v>
      </c>
      <c r="AO588" s="34" t="e">
        <f>R588-S588-VLOOKUP(C588, Вчера_ЭпиВак!C:BG, 16, FALSE)</f>
        <v>#N/A</v>
      </c>
      <c r="AP588" s="34" t="e">
        <f>T588-U588-VLOOKUP(C588, Вчера_ЭпиВак!C:BG, 18, FALSE)</f>
        <v>#N/A</v>
      </c>
      <c r="AQ588" s="34" t="e">
        <f>V588-W588-VLOOKUP(C588, Вчера_ЭпиВак!C:BG, 20, FALSE)</f>
        <v>#N/A</v>
      </c>
      <c r="AR588" s="34" t="e">
        <f>X588-Y588-VLOOKUP(C588, Вчера_ЭпиВак!C:BG, 22, FALSE)</f>
        <v>#N/A</v>
      </c>
      <c r="AS588" s="34" t="e">
        <f>Z588-VLOOKUP(C588, Вчера_ЭпиВак!C:BG, 24, FALSE)</f>
        <v>#N/A</v>
      </c>
      <c r="AT588" s="34" t="e">
        <f>AA588-VLOOKUP(C588, Вчера_ЭпиВак!C:BG, 25, FALSE)</f>
        <v>#N/A</v>
      </c>
    </row>
    <row r="589" spans="1:46" ht="50.1" customHeight="1" x14ac:dyDescent="0.25">
      <c r="A589" s="1"/>
      <c r="B589" s="1"/>
      <c r="C589" s="1"/>
      <c r="D589" s="3"/>
      <c r="E589" s="48"/>
      <c r="F589" s="3"/>
      <c r="G589" s="2"/>
      <c r="H589" s="3"/>
      <c r="I589" s="2"/>
      <c r="J589" s="3"/>
      <c r="K589" s="2"/>
      <c r="L589" s="3"/>
      <c r="M589" s="2"/>
      <c r="N589" s="3"/>
      <c r="O589" s="2"/>
      <c r="P589" s="3"/>
      <c r="Q589" s="2"/>
      <c r="R589" s="3"/>
      <c r="S589" s="2"/>
      <c r="T589" s="3"/>
      <c r="U589" s="3"/>
      <c r="V589" s="3"/>
      <c r="W589" s="2"/>
      <c r="X589" s="3"/>
      <c r="Y589" s="2"/>
      <c r="Z589" s="3"/>
      <c r="AA589" s="3"/>
      <c r="AB589" s="15"/>
      <c r="AC589" s="34">
        <f t="shared" si="19"/>
        <v>0</v>
      </c>
      <c r="AD589" s="34">
        <f t="shared" si="20"/>
        <v>0</v>
      </c>
      <c r="AE589" s="34"/>
      <c r="AF589" s="34"/>
      <c r="AG589" s="35"/>
      <c r="AH589" s="34" t="e">
        <f>D589-E589-VLOOKUP(C589, Вчера_ЭпиВак!C:BG, 2, FALSE)</f>
        <v>#N/A</v>
      </c>
      <c r="AI589" s="34" t="e">
        <f>F589-G589-VLOOKUP(C589, Вчера_ЭпиВак!C:BG, 4, FALSE)</f>
        <v>#N/A</v>
      </c>
      <c r="AJ589" s="34" t="e">
        <f>H589-I589-VLOOKUP(C589, Вчера_ЭпиВак!C:BG, 6, FALSE)</f>
        <v>#N/A</v>
      </c>
      <c r="AK589" s="34" t="e">
        <f>J589-K589-VLOOKUP(C589, Вчера_ЭпиВак!C:BG, 8, FALSE)</f>
        <v>#N/A</v>
      </c>
      <c r="AL589" s="34" t="e">
        <f>L589-M589-VLOOKUP(C589, Вчера_ЭпиВак!C:BG, 10, FALSE)</f>
        <v>#N/A</v>
      </c>
      <c r="AM589" s="34" t="e">
        <f>N589-O589-VLOOKUP(C589, Вчера_ЭпиВак!C:BG, 12, FALSE)</f>
        <v>#N/A</v>
      </c>
      <c r="AN589" s="34" t="e">
        <f>P589-Q589-VLOOKUP(C589, Вчера_ЭпиВак!C:BG, 14, FALSE)</f>
        <v>#N/A</v>
      </c>
      <c r="AO589" s="34" t="e">
        <f>R589-S589-VLOOKUP(C589, Вчера_ЭпиВак!C:BG, 16, FALSE)</f>
        <v>#N/A</v>
      </c>
      <c r="AP589" s="34" t="e">
        <f>T589-U589-VLOOKUP(C589, Вчера_ЭпиВак!C:BG, 18, FALSE)</f>
        <v>#N/A</v>
      </c>
      <c r="AQ589" s="34" t="e">
        <f>V589-W589-VLOOKUP(C589, Вчера_ЭпиВак!C:BG, 20, FALSE)</f>
        <v>#N/A</v>
      </c>
      <c r="AR589" s="34" t="e">
        <f>X589-Y589-VLOOKUP(C589, Вчера_ЭпиВак!C:BG, 22, FALSE)</f>
        <v>#N/A</v>
      </c>
      <c r="AS589" s="34" t="e">
        <f>Z589-VLOOKUP(C589, Вчера_ЭпиВак!C:BG, 24, FALSE)</f>
        <v>#N/A</v>
      </c>
      <c r="AT589" s="34" t="e">
        <f>AA589-VLOOKUP(C589, Вчера_ЭпиВак!C:BG, 25, FALSE)</f>
        <v>#N/A</v>
      </c>
    </row>
    <row r="590" spans="1:46" ht="50.1" customHeight="1" x14ac:dyDescent="0.25">
      <c r="A590" s="1"/>
      <c r="B590" s="1"/>
      <c r="C590" s="1"/>
      <c r="D590" s="3"/>
      <c r="E590" s="48"/>
      <c r="F590" s="3"/>
      <c r="G590" s="2"/>
      <c r="H590" s="3"/>
      <c r="I590" s="2"/>
      <c r="J590" s="3"/>
      <c r="K590" s="2"/>
      <c r="L590" s="3"/>
      <c r="M590" s="2"/>
      <c r="N590" s="3"/>
      <c r="O590" s="2"/>
      <c r="P590" s="3"/>
      <c r="Q590" s="2"/>
      <c r="R590" s="3"/>
      <c r="S590" s="2"/>
      <c r="T590" s="3"/>
      <c r="U590" s="3"/>
      <c r="V590" s="3"/>
      <c r="W590" s="2"/>
      <c r="X590" s="3"/>
      <c r="Y590" s="2"/>
      <c r="Z590" s="3"/>
      <c r="AA590" s="3"/>
      <c r="AB590" s="15"/>
      <c r="AC590" s="34">
        <f t="shared" si="19"/>
        <v>0</v>
      </c>
      <c r="AD590" s="34">
        <f t="shared" si="20"/>
        <v>0</v>
      </c>
      <c r="AE590" s="34"/>
      <c r="AF590" s="34"/>
      <c r="AG590" s="35"/>
      <c r="AH590" s="34" t="e">
        <f>D590-E590-VLOOKUP(C590, Вчера_ЭпиВак!C:BG, 2, FALSE)</f>
        <v>#N/A</v>
      </c>
      <c r="AI590" s="34" t="e">
        <f>F590-G590-VLOOKUP(C590, Вчера_ЭпиВак!C:BG, 4, FALSE)</f>
        <v>#N/A</v>
      </c>
      <c r="AJ590" s="34" t="e">
        <f>H590-I590-VLOOKUP(C590, Вчера_ЭпиВак!C:BG, 6, FALSE)</f>
        <v>#N/A</v>
      </c>
      <c r="AK590" s="34" t="e">
        <f>J590-K590-VLOOKUP(C590, Вчера_ЭпиВак!C:BG, 8, FALSE)</f>
        <v>#N/A</v>
      </c>
      <c r="AL590" s="34" t="e">
        <f>L590-M590-VLOOKUP(C590, Вчера_ЭпиВак!C:BG, 10, FALSE)</f>
        <v>#N/A</v>
      </c>
      <c r="AM590" s="34" t="e">
        <f>N590-O590-VLOOKUP(C590, Вчера_ЭпиВак!C:BG, 12, FALSE)</f>
        <v>#N/A</v>
      </c>
      <c r="AN590" s="34" t="e">
        <f>P590-Q590-VLOOKUP(C590, Вчера_ЭпиВак!C:BG, 14, FALSE)</f>
        <v>#N/A</v>
      </c>
      <c r="AO590" s="34" t="e">
        <f>R590-S590-VLOOKUP(C590, Вчера_ЭпиВак!C:BG, 16, FALSE)</f>
        <v>#N/A</v>
      </c>
      <c r="AP590" s="34" t="e">
        <f>T590-U590-VLOOKUP(C590, Вчера_ЭпиВак!C:BG, 18, FALSE)</f>
        <v>#N/A</v>
      </c>
      <c r="AQ590" s="34" t="e">
        <f>V590-W590-VLOOKUP(C590, Вчера_ЭпиВак!C:BG, 20, FALSE)</f>
        <v>#N/A</v>
      </c>
      <c r="AR590" s="34" t="e">
        <f>X590-Y590-VLOOKUP(C590, Вчера_ЭпиВак!C:BG, 22, FALSE)</f>
        <v>#N/A</v>
      </c>
      <c r="AS590" s="34" t="e">
        <f>Z590-VLOOKUP(C590, Вчера_ЭпиВак!C:BG, 24, FALSE)</f>
        <v>#N/A</v>
      </c>
      <c r="AT590" s="34" t="e">
        <f>AA590-VLOOKUP(C590, Вчера_ЭпиВак!C:BG, 25, FALSE)</f>
        <v>#N/A</v>
      </c>
    </row>
    <row r="591" spans="1:46" ht="50.1" customHeight="1" x14ac:dyDescent="0.25">
      <c r="A591" s="1"/>
      <c r="B591" s="1"/>
      <c r="C591" s="1"/>
      <c r="D591" s="3"/>
      <c r="E591" s="48"/>
      <c r="F591" s="3"/>
      <c r="G591" s="2"/>
      <c r="H591" s="3"/>
      <c r="I591" s="2"/>
      <c r="J591" s="3"/>
      <c r="K591" s="2"/>
      <c r="L591" s="3"/>
      <c r="M591" s="2"/>
      <c r="N591" s="3"/>
      <c r="O591" s="2"/>
      <c r="P591" s="3"/>
      <c r="Q591" s="2"/>
      <c r="R591" s="3"/>
      <c r="S591" s="2"/>
      <c r="T591" s="3"/>
      <c r="U591" s="3"/>
      <c r="V591" s="3"/>
      <c r="W591" s="2"/>
      <c r="X591" s="3"/>
      <c r="Y591" s="2"/>
      <c r="Z591" s="3"/>
      <c r="AA591" s="3"/>
      <c r="AB591" s="15"/>
      <c r="AC591" s="34">
        <f t="shared" si="19"/>
        <v>0</v>
      </c>
      <c r="AD591" s="34">
        <f t="shared" si="20"/>
        <v>0</v>
      </c>
      <c r="AE591" s="34"/>
      <c r="AF591" s="34"/>
      <c r="AG591" s="35"/>
      <c r="AH591" s="34" t="e">
        <f>D591-E591-VLOOKUP(C591, Вчера_ЭпиВак!C:BG, 2, FALSE)</f>
        <v>#N/A</v>
      </c>
      <c r="AI591" s="34" t="e">
        <f>F591-G591-VLOOKUP(C591, Вчера_ЭпиВак!C:BG, 4, FALSE)</f>
        <v>#N/A</v>
      </c>
      <c r="AJ591" s="34" t="e">
        <f>H591-I591-VLOOKUP(C591, Вчера_ЭпиВак!C:BG, 6, FALSE)</f>
        <v>#N/A</v>
      </c>
      <c r="AK591" s="34" t="e">
        <f>J591-K591-VLOOKUP(C591, Вчера_ЭпиВак!C:BG, 8, FALSE)</f>
        <v>#N/A</v>
      </c>
      <c r="AL591" s="34" t="e">
        <f>L591-M591-VLOOKUP(C591, Вчера_ЭпиВак!C:BG, 10, FALSE)</f>
        <v>#N/A</v>
      </c>
      <c r="AM591" s="34" t="e">
        <f>N591-O591-VLOOKUP(C591, Вчера_ЭпиВак!C:BG, 12, FALSE)</f>
        <v>#N/A</v>
      </c>
      <c r="AN591" s="34" t="e">
        <f>P591-Q591-VLOOKUP(C591, Вчера_ЭпиВак!C:BG, 14, FALSE)</f>
        <v>#N/A</v>
      </c>
      <c r="AO591" s="34" t="e">
        <f>R591-S591-VLOOKUP(C591, Вчера_ЭпиВак!C:BG, 16, FALSE)</f>
        <v>#N/A</v>
      </c>
      <c r="AP591" s="34" t="e">
        <f>T591-U591-VLOOKUP(C591, Вчера_ЭпиВак!C:BG, 18, FALSE)</f>
        <v>#N/A</v>
      </c>
      <c r="AQ591" s="34" t="e">
        <f>V591-W591-VLOOKUP(C591, Вчера_ЭпиВак!C:BG, 20, FALSE)</f>
        <v>#N/A</v>
      </c>
      <c r="AR591" s="34" t="e">
        <f>X591-Y591-VLOOKUP(C591, Вчера_ЭпиВак!C:BG, 22, FALSE)</f>
        <v>#N/A</v>
      </c>
      <c r="AS591" s="34" t="e">
        <f>Z591-VLOOKUP(C591, Вчера_ЭпиВак!C:BG, 24, FALSE)</f>
        <v>#N/A</v>
      </c>
      <c r="AT591" s="34" t="e">
        <f>AA591-VLOOKUP(C591, Вчера_ЭпиВак!C:BG, 25, FALSE)</f>
        <v>#N/A</v>
      </c>
    </row>
    <row r="592" spans="1:46" ht="50.1" customHeight="1" x14ac:dyDescent="0.25">
      <c r="A592" s="1"/>
      <c r="B592" s="1"/>
      <c r="C592" s="1"/>
      <c r="D592" s="3"/>
      <c r="E592" s="48"/>
      <c r="F592" s="3"/>
      <c r="G592" s="2"/>
      <c r="H592" s="3"/>
      <c r="I592" s="2"/>
      <c r="J592" s="3"/>
      <c r="K592" s="2"/>
      <c r="L592" s="3"/>
      <c r="M592" s="2"/>
      <c r="N592" s="3"/>
      <c r="O592" s="2"/>
      <c r="P592" s="3"/>
      <c r="Q592" s="2"/>
      <c r="R592" s="3"/>
      <c r="S592" s="2"/>
      <c r="T592" s="3"/>
      <c r="U592" s="3"/>
      <c r="V592" s="3"/>
      <c r="W592" s="2"/>
      <c r="X592" s="3"/>
      <c r="Y592" s="2"/>
      <c r="Z592" s="3"/>
      <c r="AA592" s="3"/>
      <c r="AB592" s="15"/>
      <c r="AC592" s="34">
        <f t="shared" si="19"/>
        <v>0</v>
      </c>
      <c r="AD592" s="34">
        <f t="shared" si="20"/>
        <v>0</v>
      </c>
      <c r="AE592" s="34"/>
      <c r="AF592" s="34"/>
      <c r="AG592" s="35"/>
      <c r="AH592" s="34" t="e">
        <f>D592-E592-VLOOKUP(C592, Вчера_ЭпиВак!C:BG, 2, FALSE)</f>
        <v>#N/A</v>
      </c>
      <c r="AI592" s="34" t="e">
        <f>F592-G592-VLOOKUP(C592, Вчера_ЭпиВак!C:BG, 4, FALSE)</f>
        <v>#N/A</v>
      </c>
      <c r="AJ592" s="34" t="e">
        <f>H592-I592-VLOOKUP(C592, Вчера_ЭпиВак!C:BG, 6, FALSE)</f>
        <v>#N/A</v>
      </c>
      <c r="AK592" s="34" t="e">
        <f>J592-K592-VLOOKUP(C592, Вчера_ЭпиВак!C:BG, 8, FALSE)</f>
        <v>#N/A</v>
      </c>
      <c r="AL592" s="34" t="e">
        <f>L592-M592-VLOOKUP(C592, Вчера_ЭпиВак!C:BG, 10, FALSE)</f>
        <v>#N/A</v>
      </c>
      <c r="AM592" s="34" t="e">
        <f>N592-O592-VLOOKUP(C592, Вчера_ЭпиВак!C:BG, 12, FALSE)</f>
        <v>#N/A</v>
      </c>
      <c r="AN592" s="34" t="e">
        <f>P592-Q592-VLOOKUP(C592, Вчера_ЭпиВак!C:BG, 14, FALSE)</f>
        <v>#N/A</v>
      </c>
      <c r="AO592" s="34" t="e">
        <f>R592-S592-VLOOKUP(C592, Вчера_ЭпиВак!C:BG, 16, FALSE)</f>
        <v>#N/A</v>
      </c>
      <c r="AP592" s="34" t="e">
        <f>T592-U592-VLOOKUP(C592, Вчера_ЭпиВак!C:BG, 18, FALSE)</f>
        <v>#N/A</v>
      </c>
      <c r="AQ592" s="34" t="e">
        <f>V592-W592-VLOOKUP(C592, Вчера_ЭпиВак!C:BG, 20, FALSE)</f>
        <v>#N/A</v>
      </c>
      <c r="AR592" s="34" t="e">
        <f>X592-Y592-VLOOKUP(C592, Вчера_ЭпиВак!C:BG, 22, FALSE)</f>
        <v>#N/A</v>
      </c>
      <c r="AS592" s="34" t="e">
        <f>Z592-VLOOKUP(C592, Вчера_ЭпиВак!C:BG, 24, FALSE)</f>
        <v>#N/A</v>
      </c>
      <c r="AT592" s="34" t="e">
        <f>AA592-VLOOKUP(C592, Вчера_ЭпиВак!C:BG, 25, FALSE)</f>
        <v>#N/A</v>
      </c>
    </row>
    <row r="593" spans="1:46" ht="50.1" customHeight="1" x14ac:dyDescent="0.25">
      <c r="A593" s="1"/>
      <c r="B593" s="1"/>
      <c r="C593" s="1"/>
      <c r="D593" s="3"/>
      <c r="E593" s="48"/>
      <c r="F593" s="3"/>
      <c r="G593" s="2"/>
      <c r="H593" s="3"/>
      <c r="I593" s="2"/>
      <c r="J593" s="3"/>
      <c r="K593" s="2"/>
      <c r="L593" s="3"/>
      <c r="M593" s="2"/>
      <c r="N593" s="3"/>
      <c r="O593" s="2"/>
      <c r="P593" s="3"/>
      <c r="Q593" s="2"/>
      <c r="R593" s="3"/>
      <c r="S593" s="2"/>
      <c r="T593" s="3"/>
      <c r="U593" s="3"/>
      <c r="V593" s="3"/>
      <c r="W593" s="2"/>
      <c r="X593" s="3"/>
      <c r="Y593" s="2"/>
      <c r="Z593" s="3"/>
      <c r="AA593" s="3"/>
      <c r="AB593" s="15"/>
      <c r="AC593" s="34">
        <f t="shared" si="19"/>
        <v>0</v>
      </c>
      <c r="AD593" s="34">
        <f t="shared" si="20"/>
        <v>0</v>
      </c>
      <c r="AE593" s="34"/>
      <c r="AF593" s="34"/>
      <c r="AG593" s="35"/>
      <c r="AH593" s="34" t="e">
        <f>D593-E593-VLOOKUP(C593, Вчера_ЭпиВак!C:BG, 2, FALSE)</f>
        <v>#N/A</v>
      </c>
      <c r="AI593" s="34" t="e">
        <f>F593-G593-VLOOKUP(C593, Вчера_ЭпиВак!C:BG, 4, FALSE)</f>
        <v>#N/A</v>
      </c>
      <c r="AJ593" s="34" t="e">
        <f>H593-I593-VLOOKUP(C593, Вчера_ЭпиВак!C:BG, 6, FALSE)</f>
        <v>#N/A</v>
      </c>
      <c r="AK593" s="34" t="e">
        <f>J593-K593-VLOOKUP(C593, Вчера_ЭпиВак!C:BG, 8, FALSE)</f>
        <v>#N/A</v>
      </c>
      <c r="AL593" s="34" t="e">
        <f>L593-M593-VLOOKUP(C593, Вчера_ЭпиВак!C:BG, 10, FALSE)</f>
        <v>#N/A</v>
      </c>
      <c r="AM593" s="34" t="e">
        <f>N593-O593-VLOOKUP(C593, Вчера_ЭпиВак!C:BG, 12, FALSE)</f>
        <v>#N/A</v>
      </c>
      <c r="AN593" s="34" t="e">
        <f>P593-Q593-VLOOKUP(C593, Вчера_ЭпиВак!C:BG, 14, FALSE)</f>
        <v>#N/A</v>
      </c>
      <c r="AO593" s="34" t="e">
        <f>R593-S593-VLOOKUP(C593, Вчера_ЭпиВак!C:BG, 16, FALSE)</f>
        <v>#N/A</v>
      </c>
      <c r="AP593" s="34" t="e">
        <f>T593-U593-VLOOKUP(C593, Вчера_ЭпиВак!C:BG, 18, FALSE)</f>
        <v>#N/A</v>
      </c>
      <c r="AQ593" s="34" t="e">
        <f>V593-W593-VLOOKUP(C593, Вчера_ЭпиВак!C:BG, 20, FALSE)</f>
        <v>#N/A</v>
      </c>
      <c r="AR593" s="34" t="e">
        <f>X593-Y593-VLOOKUP(C593, Вчера_ЭпиВак!C:BG, 22, FALSE)</f>
        <v>#N/A</v>
      </c>
      <c r="AS593" s="34" t="e">
        <f>Z593-VLOOKUP(C593, Вчера_ЭпиВак!C:BG, 24, FALSE)</f>
        <v>#N/A</v>
      </c>
      <c r="AT593" s="34" t="e">
        <f>AA593-VLOOKUP(C593, Вчера_ЭпиВак!C:BG, 25, FALSE)</f>
        <v>#N/A</v>
      </c>
    </row>
    <row r="594" spans="1:46" ht="50.1" customHeight="1" x14ac:dyDescent="0.25">
      <c r="A594" s="1"/>
      <c r="B594" s="1"/>
      <c r="C594" s="1"/>
      <c r="D594" s="3"/>
      <c r="E594" s="48"/>
      <c r="F594" s="3"/>
      <c r="G594" s="2"/>
      <c r="H594" s="3"/>
      <c r="I594" s="2"/>
      <c r="J594" s="3"/>
      <c r="K594" s="2"/>
      <c r="L594" s="3"/>
      <c r="M594" s="2"/>
      <c r="N594" s="3"/>
      <c r="O594" s="2"/>
      <c r="P594" s="3"/>
      <c r="Q594" s="2"/>
      <c r="R594" s="3"/>
      <c r="S594" s="2"/>
      <c r="T594" s="3"/>
      <c r="U594" s="3"/>
      <c r="V594" s="3"/>
      <c r="W594" s="2"/>
      <c r="X594" s="3"/>
      <c r="Y594" s="2"/>
      <c r="Z594" s="3"/>
      <c r="AA594" s="3"/>
      <c r="AB594" s="15"/>
      <c r="AC594" s="34">
        <f t="shared" si="19"/>
        <v>0</v>
      </c>
      <c r="AD594" s="34">
        <f t="shared" si="20"/>
        <v>0</v>
      </c>
      <c r="AE594" s="34"/>
      <c r="AF594" s="34"/>
      <c r="AG594" s="35"/>
      <c r="AH594" s="34" t="e">
        <f>D594-E594-VLOOKUP(C594, Вчера_ЭпиВак!C:BG, 2, FALSE)</f>
        <v>#N/A</v>
      </c>
      <c r="AI594" s="34" t="e">
        <f>F594-G594-VLOOKUP(C594, Вчера_ЭпиВак!C:BG, 4, FALSE)</f>
        <v>#N/A</v>
      </c>
      <c r="AJ594" s="34" t="e">
        <f>H594-I594-VLOOKUP(C594, Вчера_ЭпиВак!C:BG, 6, FALSE)</f>
        <v>#N/A</v>
      </c>
      <c r="AK594" s="34" t="e">
        <f>J594-K594-VLOOKUP(C594, Вчера_ЭпиВак!C:BG, 8, FALSE)</f>
        <v>#N/A</v>
      </c>
      <c r="AL594" s="34" t="e">
        <f>L594-M594-VLOOKUP(C594, Вчера_ЭпиВак!C:BG, 10, FALSE)</f>
        <v>#N/A</v>
      </c>
      <c r="AM594" s="34" t="e">
        <f>N594-O594-VLOOKUP(C594, Вчера_ЭпиВак!C:BG, 12, FALSE)</f>
        <v>#N/A</v>
      </c>
      <c r="AN594" s="34" t="e">
        <f>P594-Q594-VLOOKUP(C594, Вчера_ЭпиВак!C:BG, 14, FALSE)</f>
        <v>#N/A</v>
      </c>
      <c r="AO594" s="34" t="e">
        <f>R594-S594-VLOOKUP(C594, Вчера_ЭпиВак!C:BG, 16, FALSE)</f>
        <v>#N/A</v>
      </c>
      <c r="AP594" s="34" t="e">
        <f>T594-U594-VLOOKUP(C594, Вчера_ЭпиВак!C:BG, 18, FALSE)</f>
        <v>#N/A</v>
      </c>
      <c r="AQ594" s="34" t="e">
        <f>V594-W594-VLOOKUP(C594, Вчера_ЭпиВак!C:BG, 20, FALSE)</f>
        <v>#N/A</v>
      </c>
      <c r="AR594" s="34" t="e">
        <f>X594-Y594-VLOOKUP(C594, Вчера_ЭпиВак!C:BG, 22, FALSE)</f>
        <v>#N/A</v>
      </c>
      <c r="AS594" s="34" t="e">
        <f>Z594-VLOOKUP(C594, Вчера_ЭпиВак!C:BG, 24, FALSE)</f>
        <v>#N/A</v>
      </c>
      <c r="AT594" s="34" t="e">
        <f>AA594-VLOOKUP(C594, Вчера_ЭпиВак!C:BG, 25, FALSE)</f>
        <v>#N/A</v>
      </c>
    </row>
    <row r="595" spans="1:46" ht="50.1" customHeight="1" x14ac:dyDescent="0.25">
      <c r="A595" s="1"/>
      <c r="B595" s="1"/>
      <c r="C595" s="1"/>
      <c r="D595" s="3"/>
      <c r="E595" s="48"/>
      <c r="F595" s="3"/>
      <c r="G595" s="2"/>
      <c r="H595" s="3"/>
      <c r="I595" s="2"/>
      <c r="J595" s="3"/>
      <c r="K595" s="2"/>
      <c r="L595" s="3"/>
      <c r="M595" s="2"/>
      <c r="N595" s="3"/>
      <c r="O595" s="2"/>
      <c r="P595" s="3"/>
      <c r="Q595" s="2"/>
      <c r="R595" s="3"/>
      <c r="S595" s="2"/>
      <c r="T595" s="3"/>
      <c r="U595" s="3"/>
      <c r="V595" s="3"/>
      <c r="W595" s="2"/>
      <c r="X595" s="3"/>
      <c r="Y595" s="2"/>
      <c r="Z595" s="3"/>
      <c r="AA595" s="3"/>
      <c r="AB595" s="15"/>
      <c r="AC595" s="34">
        <f t="shared" si="19"/>
        <v>0</v>
      </c>
      <c r="AD595" s="34">
        <f t="shared" si="20"/>
        <v>0</v>
      </c>
      <c r="AE595" s="34"/>
      <c r="AF595" s="34"/>
      <c r="AG595" s="35"/>
      <c r="AH595" s="34" t="e">
        <f>D595-E595-VLOOKUP(C595, Вчера_ЭпиВак!C:BG, 2, FALSE)</f>
        <v>#N/A</v>
      </c>
      <c r="AI595" s="34" t="e">
        <f>F595-G595-VLOOKUP(C595, Вчера_ЭпиВак!C:BG, 4, FALSE)</f>
        <v>#N/A</v>
      </c>
      <c r="AJ595" s="34" t="e">
        <f>H595-I595-VLOOKUP(C595, Вчера_ЭпиВак!C:BG, 6, FALSE)</f>
        <v>#N/A</v>
      </c>
      <c r="AK595" s="34" t="e">
        <f>J595-K595-VLOOKUP(C595, Вчера_ЭпиВак!C:BG, 8, FALSE)</f>
        <v>#N/A</v>
      </c>
      <c r="AL595" s="34" t="e">
        <f>L595-M595-VLOOKUP(C595, Вчера_ЭпиВак!C:BG, 10, FALSE)</f>
        <v>#N/A</v>
      </c>
      <c r="AM595" s="34" t="e">
        <f>N595-O595-VLOOKUP(C595, Вчера_ЭпиВак!C:BG, 12, FALSE)</f>
        <v>#N/A</v>
      </c>
      <c r="AN595" s="34" t="e">
        <f>P595-Q595-VLOOKUP(C595, Вчера_ЭпиВак!C:BG, 14, FALSE)</f>
        <v>#N/A</v>
      </c>
      <c r="AO595" s="34" t="e">
        <f>R595-S595-VLOOKUP(C595, Вчера_ЭпиВак!C:BG, 16, FALSE)</f>
        <v>#N/A</v>
      </c>
      <c r="AP595" s="34" t="e">
        <f>T595-U595-VLOOKUP(C595, Вчера_ЭпиВак!C:BG, 18, FALSE)</f>
        <v>#N/A</v>
      </c>
      <c r="AQ595" s="34" t="e">
        <f>V595-W595-VLOOKUP(C595, Вчера_ЭпиВак!C:BG, 20, FALSE)</f>
        <v>#N/A</v>
      </c>
      <c r="AR595" s="34" t="e">
        <f>X595-Y595-VLOOKUP(C595, Вчера_ЭпиВак!C:BG, 22, FALSE)</f>
        <v>#N/A</v>
      </c>
      <c r="AS595" s="34" t="e">
        <f>Z595-VLOOKUP(C595, Вчера_ЭпиВак!C:BG, 24, FALSE)</f>
        <v>#N/A</v>
      </c>
      <c r="AT595" s="34" t="e">
        <f>AA595-VLOOKUP(C595, Вчера_ЭпиВак!C:BG, 25, FALSE)</f>
        <v>#N/A</v>
      </c>
    </row>
    <row r="596" spans="1:46" ht="50.1" customHeight="1" x14ac:dyDescent="0.25">
      <c r="A596" s="1"/>
      <c r="B596" s="1"/>
      <c r="C596" s="1"/>
      <c r="D596" s="3"/>
      <c r="E596" s="48"/>
      <c r="F596" s="3"/>
      <c r="G596" s="2"/>
      <c r="H596" s="3"/>
      <c r="I596" s="2"/>
      <c r="J596" s="3"/>
      <c r="K596" s="2"/>
      <c r="L596" s="3"/>
      <c r="M596" s="2"/>
      <c r="N596" s="3"/>
      <c r="O596" s="2"/>
      <c r="P596" s="3"/>
      <c r="Q596" s="2"/>
      <c r="R596" s="3"/>
      <c r="S596" s="2"/>
      <c r="T596" s="3"/>
      <c r="U596" s="3"/>
      <c r="V596" s="3"/>
      <c r="W596" s="2"/>
      <c r="X596" s="3"/>
      <c r="Y596" s="2"/>
      <c r="Z596" s="3"/>
      <c r="AA596" s="3"/>
      <c r="AB596" s="15"/>
      <c r="AC596" s="34">
        <f t="shared" si="19"/>
        <v>0</v>
      </c>
      <c r="AD596" s="34">
        <f t="shared" si="20"/>
        <v>0</v>
      </c>
      <c r="AE596" s="34"/>
      <c r="AF596" s="34"/>
      <c r="AG596" s="35"/>
      <c r="AH596" s="34" t="e">
        <f>D596-E596-VLOOKUP(C596, Вчера_ЭпиВак!C:BG, 2, FALSE)</f>
        <v>#N/A</v>
      </c>
      <c r="AI596" s="34" t="e">
        <f>F596-G596-VLOOKUP(C596, Вчера_ЭпиВак!C:BG, 4, FALSE)</f>
        <v>#N/A</v>
      </c>
      <c r="AJ596" s="34" t="e">
        <f>H596-I596-VLOOKUP(C596, Вчера_ЭпиВак!C:BG, 6, FALSE)</f>
        <v>#N/A</v>
      </c>
      <c r="AK596" s="34" t="e">
        <f>J596-K596-VLOOKUP(C596, Вчера_ЭпиВак!C:BG, 8, FALSE)</f>
        <v>#N/A</v>
      </c>
      <c r="AL596" s="34" t="e">
        <f>L596-M596-VLOOKUP(C596, Вчера_ЭпиВак!C:BG, 10, FALSE)</f>
        <v>#N/A</v>
      </c>
      <c r="AM596" s="34" t="e">
        <f>N596-O596-VLOOKUP(C596, Вчера_ЭпиВак!C:BG, 12, FALSE)</f>
        <v>#N/A</v>
      </c>
      <c r="AN596" s="34" t="e">
        <f>P596-Q596-VLOOKUP(C596, Вчера_ЭпиВак!C:BG, 14, FALSE)</f>
        <v>#N/A</v>
      </c>
      <c r="AO596" s="34" t="e">
        <f>R596-S596-VLOOKUP(C596, Вчера_ЭпиВак!C:BG, 16, FALSE)</f>
        <v>#N/A</v>
      </c>
      <c r="AP596" s="34" t="e">
        <f>T596-U596-VLOOKUP(C596, Вчера_ЭпиВак!C:BG, 18, FALSE)</f>
        <v>#N/A</v>
      </c>
      <c r="AQ596" s="34" t="e">
        <f>V596-W596-VLOOKUP(C596, Вчера_ЭпиВак!C:BG, 20, FALSE)</f>
        <v>#N/A</v>
      </c>
      <c r="AR596" s="34" t="e">
        <f>X596-Y596-VLOOKUP(C596, Вчера_ЭпиВак!C:BG, 22, FALSE)</f>
        <v>#N/A</v>
      </c>
      <c r="AS596" s="34" t="e">
        <f>Z596-VLOOKUP(C596, Вчера_ЭпиВак!C:BG, 24, FALSE)</f>
        <v>#N/A</v>
      </c>
      <c r="AT596" s="34" t="e">
        <f>AA596-VLOOKUP(C596, Вчера_ЭпиВак!C:BG, 25, FALSE)</f>
        <v>#N/A</v>
      </c>
    </row>
    <row r="597" spans="1:46" ht="50.1" customHeight="1" x14ac:dyDescent="0.25">
      <c r="A597" s="1"/>
      <c r="B597" s="1"/>
      <c r="C597" s="1"/>
      <c r="D597" s="3"/>
      <c r="E597" s="48"/>
      <c r="F597" s="3"/>
      <c r="G597" s="2"/>
      <c r="H597" s="3"/>
      <c r="I597" s="2"/>
      <c r="J597" s="3"/>
      <c r="K597" s="2"/>
      <c r="L597" s="3"/>
      <c r="M597" s="2"/>
      <c r="N597" s="3"/>
      <c r="O597" s="2"/>
      <c r="P597" s="3"/>
      <c r="Q597" s="2"/>
      <c r="R597" s="3"/>
      <c r="S597" s="2"/>
      <c r="T597" s="3"/>
      <c r="U597" s="3"/>
      <c r="V597" s="3"/>
      <c r="W597" s="2"/>
      <c r="X597" s="3"/>
      <c r="Y597" s="2"/>
      <c r="Z597" s="3"/>
      <c r="AA597" s="3"/>
      <c r="AB597" s="15"/>
      <c r="AC597" s="34">
        <f t="shared" si="19"/>
        <v>0</v>
      </c>
      <c r="AD597" s="34">
        <f t="shared" si="20"/>
        <v>0</v>
      </c>
      <c r="AE597" s="34"/>
      <c r="AF597" s="34"/>
      <c r="AG597" s="35"/>
      <c r="AH597" s="34" t="e">
        <f>D597-E597-VLOOKUP(C597, Вчера_ЭпиВак!C:BG, 2, FALSE)</f>
        <v>#N/A</v>
      </c>
      <c r="AI597" s="34" t="e">
        <f>F597-G597-VLOOKUP(C597, Вчера_ЭпиВак!C:BG, 4, FALSE)</f>
        <v>#N/A</v>
      </c>
      <c r="AJ597" s="34" t="e">
        <f>H597-I597-VLOOKUP(C597, Вчера_ЭпиВак!C:BG, 6, FALSE)</f>
        <v>#N/A</v>
      </c>
      <c r="AK597" s="34" t="e">
        <f>J597-K597-VLOOKUP(C597, Вчера_ЭпиВак!C:BG, 8, FALSE)</f>
        <v>#N/A</v>
      </c>
      <c r="AL597" s="34" t="e">
        <f>L597-M597-VLOOKUP(C597, Вчера_ЭпиВак!C:BG, 10, FALSE)</f>
        <v>#N/A</v>
      </c>
      <c r="AM597" s="34" t="e">
        <f>N597-O597-VLOOKUP(C597, Вчера_ЭпиВак!C:BG, 12, FALSE)</f>
        <v>#N/A</v>
      </c>
      <c r="AN597" s="34" t="e">
        <f>P597-Q597-VLOOKUP(C597, Вчера_ЭпиВак!C:BG, 14, FALSE)</f>
        <v>#N/A</v>
      </c>
      <c r="AO597" s="34" t="e">
        <f>R597-S597-VLOOKUP(C597, Вчера_ЭпиВак!C:BG, 16, FALSE)</f>
        <v>#N/A</v>
      </c>
      <c r="AP597" s="34" t="e">
        <f>T597-U597-VLOOKUP(C597, Вчера_ЭпиВак!C:BG, 18, FALSE)</f>
        <v>#N/A</v>
      </c>
      <c r="AQ597" s="34" t="e">
        <f>V597-W597-VLOOKUP(C597, Вчера_ЭпиВак!C:BG, 20, FALSE)</f>
        <v>#N/A</v>
      </c>
      <c r="AR597" s="34" t="e">
        <f>X597-Y597-VLOOKUP(C597, Вчера_ЭпиВак!C:BG, 22, FALSE)</f>
        <v>#N/A</v>
      </c>
      <c r="AS597" s="34" t="e">
        <f>Z597-VLOOKUP(C597, Вчера_ЭпиВак!C:BG, 24, FALSE)</f>
        <v>#N/A</v>
      </c>
      <c r="AT597" s="34" t="e">
        <f>AA597-VLOOKUP(C597, Вчера_ЭпиВак!C:BG, 25, FALSE)</f>
        <v>#N/A</v>
      </c>
    </row>
    <row r="598" spans="1:46" ht="50.1" customHeight="1" x14ac:dyDescent="0.25">
      <c r="A598" s="1"/>
      <c r="B598" s="1"/>
      <c r="C598" s="1"/>
      <c r="D598" s="3"/>
      <c r="E598" s="48"/>
      <c r="F598" s="3"/>
      <c r="G598" s="2"/>
      <c r="H598" s="3"/>
      <c r="I598" s="2"/>
      <c r="J598" s="3"/>
      <c r="K598" s="2"/>
      <c r="L598" s="3"/>
      <c r="M598" s="2"/>
      <c r="N598" s="3"/>
      <c r="O598" s="2"/>
      <c r="P598" s="3"/>
      <c r="Q598" s="2"/>
      <c r="R598" s="3"/>
      <c r="S598" s="2"/>
      <c r="T598" s="3"/>
      <c r="U598" s="3"/>
      <c r="V598" s="3"/>
      <c r="W598" s="2"/>
      <c r="X598" s="3"/>
      <c r="Y598" s="2"/>
      <c r="Z598" s="3"/>
      <c r="AA598" s="3"/>
      <c r="AB598" s="15"/>
      <c r="AC598" s="34">
        <f t="shared" si="19"/>
        <v>0</v>
      </c>
      <c r="AD598" s="34">
        <f t="shared" si="20"/>
        <v>0</v>
      </c>
      <c r="AE598" s="34"/>
      <c r="AF598" s="34"/>
      <c r="AG598" s="35"/>
      <c r="AH598" s="34" t="e">
        <f>D598-E598-VLOOKUP(C598, Вчера_ЭпиВак!C:BG, 2, FALSE)</f>
        <v>#N/A</v>
      </c>
      <c r="AI598" s="34" t="e">
        <f>F598-G598-VLOOKUP(C598, Вчера_ЭпиВак!C:BG, 4, FALSE)</f>
        <v>#N/A</v>
      </c>
      <c r="AJ598" s="34" t="e">
        <f>H598-I598-VLOOKUP(C598, Вчера_ЭпиВак!C:BG, 6, FALSE)</f>
        <v>#N/A</v>
      </c>
      <c r="AK598" s="34" t="e">
        <f>J598-K598-VLOOKUP(C598, Вчера_ЭпиВак!C:BG, 8, FALSE)</f>
        <v>#N/A</v>
      </c>
      <c r="AL598" s="34" t="e">
        <f>L598-M598-VLOOKUP(C598, Вчера_ЭпиВак!C:BG, 10, FALSE)</f>
        <v>#N/A</v>
      </c>
      <c r="AM598" s="34" t="e">
        <f>N598-O598-VLOOKUP(C598, Вчера_ЭпиВак!C:BG, 12, FALSE)</f>
        <v>#N/A</v>
      </c>
      <c r="AN598" s="34" t="e">
        <f>P598-Q598-VLOOKUP(C598, Вчера_ЭпиВак!C:BG, 14, FALSE)</f>
        <v>#N/A</v>
      </c>
      <c r="AO598" s="34" t="e">
        <f>R598-S598-VLOOKUP(C598, Вчера_ЭпиВак!C:BG, 16, FALSE)</f>
        <v>#N/A</v>
      </c>
      <c r="AP598" s="34" t="e">
        <f>T598-U598-VLOOKUP(C598, Вчера_ЭпиВак!C:BG, 18, FALSE)</f>
        <v>#N/A</v>
      </c>
      <c r="AQ598" s="34" t="e">
        <f>V598-W598-VLOOKUP(C598, Вчера_ЭпиВак!C:BG, 20, FALSE)</f>
        <v>#N/A</v>
      </c>
      <c r="AR598" s="34" t="e">
        <f>X598-Y598-VLOOKUP(C598, Вчера_ЭпиВак!C:BG, 22, FALSE)</f>
        <v>#N/A</v>
      </c>
      <c r="AS598" s="34" t="e">
        <f>Z598-VLOOKUP(C598, Вчера_ЭпиВак!C:BG, 24, FALSE)</f>
        <v>#N/A</v>
      </c>
      <c r="AT598" s="34" t="e">
        <f>AA598-VLOOKUP(C598, Вчера_ЭпиВак!C:BG, 25, FALSE)</f>
        <v>#N/A</v>
      </c>
    </row>
    <row r="599" spans="1:46" ht="50.1" customHeight="1" x14ac:dyDescent="0.25">
      <c r="A599" s="1"/>
      <c r="B599" s="1"/>
      <c r="C599" s="1"/>
      <c r="D599" s="3"/>
      <c r="E599" s="48"/>
      <c r="F599" s="3"/>
      <c r="G599" s="2"/>
      <c r="H599" s="3"/>
      <c r="I599" s="2"/>
      <c r="J599" s="3"/>
      <c r="K599" s="2"/>
      <c r="L599" s="3"/>
      <c r="M599" s="2"/>
      <c r="N599" s="3"/>
      <c r="O599" s="2"/>
      <c r="P599" s="3"/>
      <c r="Q599" s="2"/>
      <c r="R599" s="3"/>
      <c r="S599" s="2"/>
      <c r="T599" s="3"/>
      <c r="U599" s="3"/>
      <c r="V599" s="3"/>
      <c r="W599" s="2"/>
      <c r="X599" s="3"/>
      <c r="Y599" s="2"/>
      <c r="Z599" s="3"/>
      <c r="AA599" s="3"/>
      <c r="AB599" s="15"/>
      <c r="AC599" s="34">
        <f t="shared" si="19"/>
        <v>0</v>
      </c>
      <c r="AD599" s="34">
        <f t="shared" si="20"/>
        <v>0</v>
      </c>
      <c r="AE599" s="34"/>
      <c r="AF599" s="34"/>
      <c r="AG599" s="35"/>
      <c r="AH599" s="34" t="e">
        <f>D599-E599-VLOOKUP(C599, Вчера_ЭпиВак!C:BG, 2, FALSE)</f>
        <v>#N/A</v>
      </c>
      <c r="AI599" s="34" t="e">
        <f>F599-G599-VLOOKUP(C599, Вчера_ЭпиВак!C:BG, 4, FALSE)</f>
        <v>#N/A</v>
      </c>
      <c r="AJ599" s="34" t="e">
        <f>H599-I599-VLOOKUP(C599, Вчера_ЭпиВак!C:BG, 6, FALSE)</f>
        <v>#N/A</v>
      </c>
      <c r="AK599" s="34" t="e">
        <f>J599-K599-VLOOKUP(C599, Вчера_ЭпиВак!C:BG, 8, FALSE)</f>
        <v>#N/A</v>
      </c>
      <c r="AL599" s="34" t="e">
        <f>L599-M599-VLOOKUP(C599, Вчера_ЭпиВак!C:BG, 10, FALSE)</f>
        <v>#N/A</v>
      </c>
      <c r="AM599" s="34" t="e">
        <f>N599-O599-VLOOKUP(C599, Вчера_ЭпиВак!C:BG, 12, FALSE)</f>
        <v>#N/A</v>
      </c>
      <c r="AN599" s="34" t="e">
        <f>P599-Q599-VLOOKUP(C599, Вчера_ЭпиВак!C:BG, 14, FALSE)</f>
        <v>#N/A</v>
      </c>
      <c r="AO599" s="34" t="e">
        <f>R599-S599-VLOOKUP(C599, Вчера_ЭпиВак!C:BG, 16, FALSE)</f>
        <v>#N/A</v>
      </c>
      <c r="AP599" s="34" t="e">
        <f>T599-U599-VLOOKUP(C599, Вчера_ЭпиВак!C:BG, 18, FALSE)</f>
        <v>#N/A</v>
      </c>
      <c r="AQ599" s="34" t="e">
        <f>V599-W599-VLOOKUP(C599, Вчера_ЭпиВак!C:BG, 20, FALSE)</f>
        <v>#N/A</v>
      </c>
      <c r="AR599" s="34" t="e">
        <f>X599-Y599-VLOOKUP(C599, Вчера_ЭпиВак!C:BG, 22, FALSE)</f>
        <v>#N/A</v>
      </c>
      <c r="AS599" s="34" t="e">
        <f>Z599-VLOOKUP(C599, Вчера_ЭпиВак!C:BG, 24, FALSE)</f>
        <v>#N/A</v>
      </c>
      <c r="AT599" s="34" t="e">
        <f>AA599-VLOOKUP(C599, Вчера_ЭпиВак!C:BG, 25, FALSE)</f>
        <v>#N/A</v>
      </c>
    </row>
    <row r="600" spans="1:46" ht="50.1" customHeight="1" x14ac:dyDescent="0.25">
      <c r="A600" s="1"/>
      <c r="B600" s="1"/>
      <c r="C600" s="1"/>
      <c r="D600" s="3"/>
      <c r="E600" s="48"/>
      <c r="F600" s="3"/>
      <c r="G600" s="2"/>
      <c r="H600" s="3"/>
      <c r="I600" s="2"/>
      <c r="J600" s="3"/>
      <c r="K600" s="2"/>
      <c r="L600" s="3"/>
      <c r="M600" s="2"/>
      <c r="N600" s="3"/>
      <c r="O600" s="2"/>
      <c r="P600" s="3"/>
      <c r="Q600" s="2"/>
      <c r="R600" s="3"/>
      <c r="S600" s="2"/>
      <c r="T600" s="3"/>
      <c r="U600" s="3"/>
      <c r="V600" s="3"/>
      <c r="W600" s="2"/>
      <c r="X600" s="3"/>
      <c r="Y600" s="2"/>
      <c r="Z600" s="3"/>
      <c r="AA600" s="3"/>
      <c r="AB600" s="15"/>
      <c r="AC600" s="34">
        <f t="shared" si="19"/>
        <v>0</v>
      </c>
      <c r="AD600" s="34">
        <f t="shared" si="20"/>
        <v>0</v>
      </c>
      <c r="AE600" s="34"/>
      <c r="AF600" s="34"/>
      <c r="AG600" s="35"/>
      <c r="AH600" s="34" t="e">
        <f>D600-E600-VLOOKUP(C600, Вчера_ЭпиВак!C:BG, 2, FALSE)</f>
        <v>#N/A</v>
      </c>
      <c r="AI600" s="34" t="e">
        <f>F600-G600-VLOOKUP(C600, Вчера_ЭпиВак!C:BG, 4, FALSE)</f>
        <v>#N/A</v>
      </c>
      <c r="AJ600" s="34" t="e">
        <f>H600-I600-VLOOKUP(C600, Вчера_ЭпиВак!C:BG, 6, FALSE)</f>
        <v>#N/A</v>
      </c>
      <c r="AK600" s="34" t="e">
        <f>J600-K600-VLOOKUP(C600, Вчера_ЭпиВак!C:BG, 8, FALSE)</f>
        <v>#N/A</v>
      </c>
      <c r="AL600" s="34" t="e">
        <f>L600-M600-VLOOKUP(C600, Вчера_ЭпиВак!C:BG, 10, FALSE)</f>
        <v>#N/A</v>
      </c>
      <c r="AM600" s="34" t="e">
        <f>N600-O600-VLOOKUP(C600, Вчера_ЭпиВак!C:BG, 12, FALSE)</f>
        <v>#N/A</v>
      </c>
      <c r="AN600" s="34" t="e">
        <f>P600-Q600-VLOOKUP(C600, Вчера_ЭпиВак!C:BG, 14, FALSE)</f>
        <v>#N/A</v>
      </c>
      <c r="AO600" s="34" t="e">
        <f>R600-S600-VLOOKUP(C600, Вчера_ЭпиВак!C:BG, 16, FALSE)</f>
        <v>#N/A</v>
      </c>
      <c r="AP600" s="34" t="e">
        <f>T600-U600-VLOOKUP(C600, Вчера_ЭпиВак!C:BG, 18, FALSE)</f>
        <v>#N/A</v>
      </c>
      <c r="AQ600" s="34" t="e">
        <f>V600-W600-VLOOKUP(C600, Вчера_ЭпиВак!C:BG, 20, FALSE)</f>
        <v>#N/A</v>
      </c>
      <c r="AR600" s="34" t="e">
        <f>X600-Y600-VLOOKUP(C600, Вчера_ЭпиВак!C:BG, 22, FALSE)</f>
        <v>#N/A</v>
      </c>
      <c r="AS600" s="34" t="e">
        <f>Z600-VLOOKUP(C600, Вчера_ЭпиВак!C:BG, 24, FALSE)</f>
        <v>#N/A</v>
      </c>
      <c r="AT600" s="34" t="e">
        <f>AA600-VLOOKUP(C600, Вчера_ЭпиВак!C:BG, 25, FALSE)</f>
        <v>#N/A</v>
      </c>
    </row>
    <row r="601" spans="1:46" ht="50.1" customHeight="1" x14ac:dyDescent="0.25">
      <c r="A601" s="1"/>
      <c r="B601" s="1"/>
      <c r="C601" s="1"/>
      <c r="D601" s="3"/>
      <c r="E601" s="48"/>
      <c r="F601" s="3"/>
      <c r="G601" s="2"/>
      <c r="H601" s="3"/>
      <c r="I601" s="2"/>
      <c r="J601" s="3"/>
      <c r="K601" s="2"/>
      <c r="L601" s="3"/>
      <c r="M601" s="2"/>
      <c r="N601" s="3"/>
      <c r="O601" s="2"/>
      <c r="P601" s="3"/>
      <c r="Q601" s="2"/>
      <c r="R601" s="3"/>
      <c r="S601" s="2"/>
      <c r="T601" s="3"/>
      <c r="U601" s="3"/>
      <c r="V601" s="3"/>
      <c r="W601" s="2"/>
      <c r="X601" s="3"/>
      <c r="Y601" s="2"/>
      <c r="Z601" s="3"/>
      <c r="AA601" s="3"/>
      <c r="AB601" s="15"/>
      <c r="AC601" s="34">
        <f t="shared" si="19"/>
        <v>0</v>
      </c>
      <c r="AD601" s="34">
        <f t="shared" si="20"/>
        <v>0</v>
      </c>
      <c r="AE601" s="34"/>
      <c r="AF601" s="34"/>
      <c r="AG601" s="35"/>
      <c r="AH601" s="34" t="e">
        <f>D601-E601-VLOOKUP(C601, Вчера_ЭпиВак!C:BG, 2, FALSE)</f>
        <v>#N/A</v>
      </c>
      <c r="AI601" s="34" t="e">
        <f>F601-G601-VLOOKUP(C601, Вчера_ЭпиВак!C:BG, 4, FALSE)</f>
        <v>#N/A</v>
      </c>
      <c r="AJ601" s="34" t="e">
        <f>H601-I601-VLOOKUP(C601, Вчера_ЭпиВак!C:BG, 6, FALSE)</f>
        <v>#N/A</v>
      </c>
      <c r="AK601" s="34" t="e">
        <f>J601-K601-VLOOKUP(C601, Вчера_ЭпиВак!C:BG, 8, FALSE)</f>
        <v>#N/A</v>
      </c>
      <c r="AL601" s="34" t="e">
        <f>L601-M601-VLOOKUP(C601, Вчера_ЭпиВак!C:BG, 10, FALSE)</f>
        <v>#N/A</v>
      </c>
      <c r="AM601" s="34" t="e">
        <f>N601-O601-VLOOKUP(C601, Вчера_ЭпиВак!C:BG, 12, FALSE)</f>
        <v>#N/A</v>
      </c>
      <c r="AN601" s="34" t="e">
        <f>P601-Q601-VLOOKUP(C601, Вчера_ЭпиВак!C:BG, 14, FALSE)</f>
        <v>#N/A</v>
      </c>
      <c r="AO601" s="34" t="e">
        <f>R601-S601-VLOOKUP(C601, Вчера_ЭпиВак!C:BG, 16, FALSE)</f>
        <v>#N/A</v>
      </c>
      <c r="AP601" s="34" t="e">
        <f>T601-U601-VLOOKUP(C601, Вчера_ЭпиВак!C:BG, 18, FALSE)</f>
        <v>#N/A</v>
      </c>
      <c r="AQ601" s="34" t="e">
        <f>V601-W601-VLOOKUP(C601, Вчера_ЭпиВак!C:BG, 20, FALSE)</f>
        <v>#N/A</v>
      </c>
      <c r="AR601" s="34" t="e">
        <f>X601-Y601-VLOOKUP(C601, Вчера_ЭпиВак!C:BG, 22, FALSE)</f>
        <v>#N/A</v>
      </c>
      <c r="AS601" s="34" t="e">
        <f>Z601-VLOOKUP(C601, Вчера_ЭпиВак!C:BG, 24, FALSE)</f>
        <v>#N/A</v>
      </c>
      <c r="AT601" s="34" t="e">
        <f>AA601-VLOOKUP(C601, Вчера_ЭпиВак!C:BG, 25, FALSE)</f>
        <v>#N/A</v>
      </c>
    </row>
    <row r="602" spans="1:46" ht="50.1" customHeight="1" x14ac:dyDescent="0.25">
      <c r="A602" s="1"/>
      <c r="B602" s="1"/>
      <c r="C602" s="1"/>
      <c r="D602" s="3"/>
      <c r="E602" s="48"/>
      <c r="F602" s="3"/>
      <c r="G602" s="2"/>
      <c r="H602" s="3"/>
      <c r="I602" s="2"/>
      <c r="J602" s="3"/>
      <c r="K602" s="2"/>
      <c r="L602" s="3"/>
      <c r="M602" s="2"/>
      <c r="N602" s="3"/>
      <c r="O602" s="2"/>
      <c r="P602" s="3"/>
      <c r="Q602" s="2"/>
      <c r="R602" s="3"/>
      <c r="S602" s="2"/>
      <c r="T602" s="3"/>
      <c r="U602" s="3"/>
      <c r="V602" s="3"/>
      <c r="W602" s="2"/>
      <c r="X602" s="3"/>
      <c r="Y602" s="2"/>
      <c r="Z602" s="3"/>
      <c r="AA602" s="3"/>
      <c r="AB602" s="15"/>
      <c r="AC602" s="34">
        <f t="shared" si="19"/>
        <v>0</v>
      </c>
      <c r="AD602" s="34">
        <f t="shared" si="20"/>
        <v>0</v>
      </c>
      <c r="AE602" s="34"/>
      <c r="AF602" s="34"/>
      <c r="AG602" s="35"/>
      <c r="AH602" s="34" t="e">
        <f>D602-E602-VLOOKUP(C602, Вчера_ЭпиВак!C:BG, 2, FALSE)</f>
        <v>#N/A</v>
      </c>
      <c r="AI602" s="34" t="e">
        <f>F602-G602-VLOOKUP(C602, Вчера_ЭпиВак!C:BG, 4, FALSE)</f>
        <v>#N/A</v>
      </c>
      <c r="AJ602" s="34" t="e">
        <f>H602-I602-VLOOKUP(C602, Вчера_ЭпиВак!C:BG, 6, FALSE)</f>
        <v>#N/A</v>
      </c>
      <c r="AK602" s="34" t="e">
        <f>J602-K602-VLOOKUP(C602, Вчера_ЭпиВак!C:BG, 8, FALSE)</f>
        <v>#N/A</v>
      </c>
      <c r="AL602" s="34" t="e">
        <f>L602-M602-VLOOKUP(C602, Вчера_ЭпиВак!C:BG, 10, FALSE)</f>
        <v>#N/A</v>
      </c>
      <c r="AM602" s="34" t="e">
        <f>N602-O602-VLOOKUP(C602, Вчера_ЭпиВак!C:BG, 12, FALSE)</f>
        <v>#N/A</v>
      </c>
      <c r="AN602" s="34" t="e">
        <f>P602-Q602-VLOOKUP(C602, Вчера_ЭпиВак!C:BG, 14, FALSE)</f>
        <v>#N/A</v>
      </c>
      <c r="AO602" s="34" t="e">
        <f>R602-S602-VLOOKUP(C602, Вчера_ЭпиВак!C:BG, 16, FALSE)</f>
        <v>#N/A</v>
      </c>
      <c r="AP602" s="34" t="e">
        <f>T602-U602-VLOOKUP(C602, Вчера_ЭпиВак!C:BG, 18, FALSE)</f>
        <v>#N/A</v>
      </c>
      <c r="AQ602" s="34" t="e">
        <f>V602-W602-VLOOKUP(C602, Вчера_ЭпиВак!C:BG, 20, FALSE)</f>
        <v>#N/A</v>
      </c>
      <c r="AR602" s="34" t="e">
        <f>X602-Y602-VLOOKUP(C602, Вчера_ЭпиВак!C:BG, 22, FALSE)</f>
        <v>#N/A</v>
      </c>
      <c r="AS602" s="34" t="e">
        <f>Z602-VLOOKUP(C602, Вчера_ЭпиВак!C:BG, 24, FALSE)</f>
        <v>#N/A</v>
      </c>
      <c r="AT602" s="34" t="e">
        <f>AA602-VLOOKUP(C602, Вчера_ЭпиВак!C:BG, 25, FALSE)</f>
        <v>#N/A</v>
      </c>
    </row>
    <row r="603" spans="1:46" ht="50.1" customHeight="1" x14ac:dyDescent="0.25">
      <c r="A603" s="1"/>
      <c r="B603" s="1"/>
      <c r="C603" s="1"/>
      <c r="D603" s="3"/>
      <c r="E603" s="48"/>
      <c r="F603" s="3"/>
      <c r="G603" s="2"/>
      <c r="H603" s="3"/>
      <c r="I603" s="2"/>
      <c r="J603" s="3"/>
      <c r="K603" s="2"/>
      <c r="L603" s="3"/>
      <c r="M603" s="2"/>
      <c r="N603" s="3"/>
      <c r="O603" s="2"/>
      <c r="P603" s="3"/>
      <c r="Q603" s="2"/>
      <c r="R603" s="3"/>
      <c r="S603" s="2"/>
      <c r="T603" s="3"/>
      <c r="U603" s="3"/>
      <c r="V603" s="3"/>
      <c r="W603" s="2"/>
      <c r="X603" s="3"/>
      <c r="Y603" s="2"/>
      <c r="Z603" s="3"/>
      <c r="AA603" s="3"/>
      <c r="AB603" s="15"/>
      <c r="AC603" s="34">
        <f t="shared" si="19"/>
        <v>0</v>
      </c>
      <c r="AD603" s="34">
        <f t="shared" si="20"/>
        <v>0</v>
      </c>
      <c r="AE603" s="34"/>
      <c r="AF603" s="34"/>
      <c r="AG603" s="35"/>
      <c r="AH603" s="34" t="e">
        <f>D603-E603-VLOOKUP(C603, Вчера_ЭпиВак!C:BG, 2, FALSE)</f>
        <v>#N/A</v>
      </c>
      <c r="AI603" s="34" t="e">
        <f>F603-G603-VLOOKUP(C603, Вчера_ЭпиВак!C:BG, 4, FALSE)</f>
        <v>#N/A</v>
      </c>
      <c r="AJ603" s="34" t="e">
        <f>H603-I603-VLOOKUP(C603, Вчера_ЭпиВак!C:BG, 6, FALSE)</f>
        <v>#N/A</v>
      </c>
      <c r="AK603" s="34" t="e">
        <f>J603-K603-VLOOKUP(C603, Вчера_ЭпиВак!C:BG, 8, FALSE)</f>
        <v>#N/A</v>
      </c>
      <c r="AL603" s="34" t="e">
        <f>L603-M603-VLOOKUP(C603, Вчера_ЭпиВак!C:BG, 10, FALSE)</f>
        <v>#N/A</v>
      </c>
      <c r="AM603" s="34" t="e">
        <f>N603-O603-VLOOKUP(C603, Вчера_ЭпиВак!C:BG, 12, FALSE)</f>
        <v>#N/A</v>
      </c>
      <c r="AN603" s="34" t="e">
        <f>P603-Q603-VLOOKUP(C603, Вчера_ЭпиВак!C:BG, 14, FALSE)</f>
        <v>#N/A</v>
      </c>
      <c r="AO603" s="34" t="e">
        <f>R603-S603-VLOOKUP(C603, Вчера_ЭпиВак!C:BG, 16, FALSE)</f>
        <v>#N/A</v>
      </c>
      <c r="AP603" s="34" t="e">
        <f>T603-U603-VLOOKUP(C603, Вчера_ЭпиВак!C:BG, 18, FALSE)</f>
        <v>#N/A</v>
      </c>
      <c r="AQ603" s="34" t="e">
        <f>V603-W603-VLOOKUP(C603, Вчера_ЭпиВак!C:BG, 20, FALSE)</f>
        <v>#N/A</v>
      </c>
      <c r="AR603" s="34" t="e">
        <f>X603-Y603-VLOOKUP(C603, Вчера_ЭпиВак!C:BG, 22, FALSE)</f>
        <v>#N/A</v>
      </c>
      <c r="AS603" s="34" t="e">
        <f>Z603-VLOOKUP(C603, Вчера_ЭпиВак!C:BG, 24, FALSE)</f>
        <v>#N/A</v>
      </c>
      <c r="AT603" s="34" t="e">
        <f>AA603-VLOOKUP(C603, Вчера_ЭпиВак!C:BG, 25, FALSE)</f>
        <v>#N/A</v>
      </c>
    </row>
    <row r="604" spans="1:46" ht="50.1" customHeight="1" x14ac:dyDescent="0.25">
      <c r="A604" s="1"/>
      <c r="B604" s="1"/>
      <c r="C604" s="1"/>
      <c r="D604" s="3"/>
      <c r="E604" s="48"/>
      <c r="F604" s="3"/>
      <c r="G604" s="2"/>
      <c r="H604" s="3"/>
      <c r="I604" s="2"/>
      <c r="J604" s="3"/>
      <c r="K604" s="2"/>
      <c r="L604" s="3"/>
      <c r="M604" s="2"/>
      <c r="N604" s="3"/>
      <c r="O604" s="2"/>
      <c r="P604" s="3"/>
      <c r="Q604" s="2"/>
      <c r="R604" s="3"/>
      <c r="S604" s="2"/>
      <c r="T604" s="3"/>
      <c r="U604" s="3"/>
      <c r="V604" s="3"/>
      <c r="W604" s="2"/>
      <c r="X604" s="3"/>
      <c r="Y604" s="2"/>
      <c r="Z604" s="3"/>
      <c r="AA604" s="3"/>
      <c r="AB604" s="15"/>
      <c r="AC604" s="34">
        <f t="shared" si="19"/>
        <v>0</v>
      </c>
      <c r="AD604" s="34">
        <f t="shared" si="20"/>
        <v>0</v>
      </c>
      <c r="AE604" s="34"/>
      <c r="AF604" s="34"/>
      <c r="AG604" s="35"/>
      <c r="AH604" s="34" t="e">
        <f>D604-E604-VLOOKUP(C604, Вчера_ЭпиВак!C:BG, 2, FALSE)</f>
        <v>#N/A</v>
      </c>
      <c r="AI604" s="34" t="e">
        <f>F604-G604-VLOOKUP(C604, Вчера_ЭпиВак!C:BG, 4, FALSE)</f>
        <v>#N/A</v>
      </c>
      <c r="AJ604" s="34" t="e">
        <f>H604-I604-VLOOKUP(C604, Вчера_ЭпиВак!C:BG, 6, FALSE)</f>
        <v>#N/A</v>
      </c>
      <c r="AK604" s="34" t="e">
        <f>J604-K604-VLOOKUP(C604, Вчера_ЭпиВак!C:BG, 8, FALSE)</f>
        <v>#N/A</v>
      </c>
      <c r="AL604" s="34" t="e">
        <f>L604-M604-VLOOKUP(C604, Вчера_ЭпиВак!C:BG, 10, FALSE)</f>
        <v>#N/A</v>
      </c>
      <c r="AM604" s="34" t="e">
        <f>N604-O604-VLOOKUP(C604, Вчера_ЭпиВак!C:BG, 12, FALSE)</f>
        <v>#N/A</v>
      </c>
      <c r="AN604" s="34" t="e">
        <f>P604-Q604-VLOOKUP(C604, Вчера_ЭпиВак!C:BG, 14, FALSE)</f>
        <v>#N/A</v>
      </c>
      <c r="AO604" s="34" t="e">
        <f>R604-S604-VLOOKUP(C604, Вчера_ЭпиВак!C:BG, 16, FALSE)</f>
        <v>#N/A</v>
      </c>
      <c r="AP604" s="34" t="e">
        <f>T604-U604-VLOOKUP(C604, Вчера_ЭпиВак!C:BG, 18, FALSE)</f>
        <v>#N/A</v>
      </c>
      <c r="AQ604" s="34" t="e">
        <f>V604-W604-VLOOKUP(C604, Вчера_ЭпиВак!C:BG, 20, FALSE)</f>
        <v>#N/A</v>
      </c>
      <c r="AR604" s="34" t="e">
        <f>X604-Y604-VLOOKUP(C604, Вчера_ЭпиВак!C:BG, 22, FALSE)</f>
        <v>#N/A</v>
      </c>
      <c r="AS604" s="34" t="e">
        <f>Z604-VLOOKUP(C604, Вчера_ЭпиВак!C:BG, 24, FALSE)</f>
        <v>#N/A</v>
      </c>
      <c r="AT604" s="34" t="e">
        <f>AA604-VLOOKUP(C604, Вчера_ЭпиВак!C:BG, 25, FALSE)</f>
        <v>#N/A</v>
      </c>
    </row>
    <row r="605" spans="1:46" ht="50.1" customHeight="1" x14ac:dyDescent="0.25">
      <c r="A605" s="1"/>
      <c r="B605" s="1"/>
      <c r="C605" s="1"/>
      <c r="D605" s="3"/>
      <c r="E605" s="48"/>
      <c r="F605" s="3"/>
      <c r="G605" s="2"/>
      <c r="H605" s="3"/>
      <c r="I605" s="2"/>
      <c r="J605" s="3"/>
      <c r="K605" s="2"/>
      <c r="L605" s="3"/>
      <c r="M605" s="2"/>
      <c r="N605" s="3"/>
      <c r="O605" s="2"/>
      <c r="P605" s="3"/>
      <c r="Q605" s="2"/>
      <c r="R605" s="3"/>
      <c r="S605" s="2"/>
      <c r="T605" s="3"/>
      <c r="U605" s="3"/>
      <c r="V605" s="3"/>
      <c r="W605" s="2"/>
      <c r="X605" s="3"/>
      <c r="Y605" s="2"/>
      <c r="Z605" s="3"/>
      <c r="AA605" s="3"/>
      <c r="AB605" s="15"/>
      <c r="AC605" s="34">
        <f t="shared" si="19"/>
        <v>0</v>
      </c>
      <c r="AD605" s="34">
        <f t="shared" si="20"/>
        <v>0</v>
      </c>
      <c r="AE605" s="34"/>
      <c r="AF605" s="34"/>
      <c r="AG605" s="35"/>
      <c r="AH605" s="34" t="e">
        <f>D605-E605-VLOOKUP(C605, Вчера_ЭпиВак!C:BG, 2, FALSE)</f>
        <v>#N/A</v>
      </c>
      <c r="AI605" s="34" t="e">
        <f>F605-G605-VLOOKUP(C605, Вчера_ЭпиВак!C:BG, 4, FALSE)</f>
        <v>#N/A</v>
      </c>
      <c r="AJ605" s="34" t="e">
        <f>H605-I605-VLOOKUP(C605, Вчера_ЭпиВак!C:BG, 6, FALSE)</f>
        <v>#N/A</v>
      </c>
      <c r="AK605" s="34" t="e">
        <f>J605-K605-VLOOKUP(C605, Вчера_ЭпиВак!C:BG, 8, FALSE)</f>
        <v>#N/A</v>
      </c>
      <c r="AL605" s="34" t="e">
        <f>L605-M605-VLOOKUP(C605, Вчера_ЭпиВак!C:BG, 10, FALSE)</f>
        <v>#N/A</v>
      </c>
      <c r="AM605" s="34" t="e">
        <f>N605-O605-VLOOKUP(C605, Вчера_ЭпиВак!C:BG, 12, FALSE)</f>
        <v>#N/A</v>
      </c>
      <c r="AN605" s="34" t="e">
        <f>P605-Q605-VLOOKUP(C605, Вчера_ЭпиВак!C:BG, 14, FALSE)</f>
        <v>#N/A</v>
      </c>
      <c r="AO605" s="34" t="e">
        <f>R605-S605-VLOOKUP(C605, Вчера_ЭпиВак!C:BG, 16, FALSE)</f>
        <v>#N/A</v>
      </c>
      <c r="AP605" s="34" t="e">
        <f>T605-U605-VLOOKUP(C605, Вчера_ЭпиВак!C:BG, 18, FALSE)</f>
        <v>#N/A</v>
      </c>
      <c r="AQ605" s="34" t="e">
        <f>V605-W605-VLOOKUP(C605, Вчера_ЭпиВак!C:BG, 20, FALSE)</f>
        <v>#N/A</v>
      </c>
      <c r="AR605" s="34" t="e">
        <f>X605-Y605-VLOOKUP(C605, Вчера_ЭпиВак!C:BG, 22, FALSE)</f>
        <v>#N/A</v>
      </c>
      <c r="AS605" s="34" t="e">
        <f>Z605-VLOOKUP(C605, Вчера_ЭпиВак!C:BG, 24, FALSE)</f>
        <v>#N/A</v>
      </c>
      <c r="AT605" s="34" t="e">
        <f>AA605-VLOOKUP(C605, Вчера_ЭпиВак!C:BG, 25, FALSE)</f>
        <v>#N/A</v>
      </c>
    </row>
    <row r="606" spans="1:46" ht="50.1" customHeight="1" x14ac:dyDescent="0.25">
      <c r="A606" s="1"/>
      <c r="B606" s="1"/>
      <c r="C606" s="1"/>
      <c r="D606" s="3"/>
      <c r="E606" s="48"/>
      <c r="F606" s="3"/>
      <c r="G606" s="2"/>
      <c r="H606" s="3"/>
      <c r="I606" s="2"/>
      <c r="J606" s="3"/>
      <c r="K606" s="2"/>
      <c r="L606" s="3"/>
      <c r="M606" s="2"/>
      <c r="N606" s="3"/>
      <c r="O606" s="2"/>
      <c r="P606" s="3"/>
      <c r="Q606" s="2"/>
      <c r="R606" s="3"/>
      <c r="S606" s="2"/>
      <c r="T606" s="3"/>
      <c r="U606" s="3"/>
      <c r="V606" s="3"/>
      <c r="W606" s="2"/>
      <c r="X606" s="3"/>
      <c r="Y606" s="2"/>
      <c r="Z606" s="3"/>
      <c r="AA606" s="3"/>
      <c r="AB606" s="15"/>
      <c r="AC606" s="34">
        <f t="shared" si="19"/>
        <v>0</v>
      </c>
      <c r="AD606" s="34">
        <f t="shared" si="20"/>
        <v>0</v>
      </c>
      <c r="AE606" s="34"/>
      <c r="AF606" s="34"/>
      <c r="AG606" s="35"/>
      <c r="AH606" s="34" t="e">
        <f>D606-E606-VLOOKUP(C606, Вчера_ЭпиВак!C:BG, 2, FALSE)</f>
        <v>#N/A</v>
      </c>
      <c r="AI606" s="34" t="e">
        <f>F606-G606-VLOOKUP(C606, Вчера_ЭпиВак!C:BG, 4, FALSE)</f>
        <v>#N/A</v>
      </c>
      <c r="AJ606" s="34" t="e">
        <f>H606-I606-VLOOKUP(C606, Вчера_ЭпиВак!C:BG, 6, FALSE)</f>
        <v>#N/A</v>
      </c>
      <c r="AK606" s="34" t="e">
        <f>J606-K606-VLOOKUP(C606, Вчера_ЭпиВак!C:BG, 8, FALSE)</f>
        <v>#N/A</v>
      </c>
      <c r="AL606" s="34" t="e">
        <f>L606-M606-VLOOKUP(C606, Вчера_ЭпиВак!C:BG, 10, FALSE)</f>
        <v>#N/A</v>
      </c>
      <c r="AM606" s="34" t="e">
        <f>N606-O606-VLOOKUP(C606, Вчера_ЭпиВак!C:BG, 12, FALSE)</f>
        <v>#N/A</v>
      </c>
      <c r="AN606" s="34" t="e">
        <f>P606-Q606-VLOOKUP(C606, Вчера_ЭпиВак!C:BG, 14, FALSE)</f>
        <v>#N/A</v>
      </c>
      <c r="AO606" s="34" t="e">
        <f>R606-S606-VLOOKUP(C606, Вчера_ЭпиВак!C:BG, 16, FALSE)</f>
        <v>#N/A</v>
      </c>
      <c r="AP606" s="34" t="e">
        <f>T606-U606-VLOOKUP(C606, Вчера_ЭпиВак!C:BG, 18, FALSE)</f>
        <v>#N/A</v>
      </c>
      <c r="AQ606" s="34" t="e">
        <f>V606-W606-VLOOKUP(C606, Вчера_ЭпиВак!C:BG, 20, FALSE)</f>
        <v>#N/A</v>
      </c>
      <c r="AR606" s="34" t="e">
        <f>X606-Y606-VLOOKUP(C606, Вчера_ЭпиВак!C:BG, 22, FALSE)</f>
        <v>#N/A</v>
      </c>
      <c r="AS606" s="34" t="e">
        <f>Z606-VLOOKUP(C606, Вчера_ЭпиВак!C:BG, 24, FALSE)</f>
        <v>#N/A</v>
      </c>
      <c r="AT606" s="34" t="e">
        <f>AA606-VLOOKUP(C606, Вчера_ЭпиВак!C:BG, 25, FALSE)</f>
        <v>#N/A</v>
      </c>
    </row>
    <row r="607" spans="1:46" ht="50.1" customHeight="1" x14ac:dyDescent="0.25">
      <c r="A607" s="1"/>
      <c r="B607" s="1"/>
      <c r="C607" s="1"/>
      <c r="D607" s="3"/>
      <c r="E607" s="48"/>
      <c r="F607" s="3"/>
      <c r="G607" s="2"/>
      <c r="H607" s="3"/>
      <c r="I607" s="2"/>
      <c r="J607" s="3"/>
      <c r="K607" s="2"/>
      <c r="L607" s="3"/>
      <c r="M607" s="2"/>
      <c r="N607" s="3"/>
      <c r="O607" s="2"/>
      <c r="P607" s="3"/>
      <c r="Q607" s="2"/>
      <c r="R607" s="3"/>
      <c r="S607" s="2"/>
      <c r="T607" s="3"/>
      <c r="U607" s="3"/>
      <c r="V607" s="3"/>
      <c r="W607" s="2"/>
      <c r="X607" s="3"/>
      <c r="Y607" s="2"/>
      <c r="Z607" s="3"/>
      <c r="AA607" s="3"/>
      <c r="AB607" s="15"/>
      <c r="AC607" s="34">
        <f t="shared" si="19"/>
        <v>0</v>
      </c>
      <c r="AD607" s="34">
        <f t="shared" si="20"/>
        <v>0</v>
      </c>
      <c r="AE607" s="34"/>
      <c r="AF607" s="34"/>
      <c r="AG607" s="35"/>
      <c r="AH607" s="34" t="e">
        <f>D607-E607-VLOOKUP(C607, Вчера_ЭпиВак!C:BG, 2, FALSE)</f>
        <v>#N/A</v>
      </c>
      <c r="AI607" s="34" t="e">
        <f>F607-G607-VLOOKUP(C607, Вчера_ЭпиВак!C:BG, 4, FALSE)</f>
        <v>#N/A</v>
      </c>
      <c r="AJ607" s="34" t="e">
        <f>H607-I607-VLOOKUP(C607, Вчера_ЭпиВак!C:BG, 6, FALSE)</f>
        <v>#N/A</v>
      </c>
      <c r="AK607" s="34" t="e">
        <f>J607-K607-VLOOKUP(C607, Вчера_ЭпиВак!C:BG, 8, FALSE)</f>
        <v>#N/A</v>
      </c>
      <c r="AL607" s="34" t="e">
        <f>L607-M607-VLOOKUP(C607, Вчера_ЭпиВак!C:BG, 10, FALSE)</f>
        <v>#N/A</v>
      </c>
      <c r="AM607" s="34" t="e">
        <f>N607-O607-VLOOKUP(C607, Вчера_ЭпиВак!C:BG, 12, FALSE)</f>
        <v>#N/A</v>
      </c>
      <c r="AN607" s="34" t="e">
        <f>P607-Q607-VLOOKUP(C607, Вчера_ЭпиВак!C:BG, 14, FALSE)</f>
        <v>#N/A</v>
      </c>
      <c r="AO607" s="34" t="e">
        <f>R607-S607-VLOOKUP(C607, Вчера_ЭпиВак!C:BG, 16, FALSE)</f>
        <v>#N/A</v>
      </c>
      <c r="AP607" s="34" t="e">
        <f>T607-U607-VLOOKUP(C607, Вчера_ЭпиВак!C:BG, 18, FALSE)</f>
        <v>#N/A</v>
      </c>
      <c r="AQ607" s="34" t="e">
        <f>V607-W607-VLOOKUP(C607, Вчера_ЭпиВак!C:BG, 20, FALSE)</f>
        <v>#N/A</v>
      </c>
      <c r="AR607" s="34" t="e">
        <f>X607-Y607-VLOOKUP(C607, Вчера_ЭпиВак!C:BG, 22, FALSE)</f>
        <v>#N/A</v>
      </c>
      <c r="AS607" s="34" t="e">
        <f>Z607-VLOOKUP(C607, Вчера_ЭпиВак!C:BG, 24, FALSE)</f>
        <v>#N/A</v>
      </c>
      <c r="AT607" s="34" t="e">
        <f>AA607-VLOOKUP(C607, Вчера_ЭпиВак!C:BG, 25, FALSE)</f>
        <v>#N/A</v>
      </c>
    </row>
    <row r="608" spans="1:46" ht="50.1" customHeight="1" x14ac:dyDescent="0.25">
      <c r="A608" s="1"/>
      <c r="B608" s="1"/>
      <c r="C608" s="1"/>
      <c r="D608" s="3"/>
      <c r="E608" s="48"/>
      <c r="F608" s="3"/>
      <c r="G608" s="2"/>
      <c r="H608" s="3"/>
      <c r="I608" s="2"/>
      <c r="J608" s="3"/>
      <c r="K608" s="2"/>
      <c r="L608" s="3"/>
      <c r="M608" s="2"/>
      <c r="N608" s="3"/>
      <c r="O608" s="2"/>
      <c r="P608" s="3"/>
      <c r="Q608" s="2"/>
      <c r="R608" s="3"/>
      <c r="S608" s="2"/>
      <c r="T608" s="3"/>
      <c r="U608" s="3"/>
      <c r="V608" s="3"/>
      <c r="W608" s="2"/>
      <c r="X608" s="3"/>
      <c r="Y608" s="2"/>
      <c r="Z608" s="3"/>
      <c r="AA608" s="3"/>
      <c r="AB608" s="15"/>
      <c r="AC608" s="34">
        <f t="shared" si="19"/>
        <v>0</v>
      </c>
      <c r="AD608" s="34">
        <f t="shared" si="20"/>
        <v>0</v>
      </c>
      <c r="AE608" s="34"/>
      <c r="AF608" s="34"/>
      <c r="AG608" s="35"/>
      <c r="AH608" s="34" t="e">
        <f>D608-E608-VLOOKUP(C608, Вчера_ЭпиВак!C:BG, 2, FALSE)</f>
        <v>#N/A</v>
      </c>
      <c r="AI608" s="34" t="e">
        <f>F608-G608-VLOOKUP(C608, Вчера_ЭпиВак!C:BG, 4, FALSE)</f>
        <v>#N/A</v>
      </c>
      <c r="AJ608" s="34" t="e">
        <f>H608-I608-VLOOKUP(C608, Вчера_ЭпиВак!C:BG, 6, FALSE)</f>
        <v>#N/A</v>
      </c>
      <c r="AK608" s="34" t="e">
        <f>J608-K608-VLOOKUP(C608, Вчера_ЭпиВак!C:BG, 8, FALSE)</f>
        <v>#N/A</v>
      </c>
      <c r="AL608" s="34" t="e">
        <f>L608-M608-VLOOKUP(C608, Вчера_ЭпиВак!C:BG, 10, FALSE)</f>
        <v>#N/A</v>
      </c>
      <c r="AM608" s="34" t="e">
        <f>N608-O608-VLOOKUP(C608, Вчера_ЭпиВак!C:BG, 12, FALSE)</f>
        <v>#N/A</v>
      </c>
      <c r="AN608" s="34" t="e">
        <f>P608-Q608-VLOOKUP(C608, Вчера_ЭпиВак!C:BG, 14, FALSE)</f>
        <v>#N/A</v>
      </c>
      <c r="AO608" s="34" t="e">
        <f>R608-S608-VLOOKUP(C608, Вчера_ЭпиВак!C:BG, 16, FALSE)</f>
        <v>#N/A</v>
      </c>
      <c r="AP608" s="34" t="e">
        <f>T608-U608-VLOOKUP(C608, Вчера_ЭпиВак!C:BG, 18, FALSE)</f>
        <v>#N/A</v>
      </c>
      <c r="AQ608" s="34" t="e">
        <f>V608-W608-VLOOKUP(C608, Вчера_ЭпиВак!C:BG, 20, FALSE)</f>
        <v>#N/A</v>
      </c>
      <c r="AR608" s="34" t="e">
        <f>X608-Y608-VLOOKUP(C608, Вчера_ЭпиВак!C:BG, 22, FALSE)</f>
        <v>#N/A</v>
      </c>
      <c r="AS608" s="34" t="e">
        <f>Z608-VLOOKUP(C608, Вчера_ЭпиВак!C:BG, 24, FALSE)</f>
        <v>#N/A</v>
      </c>
      <c r="AT608" s="34" t="e">
        <f>AA608-VLOOKUP(C608, Вчера_ЭпиВак!C:BG, 25, FALSE)</f>
        <v>#N/A</v>
      </c>
    </row>
    <row r="609" spans="1:46" ht="50.1" customHeight="1" x14ac:dyDescent="0.25">
      <c r="A609" s="1"/>
      <c r="B609" s="1"/>
      <c r="C609" s="1"/>
      <c r="D609" s="3"/>
      <c r="E609" s="48"/>
      <c r="F609" s="3"/>
      <c r="G609" s="2"/>
      <c r="H609" s="3"/>
      <c r="I609" s="2"/>
      <c r="J609" s="3"/>
      <c r="K609" s="2"/>
      <c r="L609" s="3"/>
      <c r="M609" s="2"/>
      <c r="N609" s="3"/>
      <c r="O609" s="2"/>
      <c r="P609" s="3"/>
      <c r="Q609" s="2"/>
      <c r="R609" s="3"/>
      <c r="S609" s="2"/>
      <c r="T609" s="3"/>
      <c r="U609" s="3"/>
      <c r="V609" s="3"/>
      <c r="W609" s="2"/>
      <c r="X609" s="3"/>
      <c r="Y609" s="2"/>
      <c r="Z609" s="3"/>
      <c r="AA609" s="3"/>
      <c r="AB609" s="15"/>
      <c r="AC609" s="34">
        <f t="shared" si="19"/>
        <v>0</v>
      </c>
      <c r="AD609" s="34">
        <f t="shared" si="20"/>
        <v>0</v>
      </c>
      <c r="AE609" s="34"/>
      <c r="AF609" s="34"/>
      <c r="AG609" s="35"/>
      <c r="AH609" s="34" t="e">
        <f>D609-E609-VLOOKUP(C609, Вчера_ЭпиВак!C:BG, 2, FALSE)</f>
        <v>#N/A</v>
      </c>
      <c r="AI609" s="34" t="e">
        <f>F609-G609-VLOOKUP(C609, Вчера_ЭпиВак!C:BG, 4, FALSE)</f>
        <v>#N/A</v>
      </c>
      <c r="AJ609" s="34" t="e">
        <f>H609-I609-VLOOKUP(C609, Вчера_ЭпиВак!C:BG, 6, FALSE)</f>
        <v>#N/A</v>
      </c>
      <c r="AK609" s="34" t="e">
        <f>J609-K609-VLOOKUP(C609, Вчера_ЭпиВак!C:BG, 8, FALSE)</f>
        <v>#N/A</v>
      </c>
      <c r="AL609" s="34" t="e">
        <f>L609-M609-VLOOKUP(C609, Вчера_ЭпиВак!C:BG, 10, FALSE)</f>
        <v>#N/A</v>
      </c>
      <c r="AM609" s="34" t="e">
        <f>N609-O609-VLOOKUP(C609, Вчера_ЭпиВак!C:BG, 12, FALSE)</f>
        <v>#N/A</v>
      </c>
      <c r="AN609" s="34" t="e">
        <f>P609-Q609-VLOOKUP(C609, Вчера_ЭпиВак!C:BG, 14, FALSE)</f>
        <v>#N/A</v>
      </c>
      <c r="AO609" s="34" t="e">
        <f>R609-S609-VLOOKUP(C609, Вчера_ЭпиВак!C:BG, 16, FALSE)</f>
        <v>#N/A</v>
      </c>
      <c r="AP609" s="34" t="e">
        <f>T609-U609-VLOOKUP(C609, Вчера_ЭпиВак!C:BG, 18, FALSE)</f>
        <v>#N/A</v>
      </c>
      <c r="AQ609" s="34" t="e">
        <f>V609-W609-VLOOKUP(C609, Вчера_ЭпиВак!C:BG, 20, FALSE)</f>
        <v>#N/A</v>
      </c>
      <c r="AR609" s="34" t="e">
        <f>X609-Y609-VLOOKUP(C609, Вчера_ЭпиВак!C:BG, 22, FALSE)</f>
        <v>#N/A</v>
      </c>
      <c r="AS609" s="34" t="e">
        <f>Z609-VLOOKUP(C609, Вчера_ЭпиВак!C:BG, 24, FALSE)</f>
        <v>#N/A</v>
      </c>
      <c r="AT609" s="34" t="e">
        <f>AA609-VLOOKUP(C609, Вчера_ЭпиВак!C:BG, 25, FALSE)</f>
        <v>#N/A</v>
      </c>
    </row>
    <row r="610" spans="1:46" ht="50.1" customHeight="1" x14ac:dyDescent="0.25">
      <c r="A610" s="1"/>
      <c r="B610" s="1"/>
      <c r="C610" s="1"/>
      <c r="D610" s="3"/>
      <c r="E610" s="48"/>
      <c r="F610" s="3"/>
      <c r="G610" s="2"/>
      <c r="H610" s="3"/>
      <c r="I610" s="2"/>
      <c r="J610" s="3"/>
      <c r="K610" s="2"/>
      <c r="L610" s="3"/>
      <c r="M610" s="2"/>
      <c r="N610" s="3"/>
      <c r="O610" s="2"/>
      <c r="P610" s="3"/>
      <c r="Q610" s="2"/>
      <c r="R610" s="3"/>
      <c r="S610" s="2"/>
      <c r="T610" s="3"/>
      <c r="U610" s="3"/>
      <c r="V610" s="3"/>
      <c r="W610" s="2"/>
      <c r="X610" s="3"/>
      <c r="Y610" s="2"/>
      <c r="Z610" s="3"/>
      <c r="AA610" s="3"/>
      <c r="AB610" s="15"/>
      <c r="AC610" s="34">
        <f t="shared" si="19"/>
        <v>0</v>
      </c>
      <c r="AD610" s="34">
        <f t="shared" si="20"/>
        <v>0</v>
      </c>
      <c r="AE610" s="34"/>
      <c r="AF610" s="34"/>
      <c r="AG610" s="35"/>
      <c r="AH610" s="34" t="e">
        <f>D610-E610-VLOOKUP(C610, Вчера_ЭпиВак!C:BG, 2, FALSE)</f>
        <v>#N/A</v>
      </c>
      <c r="AI610" s="34" t="e">
        <f>F610-G610-VLOOKUP(C610, Вчера_ЭпиВак!C:BG, 4, FALSE)</f>
        <v>#N/A</v>
      </c>
      <c r="AJ610" s="34" t="e">
        <f>H610-I610-VLOOKUP(C610, Вчера_ЭпиВак!C:BG, 6, FALSE)</f>
        <v>#N/A</v>
      </c>
      <c r="AK610" s="34" t="e">
        <f>J610-K610-VLOOKUP(C610, Вчера_ЭпиВак!C:BG, 8, FALSE)</f>
        <v>#N/A</v>
      </c>
      <c r="AL610" s="34" t="e">
        <f>L610-M610-VLOOKUP(C610, Вчера_ЭпиВак!C:BG, 10, FALSE)</f>
        <v>#N/A</v>
      </c>
      <c r="AM610" s="34" t="e">
        <f>N610-O610-VLOOKUP(C610, Вчера_ЭпиВак!C:BG, 12, FALSE)</f>
        <v>#N/A</v>
      </c>
      <c r="AN610" s="34" t="e">
        <f>P610-Q610-VLOOKUP(C610, Вчера_ЭпиВак!C:BG, 14, FALSE)</f>
        <v>#N/A</v>
      </c>
      <c r="AO610" s="34" t="e">
        <f>R610-S610-VLOOKUP(C610, Вчера_ЭпиВак!C:BG, 16, FALSE)</f>
        <v>#N/A</v>
      </c>
      <c r="AP610" s="34" t="e">
        <f>T610-U610-VLOOKUP(C610, Вчера_ЭпиВак!C:BG, 18, FALSE)</f>
        <v>#N/A</v>
      </c>
      <c r="AQ610" s="34" t="e">
        <f>V610-W610-VLOOKUP(C610, Вчера_ЭпиВак!C:BG, 20, FALSE)</f>
        <v>#N/A</v>
      </c>
      <c r="AR610" s="34" t="e">
        <f>X610-Y610-VLOOKUP(C610, Вчера_ЭпиВак!C:BG, 22, FALSE)</f>
        <v>#N/A</v>
      </c>
      <c r="AS610" s="34" t="e">
        <f>Z610-VLOOKUP(C610, Вчера_ЭпиВак!C:BG, 24, FALSE)</f>
        <v>#N/A</v>
      </c>
      <c r="AT610" s="34" t="e">
        <f>AA610-VLOOKUP(C610, Вчера_ЭпиВак!C:BG, 25, FALSE)</f>
        <v>#N/A</v>
      </c>
    </row>
    <row r="611" spans="1:46" ht="50.1" customHeight="1" x14ac:dyDescent="0.25">
      <c r="A611" s="1"/>
      <c r="B611" s="1"/>
      <c r="C611" s="1"/>
      <c r="D611" s="3"/>
      <c r="E611" s="48"/>
      <c r="F611" s="3"/>
      <c r="G611" s="2"/>
      <c r="H611" s="3"/>
      <c r="I611" s="2"/>
      <c r="J611" s="3"/>
      <c r="K611" s="2"/>
      <c r="L611" s="3"/>
      <c r="M611" s="2"/>
      <c r="N611" s="3"/>
      <c r="O611" s="2"/>
      <c r="P611" s="3"/>
      <c r="Q611" s="2"/>
      <c r="R611" s="3"/>
      <c r="S611" s="2"/>
      <c r="T611" s="3"/>
      <c r="U611" s="3"/>
      <c r="V611" s="3"/>
      <c r="W611" s="2"/>
      <c r="X611" s="3"/>
      <c r="Y611" s="2"/>
      <c r="Z611" s="3"/>
      <c r="AA611" s="3"/>
      <c r="AB611" s="15"/>
      <c r="AC611" s="34">
        <f t="shared" si="19"/>
        <v>0</v>
      </c>
      <c r="AD611" s="34">
        <f t="shared" si="20"/>
        <v>0</v>
      </c>
      <c r="AE611" s="34"/>
      <c r="AF611" s="34"/>
      <c r="AG611" s="35"/>
      <c r="AH611" s="34" t="e">
        <f>D611-E611-VLOOKUP(C611, Вчера_ЭпиВак!C:BG, 2, FALSE)</f>
        <v>#N/A</v>
      </c>
      <c r="AI611" s="34" t="e">
        <f>F611-G611-VLOOKUP(C611, Вчера_ЭпиВак!C:BG, 4, FALSE)</f>
        <v>#N/A</v>
      </c>
      <c r="AJ611" s="34" t="e">
        <f>H611-I611-VLOOKUP(C611, Вчера_ЭпиВак!C:BG, 6, FALSE)</f>
        <v>#N/A</v>
      </c>
      <c r="AK611" s="34" t="e">
        <f>J611-K611-VLOOKUP(C611, Вчера_ЭпиВак!C:BG, 8, FALSE)</f>
        <v>#N/A</v>
      </c>
      <c r="AL611" s="34" t="e">
        <f>L611-M611-VLOOKUP(C611, Вчера_ЭпиВак!C:BG, 10, FALSE)</f>
        <v>#N/A</v>
      </c>
      <c r="AM611" s="34" t="e">
        <f>N611-O611-VLOOKUP(C611, Вчера_ЭпиВак!C:BG, 12, FALSE)</f>
        <v>#N/A</v>
      </c>
      <c r="AN611" s="34" t="e">
        <f>P611-Q611-VLOOKUP(C611, Вчера_ЭпиВак!C:BG, 14, FALSE)</f>
        <v>#N/A</v>
      </c>
      <c r="AO611" s="34" t="e">
        <f>R611-S611-VLOOKUP(C611, Вчера_ЭпиВак!C:BG, 16, FALSE)</f>
        <v>#N/A</v>
      </c>
      <c r="AP611" s="34" t="e">
        <f>T611-U611-VLOOKUP(C611, Вчера_ЭпиВак!C:BG, 18, FALSE)</f>
        <v>#N/A</v>
      </c>
      <c r="AQ611" s="34" t="e">
        <f>V611-W611-VLOOKUP(C611, Вчера_ЭпиВак!C:BG, 20, FALSE)</f>
        <v>#N/A</v>
      </c>
      <c r="AR611" s="34" t="e">
        <f>X611-Y611-VLOOKUP(C611, Вчера_ЭпиВак!C:BG, 22, FALSE)</f>
        <v>#N/A</v>
      </c>
      <c r="AS611" s="34" t="e">
        <f>Z611-VLOOKUP(C611, Вчера_ЭпиВак!C:BG, 24, FALSE)</f>
        <v>#N/A</v>
      </c>
      <c r="AT611" s="34" t="e">
        <f>AA611-VLOOKUP(C611, Вчера_ЭпиВак!C:BG, 25, FALSE)</f>
        <v>#N/A</v>
      </c>
    </row>
    <row r="612" spans="1:46" ht="50.1" customHeight="1" x14ac:dyDescent="0.25">
      <c r="A612" s="1"/>
      <c r="B612" s="1"/>
      <c r="C612" s="1"/>
      <c r="D612" s="3"/>
      <c r="E612" s="48"/>
      <c r="F612" s="3"/>
      <c r="G612" s="2"/>
      <c r="H612" s="3"/>
      <c r="I612" s="2"/>
      <c r="J612" s="3"/>
      <c r="K612" s="2"/>
      <c r="L612" s="3"/>
      <c r="M612" s="2"/>
      <c r="N612" s="3"/>
      <c r="O612" s="2"/>
      <c r="P612" s="3"/>
      <c r="Q612" s="2"/>
      <c r="R612" s="3"/>
      <c r="S612" s="2"/>
      <c r="T612" s="3"/>
      <c r="U612" s="3"/>
      <c r="V612" s="3"/>
      <c r="W612" s="2"/>
      <c r="X612" s="3"/>
      <c r="Y612" s="2"/>
      <c r="Z612" s="3"/>
      <c r="AA612" s="3"/>
      <c r="AB612" s="15"/>
      <c r="AC612" s="34">
        <f t="shared" si="19"/>
        <v>0</v>
      </c>
      <c r="AD612" s="34">
        <f t="shared" si="20"/>
        <v>0</v>
      </c>
      <c r="AE612" s="34"/>
      <c r="AF612" s="34"/>
      <c r="AG612" s="35"/>
      <c r="AH612" s="34" t="e">
        <f>D612-E612-VLOOKUP(C612, Вчера_ЭпиВак!C:BG, 2, FALSE)</f>
        <v>#N/A</v>
      </c>
      <c r="AI612" s="34" t="e">
        <f>F612-G612-VLOOKUP(C612, Вчера_ЭпиВак!C:BG, 4, FALSE)</f>
        <v>#N/A</v>
      </c>
      <c r="AJ612" s="34" t="e">
        <f>H612-I612-VLOOKUP(C612, Вчера_ЭпиВак!C:BG, 6, FALSE)</f>
        <v>#N/A</v>
      </c>
      <c r="AK612" s="34" t="e">
        <f>J612-K612-VLOOKUP(C612, Вчера_ЭпиВак!C:BG, 8, FALSE)</f>
        <v>#N/A</v>
      </c>
      <c r="AL612" s="34" t="e">
        <f>L612-M612-VLOOKUP(C612, Вчера_ЭпиВак!C:BG, 10, FALSE)</f>
        <v>#N/A</v>
      </c>
      <c r="AM612" s="34" t="e">
        <f>N612-O612-VLOOKUP(C612, Вчера_ЭпиВак!C:BG, 12, FALSE)</f>
        <v>#N/A</v>
      </c>
      <c r="AN612" s="34" t="e">
        <f>P612-Q612-VLOOKUP(C612, Вчера_ЭпиВак!C:BG, 14, FALSE)</f>
        <v>#N/A</v>
      </c>
      <c r="AO612" s="34" t="e">
        <f>R612-S612-VLOOKUP(C612, Вчера_ЭпиВак!C:BG, 16, FALSE)</f>
        <v>#N/A</v>
      </c>
      <c r="AP612" s="34" t="e">
        <f>T612-U612-VLOOKUP(C612, Вчера_ЭпиВак!C:BG, 18, FALSE)</f>
        <v>#N/A</v>
      </c>
      <c r="AQ612" s="34" t="e">
        <f>V612-W612-VLOOKUP(C612, Вчера_ЭпиВак!C:BG, 20, FALSE)</f>
        <v>#N/A</v>
      </c>
      <c r="AR612" s="34" t="e">
        <f>X612-Y612-VLOOKUP(C612, Вчера_ЭпиВак!C:BG, 22, FALSE)</f>
        <v>#N/A</v>
      </c>
      <c r="AS612" s="34" t="e">
        <f>Z612-VLOOKUP(C612, Вчера_ЭпиВак!C:BG, 24, FALSE)</f>
        <v>#N/A</v>
      </c>
      <c r="AT612" s="34" t="e">
        <f>AA612-VLOOKUP(C612, Вчера_ЭпиВак!C:BG, 25, FALSE)</f>
        <v>#N/A</v>
      </c>
    </row>
    <row r="613" spans="1:46" ht="50.1" customHeight="1" x14ac:dyDescent="0.25">
      <c r="A613" s="1"/>
      <c r="B613" s="1"/>
      <c r="C613" s="1"/>
      <c r="D613" s="3"/>
      <c r="E613" s="48"/>
      <c r="F613" s="3"/>
      <c r="G613" s="2"/>
      <c r="H613" s="3"/>
      <c r="I613" s="2"/>
      <c r="J613" s="3"/>
      <c r="K613" s="2"/>
      <c r="L613" s="3"/>
      <c r="M613" s="2"/>
      <c r="N613" s="3"/>
      <c r="O613" s="2"/>
      <c r="P613" s="3"/>
      <c r="Q613" s="2"/>
      <c r="R613" s="3"/>
      <c r="S613" s="2"/>
      <c r="T613" s="3"/>
      <c r="U613" s="3"/>
      <c r="V613" s="3"/>
      <c r="W613" s="2"/>
      <c r="X613" s="3"/>
      <c r="Y613" s="2"/>
      <c r="Z613" s="3"/>
      <c r="AA613" s="3"/>
      <c r="AB613" s="15"/>
      <c r="AC613" s="34">
        <f t="shared" si="19"/>
        <v>0</v>
      </c>
      <c r="AD613" s="34">
        <f t="shared" si="20"/>
        <v>0</v>
      </c>
      <c r="AE613" s="34"/>
      <c r="AF613" s="34"/>
      <c r="AG613" s="35"/>
      <c r="AH613" s="34" t="e">
        <f>D613-E613-VLOOKUP(C613, Вчера_ЭпиВак!C:BG, 2, FALSE)</f>
        <v>#N/A</v>
      </c>
      <c r="AI613" s="34" t="e">
        <f>F613-G613-VLOOKUP(C613, Вчера_ЭпиВак!C:BG, 4, FALSE)</f>
        <v>#N/A</v>
      </c>
      <c r="AJ613" s="34" t="e">
        <f>H613-I613-VLOOKUP(C613, Вчера_ЭпиВак!C:BG, 6, FALSE)</f>
        <v>#N/A</v>
      </c>
      <c r="AK613" s="34" t="e">
        <f>J613-K613-VLOOKUP(C613, Вчера_ЭпиВак!C:BG, 8, FALSE)</f>
        <v>#N/A</v>
      </c>
      <c r="AL613" s="34" t="e">
        <f>L613-M613-VLOOKUP(C613, Вчера_ЭпиВак!C:BG, 10, FALSE)</f>
        <v>#N/A</v>
      </c>
      <c r="AM613" s="34" t="e">
        <f>N613-O613-VLOOKUP(C613, Вчера_ЭпиВак!C:BG, 12, FALSE)</f>
        <v>#N/A</v>
      </c>
      <c r="AN613" s="34" t="e">
        <f>P613-Q613-VLOOKUP(C613, Вчера_ЭпиВак!C:BG, 14, FALSE)</f>
        <v>#N/A</v>
      </c>
      <c r="AO613" s="34" t="e">
        <f>R613-S613-VLOOKUP(C613, Вчера_ЭпиВак!C:BG, 16, FALSE)</f>
        <v>#N/A</v>
      </c>
      <c r="AP613" s="34" t="e">
        <f>T613-U613-VLOOKUP(C613, Вчера_ЭпиВак!C:BG, 18, FALSE)</f>
        <v>#N/A</v>
      </c>
      <c r="AQ613" s="34" t="e">
        <f>V613-W613-VLOOKUP(C613, Вчера_ЭпиВак!C:BG, 20, FALSE)</f>
        <v>#N/A</v>
      </c>
      <c r="AR613" s="34" t="e">
        <f>X613-Y613-VLOOKUP(C613, Вчера_ЭпиВак!C:BG, 22, FALSE)</f>
        <v>#N/A</v>
      </c>
      <c r="AS613" s="34" t="e">
        <f>Z613-VLOOKUP(C613, Вчера_ЭпиВак!C:BG, 24, FALSE)</f>
        <v>#N/A</v>
      </c>
      <c r="AT613" s="34" t="e">
        <f>AA613-VLOOKUP(C613, Вчера_ЭпиВак!C:BG, 25, FALSE)</f>
        <v>#N/A</v>
      </c>
    </row>
    <row r="614" spans="1:46" ht="50.1" customHeight="1" x14ac:dyDescent="0.25">
      <c r="A614" s="1"/>
      <c r="B614" s="1"/>
      <c r="C614" s="1"/>
      <c r="D614" s="3"/>
      <c r="E614" s="48"/>
      <c r="F614" s="3"/>
      <c r="G614" s="2"/>
      <c r="H614" s="3"/>
      <c r="I614" s="2"/>
      <c r="J614" s="3"/>
      <c r="K614" s="2"/>
      <c r="L614" s="3"/>
      <c r="M614" s="2"/>
      <c r="N614" s="3"/>
      <c r="O614" s="2"/>
      <c r="P614" s="3"/>
      <c r="Q614" s="2"/>
      <c r="R614" s="3"/>
      <c r="S614" s="2"/>
      <c r="T614" s="3"/>
      <c r="U614" s="3"/>
      <c r="V614" s="3"/>
      <c r="W614" s="2"/>
      <c r="X614" s="3"/>
      <c r="Y614" s="2"/>
      <c r="Z614" s="3"/>
      <c r="AA614" s="3"/>
      <c r="AB614" s="15"/>
      <c r="AC614" s="34">
        <f t="shared" si="19"/>
        <v>0</v>
      </c>
      <c r="AD614" s="34">
        <f t="shared" si="20"/>
        <v>0</v>
      </c>
      <c r="AE614" s="34"/>
      <c r="AF614" s="34"/>
      <c r="AG614" s="35"/>
      <c r="AH614" s="34" t="e">
        <f>D614-E614-VLOOKUP(C614, Вчера_ЭпиВак!C:BG, 2, FALSE)</f>
        <v>#N/A</v>
      </c>
      <c r="AI614" s="34" t="e">
        <f>F614-G614-VLOOKUP(C614, Вчера_ЭпиВак!C:BG, 4, FALSE)</f>
        <v>#N/A</v>
      </c>
      <c r="AJ614" s="34" t="e">
        <f>H614-I614-VLOOKUP(C614, Вчера_ЭпиВак!C:BG, 6, FALSE)</f>
        <v>#N/A</v>
      </c>
      <c r="AK614" s="34" t="e">
        <f>J614-K614-VLOOKUP(C614, Вчера_ЭпиВак!C:BG, 8, FALSE)</f>
        <v>#N/A</v>
      </c>
      <c r="AL614" s="34" t="e">
        <f>L614-M614-VLOOKUP(C614, Вчера_ЭпиВак!C:BG, 10, FALSE)</f>
        <v>#N/A</v>
      </c>
      <c r="AM614" s="34" t="e">
        <f>N614-O614-VLOOKUP(C614, Вчера_ЭпиВак!C:BG, 12, FALSE)</f>
        <v>#N/A</v>
      </c>
      <c r="AN614" s="34" t="e">
        <f>P614-Q614-VLOOKUP(C614, Вчера_ЭпиВак!C:BG, 14, FALSE)</f>
        <v>#N/A</v>
      </c>
      <c r="AO614" s="34" t="e">
        <f>R614-S614-VLOOKUP(C614, Вчера_ЭпиВак!C:BG, 16, FALSE)</f>
        <v>#N/A</v>
      </c>
      <c r="AP614" s="34" t="e">
        <f>T614-U614-VLOOKUP(C614, Вчера_ЭпиВак!C:BG, 18, FALSE)</f>
        <v>#N/A</v>
      </c>
      <c r="AQ614" s="34" t="e">
        <f>V614-W614-VLOOKUP(C614, Вчера_ЭпиВак!C:BG, 20, FALSE)</f>
        <v>#N/A</v>
      </c>
      <c r="AR614" s="34" t="e">
        <f>X614-Y614-VLOOKUP(C614, Вчера_ЭпиВак!C:BG, 22, FALSE)</f>
        <v>#N/A</v>
      </c>
      <c r="AS614" s="34" t="e">
        <f>Z614-VLOOKUP(C614, Вчера_ЭпиВак!C:BG, 24, FALSE)</f>
        <v>#N/A</v>
      </c>
      <c r="AT614" s="34" t="e">
        <f>AA614-VLOOKUP(C614, Вчера_ЭпиВак!C:BG, 25, FALSE)</f>
        <v>#N/A</v>
      </c>
    </row>
    <row r="615" spans="1:46" ht="50.1" customHeight="1" x14ac:dyDescent="0.25">
      <c r="A615" s="1"/>
      <c r="B615" s="1"/>
      <c r="C615" s="1"/>
      <c r="D615" s="3"/>
      <c r="E615" s="48"/>
      <c r="F615" s="3"/>
      <c r="G615" s="2"/>
      <c r="H615" s="3"/>
      <c r="I615" s="2"/>
      <c r="J615" s="3"/>
      <c r="K615" s="2"/>
      <c r="L615" s="3"/>
      <c r="M615" s="2"/>
      <c r="N615" s="3"/>
      <c r="O615" s="2"/>
      <c r="P615" s="3"/>
      <c r="Q615" s="2"/>
      <c r="R615" s="3"/>
      <c r="S615" s="2"/>
      <c r="T615" s="3"/>
      <c r="U615" s="3"/>
      <c r="V615" s="3"/>
      <c r="W615" s="2"/>
      <c r="X615" s="3"/>
      <c r="Y615" s="2"/>
      <c r="Z615" s="3"/>
      <c r="AA615" s="3"/>
      <c r="AB615" s="15"/>
      <c r="AC615" s="34">
        <f t="shared" si="19"/>
        <v>0</v>
      </c>
      <c r="AD615" s="34">
        <f t="shared" si="20"/>
        <v>0</v>
      </c>
      <c r="AE615" s="34"/>
      <c r="AF615" s="34"/>
      <c r="AG615" s="35"/>
      <c r="AH615" s="34" t="e">
        <f>D615-E615-VLOOKUP(C615, Вчера_ЭпиВак!C:BG, 2, FALSE)</f>
        <v>#N/A</v>
      </c>
      <c r="AI615" s="34" t="e">
        <f>F615-G615-VLOOKUP(C615, Вчера_ЭпиВак!C:BG, 4, FALSE)</f>
        <v>#N/A</v>
      </c>
      <c r="AJ615" s="34" t="e">
        <f>H615-I615-VLOOKUP(C615, Вчера_ЭпиВак!C:BG, 6, FALSE)</f>
        <v>#N/A</v>
      </c>
      <c r="AK615" s="34" t="e">
        <f>J615-K615-VLOOKUP(C615, Вчера_ЭпиВак!C:BG, 8, FALSE)</f>
        <v>#N/A</v>
      </c>
      <c r="AL615" s="34" t="e">
        <f>L615-M615-VLOOKUP(C615, Вчера_ЭпиВак!C:BG, 10, FALSE)</f>
        <v>#N/A</v>
      </c>
      <c r="AM615" s="34" t="e">
        <f>N615-O615-VLOOKUP(C615, Вчера_ЭпиВак!C:BG, 12, FALSE)</f>
        <v>#N/A</v>
      </c>
      <c r="AN615" s="34" t="e">
        <f>P615-Q615-VLOOKUP(C615, Вчера_ЭпиВак!C:BG, 14, FALSE)</f>
        <v>#N/A</v>
      </c>
      <c r="AO615" s="34" t="e">
        <f>R615-S615-VLOOKUP(C615, Вчера_ЭпиВак!C:BG, 16, FALSE)</f>
        <v>#N/A</v>
      </c>
      <c r="AP615" s="34" t="e">
        <f>T615-U615-VLOOKUP(C615, Вчера_ЭпиВак!C:BG, 18, FALSE)</f>
        <v>#N/A</v>
      </c>
      <c r="AQ615" s="34" t="e">
        <f>V615-W615-VLOOKUP(C615, Вчера_ЭпиВак!C:BG, 20, FALSE)</f>
        <v>#N/A</v>
      </c>
      <c r="AR615" s="34" t="e">
        <f>X615-Y615-VLOOKUP(C615, Вчера_ЭпиВак!C:BG, 22, FALSE)</f>
        <v>#N/A</v>
      </c>
      <c r="AS615" s="34" t="e">
        <f>Z615-VLOOKUP(C615, Вчера_ЭпиВак!C:BG, 24, FALSE)</f>
        <v>#N/A</v>
      </c>
      <c r="AT615" s="34" t="e">
        <f>AA615-VLOOKUP(C615, Вчера_ЭпиВак!C:BG, 25, FALSE)</f>
        <v>#N/A</v>
      </c>
    </row>
    <row r="616" spans="1:46" ht="50.1" customHeight="1" x14ac:dyDescent="0.25">
      <c r="A616" s="1"/>
      <c r="B616" s="1"/>
      <c r="C616" s="1"/>
      <c r="D616" s="3"/>
      <c r="E616" s="48"/>
      <c r="F616" s="3"/>
      <c r="G616" s="2"/>
      <c r="H616" s="3"/>
      <c r="I616" s="2"/>
      <c r="J616" s="3"/>
      <c r="K616" s="2"/>
      <c r="L616" s="3"/>
      <c r="M616" s="2"/>
      <c r="N616" s="3"/>
      <c r="O616" s="2"/>
      <c r="P616" s="3"/>
      <c r="Q616" s="2"/>
      <c r="R616" s="3"/>
      <c r="S616" s="2"/>
      <c r="T616" s="3"/>
      <c r="U616" s="3"/>
      <c r="V616" s="3"/>
      <c r="W616" s="2"/>
      <c r="X616" s="3"/>
      <c r="Y616" s="2"/>
      <c r="Z616" s="3"/>
      <c r="AA616" s="3"/>
      <c r="AB616" s="15"/>
      <c r="AC616" s="34">
        <f t="shared" si="19"/>
        <v>0</v>
      </c>
      <c r="AD616" s="34">
        <f t="shared" si="20"/>
        <v>0</v>
      </c>
      <c r="AE616" s="34"/>
      <c r="AF616" s="34"/>
      <c r="AG616" s="35"/>
      <c r="AH616" s="34" t="e">
        <f>D616-E616-VLOOKUP(C616, Вчера_ЭпиВак!C:BG, 2, FALSE)</f>
        <v>#N/A</v>
      </c>
      <c r="AI616" s="34" t="e">
        <f>F616-G616-VLOOKUP(C616, Вчера_ЭпиВак!C:BG, 4, FALSE)</f>
        <v>#N/A</v>
      </c>
      <c r="AJ616" s="34" t="e">
        <f>H616-I616-VLOOKUP(C616, Вчера_ЭпиВак!C:BG, 6, FALSE)</f>
        <v>#N/A</v>
      </c>
      <c r="AK616" s="34" t="e">
        <f>J616-K616-VLOOKUP(C616, Вчера_ЭпиВак!C:BG, 8, FALSE)</f>
        <v>#N/A</v>
      </c>
      <c r="AL616" s="34" t="e">
        <f>L616-M616-VLOOKUP(C616, Вчера_ЭпиВак!C:BG, 10, FALSE)</f>
        <v>#N/A</v>
      </c>
      <c r="AM616" s="34" t="e">
        <f>N616-O616-VLOOKUP(C616, Вчера_ЭпиВак!C:BG, 12, FALSE)</f>
        <v>#N/A</v>
      </c>
      <c r="AN616" s="34" t="e">
        <f>P616-Q616-VLOOKUP(C616, Вчера_ЭпиВак!C:BG, 14, FALSE)</f>
        <v>#N/A</v>
      </c>
      <c r="AO616" s="34" t="e">
        <f>R616-S616-VLOOKUP(C616, Вчера_ЭпиВак!C:BG, 16, FALSE)</f>
        <v>#N/A</v>
      </c>
      <c r="AP616" s="34" t="e">
        <f>T616-U616-VLOOKUP(C616, Вчера_ЭпиВак!C:BG, 18, FALSE)</f>
        <v>#N/A</v>
      </c>
      <c r="AQ616" s="34" t="e">
        <f>V616-W616-VLOOKUP(C616, Вчера_ЭпиВак!C:BG, 20, FALSE)</f>
        <v>#N/A</v>
      </c>
      <c r="AR616" s="34" t="e">
        <f>X616-Y616-VLOOKUP(C616, Вчера_ЭпиВак!C:BG, 22, FALSE)</f>
        <v>#N/A</v>
      </c>
      <c r="AS616" s="34" t="e">
        <f>Z616-VLOOKUP(C616, Вчера_ЭпиВак!C:BG, 24, FALSE)</f>
        <v>#N/A</v>
      </c>
      <c r="AT616" s="34" t="e">
        <f>AA616-VLOOKUP(C616, Вчера_ЭпиВак!C:BG, 25, FALSE)</f>
        <v>#N/A</v>
      </c>
    </row>
    <row r="617" spans="1:46" ht="50.1" customHeight="1" x14ac:dyDescent="0.25">
      <c r="A617" s="1"/>
      <c r="B617" s="1"/>
      <c r="C617" s="1"/>
      <c r="D617" s="3"/>
      <c r="E617" s="48"/>
      <c r="F617" s="3"/>
      <c r="G617" s="2"/>
      <c r="H617" s="3"/>
      <c r="I617" s="2"/>
      <c r="J617" s="3"/>
      <c r="K617" s="2"/>
      <c r="L617" s="3"/>
      <c r="M617" s="2"/>
      <c r="N617" s="3"/>
      <c r="O617" s="2"/>
      <c r="P617" s="3"/>
      <c r="Q617" s="2"/>
      <c r="R617" s="3"/>
      <c r="S617" s="2"/>
      <c r="T617" s="3"/>
      <c r="U617" s="3"/>
      <c r="V617" s="3"/>
      <c r="W617" s="2"/>
      <c r="X617" s="3"/>
      <c r="Y617" s="2"/>
      <c r="Z617" s="3"/>
      <c r="AA617" s="3"/>
      <c r="AB617" s="15"/>
      <c r="AC617" s="34">
        <f t="shared" si="19"/>
        <v>0</v>
      </c>
      <c r="AD617" s="34">
        <f t="shared" si="20"/>
        <v>0</v>
      </c>
      <c r="AE617" s="34"/>
      <c r="AF617" s="34"/>
      <c r="AG617" s="35"/>
      <c r="AH617" s="34" t="e">
        <f>D617-E617-VLOOKUP(C617, Вчера_ЭпиВак!C:BG, 2, FALSE)</f>
        <v>#N/A</v>
      </c>
      <c r="AI617" s="34" t="e">
        <f>F617-G617-VLOOKUP(C617, Вчера_ЭпиВак!C:BG, 4, FALSE)</f>
        <v>#N/A</v>
      </c>
      <c r="AJ617" s="34" t="e">
        <f>H617-I617-VLOOKUP(C617, Вчера_ЭпиВак!C:BG, 6, FALSE)</f>
        <v>#N/A</v>
      </c>
      <c r="AK617" s="34" t="e">
        <f>J617-K617-VLOOKUP(C617, Вчера_ЭпиВак!C:BG, 8, FALSE)</f>
        <v>#N/A</v>
      </c>
      <c r="AL617" s="34" t="e">
        <f>L617-M617-VLOOKUP(C617, Вчера_ЭпиВак!C:BG, 10, FALSE)</f>
        <v>#N/A</v>
      </c>
      <c r="AM617" s="34" t="e">
        <f>N617-O617-VLOOKUP(C617, Вчера_ЭпиВак!C:BG, 12, FALSE)</f>
        <v>#N/A</v>
      </c>
      <c r="AN617" s="34" t="e">
        <f>P617-Q617-VLOOKUP(C617, Вчера_ЭпиВак!C:BG, 14, FALSE)</f>
        <v>#N/A</v>
      </c>
      <c r="AO617" s="34" t="e">
        <f>R617-S617-VLOOKUP(C617, Вчера_ЭпиВак!C:BG, 16, FALSE)</f>
        <v>#N/A</v>
      </c>
      <c r="AP617" s="34" t="e">
        <f>T617-U617-VLOOKUP(C617, Вчера_ЭпиВак!C:BG, 18, FALSE)</f>
        <v>#N/A</v>
      </c>
      <c r="AQ617" s="34" t="e">
        <f>V617-W617-VLOOKUP(C617, Вчера_ЭпиВак!C:BG, 20, FALSE)</f>
        <v>#N/A</v>
      </c>
      <c r="AR617" s="34" t="e">
        <f>X617-Y617-VLOOKUP(C617, Вчера_ЭпиВак!C:BG, 22, FALSE)</f>
        <v>#N/A</v>
      </c>
      <c r="AS617" s="34" t="e">
        <f>Z617-VLOOKUP(C617, Вчера_ЭпиВак!C:BG, 24, FALSE)</f>
        <v>#N/A</v>
      </c>
      <c r="AT617" s="34" t="e">
        <f>AA617-VLOOKUP(C617, Вчера_ЭпиВак!C:BG, 25, FALSE)</f>
        <v>#N/A</v>
      </c>
    </row>
    <row r="618" spans="1:46" ht="50.1" customHeight="1" x14ac:dyDescent="0.25">
      <c r="A618" s="1"/>
      <c r="B618" s="1"/>
      <c r="C618" s="1"/>
      <c r="D618" s="3"/>
      <c r="E618" s="48"/>
      <c r="F618" s="3"/>
      <c r="G618" s="2"/>
      <c r="H618" s="3"/>
      <c r="I618" s="2"/>
      <c r="J618" s="3"/>
      <c r="K618" s="2"/>
      <c r="L618" s="3"/>
      <c r="M618" s="2"/>
      <c r="N618" s="3"/>
      <c r="O618" s="2"/>
      <c r="P618" s="3"/>
      <c r="Q618" s="2"/>
      <c r="R618" s="3"/>
      <c r="S618" s="2"/>
      <c r="T618" s="3"/>
      <c r="U618" s="3"/>
      <c r="V618" s="3"/>
      <c r="W618" s="2"/>
      <c r="X618" s="3"/>
      <c r="Y618" s="2"/>
      <c r="Z618" s="3"/>
      <c r="AA618" s="3"/>
      <c r="AB618" s="15"/>
      <c r="AC618" s="34">
        <f t="shared" si="19"/>
        <v>0</v>
      </c>
      <c r="AD618" s="34">
        <f t="shared" si="20"/>
        <v>0</v>
      </c>
      <c r="AE618" s="34"/>
      <c r="AF618" s="34"/>
      <c r="AG618" s="35"/>
      <c r="AH618" s="34" t="e">
        <f>D618-E618-VLOOKUP(C618, Вчера_ЭпиВак!C:BG, 2, FALSE)</f>
        <v>#N/A</v>
      </c>
      <c r="AI618" s="34" t="e">
        <f>F618-G618-VLOOKUP(C618, Вчера_ЭпиВак!C:BG, 4, FALSE)</f>
        <v>#N/A</v>
      </c>
      <c r="AJ618" s="34" t="e">
        <f>H618-I618-VLOOKUP(C618, Вчера_ЭпиВак!C:BG, 6, FALSE)</f>
        <v>#N/A</v>
      </c>
      <c r="AK618" s="34" t="e">
        <f>J618-K618-VLOOKUP(C618, Вчера_ЭпиВак!C:BG, 8, FALSE)</f>
        <v>#N/A</v>
      </c>
      <c r="AL618" s="34" t="e">
        <f>L618-M618-VLOOKUP(C618, Вчера_ЭпиВак!C:BG, 10, FALSE)</f>
        <v>#N/A</v>
      </c>
      <c r="AM618" s="34" t="e">
        <f>N618-O618-VLOOKUP(C618, Вчера_ЭпиВак!C:BG, 12, FALSE)</f>
        <v>#N/A</v>
      </c>
      <c r="AN618" s="34" t="e">
        <f>P618-Q618-VLOOKUP(C618, Вчера_ЭпиВак!C:BG, 14, FALSE)</f>
        <v>#N/A</v>
      </c>
      <c r="AO618" s="34" t="e">
        <f>R618-S618-VLOOKUP(C618, Вчера_ЭпиВак!C:BG, 16, FALSE)</f>
        <v>#N/A</v>
      </c>
      <c r="AP618" s="34" t="e">
        <f>T618-U618-VLOOKUP(C618, Вчера_ЭпиВак!C:BG, 18, FALSE)</f>
        <v>#N/A</v>
      </c>
      <c r="AQ618" s="34" t="e">
        <f>V618-W618-VLOOKUP(C618, Вчера_ЭпиВак!C:BG, 20, FALSE)</f>
        <v>#N/A</v>
      </c>
      <c r="AR618" s="34" t="e">
        <f>X618-Y618-VLOOKUP(C618, Вчера_ЭпиВак!C:BG, 22, FALSE)</f>
        <v>#N/A</v>
      </c>
      <c r="AS618" s="34" t="e">
        <f>Z618-VLOOKUP(C618, Вчера_ЭпиВак!C:BG, 24, FALSE)</f>
        <v>#N/A</v>
      </c>
      <c r="AT618" s="34" t="e">
        <f>AA618-VLOOKUP(C618, Вчера_ЭпиВак!C:BG, 25, FALSE)</f>
        <v>#N/A</v>
      </c>
    </row>
    <row r="619" spans="1:46" ht="50.1" customHeight="1" x14ac:dyDescent="0.25">
      <c r="A619" s="1"/>
      <c r="B619" s="1"/>
      <c r="C619" s="1"/>
      <c r="D619" s="3"/>
      <c r="E619" s="48"/>
      <c r="F619" s="3"/>
      <c r="G619" s="2"/>
      <c r="H619" s="3"/>
      <c r="I619" s="2"/>
      <c r="J619" s="3"/>
      <c r="K619" s="2"/>
      <c r="L619" s="3"/>
      <c r="M619" s="2"/>
      <c r="N619" s="3"/>
      <c r="O619" s="2"/>
      <c r="P619" s="3"/>
      <c r="Q619" s="2"/>
      <c r="R619" s="3"/>
      <c r="S619" s="2"/>
      <c r="T619" s="3"/>
      <c r="U619" s="3"/>
      <c r="V619" s="3"/>
      <c r="W619" s="2"/>
      <c r="X619" s="3"/>
      <c r="Y619" s="2"/>
      <c r="Z619" s="3"/>
      <c r="AA619" s="3"/>
      <c r="AB619" s="15"/>
      <c r="AC619" s="34">
        <f t="shared" si="19"/>
        <v>0</v>
      </c>
      <c r="AD619" s="34">
        <f t="shared" si="20"/>
        <v>0</v>
      </c>
      <c r="AE619" s="34"/>
      <c r="AF619" s="34"/>
      <c r="AG619" s="35"/>
      <c r="AH619" s="34" t="e">
        <f>D619-E619-VLOOKUP(C619, Вчера_ЭпиВак!C:BG, 2, FALSE)</f>
        <v>#N/A</v>
      </c>
      <c r="AI619" s="34" t="e">
        <f>F619-G619-VLOOKUP(C619, Вчера_ЭпиВак!C:BG, 4, FALSE)</f>
        <v>#N/A</v>
      </c>
      <c r="AJ619" s="34" t="e">
        <f>H619-I619-VLOOKUP(C619, Вчера_ЭпиВак!C:BG, 6, FALSE)</f>
        <v>#N/A</v>
      </c>
      <c r="AK619" s="34" t="e">
        <f>J619-K619-VLOOKUP(C619, Вчера_ЭпиВак!C:BG, 8, FALSE)</f>
        <v>#N/A</v>
      </c>
      <c r="AL619" s="34" t="e">
        <f>L619-M619-VLOOKUP(C619, Вчера_ЭпиВак!C:BG, 10, FALSE)</f>
        <v>#N/A</v>
      </c>
      <c r="AM619" s="34" t="e">
        <f>N619-O619-VLOOKUP(C619, Вчера_ЭпиВак!C:BG, 12, FALSE)</f>
        <v>#N/A</v>
      </c>
      <c r="AN619" s="34" t="e">
        <f>P619-Q619-VLOOKUP(C619, Вчера_ЭпиВак!C:BG, 14, FALSE)</f>
        <v>#N/A</v>
      </c>
      <c r="AO619" s="34" t="e">
        <f>R619-S619-VLOOKUP(C619, Вчера_ЭпиВак!C:BG, 16, FALSE)</f>
        <v>#N/A</v>
      </c>
      <c r="AP619" s="34" t="e">
        <f>T619-U619-VLOOKUP(C619, Вчера_ЭпиВак!C:BG, 18, FALSE)</f>
        <v>#N/A</v>
      </c>
      <c r="AQ619" s="34" t="e">
        <f>V619-W619-VLOOKUP(C619, Вчера_ЭпиВак!C:BG, 20, FALSE)</f>
        <v>#N/A</v>
      </c>
      <c r="AR619" s="34" t="e">
        <f>X619-Y619-VLOOKUP(C619, Вчера_ЭпиВак!C:BG, 22, FALSE)</f>
        <v>#N/A</v>
      </c>
      <c r="AS619" s="34" t="e">
        <f>Z619-VLOOKUP(C619, Вчера_ЭпиВак!C:BG, 24, FALSE)</f>
        <v>#N/A</v>
      </c>
      <c r="AT619" s="34" t="e">
        <f>AA619-VLOOKUP(C619, Вчера_ЭпиВак!C:BG, 25, FALSE)</f>
        <v>#N/A</v>
      </c>
    </row>
    <row r="620" spans="1:46" ht="50.1" customHeight="1" x14ac:dyDescent="0.25">
      <c r="A620" s="1"/>
      <c r="B620" s="1"/>
      <c r="C620" s="1"/>
      <c r="D620" s="3"/>
      <c r="E620" s="48"/>
      <c r="F620" s="3"/>
      <c r="G620" s="2"/>
      <c r="H620" s="3"/>
      <c r="I620" s="2"/>
      <c r="J620" s="3"/>
      <c r="K620" s="2"/>
      <c r="L620" s="3"/>
      <c r="M620" s="2"/>
      <c r="N620" s="3"/>
      <c r="O620" s="2"/>
      <c r="P620" s="3"/>
      <c r="Q620" s="2"/>
      <c r="R620" s="3"/>
      <c r="S620" s="2"/>
      <c r="T620" s="3"/>
      <c r="U620" s="3"/>
      <c r="V620" s="3"/>
      <c r="W620" s="2"/>
      <c r="X620" s="3"/>
      <c r="Y620" s="2"/>
      <c r="Z620" s="3"/>
      <c r="AA620" s="3"/>
      <c r="AB620" s="15"/>
      <c r="AC620" s="34">
        <f t="shared" si="19"/>
        <v>0</v>
      </c>
      <c r="AD620" s="34">
        <f t="shared" si="20"/>
        <v>0</v>
      </c>
      <c r="AE620" s="34"/>
      <c r="AF620" s="34"/>
      <c r="AG620" s="35"/>
      <c r="AH620" s="34" t="e">
        <f>D620-E620-VLOOKUP(C620, Вчера_ЭпиВак!C:BG, 2, FALSE)</f>
        <v>#N/A</v>
      </c>
      <c r="AI620" s="34" t="e">
        <f>F620-G620-VLOOKUP(C620, Вчера_ЭпиВак!C:BG, 4, FALSE)</f>
        <v>#N/A</v>
      </c>
      <c r="AJ620" s="34" t="e">
        <f>H620-I620-VLOOKUP(C620, Вчера_ЭпиВак!C:BG, 6, FALSE)</f>
        <v>#N/A</v>
      </c>
      <c r="AK620" s="34" t="e">
        <f>J620-K620-VLOOKUP(C620, Вчера_ЭпиВак!C:BG, 8, FALSE)</f>
        <v>#N/A</v>
      </c>
      <c r="AL620" s="34" t="e">
        <f>L620-M620-VLOOKUP(C620, Вчера_ЭпиВак!C:BG, 10, FALSE)</f>
        <v>#N/A</v>
      </c>
      <c r="AM620" s="34" t="e">
        <f>N620-O620-VLOOKUP(C620, Вчера_ЭпиВак!C:BG, 12, FALSE)</f>
        <v>#N/A</v>
      </c>
      <c r="AN620" s="34" t="e">
        <f>P620-Q620-VLOOKUP(C620, Вчера_ЭпиВак!C:BG, 14, FALSE)</f>
        <v>#N/A</v>
      </c>
      <c r="AO620" s="34" t="e">
        <f>R620-S620-VLOOKUP(C620, Вчера_ЭпиВак!C:BG, 16, FALSE)</f>
        <v>#N/A</v>
      </c>
      <c r="AP620" s="34" t="e">
        <f>T620-U620-VLOOKUP(C620, Вчера_ЭпиВак!C:BG, 18, FALSE)</f>
        <v>#N/A</v>
      </c>
      <c r="AQ620" s="34" t="e">
        <f>V620-W620-VLOOKUP(C620, Вчера_ЭпиВак!C:BG, 20, FALSE)</f>
        <v>#N/A</v>
      </c>
      <c r="AR620" s="34" t="e">
        <f>X620-Y620-VLOOKUP(C620, Вчера_ЭпиВак!C:BG, 22, FALSE)</f>
        <v>#N/A</v>
      </c>
      <c r="AS620" s="34" t="e">
        <f>Z620-VLOOKUP(C620, Вчера_ЭпиВак!C:BG, 24, FALSE)</f>
        <v>#N/A</v>
      </c>
      <c r="AT620" s="34" t="e">
        <f>AA620-VLOOKUP(C620, Вчера_ЭпиВак!C:BG, 25, FALSE)</f>
        <v>#N/A</v>
      </c>
    </row>
    <row r="621" spans="1:46" ht="50.1" customHeight="1" x14ac:dyDescent="0.25">
      <c r="A621" s="1"/>
      <c r="B621" s="1"/>
      <c r="C621" s="1"/>
      <c r="D621" s="3"/>
      <c r="E621" s="48"/>
      <c r="F621" s="3"/>
      <c r="G621" s="2"/>
      <c r="H621" s="3"/>
      <c r="I621" s="2"/>
      <c r="J621" s="3"/>
      <c r="K621" s="2"/>
      <c r="L621" s="3"/>
      <c r="M621" s="2"/>
      <c r="N621" s="3"/>
      <c r="O621" s="2"/>
      <c r="P621" s="3"/>
      <c r="Q621" s="2"/>
      <c r="R621" s="3"/>
      <c r="S621" s="2"/>
      <c r="T621" s="3"/>
      <c r="U621" s="3"/>
      <c r="V621" s="3"/>
      <c r="W621" s="2"/>
      <c r="X621" s="3"/>
      <c r="Y621" s="2"/>
      <c r="Z621" s="3"/>
      <c r="AA621" s="3"/>
      <c r="AB621" s="15"/>
      <c r="AC621" s="34">
        <f t="shared" si="19"/>
        <v>0</v>
      </c>
      <c r="AD621" s="34">
        <f t="shared" si="20"/>
        <v>0</v>
      </c>
      <c r="AE621" s="34"/>
      <c r="AF621" s="34"/>
      <c r="AG621" s="35"/>
      <c r="AH621" s="34" t="e">
        <f>D621-E621-VLOOKUP(C621, Вчера_ЭпиВак!C:BG, 2, FALSE)</f>
        <v>#N/A</v>
      </c>
      <c r="AI621" s="34" t="e">
        <f>F621-G621-VLOOKUP(C621, Вчера_ЭпиВак!C:BG, 4, FALSE)</f>
        <v>#N/A</v>
      </c>
      <c r="AJ621" s="34" t="e">
        <f>H621-I621-VLOOKUP(C621, Вчера_ЭпиВак!C:BG, 6, FALSE)</f>
        <v>#N/A</v>
      </c>
      <c r="AK621" s="34" t="e">
        <f>J621-K621-VLOOKUP(C621, Вчера_ЭпиВак!C:BG, 8, FALSE)</f>
        <v>#N/A</v>
      </c>
      <c r="AL621" s="34" t="e">
        <f>L621-M621-VLOOKUP(C621, Вчера_ЭпиВак!C:BG, 10, FALSE)</f>
        <v>#N/A</v>
      </c>
      <c r="AM621" s="34" t="e">
        <f>N621-O621-VLOOKUP(C621, Вчера_ЭпиВак!C:BG, 12, FALSE)</f>
        <v>#N/A</v>
      </c>
      <c r="AN621" s="34" t="e">
        <f>P621-Q621-VLOOKUP(C621, Вчера_ЭпиВак!C:BG, 14, FALSE)</f>
        <v>#N/A</v>
      </c>
      <c r="AO621" s="34" t="e">
        <f>R621-S621-VLOOKUP(C621, Вчера_ЭпиВак!C:BG, 16, FALSE)</f>
        <v>#N/A</v>
      </c>
      <c r="AP621" s="34" t="e">
        <f>T621-U621-VLOOKUP(C621, Вчера_ЭпиВак!C:BG, 18, FALSE)</f>
        <v>#N/A</v>
      </c>
      <c r="AQ621" s="34" t="e">
        <f>V621-W621-VLOOKUP(C621, Вчера_ЭпиВак!C:BG, 20, FALSE)</f>
        <v>#N/A</v>
      </c>
      <c r="AR621" s="34" t="e">
        <f>X621-Y621-VLOOKUP(C621, Вчера_ЭпиВак!C:BG, 22, FALSE)</f>
        <v>#N/A</v>
      </c>
      <c r="AS621" s="34" t="e">
        <f>Z621-VLOOKUP(C621, Вчера_ЭпиВак!C:BG, 24, FALSE)</f>
        <v>#N/A</v>
      </c>
      <c r="AT621" s="34" t="e">
        <f>AA621-VLOOKUP(C621, Вчера_ЭпиВак!C:BG, 25, FALSE)</f>
        <v>#N/A</v>
      </c>
    </row>
    <row r="622" spans="1:46" ht="50.1" customHeight="1" x14ac:dyDescent="0.25">
      <c r="A622" s="1"/>
      <c r="B622" s="1"/>
      <c r="C622" s="1"/>
      <c r="D622" s="3"/>
      <c r="E622" s="48"/>
      <c r="F622" s="3"/>
      <c r="G622" s="2"/>
      <c r="H622" s="3"/>
      <c r="I622" s="2"/>
      <c r="J622" s="3"/>
      <c r="K622" s="2"/>
      <c r="L622" s="3"/>
      <c r="M622" s="2"/>
      <c r="N622" s="3"/>
      <c r="O622" s="2"/>
      <c r="P622" s="3"/>
      <c r="Q622" s="2"/>
      <c r="R622" s="3"/>
      <c r="S622" s="2"/>
      <c r="T622" s="3"/>
      <c r="U622" s="3"/>
      <c r="V622" s="3"/>
      <c r="W622" s="2"/>
      <c r="X622" s="3"/>
      <c r="Y622" s="2"/>
      <c r="Z622" s="3"/>
      <c r="AA622" s="3"/>
      <c r="AB622" s="15"/>
      <c r="AC622" s="34">
        <f t="shared" si="19"/>
        <v>0</v>
      </c>
      <c r="AD622" s="34">
        <f t="shared" si="20"/>
        <v>0</v>
      </c>
      <c r="AE622" s="34"/>
      <c r="AF622" s="34"/>
      <c r="AG622" s="35"/>
      <c r="AH622" s="34" t="e">
        <f>D622-E622-VLOOKUP(C622, Вчера_ЭпиВак!C:BG, 2, FALSE)</f>
        <v>#N/A</v>
      </c>
      <c r="AI622" s="34" t="e">
        <f>F622-G622-VLOOKUP(C622, Вчера_ЭпиВак!C:BG, 4, FALSE)</f>
        <v>#N/A</v>
      </c>
      <c r="AJ622" s="34" t="e">
        <f>H622-I622-VLOOKUP(C622, Вчера_ЭпиВак!C:BG, 6, FALSE)</f>
        <v>#N/A</v>
      </c>
      <c r="AK622" s="34" t="e">
        <f>J622-K622-VLOOKUP(C622, Вчера_ЭпиВак!C:BG, 8, FALSE)</f>
        <v>#N/A</v>
      </c>
      <c r="AL622" s="34" t="e">
        <f>L622-M622-VLOOKUP(C622, Вчера_ЭпиВак!C:BG, 10, FALSE)</f>
        <v>#N/A</v>
      </c>
      <c r="AM622" s="34" t="e">
        <f>N622-O622-VLOOKUP(C622, Вчера_ЭпиВак!C:BG, 12, FALSE)</f>
        <v>#N/A</v>
      </c>
      <c r="AN622" s="34" t="e">
        <f>P622-Q622-VLOOKUP(C622, Вчера_ЭпиВак!C:BG, 14, FALSE)</f>
        <v>#N/A</v>
      </c>
      <c r="AO622" s="34" t="e">
        <f>R622-S622-VLOOKUP(C622, Вчера_ЭпиВак!C:BG, 16, FALSE)</f>
        <v>#N/A</v>
      </c>
      <c r="AP622" s="34" t="e">
        <f>T622-U622-VLOOKUP(C622, Вчера_ЭпиВак!C:BG, 18, FALSE)</f>
        <v>#N/A</v>
      </c>
      <c r="AQ622" s="34" t="e">
        <f>V622-W622-VLOOKUP(C622, Вчера_ЭпиВак!C:BG, 20, FALSE)</f>
        <v>#N/A</v>
      </c>
      <c r="AR622" s="34" t="e">
        <f>X622-Y622-VLOOKUP(C622, Вчера_ЭпиВак!C:BG, 22, FALSE)</f>
        <v>#N/A</v>
      </c>
      <c r="AS622" s="34" t="e">
        <f>Z622-VLOOKUP(C622, Вчера_ЭпиВак!C:BG, 24, FALSE)</f>
        <v>#N/A</v>
      </c>
      <c r="AT622" s="34" t="e">
        <f>AA622-VLOOKUP(C622, Вчера_ЭпиВак!C:BG, 25, FALSE)</f>
        <v>#N/A</v>
      </c>
    </row>
    <row r="623" spans="1:46" ht="50.1" customHeight="1" x14ac:dyDescent="0.25">
      <c r="A623" s="1"/>
      <c r="B623" s="1"/>
      <c r="C623" s="1"/>
      <c r="D623" s="3"/>
      <c r="E623" s="48"/>
      <c r="F623" s="3"/>
      <c r="G623" s="2"/>
      <c r="H623" s="3"/>
      <c r="I623" s="2"/>
      <c r="J623" s="3"/>
      <c r="K623" s="2"/>
      <c r="L623" s="3"/>
      <c r="M623" s="2"/>
      <c r="N623" s="3"/>
      <c r="O623" s="2"/>
      <c r="P623" s="3"/>
      <c r="Q623" s="2"/>
      <c r="R623" s="3"/>
      <c r="S623" s="2"/>
      <c r="T623" s="3"/>
      <c r="U623" s="3"/>
      <c r="V623" s="3"/>
      <c r="W623" s="2"/>
      <c r="X623" s="3"/>
      <c r="Y623" s="2"/>
      <c r="Z623" s="3"/>
      <c r="AA623" s="3"/>
      <c r="AB623" s="15"/>
      <c r="AC623" s="34">
        <f t="shared" si="19"/>
        <v>0</v>
      </c>
      <c r="AD623" s="34">
        <f t="shared" si="20"/>
        <v>0</v>
      </c>
      <c r="AE623" s="34"/>
      <c r="AF623" s="34"/>
      <c r="AG623" s="35"/>
      <c r="AH623" s="34" t="e">
        <f>D623-E623-VLOOKUP(C623, Вчера_ЭпиВак!C:BG, 2, FALSE)</f>
        <v>#N/A</v>
      </c>
      <c r="AI623" s="34" t="e">
        <f>F623-G623-VLOOKUP(C623, Вчера_ЭпиВак!C:BG, 4, FALSE)</f>
        <v>#N/A</v>
      </c>
      <c r="AJ623" s="34" t="e">
        <f>H623-I623-VLOOKUP(C623, Вчера_ЭпиВак!C:BG, 6, FALSE)</f>
        <v>#N/A</v>
      </c>
      <c r="AK623" s="34" t="e">
        <f>J623-K623-VLOOKUP(C623, Вчера_ЭпиВак!C:BG, 8, FALSE)</f>
        <v>#N/A</v>
      </c>
      <c r="AL623" s="34" t="e">
        <f>L623-M623-VLOOKUP(C623, Вчера_ЭпиВак!C:BG, 10, FALSE)</f>
        <v>#N/A</v>
      </c>
      <c r="AM623" s="34" t="e">
        <f>N623-O623-VLOOKUP(C623, Вчера_ЭпиВак!C:BG, 12, FALSE)</f>
        <v>#N/A</v>
      </c>
      <c r="AN623" s="34" t="e">
        <f>P623-Q623-VLOOKUP(C623, Вчера_ЭпиВак!C:BG, 14, FALSE)</f>
        <v>#N/A</v>
      </c>
      <c r="AO623" s="34" t="e">
        <f>R623-S623-VLOOKUP(C623, Вчера_ЭпиВак!C:BG, 16, FALSE)</f>
        <v>#N/A</v>
      </c>
      <c r="AP623" s="34" t="e">
        <f>T623-U623-VLOOKUP(C623, Вчера_ЭпиВак!C:BG, 18, FALSE)</f>
        <v>#N/A</v>
      </c>
      <c r="AQ623" s="34" t="e">
        <f>V623-W623-VLOOKUP(C623, Вчера_ЭпиВак!C:BG, 20, FALSE)</f>
        <v>#N/A</v>
      </c>
      <c r="AR623" s="34" t="e">
        <f>X623-Y623-VLOOKUP(C623, Вчера_ЭпиВак!C:BG, 22, FALSE)</f>
        <v>#N/A</v>
      </c>
      <c r="AS623" s="34" t="e">
        <f>Z623-VLOOKUP(C623, Вчера_ЭпиВак!C:BG, 24, FALSE)</f>
        <v>#N/A</v>
      </c>
      <c r="AT623" s="34" t="e">
        <f>AA623-VLOOKUP(C623, Вчера_ЭпиВак!C:BG, 25, FALSE)</f>
        <v>#N/A</v>
      </c>
    </row>
    <row r="624" spans="1:46" ht="50.1" customHeight="1" x14ac:dyDescent="0.25">
      <c r="A624" s="1"/>
      <c r="B624" s="1"/>
      <c r="C624" s="1"/>
      <c r="D624" s="3"/>
      <c r="E624" s="48"/>
      <c r="F624" s="3"/>
      <c r="G624" s="2"/>
      <c r="H624" s="3"/>
      <c r="I624" s="2"/>
      <c r="J624" s="3"/>
      <c r="K624" s="2"/>
      <c r="L624" s="3"/>
      <c r="M624" s="2"/>
      <c r="N624" s="3"/>
      <c r="O624" s="2"/>
      <c r="P624" s="3"/>
      <c r="Q624" s="2"/>
      <c r="R624" s="3"/>
      <c r="S624" s="2"/>
      <c r="T624" s="3"/>
      <c r="U624" s="3"/>
      <c r="V624" s="3"/>
      <c r="W624" s="2"/>
      <c r="X624" s="3"/>
      <c r="Y624" s="2"/>
      <c r="Z624" s="3"/>
      <c r="AA624" s="3"/>
      <c r="AB624" s="15"/>
      <c r="AC624" s="34">
        <f t="shared" si="19"/>
        <v>0</v>
      </c>
      <c r="AD624" s="34">
        <f t="shared" si="20"/>
        <v>0</v>
      </c>
      <c r="AE624" s="34"/>
      <c r="AF624" s="34"/>
      <c r="AG624" s="35"/>
      <c r="AH624" s="34" t="e">
        <f>D624-E624-VLOOKUP(C624, Вчера_ЭпиВак!C:BG, 2, FALSE)</f>
        <v>#N/A</v>
      </c>
      <c r="AI624" s="34" t="e">
        <f>F624-G624-VLOOKUP(C624, Вчера_ЭпиВак!C:BG, 4, FALSE)</f>
        <v>#N/A</v>
      </c>
      <c r="AJ624" s="34" t="e">
        <f>H624-I624-VLOOKUP(C624, Вчера_ЭпиВак!C:BG, 6, FALSE)</f>
        <v>#N/A</v>
      </c>
      <c r="AK624" s="34" t="e">
        <f>J624-K624-VLOOKUP(C624, Вчера_ЭпиВак!C:BG, 8, FALSE)</f>
        <v>#N/A</v>
      </c>
      <c r="AL624" s="34" t="e">
        <f>L624-M624-VLOOKUP(C624, Вчера_ЭпиВак!C:BG, 10, FALSE)</f>
        <v>#N/A</v>
      </c>
      <c r="AM624" s="34" t="e">
        <f>N624-O624-VLOOKUP(C624, Вчера_ЭпиВак!C:BG, 12, FALSE)</f>
        <v>#N/A</v>
      </c>
      <c r="AN624" s="34" t="e">
        <f>P624-Q624-VLOOKUP(C624, Вчера_ЭпиВак!C:BG, 14, FALSE)</f>
        <v>#N/A</v>
      </c>
      <c r="AO624" s="34" t="e">
        <f>R624-S624-VLOOKUP(C624, Вчера_ЭпиВак!C:BG, 16, FALSE)</f>
        <v>#N/A</v>
      </c>
      <c r="AP624" s="34" t="e">
        <f>T624-U624-VLOOKUP(C624, Вчера_ЭпиВак!C:BG, 18, FALSE)</f>
        <v>#N/A</v>
      </c>
      <c r="AQ624" s="34" t="e">
        <f>V624-W624-VLOOKUP(C624, Вчера_ЭпиВак!C:BG, 20, FALSE)</f>
        <v>#N/A</v>
      </c>
      <c r="AR624" s="34" t="e">
        <f>X624-Y624-VLOOKUP(C624, Вчера_ЭпиВак!C:BG, 22, FALSE)</f>
        <v>#N/A</v>
      </c>
      <c r="AS624" s="34" t="e">
        <f>Z624-VLOOKUP(C624, Вчера_ЭпиВак!C:BG, 24, FALSE)</f>
        <v>#N/A</v>
      </c>
      <c r="AT624" s="34" t="e">
        <f>AA624-VLOOKUP(C624, Вчера_ЭпиВак!C:BG, 25, FALSE)</f>
        <v>#N/A</v>
      </c>
    </row>
    <row r="625" spans="1:46" ht="50.1" customHeight="1" x14ac:dyDescent="0.25">
      <c r="A625" s="1"/>
      <c r="B625" s="1"/>
      <c r="C625" s="1"/>
      <c r="D625" s="3"/>
      <c r="E625" s="48"/>
      <c r="F625" s="3"/>
      <c r="G625" s="2"/>
      <c r="H625" s="3"/>
      <c r="I625" s="2"/>
      <c r="J625" s="3"/>
      <c r="K625" s="2"/>
      <c r="L625" s="3"/>
      <c r="M625" s="2"/>
      <c r="N625" s="3"/>
      <c r="O625" s="2"/>
      <c r="P625" s="3"/>
      <c r="Q625" s="2"/>
      <c r="R625" s="3"/>
      <c r="S625" s="2"/>
      <c r="T625" s="3"/>
      <c r="U625" s="3"/>
      <c r="V625" s="3"/>
      <c r="W625" s="2"/>
      <c r="X625" s="3"/>
      <c r="Y625" s="2"/>
      <c r="Z625" s="3"/>
      <c r="AA625" s="3"/>
      <c r="AB625" s="15"/>
      <c r="AC625" s="34">
        <f t="shared" si="19"/>
        <v>0</v>
      </c>
      <c r="AD625" s="34">
        <f t="shared" si="20"/>
        <v>0</v>
      </c>
      <c r="AE625" s="34"/>
      <c r="AF625" s="34"/>
      <c r="AG625" s="35"/>
      <c r="AH625" s="34" t="e">
        <f>D625-E625-VLOOKUP(C625, Вчера_ЭпиВак!C:BG, 2, FALSE)</f>
        <v>#N/A</v>
      </c>
      <c r="AI625" s="34" t="e">
        <f>F625-G625-VLOOKUP(C625, Вчера_ЭпиВак!C:BG, 4, FALSE)</f>
        <v>#N/A</v>
      </c>
      <c r="AJ625" s="34" t="e">
        <f>H625-I625-VLOOKUP(C625, Вчера_ЭпиВак!C:BG, 6, FALSE)</f>
        <v>#N/A</v>
      </c>
      <c r="AK625" s="34" t="e">
        <f>J625-K625-VLOOKUP(C625, Вчера_ЭпиВак!C:BG, 8, FALSE)</f>
        <v>#N/A</v>
      </c>
      <c r="AL625" s="34" t="e">
        <f>L625-M625-VLOOKUP(C625, Вчера_ЭпиВак!C:BG, 10, FALSE)</f>
        <v>#N/A</v>
      </c>
      <c r="AM625" s="34" t="e">
        <f>N625-O625-VLOOKUP(C625, Вчера_ЭпиВак!C:BG, 12, FALSE)</f>
        <v>#N/A</v>
      </c>
      <c r="AN625" s="34" t="e">
        <f>P625-Q625-VLOOKUP(C625, Вчера_ЭпиВак!C:BG, 14, FALSE)</f>
        <v>#N/A</v>
      </c>
      <c r="AO625" s="34" t="e">
        <f>R625-S625-VLOOKUP(C625, Вчера_ЭпиВак!C:BG, 16, FALSE)</f>
        <v>#N/A</v>
      </c>
      <c r="AP625" s="34" t="e">
        <f>T625-U625-VLOOKUP(C625, Вчера_ЭпиВак!C:BG, 18, FALSE)</f>
        <v>#N/A</v>
      </c>
      <c r="AQ625" s="34" t="e">
        <f>V625-W625-VLOOKUP(C625, Вчера_ЭпиВак!C:BG, 20, FALSE)</f>
        <v>#N/A</v>
      </c>
      <c r="AR625" s="34" t="e">
        <f>X625-Y625-VLOOKUP(C625, Вчера_ЭпиВак!C:BG, 22, FALSE)</f>
        <v>#N/A</v>
      </c>
      <c r="AS625" s="34" t="e">
        <f>Z625-VLOOKUP(C625, Вчера_ЭпиВак!C:BG, 24, FALSE)</f>
        <v>#N/A</v>
      </c>
      <c r="AT625" s="34" t="e">
        <f>AA625-VLOOKUP(C625, Вчера_ЭпиВак!C:BG, 25, FALSE)</f>
        <v>#N/A</v>
      </c>
    </row>
    <row r="626" spans="1:46" ht="50.1" customHeight="1" x14ac:dyDescent="0.25">
      <c r="A626" s="1"/>
      <c r="B626" s="1"/>
      <c r="C626" s="1"/>
      <c r="D626" s="3"/>
      <c r="E626" s="48"/>
      <c r="F626" s="3"/>
      <c r="G626" s="2"/>
      <c r="H626" s="3"/>
      <c r="I626" s="2"/>
      <c r="J626" s="3"/>
      <c r="K626" s="2"/>
      <c r="L626" s="3"/>
      <c r="M626" s="2"/>
      <c r="N626" s="3"/>
      <c r="O626" s="2"/>
      <c r="P626" s="3"/>
      <c r="Q626" s="2"/>
      <c r="R626" s="3"/>
      <c r="S626" s="2"/>
      <c r="T626" s="3"/>
      <c r="U626" s="3"/>
      <c r="V626" s="3"/>
      <c r="W626" s="2"/>
      <c r="X626" s="3"/>
      <c r="Y626" s="2"/>
      <c r="Z626" s="3"/>
      <c r="AA626" s="3"/>
      <c r="AB626" s="15"/>
      <c r="AC626" s="34">
        <f t="shared" si="19"/>
        <v>0</v>
      </c>
      <c r="AD626" s="34">
        <f t="shared" si="20"/>
        <v>0</v>
      </c>
      <c r="AE626" s="34"/>
      <c r="AF626" s="34"/>
      <c r="AG626" s="35"/>
      <c r="AH626" s="34" t="e">
        <f>D626-E626-VLOOKUP(C626, Вчера_ЭпиВак!C:BG, 2, FALSE)</f>
        <v>#N/A</v>
      </c>
      <c r="AI626" s="34" t="e">
        <f>F626-G626-VLOOKUP(C626, Вчера_ЭпиВак!C:BG, 4, FALSE)</f>
        <v>#N/A</v>
      </c>
      <c r="AJ626" s="34" t="e">
        <f>H626-I626-VLOOKUP(C626, Вчера_ЭпиВак!C:BG, 6, FALSE)</f>
        <v>#N/A</v>
      </c>
      <c r="AK626" s="34" t="e">
        <f>J626-K626-VLOOKUP(C626, Вчера_ЭпиВак!C:BG, 8, FALSE)</f>
        <v>#N/A</v>
      </c>
      <c r="AL626" s="34" t="e">
        <f>L626-M626-VLOOKUP(C626, Вчера_ЭпиВак!C:BG, 10, FALSE)</f>
        <v>#N/A</v>
      </c>
      <c r="AM626" s="34" t="e">
        <f>N626-O626-VLOOKUP(C626, Вчера_ЭпиВак!C:BG, 12, FALSE)</f>
        <v>#N/A</v>
      </c>
      <c r="AN626" s="34" t="e">
        <f>P626-Q626-VLOOKUP(C626, Вчера_ЭпиВак!C:BG, 14, FALSE)</f>
        <v>#N/A</v>
      </c>
      <c r="AO626" s="34" t="e">
        <f>R626-S626-VLOOKUP(C626, Вчера_ЭпиВак!C:BG, 16, FALSE)</f>
        <v>#N/A</v>
      </c>
      <c r="AP626" s="34" t="e">
        <f>T626-U626-VLOOKUP(C626, Вчера_ЭпиВак!C:BG, 18, FALSE)</f>
        <v>#N/A</v>
      </c>
      <c r="AQ626" s="34" t="e">
        <f>V626-W626-VLOOKUP(C626, Вчера_ЭпиВак!C:BG, 20, FALSE)</f>
        <v>#N/A</v>
      </c>
      <c r="AR626" s="34" t="e">
        <f>X626-Y626-VLOOKUP(C626, Вчера_ЭпиВак!C:BG, 22, FALSE)</f>
        <v>#N/A</v>
      </c>
      <c r="AS626" s="34" t="e">
        <f>Z626-VLOOKUP(C626, Вчера_ЭпиВак!C:BG, 24, FALSE)</f>
        <v>#N/A</v>
      </c>
      <c r="AT626" s="34" t="e">
        <f>AA626-VLOOKUP(C626, Вчера_ЭпиВак!C:BG, 25, FALSE)</f>
        <v>#N/A</v>
      </c>
    </row>
    <row r="627" spans="1:46" ht="50.1" customHeight="1" x14ac:dyDescent="0.25">
      <c r="A627" s="1"/>
      <c r="B627" s="1"/>
      <c r="C627" s="1"/>
      <c r="D627" s="3"/>
      <c r="E627" s="48"/>
      <c r="F627" s="3"/>
      <c r="G627" s="2"/>
      <c r="H627" s="3"/>
      <c r="I627" s="2"/>
      <c r="J627" s="3"/>
      <c r="K627" s="2"/>
      <c r="L627" s="3"/>
      <c r="M627" s="2"/>
      <c r="N627" s="3"/>
      <c r="O627" s="2"/>
      <c r="P627" s="3"/>
      <c r="Q627" s="2"/>
      <c r="R627" s="3"/>
      <c r="S627" s="2"/>
      <c r="T627" s="3"/>
      <c r="U627" s="3"/>
      <c r="V627" s="3"/>
      <c r="W627" s="2"/>
      <c r="X627" s="3"/>
      <c r="Y627" s="2"/>
      <c r="Z627" s="3"/>
      <c r="AA627" s="3"/>
      <c r="AB627" s="15"/>
      <c r="AC627" s="34">
        <f t="shared" si="19"/>
        <v>0</v>
      </c>
      <c r="AD627" s="34">
        <f t="shared" si="20"/>
        <v>0</v>
      </c>
      <c r="AE627" s="34"/>
      <c r="AF627" s="34"/>
      <c r="AG627" s="35"/>
      <c r="AH627" s="34" t="e">
        <f>D627-E627-VLOOKUP(C627, Вчера_ЭпиВак!C:BG, 2, FALSE)</f>
        <v>#N/A</v>
      </c>
      <c r="AI627" s="34" t="e">
        <f>F627-G627-VLOOKUP(C627, Вчера_ЭпиВак!C:BG, 4, FALSE)</f>
        <v>#N/A</v>
      </c>
      <c r="AJ627" s="34" t="e">
        <f>H627-I627-VLOOKUP(C627, Вчера_ЭпиВак!C:BG, 6, FALSE)</f>
        <v>#N/A</v>
      </c>
      <c r="AK627" s="34" t="e">
        <f>J627-K627-VLOOKUP(C627, Вчера_ЭпиВак!C:BG, 8, FALSE)</f>
        <v>#N/A</v>
      </c>
      <c r="AL627" s="34" t="e">
        <f>L627-M627-VLOOKUP(C627, Вчера_ЭпиВак!C:BG, 10, FALSE)</f>
        <v>#N/A</v>
      </c>
      <c r="AM627" s="34" t="e">
        <f>N627-O627-VLOOKUP(C627, Вчера_ЭпиВак!C:BG, 12, FALSE)</f>
        <v>#N/A</v>
      </c>
      <c r="AN627" s="34" t="e">
        <f>P627-Q627-VLOOKUP(C627, Вчера_ЭпиВак!C:BG, 14, FALSE)</f>
        <v>#N/A</v>
      </c>
      <c r="AO627" s="34" t="e">
        <f>R627-S627-VLOOKUP(C627, Вчера_ЭпиВак!C:BG, 16, FALSE)</f>
        <v>#N/A</v>
      </c>
      <c r="AP627" s="34" t="e">
        <f>T627-U627-VLOOKUP(C627, Вчера_ЭпиВак!C:BG, 18, FALSE)</f>
        <v>#N/A</v>
      </c>
      <c r="AQ627" s="34" t="e">
        <f>V627-W627-VLOOKUP(C627, Вчера_ЭпиВак!C:BG, 20, FALSE)</f>
        <v>#N/A</v>
      </c>
      <c r="AR627" s="34" t="e">
        <f>X627-Y627-VLOOKUP(C627, Вчера_ЭпиВак!C:BG, 22, FALSE)</f>
        <v>#N/A</v>
      </c>
      <c r="AS627" s="34" t="e">
        <f>Z627-VLOOKUP(C627, Вчера_ЭпиВак!C:BG, 24, FALSE)</f>
        <v>#N/A</v>
      </c>
      <c r="AT627" s="34" t="e">
        <f>AA627-VLOOKUP(C627, Вчера_ЭпиВак!C:BG, 25, FALSE)</f>
        <v>#N/A</v>
      </c>
    </row>
    <row r="628" spans="1:46" ht="50.1" customHeight="1" x14ac:dyDescent="0.25">
      <c r="A628" s="1"/>
      <c r="B628" s="1"/>
      <c r="C628" s="1"/>
      <c r="D628" s="3"/>
      <c r="E628" s="48"/>
      <c r="F628" s="3"/>
      <c r="G628" s="2"/>
      <c r="H628" s="3"/>
      <c r="I628" s="2"/>
      <c r="J628" s="3"/>
      <c r="K628" s="2"/>
      <c r="L628" s="3"/>
      <c r="M628" s="2"/>
      <c r="N628" s="3"/>
      <c r="O628" s="2"/>
      <c r="P628" s="3"/>
      <c r="Q628" s="2"/>
      <c r="R628" s="3"/>
      <c r="S628" s="2"/>
      <c r="T628" s="3"/>
      <c r="U628" s="3"/>
      <c r="V628" s="3"/>
      <c r="W628" s="2"/>
      <c r="X628" s="3"/>
      <c r="Y628" s="2"/>
      <c r="Z628" s="3"/>
      <c r="AA628" s="3"/>
      <c r="AB628" s="15"/>
      <c r="AC628" s="34">
        <f t="shared" si="19"/>
        <v>0</v>
      </c>
      <c r="AD628" s="34">
        <f t="shared" si="20"/>
        <v>0</v>
      </c>
      <c r="AE628" s="34"/>
      <c r="AF628" s="34"/>
      <c r="AG628" s="35"/>
      <c r="AH628" s="34" t="e">
        <f>D628-E628-VLOOKUP(C628, Вчера_ЭпиВак!C:BG, 2, FALSE)</f>
        <v>#N/A</v>
      </c>
      <c r="AI628" s="34" t="e">
        <f>F628-G628-VLOOKUP(C628, Вчера_ЭпиВак!C:BG, 4, FALSE)</f>
        <v>#N/A</v>
      </c>
      <c r="AJ628" s="34" t="e">
        <f>H628-I628-VLOOKUP(C628, Вчера_ЭпиВак!C:BG, 6, FALSE)</f>
        <v>#N/A</v>
      </c>
      <c r="AK628" s="34" t="e">
        <f>J628-K628-VLOOKUP(C628, Вчера_ЭпиВак!C:BG, 8, FALSE)</f>
        <v>#N/A</v>
      </c>
      <c r="AL628" s="34" t="e">
        <f>L628-M628-VLOOKUP(C628, Вчера_ЭпиВак!C:BG, 10, FALSE)</f>
        <v>#N/A</v>
      </c>
      <c r="AM628" s="34" t="e">
        <f>N628-O628-VLOOKUP(C628, Вчера_ЭпиВак!C:BG, 12, FALSE)</f>
        <v>#N/A</v>
      </c>
      <c r="AN628" s="34" t="e">
        <f>P628-Q628-VLOOKUP(C628, Вчера_ЭпиВак!C:BG, 14, FALSE)</f>
        <v>#N/A</v>
      </c>
      <c r="AO628" s="34" t="e">
        <f>R628-S628-VLOOKUP(C628, Вчера_ЭпиВак!C:BG, 16, FALSE)</f>
        <v>#N/A</v>
      </c>
      <c r="AP628" s="34" t="e">
        <f>T628-U628-VLOOKUP(C628, Вчера_ЭпиВак!C:BG, 18, FALSE)</f>
        <v>#N/A</v>
      </c>
      <c r="AQ628" s="34" t="e">
        <f>V628-W628-VLOOKUP(C628, Вчера_ЭпиВак!C:BG, 20, FALSE)</f>
        <v>#N/A</v>
      </c>
      <c r="AR628" s="34" t="e">
        <f>X628-Y628-VLOOKUP(C628, Вчера_ЭпиВак!C:BG, 22, FALSE)</f>
        <v>#N/A</v>
      </c>
      <c r="AS628" s="34" t="e">
        <f>Z628-VLOOKUP(C628, Вчера_ЭпиВак!C:BG, 24, FALSE)</f>
        <v>#N/A</v>
      </c>
      <c r="AT628" s="34" t="e">
        <f>AA628-VLOOKUP(C628, Вчера_ЭпиВак!C:BG, 25, FALSE)</f>
        <v>#N/A</v>
      </c>
    </row>
    <row r="629" spans="1:46" ht="50.1" customHeight="1" x14ac:dyDescent="0.25">
      <c r="A629" s="1"/>
      <c r="B629" s="1"/>
      <c r="C629" s="1"/>
      <c r="D629" s="3"/>
      <c r="E629" s="48"/>
      <c r="F629" s="3"/>
      <c r="G629" s="2"/>
      <c r="H629" s="3"/>
      <c r="I629" s="2"/>
      <c r="J629" s="3"/>
      <c r="K629" s="2"/>
      <c r="L629" s="3"/>
      <c r="M629" s="2"/>
      <c r="N629" s="3"/>
      <c r="O629" s="2"/>
      <c r="P629" s="3"/>
      <c r="Q629" s="2"/>
      <c r="R629" s="3"/>
      <c r="S629" s="2"/>
      <c r="T629" s="3"/>
      <c r="U629" s="3"/>
      <c r="V629" s="3"/>
      <c r="W629" s="2"/>
      <c r="X629" s="3"/>
      <c r="Y629" s="2"/>
      <c r="Z629" s="3"/>
      <c r="AA629" s="3"/>
      <c r="AB629" s="15"/>
      <c r="AC629" s="34">
        <f t="shared" si="19"/>
        <v>0</v>
      </c>
      <c r="AD629" s="34">
        <f t="shared" si="20"/>
        <v>0</v>
      </c>
      <c r="AE629" s="34"/>
      <c r="AF629" s="34"/>
      <c r="AG629" s="35"/>
      <c r="AH629" s="34" t="e">
        <f>D629-E629-VLOOKUP(C629, Вчера_ЭпиВак!C:BG, 2, FALSE)</f>
        <v>#N/A</v>
      </c>
      <c r="AI629" s="34" t="e">
        <f>F629-G629-VLOOKUP(C629, Вчера_ЭпиВак!C:BG, 4, FALSE)</f>
        <v>#N/A</v>
      </c>
      <c r="AJ629" s="34" t="e">
        <f>H629-I629-VLOOKUP(C629, Вчера_ЭпиВак!C:BG, 6, FALSE)</f>
        <v>#N/A</v>
      </c>
      <c r="AK629" s="34" t="e">
        <f>J629-K629-VLOOKUP(C629, Вчера_ЭпиВак!C:BG, 8, FALSE)</f>
        <v>#N/A</v>
      </c>
      <c r="AL629" s="34" t="e">
        <f>L629-M629-VLOOKUP(C629, Вчера_ЭпиВак!C:BG, 10, FALSE)</f>
        <v>#N/A</v>
      </c>
      <c r="AM629" s="34" t="e">
        <f>N629-O629-VLOOKUP(C629, Вчера_ЭпиВак!C:BG, 12, FALSE)</f>
        <v>#N/A</v>
      </c>
      <c r="AN629" s="34" t="e">
        <f>P629-Q629-VLOOKUP(C629, Вчера_ЭпиВак!C:BG, 14, FALSE)</f>
        <v>#N/A</v>
      </c>
      <c r="AO629" s="34" t="e">
        <f>R629-S629-VLOOKUP(C629, Вчера_ЭпиВак!C:BG, 16, FALSE)</f>
        <v>#N/A</v>
      </c>
      <c r="AP629" s="34" t="e">
        <f>T629-U629-VLOOKUP(C629, Вчера_ЭпиВак!C:BG, 18, FALSE)</f>
        <v>#N/A</v>
      </c>
      <c r="AQ629" s="34" t="e">
        <f>V629-W629-VLOOKUP(C629, Вчера_ЭпиВак!C:BG, 20, FALSE)</f>
        <v>#N/A</v>
      </c>
      <c r="AR629" s="34" t="e">
        <f>X629-Y629-VLOOKUP(C629, Вчера_ЭпиВак!C:BG, 22, FALSE)</f>
        <v>#N/A</v>
      </c>
      <c r="AS629" s="34" t="e">
        <f>Z629-VLOOKUP(C629, Вчера_ЭпиВак!C:BG, 24, FALSE)</f>
        <v>#N/A</v>
      </c>
      <c r="AT629" s="34" t="e">
        <f>AA629-VLOOKUP(C629, Вчера_ЭпиВак!C:BG, 25, FALSE)</f>
        <v>#N/A</v>
      </c>
    </row>
    <row r="630" spans="1:46" ht="50.1" customHeight="1" x14ac:dyDescent="0.25">
      <c r="A630" s="1"/>
      <c r="B630" s="1"/>
      <c r="C630" s="1"/>
      <c r="D630" s="3"/>
      <c r="E630" s="48"/>
      <c r="F630" s="3"/>
      <c r="G630" s="2"/>
      <c r="H630" s="3"/>
      <c r="I630" s="2"/>
      <c r="J630" s="3"/>
      <c r="K630" s="2"/>
      <c r="L630" s="3"/>
      <c r="M630" s="2"/>
      <c r="N630" s="3"/>
      <c r="O630" s="2"/>
      <c r="P630" s="3"/>
      <c r="Q630" s="2"/>
      <c r="R630" s="3"/>
      <c r="S630" s="2"/>
      <c r="T630" s="3"/>
      <c r="U630" s="3"/>
      <c r="V630" s="3"/>
      <c r="W630" s="2"/>
      <c r="X630" s="3"/>
      <c r="Y630" s="2"/>
      <c r="Z630" s="3"/>
      <c r="AA630" s="3"/>
      <c r="AB630" s="15"/>
      <c r="AC630" s="34">
        <f t="shared" si="19"/>
        <v>0</v>
      </c>
      <c r="AD630" s="34">
        <f t="shared" si="20"/>
        <v>0</v>
      </c>
      <c r="AE630" s="34"/>
      <c r="AF630" s="34"/>
      <c r="AG630" s="35"/>
      <c r="AH630" s="34" t="e">
        <f>D630-E630-VLOOKUP(C630, Вчера_ЭпиВак!C:BG, 2, FALSE)</f>
        <v>#N/A</v>
      </c>
      <c r="AI630" s="34" t="e">
        <f>F630-G630-VLOOKUP(C630, Вчера_ЭпиВак!C:BG, 4, FALSE)</f>
        <v>#N/A</v>
      </c>
      <c r="AJ630" s="34" t="e">
        <f>H630-I630-VLOOKUP(C630, Вчера_ЭпиВак!C:BG, 6, FALSE)</f>
        <v>#N/A</v>
      </c>
      <c r="AK630" s="34" t="e">
        <f>J630-K630-VLOOKUP(C630, Вчера_ЭпиВак!C:BG, 8, FALSE)</f>
        <v>#N/A</v>
      </c>
      <c r="AL630" s="34" t="e">
        <f>L630-M630-VLOOKUP(C630, Вчера_ЭпиВак!C:BG, 10, FALSE)</f>
        <v>#N/A</v>
      </c>
      <c r="AM630" s="34" t="e">
        <f>N630-O630-VLOOKUP(C630, Вчера_ЭпиВак!C:BG, 12, FALSE)</f>
        <v>#N/A</v>
      </c>
      <c r="AN630" s="34" t="e">
        <f>P630-Q630-VLOOKUP(C630, Вчера_ЭпиВак!C:BG, 14, FALSE)</f>
        <v>#N/A</v>
      </c>
      <c r="AO630" s="34" t="e">
        <f>R630-S630-VLOOKUP(C630, Вчера_ЭпиВак!C:BG, 16, FALSE)</f>
        <v>#N/A</v>
      </c>
      <c r="AP630" s="34" t="e">
        <f>T630-U630-VLOOKUP(C630, Вчера_ЭпиВак!C:BG, 18, FALSE)</f>
        <v>#N/A</v>
      </c>
      <c r="AQ630" s="34" t="e">
        <f>V630-W630-VLOOKUP(C630, Вчера_ЭпиВак!C:BG, 20, FALSE)</f>
        <v>#N/A</v>
      </c>
      <c r="AR630" s="34" t="e">
        <f>X630-Y630-VLOOKUP(C630, Вчера_ЭпиВак!C:BG, 22, FALSE)</f>
        <v>#N/A</v>
      </c>
      <c r="AS630" s="34" t="e">
        <f>Z630-VLOOKUP(C630, Вчера_ЭпиВак!C:BG, 24, FALSE)</f>
        <v>#N/A</v>
      </c>
      <c r="AT630" s="34" t="e">
        <f>AA630-VLOOKUP(C630, Вчера_ЭпиВак!C:BG, 25, FALSE)</f>
        <v>#N/A</v>
      </c>
    </row>
    <row r="631" spans="1:46" ht="50.1" customHeight="1" x14ac:dyDescent="0.25">
      <c r="A631" s="1"/>
      <c r="B631" s="1"/>
      <c r="C631" s="1"/>
      <c r="D631" s="3"/>
      <c r="E631" s="48"/>
      <c r="F631" s="3"/>
      <c r="G631" s="2"/>
      <c r="H631" s="3"/>
      <c r="I631" s="2"/>
      <c r="J631" s="3"/>
      <c r="K631" s="2"/>
      <c r="L631" s="3"/>
      <c r="M631" s="2"/>
      <c r="N631" s="3"/>
      <c r="O631" s="2"/>
      <c r="P631" s="3"/>
      <c r="Q631" s="2"/>
      <c r="R631" s="3"/>
      <c r="S631" s="2"/>
      <c r="T631" s="3"/>
      <c r="U631" s="3"/>
      <c r="V631" s="3"/>
      <c r="W631" s="2"/>
      <c r="X631" s="3"/>
      <c r="Y631" s="2"/>
      <c r="Z631" s="3"/>
      <c r="AA631" s="3"/>
      <c r="AB631" s="15"/>
      <c r="AC631" s="34">
        <f t="shared" si="19"/>
        <v>0</v>
      </c>
      <c r="AD631" s="34">
        <f t="shared" si="20"/>
        <v>0</v>
      </c>
      <c r="AE631" s="34"/>
      <c r="AF631" s="34"/>
      <c r="AG631" s="35"/>
      <c r="AH631" s="34" t="e">
        <f>D631-E631-VLOOKUP(C631, Вчера_ЭпиВак!C:BG, 2, FALSE)</f>
        <v>#N/A</v>
      </c>
      <c r="AI631" s="34" t="e">
        <f>F631-G631-VLOOKUP(C631, Вчера_ЭпиВак!C:BG, 4, FALSE)</f>
        <v>#N/A</v>
      </c>
      <c r="AJ631" s="34" t="e">
        <f>H631-I631-VLOOKUP(C631, Вчера_ЭпиВак!C:BG, 6, FALSE)</f>
        <v>#N/A</v>
      </c>
      <c r="AK631" s="34" t="e">
        <f>J631-K631-VLOOKUP(C631, Вчера_ЭпиВак!C:BG, 8, FALSE)</f>
        <v>#N/A</v>
      </c>
      <c r="AL631" s="34" t="e">
        <f>L631-M631-VLOOKUP(C631, Вчера_ЭпиВак!C:BG, 10, FALSE)</f>
        <v>#N/A</v>
      </c>
      <c r="AM631" s="34" t="e">
        <f>N631-O631-VLOOKUP(C631, Вчера_ЭпиВак!C:BG, 12, FALSE)</f>
        <v>#N/A</v>
      </c>
      <c r="AN631" s="34" t="e">
        <f>P631-Q631-VLOOKUP(C631, Вчера_ЭпиВак!C:BG, 14, FALSE)</f>
        <v>#N/A</v>
      </c>
      <c r="AO631" s="34" t="e">
        <f>R631-S631-VLOOKUP(C631, Вчера_ЭпиВак!C:BG, 16, FALSE)</f>
        <v>#N/A</v>
      </c>
      <c r="AP631" s="34" t="e">
        <f>T631-U631-VLOOKUP(C631, Вчера_ЭпиВак!C:BG, 18, FALSE)</f>
        <v>#N/A</v>
      </c>
      <c r="AQ631" s="34" t="e">
        <f>V631-W631-VLOOKUP(C631, Вчера_ЭпиВак!C:BG, 20, FALSE)</f>
        <v>#N/A</v>
      </c>
      <c r="AR631" s="34" t="e">
        <f>X631-Y631-VLOOKUP(C631, Вчера_ЭпиВак!C:BG, 22, FALSE)</f>
        <v>#N/A</v>
      </c>
      <c r="AS631" s="34" t="e">
        <f>Z631-VLOOKUP(C631, Вчера_ЭпиВак!C:BG, 24, FALSE)</f>
        <v>#N/A</v>
      </c>
      <c r="AT631" s="34" t="e">
        <f>AA631-VLOOKUP(C631, Вчера_ЭпиВак!C:BG, 25, FALSE)</f>
        <v>#N/A</v>
      </c>
    </row>
    <row r="632" spans="1:46" ht="50.1" customHeight="1" x14ac:dyDescent="0.25">
      <c r="A632" s="1"/>
      <c r="B632" s="1"/>
      <c r="C632" s="1"/>
      <c r="D632" s="3"/>
      <c r="E632" s="48"/>
      <c r="F632" s="3"/>
      <c r="G632" s="2"/>
      <c r="H632" s="3"/>
      <c r="I632" s="2"/>
      <c r="J632" s="3"/>
      <c r="K632" s="2"/>
      <c r="L632" s="3"/>
      <c r="M632" s="2"/>
      <c r="N632" s="3"/>
      <c r="O632" s="2"/>
      <c r="P632" s="3"/>
      <c r="Q632" s="2"/>
      <c r="R632" s="3"/>
      <c r="S632" s="2"/>
      <c r="T632" s="3"/>
      <c r="U632" s="3"/>
      <c r="V632" s="3"/>
      <c r="W632" s="2"/>
      <c r="X632" s="3"/>
      <c r="Y632" s="2"/>
      <c r="Z632" s="3"/>
      <c r="AA632" s="3"/>
      <c r="AB632" s="15"/>
      <c r="AC632" s="34">
        <f t="shared" si="19"/>
        <v>0</v>
      </c>
      <c r="AD632" s="34">
        <f t="shared" si="20"/>
        <v>0</v>
      </c>
      <c r="AE632" s="34"/>
      <c r="AF632" s="34"/>
      <c r="AG632" s="35"/>
      <c r="AH632" s="34" t="e">
        <f>D632-E632-VLOOKUP(C632, Вчера_ЭпиВак!C:BG, 2, FALSE)</f>
        <v>#N/A</v>
      </c>
      <c r="AI632" s="34" t="e">
        <f>F632-G632-VLOOKUP(C632, Вчера_ЭпиВак!C:BG, 4, FALSE)</f>
        <v>#N/A</v>
      </c>
      <c r="AJ632" s="34" t="e">
        <f>H632-I632-VLOOKUP(C632, Вчера_ЭпиВак!C:BG, 6, FALSE)</f>
        <v>#N/A</v>
      </c>
      <c r="AK632" s="34" t="e">
        <f>J632-K632-VLOOKUP(C632, Вчера_ЭпиВак!C:BG, 8, FALSE)</f>
        <v>#N/A</v>
      </c>
      <c r="AL632" s="34" t="e">
        <f>L632-M632-VLOOKUP(C632, Вчера_ЭпиВак!C:BG, 10, FALSE)</f>
        <v>#N/A</v>
      </c>
      <c r="AM632" s="34" t="e">
        <f>N632-O632-VLOOKUP(C632, Вчера_ЭпиВак!C:BG, 12, FALSE)</f>
        <v>#N/A</v>
      </c>
      <c r="AN632" s="34" t="e">
        <f>P632-Q632-VLOOKUP(C632, Вчера_ЭпиВак!C:BG, 14, FALSE)</f>
        <v>#N/A</v>
      </c>
      <c r="AO632" s="34" t="e">
        <f>R632-S632-VLOOKUP(C632, Вчера_ЭпиВак!C:BG, 16, FALSE)</f>
        <v>#N/A</v>
      </c>
      <c r="AP632" s="34" t="e">
        <f>T632-U632-VLOOKUP(C632, Вчера_ЭпиВак!C:BG, 18, FALSE)</f>
        <v>#N/A</v>
      </c>
      <c r="AQ632" s="34" t="e">
        <f>V632-W632-VLOOKUP(C632, Вчера_ЭпиВак!C:BG, 20, FALSE)</f>
        <v>#N/A</v>
      </c>
      <c r="AR632" s="34" t="e">
        <f>X632-Y632-VLOOKUP(C632, Вчера_ЭпиВак!C:BG, 22, FALSE)</f>
        <v>#N/A</v>
      </c>
      <c r="AS632" s="34" t="e">
        <f>Z632-VLOOKUP(C632, Вчера_ЭпиВак!C:BG, 24, FALSE)</f>
        <v>#N/A</v>
      </c>
      <c r="AT632" s="34" t="e">
        <f>AA632-VLOOKUP(C632, Вчера_ЭпиВак!C:BG, 25, FALSE)</f>
        <v>#N/A</v>
      </c>
    </row>
    <row r="633" spans="1:46" ht="50.1" customHeight="1" x14ac:dyDescent="0.25">
      <c r="A633" s="1"/>
      <c r="B633" s="1"/>
      <c r="C633" s="1"/>
      <c r="D633" s="3"/>
      <c r="E633" s="48"/>
      <c r="F633" s="3"/>
      <c r="G633" s="2"/>
      <c r="H633" s="3"/>
      <c r="I633" s="2"/>
      <c r="J633" s="3"/>
      <c r="K633" s="2"/>
      <c r="L633" s="3"/>
      <c r="M633" s="2"/>
      <c r="N633" s="3"/>
      <c r="O633" s="2"/>
      <c r="P633" s="3"/>
      <c r="Q633" s="2"/>
      <c r="R633" s="3"/>
      <c r="S633" s="2"/>
      <c r="T633" s="3"/>
      <c r="U633" s="3"/>
      <c r="V633" s="3"/>
      <c r="W633" s="2"/>
      <c r="X633" s="3"/>
      <c r="Y633" s="2"/>
      <c r="Z633" s="3"/>
      <c r="AA633" s="3"/>
      <c r="AB633" s="15"/>
      <c r="AC633" s="34">
        <f t="shared" si="19"/>
        <v>0</v>
      </c>
      <c r="AD633" s="34">
        <f t="shared" si="20"/>
        <v>0</v>
      </c>
      <c r="AE633" s="34"/>
      <c r="AF633" s="34"/>
      <c r="AG633" s="35"/>
      <c r="AH633" s="34" t="e">
        <f>D633-E633-VLOOKUP(C633, Вчера_ЭпиВак!C:BG, 2, FALSE)</f>
        <v>#N/A</v>
      </c>
      <c r="AI633" s="34" t="e">
        <f>F633-G633-VLOOKUP(C633, Вчера_ЭпиВак!C:BG, 4, FALSE)</f>
        <v>#N/A</v>
      </c>
      <c r="AJ633" s="34" t="e">
        <f>H633-I633-VLOOKUP(C633, Вчера_ЭпиВак!C:BG, 6, FALSE)</f>
        <v>#N/A</v>
      </c>
      <c r="AK633" s="34" t="e">
        <f>J633-K633-VLOOKUP(C633, Вчера_ЭпиВак!C:BG, 8, FALSE)</f>
        <v>#N/A</v>
      </c>
      <c r="AL633" s="34" t="e">
        <f>L633-M633-VLOOKUP(C633, Вчера_ЭпиВак!C:BG, 10, FALSE)</f>
        <v>#N/A</v>
      </c>
      <c r="AM633" s="34" t="e">
        <f>N633-O633-VLOOKUP(C633, Вчера_ЭпиВак!C:BG, 12, FALSE)</f>
        <v>#N/A</v>
      </c>
      <c r="AN633" s="34" t="e">
        <f>P633-Q633-VLOOKUP(C633, Вчера_ЭпиВак!C:BG, 14, FALSE)</f>
        <v>#N/A</v>
      </c>
      <c r="AO633" s="34" t="e">
        <f>R633-S633-VLOOKUP(C633, Вчера_ЭпиВак!C:BG, 16, FALSE)</f>
        <v>#N/A</v>
      </c>
      <c r="AP633" s="34" t="e">
        <f>T633-U633-VLOOKUP(C633, Вчера_ЭпиВак!C:BG, 18, FALSE)</f>
        <v>#N/A</v>
      </c>
      <c r="AQ633" s="34" t="e">
        <f>V633-W633-VLOOKUP(C633, Вчера_ЭпиВак!C:BG, 20, FALSE)</f>
        <v>#N/A</v>
      </c>
      <c r="AR633" s="34" t="e">
        <f>X633-Y633-VLOOKUP(C633, Вчера_ЭпиВак!C:BG, 22, FALSE)</f>
        <v>#N/A</v>
      </c>
      <c r="AS633" s="34" t="e">
        <f>Z633-VLOOKUP(C633, Вчера_ЭпиВак!C:BG, 24, FALSE)</f>
        <v>#N/A</v>
      </c>
      <c r="AT633" s="34" t="e">
        <f>AA633-VLOOKUP(C633, Вчера_ЭпиВак!C:BG, 25, FALSE)</f>
        <v>#N/A</v>
      </c>
    </row>
    <row r="634" spans="1:46" ht="50.1" customHeight="1" x14ac:dyDescent="0.25">
      <c r="A634" s="1"/>
      <c r="B634" s="1"/>
      <c r="C634" s="1"/>
      <c r="D634" s="3"/>
      <c r="E634" s="48"/>
      <c r="F634" s="3"/>
      <c r="G634" s="2"/>
      <c r="H634" s="3"/>
      <c r="I634" s="2"/>
      <c r="J634" s="3"/>
      <c r="K634" s="2"/>
      <c r="L634" s="3"/>
      <c r="M634" s="2"/>
      <c r="N634" s="3"/>
      <c r="O634" s="2"/>
      <c r="P634" s="3"/>
      <c r="Q634" s="2"/>
      <c r="R634" s="3"/>
      <c r="S634" s="2"/>
      <c r="T634" s="3"/>
      <c r="U634" s="3"/>
      <c r="V634" s="3"/>
      <c r="W634" s="2"/>
      <c r="X634" s="3"/>
      <c r="Y634" s="2"/>
      <c r="Z634" s="3"/>
      <c r="AA634" s="3"/>
      <c r="AB634" s="15"/>
      <c r="AC634" s="34">
        <f t="shared" si="19"/>
        <v>0</v>
      </c>
      <c r="AD634" s="34">
        <f t="shared" si="20"/>
        <v>0</v>
      </c>
      <c r="AE634" s="34"/>
      <c r="AF634" s="34"/>
      <c r="AG634" s="35"/>
      <c r="AH634" s="34" t="e">
        <f>D634-E634-VLOOKUP(C634, Вчера_ЭпиВак!C:BG, 2, FALSE)</f>
        <v>#N/A</v>
      </c>
      <c r="AI634" s="34" t="e">
        <f>F634-G634-VLOOKUP(C634, Вчера_ЭпиВак!C:BG, 4, FALSE)</f>
        <v>#N/A</v>
      </c>
      <c r="AJ634" s="34" t="e">
        <f>H634-I634-VLOOKUP(C634, Вчера_ЭпиВак!C:BG, 6, FALSE)</f>
        <v>#N/A</v>
      </c>
      <c r="AK634" s="34" t="e">
        <f>J634-K634-VLOOKUP(C634, Вчера_ЭпиВак!C:BG, 8, FALSE)</f>
        <v>#N/A</v>
      </c>
      <c r="AL634" s="34" t="e">
        <f>L634-M634-VLOOKUP(C634, Вчера_ЭпиВак!C:BG, 10, FALSE)</f>
        <v>#N/A</v>
      </c>
      <c r="AM634" s="34" t="e">
        <f>N634-O634-VLOOKUP(C634, Вчера_ЭпиВак!C:BG, 12, FALSE)</f>
        <v>#N/A</v>
      </c>
      <c r="AN634" s="34" t="e">
        <f>P634-Q634-VLOOKUP(C634, Вчера_ЭпиВак!C:BG, 14, FALSE)</f>
        <v>#N/A</v>
      </c>
      <c r="AO634" s="34" t="e">
        <f>R634-S634-VLOOKUP(C634, Вчера_ЭпиВак!C:BG, 16, FALSE)</f>
        <v>#N/A</v>
      </c>
      <c r="AP634" s="34" t="e">
        <f>T634-U634-VLOOKUP(C634, Вчера_ЭпиВак!C:BG, 18, FALSE)</f>
        <v>#N/A</v>
      </c>
      <c r="AQ634" s="34" t="e">
        <f>V634-W634-VLOOKUP(C634, Вчера_ЭпиВак!C:BG, 20, FALSE)</f>
        <v>#N/A</v>
      </c>
      <c r="AR634" s="34" t="e">
        <f>X634-Y634-VLOOKUP(C634, Вчера_ЭпиВак!C:BG, 22, FALSE)</f>
        <v>#N/A</v>
      </c>
      <c r="AS634" s="34" t="e">
        <f>Z634-VLOOKUP(C634, Вчера_ЭпиВак!C:BG, 24, FALSE)</f>
        <v>#N/A</v>
      </c>
      <c r="AT634" s="34" t="e">
        <f>AA634-VLOOKUP(C634, Вчера_ЭпиВак!C:BG, 25, FALSE)</f>
        <v>#N/A</v>
      </c>
    </row>
    <row r="635" spans="1:46" ht="50.1" customHeight="1" x14ac:dyDescent="0.25">
      <c r="A635" s="1"/>
      <c r="B635" s="1"/>
      <c r="C635" s="1"/>
      <c r="D635" s="3"/>
      <c r="E635" s="48"/>
      <c r="F635" s="3"/>
      <c r="G635" s="2"/>
      <c r="H635" s="3"/>
      <c r="I635" s="2"/>
      <c r="J635" s="3"/>
      <c r="K635" s="2"/>
      <c r="L635" s="3"/>
      <c r="M635" s="2"/>
      <c r="N635" s="3"/>
      <c r="O635" s="2"/>
      <c r="P635" s="3"/>
      <c r="Q635" s="2"/>
      <c r="R635" s="3"/>
      <c r="S635" s="2"/>
      <c r="T635" s="3"/>
      <c r="U635" s="3"/>
      <c r="V635" s="3"/>
      <c r="W635" s="2"/>
      <c r="X635" s="3"/>
      <c r="Y635" s="2"/>
      <c r="Z635" s="3"/>
      <c r="AA635" s="3"/>
      <c r="AB635" s="15"/>
      <c r="AC635" s="34">
        <f t="shared" si="19"/>
        <v>0</v>
      </c>
      <c r="AD635" s="34">
        <f t="shared" si="20"/>
        <v>0</v>
      </c>
      <c r="AE635" s="34"/>
      <c r="AF635" s="34"/>
      <c r="AG635" s="35"/>
      <c r="AH635" s="34" t="e">
        <f>D635-E635-VLOOKUP(C635, Вчера_ЭпиВак!C:BG, 2, FALSE)</f>
        <v>#N/A</v>
      </c>
      <c r="AI635" s="34" t="e">
        <f>F635-G635-VLOOKUP(C635, Вчера_ЭпиВак!C:BG, 4, FALSE)</f>
        <v>#N/A</v>
      </c>
      <c r="AJ635" s="34" t="e">
        <f>H635-I635-VLOOKUP(C635, Вчера_ЭпиВак!C:BG, 6, FALSE)</f>
        <v>#N/A</v>
      </c>
      <c r="AK635" s="34" t="e">
        <f>J635-K635-VLOOKUP(C635, Вчера_ЭпиВак!C:BG, 8, FALSE)</f>
        <v>#N/A</v>
      </c>
      <c r="AL635" s="34" t="e">
        <f>L635-M635-VLOOKUP(C635, Вчера_ЭпиВак!C:BG, 10, FALSE)</f>
        <v>#N/A</v>
      </c>
      <c r="AM635" s="34" t="e">
        <f>N635-O635-VLOOKUP(C635, Вчера_ЭпиВак!C:BG, 12, FALSE)</f>
        <v>#N/A</v>
      </c>
      <c r="AN635" s="34" t="e">
        <f>P635-Q635-VLOOKUP(C635, Вчера_ЭпиВак!C:BG, 14, FALSE)</f>
        <v>#N/A</v>
      </c>
      <c r="AO635" s="34" t="e">
        <f>R635-S635-VLOOKUP(C635, Вчера_ЭпиВак!C:BG, 16, FALSE)</f>
        <v>#N/A</v>
      </c>
      <c r="AP635" s="34" t="e">
        <f>T635-U635-VLOOKUP(C635, Вчера_ЭпиВак!C:BG, 18, FALSE)</f>
        <v>#N/A</v>
      </c>
      <c r="AQ635" s="34" t="e">
        <f>V635-W635-VLOOKUP(C635, Вчера_ЭпиВак!C:BG, 20, FALSE)</f>
        <v>#N/A</v>
      </c>
      <c r="AR635" s="34" t="e">
        <f>X635-Y635-VLOOKUP(C635, Вчера_ЭпиВак!C:BG, 22, FALSE)</f>
        <v>#N/A</v>
      </c>
      <c r="AS635" s="34" t="e">
        <f>Z635-VLOOKUP(C635, Вчера_ЭпиВак!C:BG, 24, FALSE)</f>
        <v>#N/A</v>
      </c>
      <c r="AT635" s="34" t="e">
        <f>AA635-VLOOKUP(C635, Вчера_ЭпиВак!C:BG, 25, FALSE)</f>
        <v>#N/A</v>
      </c>
    </row>
    <row r="636" spans="1:46" ht="50.1" customHeight="1" x14ac:dyDescent="0.25">
      <c r="A636" s="1"/>
      <c r="B636" s="1"/>
      <c r="C636" s="1"/>
      <c r="D636" s="3"/>
      <c r="E636" s="48"/>
      <c r="F636" s="3"/>
      <c r="G636" s="2"/>
      <c r="H636" s="3"/>
      <c r="I636" s="2"/>
      <c r="J636" s="3"/>
      <c r="K636" s="2"/>
      <c r="L636" s="3"/>
      <c r="M636" s="2"/>
      <c r="N636" s="3"/>
      <c r="O636" s="2"/>
      <c r="P636" s="3"/>
      <c r="Q636" s="2"/>
      <c r="R636" s="3"/>
      <c r="S636" s="2"/>
      <c r="T636" s="3"/>
      <c r="U636" s="3"/>
      <c r="V636" s="3"/>
      <c r="W636" s="2"/>
      <c r="X636" s="3"/>
      <c r="Y636" s="2"/>
      <c r="Z636" s="3"/>
      <c r="AA636" s="3"/>
      <c r="AB636" s="15"/>
      <c r="AC636" s="34">
        <f t="shared" si="19"/>
        <v>0</v>
      </c>
      <c r="AD636" s="34">
        <f t="shared" si="20"/>
        <v>0</v>
      </c>
      <c r="AE636" s="34"/>
      <c r="AF636" s="34"/>
      <c r="AG636" s="35"/>
      <c r="AH636" s="34" t="e">
        <f>D636-E636-VLOOKUP(C636, Вчера_ЭпиВак!C:BG, 2, FALSE)</f>
        <v>#N/A</v>
      </c>
      <c r="AI636" s="34" t="e">
        <f>F636-G636-VLOOKUP(C636, Вчера_ЭпиВак!C:BG, 4, FALSE)</f>
        <v>#N/A</v>
      </c>
      <c r="AJ636" s="34" t="e">
        <f>H636-I636-VLOOKUP(C636, Вчера_ЭпиВак!C:BG, 6, FALSE)</f>
        <v>#N/A</v>
      </c>
      <c r="AK636" s="34" t="e">
        <f>J636-K636-VLOOKUP(C636, Вчера_ЭпиВак!C:BG, 8, FALSE)</f>
        <v>#N/A</v>
      </c>
      <c r="AL636" s="34" t="e">
        <f>L636-M636-VLOOKUP(C636, Вчера_ЭпиВак!C:BG, 10, FALSE)</f>
        <v>#N/A</v>
      </c>
      <c r="AM636" s="34" t="e">
        <f>N636-O636-VLOOKUP(C636, Вчера_ЭпиВак!C:BG, 12, FALSE)</f>
        <v>#N/A</v>
      </c>
      <c r="AN636" s="34" t="e">
        <f>P636-Q636-VLOOKUP(C636, Вчера_ЭпиВак!C:BG, 14, FALSE)</f>
        <v>#N/A</v>
      </c>
      <c r="AO636" s="34" t="e">
        <f>R636-S636-VLOOKUP(C636, Вчера_ЭпиВак!C:BG, 16, FALSE)</f>
        <v>#N/A</v>
      </c>
      <c r="AP636" s="34" t="e">
        <f>T636-U636-VLOOKUP(C636, Вчера_ЭпиВак!C:BG, 18, FALSE)</f>
        <v>#N/A</v>
      </c>
      <c r="AQ636" s="34" t="e">
        <f>V636-W636-VLOOKUP(C636, Вчера_ЭпиВак!C:BG, 20, FALSE)</f>
        <v>#N/A</v>
      </c>
      <c r="AR636" s="34" t="e">
        <f>X636-Y636-VLOOKUP(C636, Вчера_ЭпиВак!C:BG, 22, FALSE)</f>
        <v>#N/A</v>
      </c>
      <c r="AS636" s="34" t="e">
        <f>Z636-VLOOKUP(C636, Вчера_ЭпиВак!C:BG, 24, FALSE)</f>
        <v>#N/A</v>
      </c>
      <c r="AT636" s="34" t="e">
        <f>AA636-VLOOKUP(C636, Вчера_ЭпиВак!C:BG, 25, FALSE)</f>
        <v>#N/A</v>
      </c>
    </row>
    <row r="637" spans="1:46" ht="50.1" customHeight="1" x14ac:dyDescent="0.25">
      <c r="A637" s="1"/>
      <c r="B637" s="1"/>
      <c r="C637" s="1"/>
      <c r="D637" s="3"/>
      <c r="E637" s="48"/>
      <c r="F637" s="3"/>
      <c r="G637" s="2"/>
      <c r="H637" s="3"/>
      <c r="I637" s="2"/>
      <c r="J637" s="3"/>
      <c r="K637" s="2"/>
      <c r="L637" s="3"/>
      <c r="M637" s="2"/>
      <c r="N637" s="3"/>
      <c r="O637" s="2"/>
      <c r="P637" s="3"/>
      <c r="Q637" s="2"/>
      <c r="R637" s="3"/>
      <c r="S637" s="2"/>
      <c r="T637" s="3"/>
      <c r="U637" s="3"/>
      <c r="V637" s="3"/>
      <c r="W637" s="2"/>
      <c r="X637" s="3"/>
      <c r="Y637" s="2"/>
      <c r="Z637" s="3"/>
      <c r="AA637" s="3"/>
      <c r="AB637" s="15"/>
      <c r="AC637" s="34">
        <f t="shared" si="19"/>
        <v>0</v>
      </c>
      <c r="AD637" s="34">
        <f t="shared" si="20"/>
        <v>0</v>
      </c>
      <c r="AE637" s="34"/>
      <c r="AF637" s="34"/>
      <c r="AG637" s="35"/>
      <c r="AH637" s="34" t="e">
        <f>D637-E637-VLOOKUP(C637, Вчера_ЭпиВак!C:BG, 2, FALSE)</f>
        <v>#N/A</v>
      </c>
      <c r="AI637" s="34" t="e">
        <f>F637-G637-VLOOKUP(C637, Вчера_ЭпиВак!C:BG, 4, FALSE)</f>
        <v>#N/A</v>
      </c>
      <c r="AJ637" s="34" t="e">
        <f>H637-I637-VLOOKUP(C637, Вчера_ЭпиВак!C:BG, 6, FALSE)</f>
        <v>#N/A</v>
      </c>
      <c r="AK637" s="34" t="e">
        <f>J637-K637-VLOOKUP(C637, Вчера_ЭпиВак!C:BG, 8, FALSE)</f>
        <v>#N/A</v>
      </c>
      <c r="AL637" s="34" t="e">
        <f>L637-M637-VLOOKUP(C637, Вчера_ЭпиВак!C:BG, 10, FALSE)</f>
        <v>#N/A</v>
      </c>
      <c r="AM637" s="34" t="e">
        <f>N637-O637-VLOOKUP(C637, Вчера_ЭпиВак!C:BG, 12, FALSE)</f>
        <v>#N/A</v>
      </c>
      <c r="AN637" s="34" t="e">
        <f>P637-Q637-VLOOKUP(C637, Вчера_ЭпиВак!C:BG, 14, FALSE)</f>
        <v>#N/A</v>
      </c>
      <c r="AO637" s="34" t="e">
        <f>R637-S637-VLOOKUP(C637, Вчера_ЭпиВак!C:BG, 16, FALSE)</f>
        <v>#N/A</v>
      </c>
      <c r="AP637" s="34" t="e">
        <f>T637-U637-VLOOKUP(C637, Вчера_ЭпиВак!C:BG, 18, FALSE)</f>
        <v>#N/A</v>
      </c>
      <c r="AQ637" s="34" t="e">
        <f>V637-W637-VLOOKUP(C637, Вчера_ЭпиВак!C:BG, 20, FALSE)</f>
        <v>#N/A</v>
      </c>
      <c r="AR637" s="34" t="e">
        <f>X637-Y637-VLOOKUP(C637, Вчера_ЭпиВак!C:BG, 22, FALSE)</f>
        <v>#N/A</v>
      </c>
      <c r="AS637" s="34" t="e">
        <f>Z637-VLOOKUP(C637, Вчера_ЭпиВак!C:BG, 24, FALSE)</f>
        <v>#N/A</v>
      </c>
      <c r="AT637" s="34" t="e">
        <f>AA637-VLOOKUP(C637, Вчера_ЭпиВак!C:BG, 25, FALSE)</f>
        <v>#N/A</v>
      </c>
    </row>
    <row r="638" spans="1:46" ht="50.1" customHeight="1" x14ac:dyDescent="0.25">
      <c r="A638" s="1"/>
      <c r="B638" s="1"/>
      <c r="C638" s="1"/>
      <c r="D638" s="3"/>
      <c r="E638" s="48"/>
      <c r="F638" s="3"/>
      <c r="G638" s="2"/>
      <c r="H638" s="3"/>
      <c r="I638" s="2"/>
      <c r="J638" s="3"/>
      <c r="K638" s="2"/>
      <c r="L638" s="3"/>
      <c r="M638" s="2"/>
      <c r="N638" s="3"/>
      <c r="O638" s="2"/>
      <c r="P638" s="3"/>
      <c r="Q638" s="2"/>
      <c r="R638" s="3"/>
      <c r="S638" s="2"/>
      <c r="T638" s="3"/>
      <c r="U638" s="3"/>
      <c r="V638" s="3"/>
      <c r="W638" s="2"/>
      <c r="X638" s="3"/>
      <c r="Y638" s="2"/>
      <c r="Z638" s="3"/>
      <c r="AA638" s="3"/>
      <c r="AB638" s="15"/>
      <c r="AC638" s="34">
        <f t="shared" si="19"/>
        <v>0</v>
      </c>
      <c r="AD638" s="34">
        <f t="shared" si="20"/>
        <v>0</v>
      </c>
      <c r="AE638" s="34"/>
      <c r="AF638" s="34"/>
      <c r="AG638" s="35"/>
      <c r="AH638" s="34" t="e">
        <f>D638-E638-VLOOKUP(C638, Вчера_ЭпиВак!C:BG, 2, FALSE)</f>
        <v>#N/A</v>
      </c>
      <c r="AI638" s="34" t="e">
        <f>F638-G638-VLOOKUP(C638, Вчера_ЭпиВак!C:BG, 4, FALSE)</f>
        <v>#N/A</v>
      </c>
      <c r="AJ638" s="34" t="e">
        <f>H638-I638-VLOOKUP(C638, Вчера_ЭпиВак!C:BG, 6, FALSE)</f>
        <v>#N/A</v>
      </c>
      <c r="AK638" s="34" t="e">
        <f>J638-K638-VLOOKUP(C638, Вчера_ЭпиВак!C:BG, 8, FALSE)</f>
        <v>#N/A</v>
      </c>
      <c r="AL638" s="34" t="e">
        <f>L638-M638-VLOOKUP(C638, Вчера_ЭпиВак!C:BG, 10, FALSE)</f>
        <v>#N/A</v>
      </c>
      <c r="AM638" s="34" t="e">
        <f>N638-O638-VLOOKUP(C638, Вчера_ЭпиВак!C:BG, 12, FALSE)</f>
        <v>#N/A</v>
      </c>
      <c r="AN638" s="34" t="e">
        <f>P638-Q638-VLOOKUP(C638, Вчера_ЭпиВак!C:BG, 14, FALSE)</f>
        <v>#N/A</v>
      </c>
      <c r="AO638" s="34" t="e">
        <f>R638-S638-VLOOKUP(C638, Вчера_ЭпиВак!C:BG, 16, FALSE)</f>
        <v>#N/A</v>
      </c>
      <c r="AP638" s="34" t="e">
        <f>T638-U638-VLOOKUP(C638, Вчера_ЭпиВак!C:BG, 18, FALSE)</f>
        <v>#N/A</v>
      </c>
      <c r="AQ638" s="34" t="e">
        <f>V638-W638-VLOOKUP(C638, Вчера_ЭпиВак!C:BG, 20, FALSE)</f>
        <v>#N/A</v>
      </c>
      <c r="AR638" s="34" t="e">
        <f>X638-Y638-VLOOKUP(C638, Вчера_ЭпиВак!C:BG, 22, FALSE)</f>
        <v>#N/A</v>
      </c>
      <c r="AS638" s="34" t="e">
        <f>Z638-VLOOKUP(C638, Вчера_ЭпиВак!C:BG, 24, FALSE)</f>
        <v>#N/A</v>
      </c>
      <c r="AT638" s="34" t="e">
        <f>AA638-VLOOKUP(C638, Вчера_ЭпиВак!C:BG, 25, FALSE)</f>
        <v>#N/A</v>
      </c>
    </row>
    <row r="639" spans="1:46" ht="50.1" customHeight="1" x14ac:dyDescent="0.25">
      <c r="A639" s="1"/>
      <c r="B639" s="1"/>
      <c r="C639" s="1"/>
      <c r="D639" s="3"/>
      <c r="E639" s="48"/>
      <c r="F639" s="3"/>
      <c r="G639" s="2"/>
      <c r="H639" s="3"/>
      <c r="I639" s="2"/>
      <c r="J639" s="3"/>
      <c r="K639" s="2"/>
      <c r="L639" s="3"/>
      <c r="M639" s="2"/>
      <c r="N639" s="3"/>
      <c r="O639" s="2"/>
      <c r="P639" s="3"/>
      <c r="Q639" s="2"/>
      <c r="R639" s="3"/>
      <c r="S639" s="2"/>
      <c r="T639" s="3"/>
      <c r="U639" s="3"/>
      <c r="V639" s="3"/>
      <c r="W639" s="2"/>
      <c r="X639" s="3"/>
      <c r="Y639" s="2"/>
      <c r="Z639" s="3"/>
      <c r="AA639" s="3"/>
      <c r="AB639" s="15"/>
      <c r="AC639" s="34">
        <f t="shared" si="19"/>
        <v>0</v>
      </c>
      <c r="AD639" s="34">
        <f t="shared" si="20"/>
        <v>0</v>
      </c>
      <c r="AE639" s="34"/>
      <c r="AF639" s="34"/>
      <c r="AG639" s="35"/>
      <c r="AH639" s="34" t="e">
        <f>D639-E639-VLOOKUP(C639, Вчера_ЭпиВак!C:BG, 2, FALSE)</f>
        <v>#N/A</v>
      </c>
      <c r="AI639" s="34" t="e">
        <f>F639-G639-VLOOKUP(C639, Вчера_ЭпиВак!C:BG, 4, FALSE)</f>
        <v>#N/A</v>
      </c>
      <c r="AJ639" s="34" t="e">
        <f>H639-I639-VLOOKUP(C639, Вчера_ЭпиВак!C:BG, 6, FALSE)</f>
        <v>#N/A</v>
      </c>
      <c r="AK639" s="34" t="e">
        <f>J639-K639-VLOOKUP(C639, Вчера_ЭпиВак!C:BG, 8, FALSE)</f>
        <v>#N/A</v>
      </c>
      <c r="AL639" s="34" t="e">
        <f>L639-M639-VLOOKUP(C639, Вчера_ЭпиВак!C:BG, 10, FALSE)</f>
        <v>#N/A</v>
      </c>
      <c r="AM639" s="34" t="e">
        <f>N639-O639-VLOOKUP(C639, Вчера_ЭпиВак!C:BG, 12, FALSE)</f>
        <v>#N/A</v>
      </c>
      <c r="AN639" s="34" t="e">
        <f>P639-Q639-VLOOKUP(C639, Вчера_ЭпиВак!C:BG, 14, FALSE)</f>
        <v>#N/A</v>
      </c>
      <c r="AO639" s="34" t="e">
        <f>R639-S639-VLOOKUP(C639, Вчера_ЭпиВак!C:BG, 16, FALSE)</f>
        <v>#N/A</v>
      </c>
      <c r="AP639" s="34" t="e">
        <f>T639-U639-VLOOKUP(C639, Вчера_ЭпиВак!C:BG, 18, FALSE)</f>
        <v>#N/A</v>
      </c>
      <c r="AQ639" s="34" t="e">
        <f>V639-W639-VLOOKUP(C639, Вчера_ЭпиВак!C:BG, 20, FALSE)</f>
        <v>#N/A</v>
      </c>
      <c r="AR639" s="34" t="e">
        <f>X639-Y639-VLOOKUP(C639, Вчера_ЭпиВак!C:BG, 22, FALSE)</f>
        <v>#N/A</v>
      </c>
      <c r="AS639" s="34" t="e">
        <f>Z639-VLOOKUP(C639, Вчера_ЭпиВак!C:BG, 24, FALSE)</f>
        <v>#N/A</v>
      </c>
      <c r="AT639" s="34" t="e">
        <f>AA639-VLOOKUP(C639, Вчера_ЭпиВак!C:BG, 25, FALSE)</f>
        <v>#N/A</v>
      </c>
    </row>
    <row r="640" spans="1:46" ht="50.1" customHeight="1" x14ac:dyDescent="0.25">
      <c r="A640" s="1"/>
      <c r="B640" s="1"/>
      <c r="C640" s="1"/>
      <c r="D640" s="3"/>
      <c r="E640" s="48"/>
      <c r="F640" s="3"/>
      <c r="G640" s="2"/>
      <c r="H640" s="3"/>
      <c r="I640" s="2"/>
      <c r="J640" s="3"/>
      <c r="K640" s="2"/>
      <c r="L640" s="3"/>
      <c r="M640" s="2"/>
      <c r="N640" s="3"/>
      <c r="O640" s="2"/>
      <c r="P640" s="3"/>
      <c r="Q640" s="2"/>
      <c r="R640" s="3"/>
      <c r="S640" s="2"/>
      <c r="T640" s="3"/>
      <c r="U640" s="3"/>
      <c r="V640" s="3"/>
      <c r="W640" s="2"/>
      <c r="X640" s="3"/>
      <c r="Y640" s="2"/>
      <c r="Z640" s="3"/>
      <c r="AA640" s="3"/>
      <c r="AB640" s="15"/>
      <c r="AC640" s="34">
        <f t="shared" si="19"/>
        <v>0</v>
      </c>
      <c r="AD640" s="34">
        <f t="shared" si="20"/>
        <v>0</v>
      </c>
      <c r="AE640" s="34"/>
      <c r="AF640" s="34"/>
      <c r="AG640" s="35"/>
      <c r="AH640" s="34" t="e">
        <f>D640-E640-VLOOKUP(C640, Вчера_ЭпиВак!C:BG, 2, FALSE)</f>
        <v>#N/A</v>
      </c>
      <c r="AI640" s="34" t="e">
        <f>F640-G640-VLOOKUP(C640, Вчера_ЭпиВак!C:BG, 4, FALSE)</f>
        <v>#N/A</v>
      </c>
      <c r="AJ640" s="34" t="e">
        <f>H640-I640-VLOOKUP(C640, Вчера_ЭпиВак!C:BG, 6, FALSE)</f>
        <v>#N/A</v>
      </c>
      <c r="AK640" s="34" t="e">
        <f>J640-K640-VLOOKUP(C640, Вчера_ЭпиВак!C:BG, 8, FALSE)</f>
        <v>#N/A</v>
      </c>
      <c r="AL640" s="34" t="e">
        <f>L640-M640-VLOOKUP(C640, Вчера_ЭпиВак!C:BG, 10, FALSE)</f>
        <v>#N/A</v>
      </c>
      <c r="AM640" s="34" t="e">
        <f>N640-O640-VLOOKUP(C640, Вчера_ЭпиВак!C:BG, 12, FALSE)</f>
        <v>#N/A</v>
      </c>
      <c r="AN640" s="34" t="e">
        <f>P640-Q640-VLOOKUP(C640, Вчера_ЭпиВак!C:BG, 14, FALSE)</f>
        <v>#N/A</v>
      </c>
      <c r="AO640" s="34" t="e">
        <f>R640-S640-VLOOKUP(C640, Вчера_ЭпиВак!C:BG, 16, FALSE)</f>
        <v>#N/A</v>
      </c>
      <c r="AP640" s="34" t="e">
        <f>T640-U640-VLOOKUP(C640, Вчера_ЭпиВак!C:BG, 18, FALSE)</f>
        <v>#N/A</v>
      </c>
      <c r="AQ640" s="34" t="e">
        <f>V640-W640-VLOOKUP(C640, Вчера_ЭпиВак!C:BG, 20, FALSE)</f>
        <v>#N/A</v>
      </c>
      <c r="AR640" s="34" t="e">
        <f>X640-Y640-VLOOKUP(C640, Вчера_ЭпиВак!C:BG, 22, FALSE)</f>
        <v>#N/A</v>
      </c>
      <c r="AS640" s="34" t="e">
        <f>Z640-VLOOKUP(C640, Вчера_ЭпиВак!C:BG, 24, FALSE)</f>
        <v>#N/A</v>
      </c>
      <c r="AT640" s="34" t="e">
        <f>AA640-VLOOKUP(C640, Вчера_ЭпиВак!C:BG, 25, FALSE)</f>
        <v>#N/A</v>
      </c>
    </row>
    <row r="641" spans="1:46" ht="50.1" customHeight="1" x14ac:dyDescent="0.25">
      <c r="A641" s="1"/>
      <c r="B641" s="1"/>
      <c r="C641" s="1"/>
      <c r="D641" s="3"/>
      <c r="E641" s="48"/>
      <c r="F641" s="3"/>
      <c r="G641" s="2"/>
      <c r="H641" s="3"/>
      <c r="I641" s="2"/>
      <c r="J641" s="3"/>
      <c r="K641" s="2"/>
      <c r="L641" s="3"/>
      <c r="M641" s="2"/>
      <c r="N641" s="3"/>
      <c r="O641" s="2"/>
      <c r="P641" s="3"/>
      <c r="Q641" s="2"/>
      <c r="R641" s="3"/>
      <c r="S641" s="2"/>
      <c r="T641" s="3"/>
      <c r="U641" s="3"/>
      <c r="V641" s="3"/>
      <c r="W641" s="2"/>
      <c r="X641" s="3"/>
      <c r="Y641" s="2"/>
      <c r="Z641" s="3"/>
      <c r="AA641" s="3"/>
      <c r="AB641" s="15"/>
      <c r="AC641" s="34">
        <f t="shared" si="19"/>
        <v>0</v>
      </c>
      <c r="AD641" s="34">
        <f t="shared" si="20"/>
        <v>0</v>
      </c>
      <c r="AE641" s="34"/>
      <c r="AF641" s="34"/>
      <c r="AG641" s="35"/>
      <c r="AH641" s="34" t="e">
        <f>D641-E641-VLOOKUP(C641, Вчера_ЭпиВак!C:BG, 2, FALSE)</f>
        <v>#N/A</v>
      </c>
      <c r="AI641" s="34" t="e">
        <f>F641-G641-VLOOKUP(C641, Вчера_ЭпиВак!C:BG, 4, FALSE)</f>
        <v>#N/A</v>
      </c>
      <c r="AJ641" s="34" t="e">
        <f>H641-I641-VLOOKUP(C641, Вчера_ЭпиВак!C:BG, 6, FALSE)</f>
        <v>#N/A</v>
      </c>
      <c r="AK641" s="34" t="e">
        <f>J641-K641-VLOOKUP(C641, Вчера_ЭпиВак!C:BG, 8, FALSE)</f>
        <v>#N/A</v>
      </c>
      <c r="AL641" s="34" t="e">
        <f>L641-M641-VLOOKUP(C641, Вчера_ЭпиВак!C:BG, 10, FALSE)</f>
        <v>#N/A</v>
      </c>
      <c r="AM641" s="34" t="e">
        <f>N641-O641-VLOOKUP(C641, Вчера_ЭпиВак!C:BG, 12, FALSE)</f>
        <v>#N/A</v>
      </c>
      <c r="AN641" s="34" t="e">
        <f>P641-Q641-VLOOKUP(C641, Вчера_ЭпиВак!C:BG, 14, FALSE)</f>
        <v>#N/A</v>
      </c>
      <c r="AO641" s="34" t="e">
        <f>R641-S641-VLOOKUP(C641, Вчера_ЭпиВак!C:BG, 16, FALSE)</f>
        <v>#N/A</v>
      </c>
      <c r="AP641" s="34" t="e">
        <f>T641-U641-VLOOKUP(C641, Вчера_ЭпиВак!C:BG, 18, FALSE)</f>
        <v>#N/A</v>
      </c>
      <c r="AQ641" s="34" t="e">
        <f>V641-W641-VLOOKUP(C641, Вчера_ЭпиВак!C:BG, 20, FALSE)</f>
        <v>#N/A</v>
      </c>
      <c r="AR641" s="34" t="e">
        <f>X641-Y641-VLOOKUP(C641, Вчера_ЭпиВак!C:BG, 22, FALSE)</f>
        <v>#N/A</v>
      </c>
      <c r="AS641" s="34" t="e">
        <f>Z641-VLOOKUP(C641, Вчера_ЭпиВак!C:BG, 24, FALSE)</f>
        <v>#N/A</v>
      </c>
      <c r="AT641" s="34" t="e">
        <f>AA641-VLOOKUP(C641, Вчера_ЭпиВак!C:BG, 25, FALSE)</f>
        <v>#N/A</v>
      </c>
    </row>
    <row r="642" spans="1:46" ht="50.1" customHeight="1" x14ac:dyDescent="0.25">
      <c r="A642" s="1"/>
      <c r="B642" s="1"/>
      <c r="C642" s="1"/>
      <c r="D642" s="3"/>
      <c r="E642" s="48"/>
      <c r="F642" s="3"/>
      <c r="G642" s="2"/>
      <c r="H642" s="3"/>
      <c r="I642" s="2"/>
      <c r="J642" s="3"/>
      <c r="K642" s="2"/>
      <c r="L642" s="3"/>
      <c r="M642" s="2"/>
      <c r="N642" s="3"/>
      <c r="O642" s="2"/>
      <c r="P642" s="3"/>
      <c r="Q642" s="2"/>
      <c r="R642" s="3"/>
      <c r="S642" s="2"/>
      <c r="T642" s="3"/>
      <c r="U642" s="3"/>
      <c r="V642" s="3"/>
      <c r="W642" s="2"/>
      <c r="X642" s="3"/>
      <c r="Y642" s="2"/>
      <c r="Z642" s="3"/>
      <c r="AA642" s="3"/>
      <c r="AB642" s="15"/>
      <c r="AC642" s="34">
        <f t="shared" si="19"/>
        <v>0</v>
      </c>
      <c r="AD642" s="34">
        <f t="shared" si="20"/>
        <v>0</v>
      </c>
      <c r="AE642" s="34"/>
      <c r="AF642" s="34"/>
      <c r="AG642" s="35"/>
      <c r="AH642" s="34" t="e">
        <f>D642-E642-VLOOKUP(C642, Вчера_ЭпиВак!C:BG, 2, FALSE)</f>
        <v>#N/A</v>
      </c>
      <c r="AI642" s="34" t="e">
        <f>F642-G642-VLOOKUP(C642, Вчера_ЭпиВак!C:BG, 4, FALSE)</f>
        <v>#N/A</v>
      </c>
      <c r="AJ642" s="34" t="e">
        <f>H642-I642-VLOOKUP(C642, Вчера_ЭпиВак!C:BG, 6, FALSE)</f>
        <v>#N/A</v>
      </c>
      <c r="AK642" s="34" t="e">
        <f>J642-K642-VLOOKUP(C642, Вчера_ЭпиВак!C:BG, 8, FALSE)</f>
        <v>#N/A</v>
      </c>
      <c r="AL642" s="34" t="e">
        <f>L642-M642-VLOOKUP(C642, Вчера_ЭпиВак!C:BG, 10, FALSE)</f>
        <v>#N/A</v>
      </c>
      <c r="AM642" s="34" t="e">
        <f>N642-O642-VLOOKUP(C642, Вчера_ЭпиВак!C:BG, 12, FALSE)</f>
        <v>#N/A</v>
      </c>
      <c r="AN642" s="34" t="e">
        <f>P642-Q642-VLOOKUP(C642, Вчера_ЭпиВак!C:BG, 14, FALSE)</f>
        <v>#N/A</v>
      </c>
      <c r="AO642" s="34" t="e">
        <f>R642-S642-VLOOKUP(C642, Вчера_ЭпиВак!C:BG, 16, FALSE)</f>
        <v>#N/A</v>
      </c>
      <c r="AP642" s="34" t="e">
        <f>T642-U642-VLOOKUP(C642, Вчера_ЭпиВак!C:BG, 18, FALSE)</f>
        <v>#N/A</v>
      </c>
      <c r="AQ642" s="34" t="e">
        <f>V642-W642-VLOOKUP(C642, Вчера_ЭпиВак!C:BG, 20, FALSE)</f>
        <v>#N/A</v>
      </c>
      <c r="AR642" s="34" t="e">
        <f>X642-Y642-VLOOKUP(C642, Вчера_ЭпиВак!C:BG, 22, FALSE)</f>
        <v>#N/A</v>
      </c>
      <c r="AS642" s="34" t="e">
        <f>Z642-VLOOKUP(C642, Вчера_ЭпиВак!C:BG, 24, FALSE)</f>
        <v>#N/A</v>
      </c>
      <c r="AT642" s="34" t="e">
        <f>AA642-VLOOKUP(C642, Вчера_ЭпиВак!C:BG, 25, FALSE)</f>
        <v>#N/A</v>
      </c>
    </row>
    <row r="643" spans="1:46" ht="50.1" customHeight="1" x14ac:dyDescent="0.25">
      <c r="A643" s="1"/>
      <c r="B643" s="1"/>
      <c r="C643" s="1"/>
      <c r="D643" s="3"/>
      <c r="E643" s="48"/>
      <c r="F643" s="3"/>
      <c r="G643" s="2"/>
      <c r="H643" s="3"/>
      <c r="I643" s="2"/>
      <c r="J643" s="3"/>
      <c r="K643" s="2"/>
      <c r="L643" s="3"/>
      <c r="M643" s="2"/>
      <c r="N643" s="3"/>
      <c r="O643" s="2"/>
      <c r="P643" s="3"/>
      <c r="Q643" s="2"/>
      <c r="R643" s="3"/>
      <c r="S643" s="2"/>
      <c r="T643" s="3"/>
      <c r="U643" s="3"/>
      <c r="V643" s="3"/>
      <c r="W643" s="2"/>
      <c r="X643" s="3"/>
      <c r="Y643" s="2"/>
      <c r="Z643" s="3"/>
      <c r="AA643" s="3"/>
      <c r="AB643" s="15"/>
      <c r="AC643" s="34">
        <f t="shared" si="19"/>
        <v>0</v>
      </c>
      <c r="AD643" s="34">
        <f t="shared" si="20"/>
        <v>0</v>
      </c>
      <c r="AE643" s="34"/>
      <c r="AF643" s="34"/>
      <c r="AG643" s="35"/>
      <c r="AH643" s="34" t="e">
        <f>D643-E643-VLOOKUP(C643, Вчера_ЭпиВак!C:BG, 2, FALSE)</f>
        <v>#N/A</v>
      </c>
      <c r="AI643" s="34" t="e">
        <f>F643-G643-VLOOKUP(C643, Вчера_ЭпиВак!C:BG, 4, FALSE)</f>
        <v>#N/A</v>
      </c>
      <c r="AJ643" s="34" t="e">
        <f>H643-I643-VLOOKUP(C643, Вчера_ЭпиВак!C:BG, 6, FALSE)</f>
        <v>#N/A</v>
      </c>
      <c r="AK643" s="34" t="e">
        <f>J643-K643-VLOOKUP(C643, Вчера_ЭпиВак!C:BG, 8, FALSE)</f>
        <v>#N/A</v>
      </c>
      <c r="AL643" s="34" t="e">
        <f>L643-M643-VLOOKUP(C643, Вчера_ЭпиВак!C:BG, 10, FALSE)</f>
        <v>#N/A</v>
      </c>
      <c r="AM643" s="34" t="e">
        <f>N643-O643-VLOOKUP(C643, Вчера_ЭпиВак!C:BG, 12, FALSE)</f>
        <v>#N/A</v>
      </c>
      <c r="AN643" s="34" t="e">
        <f>P643-Q643-VLOOKUP(C643, Вчера_ЭпиВак!C:BG, 14, FALSE)</f>
        <v>#N/A</v>
      </c>
      <c r="AO643" s="34" t="e">
        <f>R643-S643-VLOOKUP(C643, Вчера_ЭпиВак!C:BG, 16, FALSE)</f>
        <v>#N/A</v>
      </c>
      <c r="AP643" s="34" t="e">
        <f>T643-U643-VLOOKUP(C643, Вчера_ЭпиВак!C:BG, 18, FALSE)</f>
        <v>#N/A</v>
      </c>
      <c r="AQ643" s="34" t="e">
        <f>V643-W643-VLOOKUP(C643, Вчера_ЭпиВак!C:BG, 20, FALSE)</f>
        <v>#N/A</v>
      </c>
      <c r="AR643" s="34" t="e">
        <f>X643-Y643-VLOOKUP(C643, Вчера_ЭпиВак!C:BG, 22, FALSE)</f>
        <v>#N/A</v>
      </c>
      <c r="AS643" s="34" t="e">
        <f>Z643-VLOOKUP(C643, Вчера_ЭпиВак!C:BG, 24, FALSE)</f>
        <v>#N/A</v>
      </c>
      <c r="AT643" s="34" t="e">
        <f>AA643-VLOOKUP(C643, Вчера_ЭпиВак!C:BG, 25, FALSE)</f>
        <v>#N/A</v>
      </c>
    </row>
    <row r="644" spans="1:46" ht="50.1" customHeight="1" x14ac:dyDescent="0.25">
      <c r="A644" s="1"/>
      <c r="B644" s="1"/>
      <c r="C644" s="1"/>
      <c r="D644" s="3"/>
      <c r="E644" s="48"/>
      <c r="F644" s="3"/>
      <c r="G644" s="2"/>
      <c r="H644" s="3"/>
      <c r="I644" s="2"/>
      <c r="J644" s="3"/>
      <c r="K644" s="2"/>
      <c r="L644" s="3"/>
      <c r="M644" s="2"/>
      <c r="N644" s="3"/>
      <c r="O644" s="2"/>
      <c r="P644" s="3"/>
      <c r="Q644" s="2"/>
      <c r="R644" s="3"/>
      <c r="S644" s="2"/>
      <c r="T644" s="3"/>
      <c r="U644" s="3"/>
      <c r="V644" s="3"/>
      <c r="W644" s="2"/>
      <c r="X644" s="3"/>
      <c r="Y644" s="2"/>
      <c r="Z644" s="3"/>
      <c r="AA644" s="3"/>
      <c r="AB644" s="15"/>
      <c r="AC644" s="34">
        <f t="shared" si="19"/>
        <v>0</v>
      </c>
      <c r="AD644" s="34">
        <f t="shared" si="20"/>
        <v>0</v>
      </c>
      <c r="AE644" s="34"/>
      <c r="AF644" s="34"/>
      <c r="AG644" s="35"/>
      <c r="AH644" s="34" t="e">
        <f>D644-E644-VLOOKUP(C644, Вчера_ЭпиВак!C:BG, 2, FALSE)</f>
        <v>#N/A</v>
      </c>
      <c r="AI644" s="34" t="e">
        <f>F644-G644-VLOOKUP(C644, Вчера_ЭпиВак!C:BG, 4, FALSE)</f>
        <v>#N/A</v>
      </c>
      <c r="AJ644" s="34" t="e">
        <f>H644-I644-VLOOKUP(C644, Вчера_ЭпиВак!C:BG, 6, FALSE)</f>
        <v>#N/A</v>
      </c>
      <c r="AK644" s="34" t="e">
        <f>J644-K644-VLOOKUP(C644, Вчера_ЭпиВак!C:BG, 8, FALSE)</f>
        <v>#N/A</v>
      </c>
      <c r="AL644" s="34" t="e">
        <f>L644-M644-VLOOKUP(C644, Вчера_ЭпиВак!C:BG, 10, FALSE)</f>
        <v>#N/A</v>
      </c>
      <c r="AM644" s="34" t="e">
        <f>N644-O644-VLOOKUP(C644, Вчера_ЭпиВак!C:BG, 12, FALSE)</f>
        <v>#N/A</v>
      </c>
      <c r="AN644" s="34" t="e">
        <f>P644-Q644-VLOOKUP(C644, Вчера_ЭпиВак!C:BG, 14, FALSE)</f>
        <v>#N/A</v>
      </c>
      <c r="AO644" s="34" t="e">
        <f>R644-S644-VLOOKUP(C644, Вчера_ЭпиВак!C:BG, 16, FALSE)</f>
        <v>#N/A</v>
      </c>
      <c r="AP644" s="34" t="e">
        <f>T644-U644-VLOOKUP(C644, Вчера_ЭпиВак!C:BG, 18, FALSE)</f>
        <v>#N/A</v>
      </c>
      <c r="AQ644" s="34" t="e">
        <f>V644-W644-VLOOKUP(C644, Вчера_ЭпиВак!C:BG, 20, FALSE)</f>
        <v>#N/A</v>
      </c>
      <c r="AR644" s="34" t="e">
        <f>X644-Y644-VLOOKUP(C644, Вчера_ЭпиВак!C:BG, 22, FALSE)</f>
        <v>#N/A</v>
      </c>
      <c r="AS644" s="34" t="e">
        <f>Z644-VLOOKUP(C644, Вчера_ЭпиВак!C:BG, 24, FALSE)</f>
        <v>#N/A</v>
      </c>
      <c r="AT644" s="34" t="e">
        <f>AA644-VLOOKUP(C644, Вчера_ЭпиВак!C:BG, 25, FALSE)</f>
        <v>#N/A</v>
      </c>
    </row>
    <row r="645" spans="1:46" ht="50.1" customHeight="1" x14ac:dyDescent="0.25">
      <c r="A645" s="1"/>
      <c r="B645" s="1"/>
      <c r="C645" s="1"/>
      <c r="D645" s="3"/>
      <c r="E645" s="48"/>
      <c r="F645" s="3"/>
      <c r="G645" s="2"/>
      <c r="H645" s="3"/>
      <c r="I645" s="2"/>
      <c r="J645" s="3"/>
      <c r="K645" s="2"/>
      <c r="L645" s="3"/>
      <c r="M645" s="2"/>
      <c r="N645" s="3"/>
      <c r="O645" s="2"/>
      <c r="P645" s="3"/>
      <c r="Q645" s="2"/>
      <c r="R645" s="3"/>
      <c r="S645" s="2"/>
      <c r="T645" s="3"/>
      <c r="U645" s="3"/>
      <c r="V645" s="3"/>
      <c r="W645" s="2"/>
      <c r="X645" s="3"/>
      <c r="Y645" s="2"/>
      <c r="Z645" s="3"/>
      <c r="AA645" s="3"/>
      <c r="AB645" s="15"/>
      <c r="AC645" s="34">
        <f t="shared" ref="AC645:AC708" si="21">D645-T645-X645</f>
        <v>0</v>
      </c>
      <c r="AD645" s="34">
        <f t="shared" ref="AD645:AD708" si="22">D645-V645</f>
        <v>0</v>
      </c>
      <c r="AE645" s="34"/>
      <c r="AF645" s="34"/>
      <c r="AG645" s="35"/>
      <c r="AH645" s="34" t="e">
        <f>D645-E645-VLOOKUP(C645, Вчера_ЭпиВак!C:BG, 2, FALSE)</f>
        <v>#N/A</v>
      </c>
      <c r="AI645" s="34" t="e">
        <f>F645-G645-VLOOKUP(C645, Вчера_ЭпиВак!C:BG, 4, FALSE)</f>
        <v>#N/A</v>
      </c>
      <c r="AJ645" s="34" t="e">
        <f>H645-I645-VLOOKUP(C645, Вчера_ЭпиВак!C:BG, 6, FALSE)</f>
        <v>#N/A</v>
      </c>
      <c r="AK645" s="34" t="e">
        <f>J645-K645-VLOOKUP(C645, Вчера_ЭпиВак!C:BG, 8, FALSE)</f>
        <v>#N/A</v>
      </c>
      <c r="AL645" s="34" t="e">
        <f>L645-M645-VLOOKUP(C645, Вчера_ЭпиВак!C:BG, 10, FALSE)</f>
        <v>#N/A</v>
      </c>
      <c r="AM645" s="34" t="e">
        <f>N645-O645-VLOOKUP(C645, Вчера_ЭпиВак!C:BG, 12, FALSE)</f>
        <v>#N/A</v>
      </c>
      <c r="AN645" s="34" t="e">
        <f>P645-Q645-VLOOKUP(C645, Вчера_ЭпиВак!C:BG, 14, FALSE)</f>
        <v>#N/A</v>
      </c>
      <c r="AO645" s="34" t="e">
        <f>R645-S645-VLOOKUP(C645, Вчера_ЭпиВак!C:BG, 16, FALSE)</f>
        <v>#N/A</v>
      </c>
      <c r="AP645" s="34" t="e">
        <f>T645-U645-VLOOKUP(C645, Вчера_ЭпиВак!C:BG, 18, FALSE)</f>
        <v>#N/A</v>
      </c>
      <c r="AQ645" s="34" t="e">
        <f>V645-W645-VLOOKUP(C645, Вчера_ЭпиВак!C:BG, 20, FALSE)</f>
        <v>#N/A</v>
      </c>
      <c r="AR645" s="34" t="e">
        <f>X645-Y645-VLOOKUP(C645, Вчера_ЭпиВак!C:BG, 22, FALSE)</f>
        <v>#N/A</v>
      </c>
      <c r="AS645" s="34" t="e">
        <f>Z645-VLOOKUP(C645, Вчера_ЭпиВак!C:BG, 24, FALSE)</f>
        <v>#N/A</v>
      </c>
      <c r="AT645" s="34" t="e">
        <f>AA645-VLOOKUP(C645, Вчера_ЭпиВак!C:BG, 25, FALSE)</f>
        <v>#N/A</v>
      </c>
    </row>
    <row r="646" spans="1:46" ht="50.1" customHeight="1" x14ac:dyDescent="0.25">
      <c r="A646" s="1"/>
      <c r="B646" s="1"/>
      <c r="C646" s="1"/>
      <c r="D646" s="3"/>
      <c r="E646" s="48"/>
      <c r="F646" s="3"/>
      <c r="G646" s="2"/>
      <c r="H646" s="3"/>
      <c r="I646" s="2"/>
      <c r="J646" s="3"/>
      <c r="K646" s="2"/>
      <c r="L646" s="3"/>
      <c r="M646" s="2"/>
      <c r="N646" s="3"/>
      <c r="O646" s="2"/>
      <c r="P646" s="3"/>
      <c r="Q646" s="2"/>
      <c r="R646" s="3"/>
      <c r="S646" s="2"/>
      <c r="T646" s="3"/>
      <c r="U646" s="3"/>
      <c r="V646" s="3"/>
      <c r="W646" s="2"/>
      <c r="X646" s="3"/>
      <c r="Y646" s="2"/>
      <c r="Z646" s="3"/>
      <c r="AA646" s="3"/>
      <c r="AB646" s="15"/>
      <c r="AC646" s="34">
        <f t="shared" si="21"/>
        <v>0</v>
      </c>
      <c r="AD646" s="34">
        <f t="shared" si="22"/>
        <v>0</v>
      </c>
      <c r="AE646" s="34"/>
      <c r="AF646" s="34"/>
      <c r="AG646" s="35"/>
      <c r="AH646" s="34" t="e">
        <f>D646-E646-VLOOKUP(C646, Вчера_ЭпиВак!C:BG, 2, FALSE)</f>
        <v>#N/A</v>
      </c>
      <c r="AI646" s="34" t="e">
        <f>F646-G646-VLOOKUP(C646, Вчера_ЭпиВак!C:BG, 4, FALSE)</f>
        <v>#N/A</v>
      </c>
      <c r="AJ646" s="34" t="e">
        <f>H646-I646-VLOOKUP(C646, Вчера_ЭпиВак!C:BG, 6, FALSE)</f>
        <v>#N/A</v>
      </c>
      <c r="AK646" s="34" t="e">
        <f>J646-K646-VLOOKUP(C646, Вчера_ЭпиВак!C:BG, 8, FALSE)</f>
        <v>#N/A</v>
      </c>
      <c r="AL646" s="34" t="e">
        <f>L646-M646-VLOOKUP(C646, Вчера_ЭпиВак!C:BG, 10, FALSE)</f>
        <v>#N/A</v>
      </c>
      <c r="AM646" s="34" t="e">
        <f>N646-O646-VLOOKUP(C646, Вчера_ЭпиВак!C:BG, 12, FALSE)</f>
        <v>#N/A</v>
      </c>
      <c r="AN646" s="34" t="e">
        <f>P646-Q646-VLOOKUP(C646, Вчера_ЭпиВак!C:BG, 14, FALSE)</f>
        <v>#N/A</v>
      </c>
      <c r="AO646" s="34" t="e">
        <f>R646-S646-VLOOKUP(C646, Вчера_ЭпиВак!C:BG, 16, FALSE)</f>
        <v>#N/A</v>
      </c>
      <c r="AP646" s="34" t="e">
        <f>T646-U646-VLOOKUP(C646, Вчера_ЭпиВак!C:BG, 18, FALSE)</f>
        <v>#N/A</v>
      </c>
      <c r="AQ646" s="34" t="e">
        <f>V646-W646-VLOOKUP(C646, Вчера_ЭпиВак!C:BG, 20, FALSE)</f>
        <v>#N/A</v>
      </c>
      <c r="AR646" s="34" t="e">
        <f>X646-Y646-VLOOKUP(C646, Вчера_ЭпиВак!C:BG, 22, FALSE)</f>
        <v>#N/A</v>
      </c>
      <c r="AS646" s="34" t="e">
        <f>Z646-VLOOKUP(C646, Вчера_ЭпиВак!C:BG, 24, FALSE)</f>
        <v>#N/A</v>
      </c>
      <c r="AT646" s="34" t="e">
        <f>AA646-VLOOKUP(C646, Вчера_ЭпиВак!C:BG, 25, FALSE)</f>
        <v>#N/A</v>
      </c>
    </row>
    <row r="647" spans="1:46" ht="50.1" customHeight="1" x14ac:dyDescent="0.25">
      <c r="A647" s="1"/>
      <c r="B647" s="1"/>
      <c r="C647" s="1"/>
      <c r="D647" s="3"/>
      <c r="E647" s="48"/>
      <c r="F647" s="3"/>
      <c r="G647" s="2"/>
      <c r="H647" s="3"/>
      <c r="I647" s="2"/>
      <c r="J647" s="3"/>
      <c r="K647" s="2"/>
      <c r="L647" s="3"/>
      <c r="M647" s="2"/>
      <c r="N647" s="3"/>
      <c r="O647" s="2"/>
      <c r="P647" s="3"/>
      <c r="Q647" s="2"/>
      <c r="R647" s="3"/>
      <c r="S647" s="2"/>
      <c r="T647" s="3"/>
      <c r="U647" s="3"/>
      <c r="V647" s="3"/>
      <c r="W647" s="2"/>
      <c r="X647" s="3"/>
      <c r="Y647" s="2"/>
      <c r="Z647" s="3"/>
      <c r="AA647" s="3"/>
      <c r="AB647" s="15"/>
      <c r="AC647" s="34">
        <f t="shared" si="21"/>
        <v>0</v>
      </c>
      <c r="AD647" s="34">
        <f t="shared" si="22"/>
        <v>0</v>
      </c>
      <c r="AE647" s="34"/>
      <c r="AF647" s="34"/>
      <c r="AG647" s="35"/>
      <c r="AH647" s="34" t="e">
        <f>D647-E647-VLOOKUP(C647, Вчера_ЭпиВак!C:BG, 2, FALSE)</f>
        <v>#N/A</v>
      </c>
      <c r="AI647" s="34" t="e">
        <f>F647-G647-VLOOKUP(C647, Вчера_ЭпиВак!C:BG, 4, FALSE)</f>
        <v>#N/A</v>
      </c>
      <c r="AJ647" s="34" t="e">
        <f>H647-I647-VLOOKUP(C647, Вчера_ЭпиВак!C:BG, 6, FALSE)</f>
        <v>#N/A</v>
      </c>
      <c r="AK647" s="34" t="e">
        <f>J647-K647-VLOOKUP(C647, Вчера_ЭпиВак!C:BG, 8, FALSE)</f>
        <v>#N/A</v>
      </c>
      <c r="AL647" s="34" t="e">
        <f>L647-M647-VLOOKUP(C647, Вчера_ЭпиВак!C:BG, 10, FALSE)</f>
        <v>#N/A</v>
      </c>
      <c r="AM647" s="34" t="e">
        <f>N647-O647-VLOOKUP(C647, Вчера_ЭпиВак!C:BG, 12, FALSE)</f>
        <v>#N/A</v>
      </c>
      <c r="AN647" s="34" t="e">
        <f>P647-Q647-VLOOKUP(C647, Вчера_ЭпиВак!C:BG, 14, FALSE)</f>
        <v>#N/A</v>
      </c>
      <c r="AO647" s="34" t="e">
        <f>R647-S647-VLOOKUP(C647, Вчера_ЭпиВак!C:BG, 16, FALSE)</f>
        <v>#N/A</v>
      </c>
      <c r="AP647" s="34" t="e">
        <f>T647-U647-VLOOKUP(C647, Вчера_ЭпиВак!C:BG, 18, FALSE)</f>
        <v>#N/A</v>
      </c>
      <c r="AQ647" s="34" t="e">
        <f>V647-W647-VLOOKUP(C647, Вчера_ЭпиВак!C:BG, 20, FALSE)</f>
        <v>#N/A</v>
      </c>
      <c r="AR647" s="34" t="e">
        <f>X647-Y647-VLOOKUP(C647, Вчера_ЭпиВак!C:BG, 22, FALSE)</f>
        <v>#N/A</v>
      </c>
      <c r="AS647" s="34" t="e">
        <f>Z647-VLOOKUP(C647, Вчера_ЭпиВак!C:BG, 24, FALSE)</f>
        <v>#N/A</v>
      </c>
      <c r="AT647" s="34" t="e">
        <f>AA647-VLOOKUP(C647, Вчера_ЭпиВак!C:BG, 25, FALSE)</f>
        <v>#N/A</v>
      </c>
    </row>
    <row r="648" spans="1:46" ht="50.1" customHeight="1" x14ac:dyDescent="0.25">
      <c r="A648" s="1"/>
      <c r="B648" s="1"/>
      <c r="C648" s="1"/>
      <c r="D648" s="3"/>
      <c r="E648" s="48"/>
      <c r="F648" s="3"/>
      <c r="G648" s="2"/>
      <c r="H648" s="3"/>
      <c r="I648" s="2"/>
      <c r="J648" s="3"/>
      <c r="K648" s="2"/>
      <c r="L648" s="3"/>
      <c r="M648" s="2"/>
      <c r="N648" s="3"/>
      <c r="O648" s="2"/>
      <c r="P648" s="3"/>
      <c r="Q648" s="2"/>
      <c r="R648" s="3"/>
      <c r="S648" s="2"/>
      <c r="T648" s="3"/>
      <c r="U648" s="3"/>
      <c r="V648" s="3"/>
      <c r="W648" s="2"/>
      <c r="X648" s="3"/>
      <c r="Y648" s="2"/>
      <c r="Z648" s="3"/>
      <c r="AA648" s="3"/>
      <c r="AB648" s="15"/>
      <c r="AC648" s="34">
        <f t="shared" si="21"/>
        <v>0</v>
      </c>
      <c r="AD648" s="34">
        <f t="shared" si="22"/>
        <v>0</v>
      </c>
      <c r="AE648" s="34"/>
      <c r="AF648" s="34"/>
      <c r="AG648" s="35"/>
      <c r="AH648" s="34" t="e">
        <f>D648-E648-VLOOKUP(C648, Вчера_ЭпиВак!C:BG, 2, FALSE)</f>
        <v>#N/A</v>
      </c>
      <c r="AI648" s="34" t="e">
        <f>F648-G648-VLOOKUP(C648, Вчера_ЭпиВак!C:BG, 4, FALSE)</f>
        <v>#N/A</v>
      </c>
      <c r="AJ648" s="34" t="e">
        <f>H648-I648-VLOOKUP(C648, Вчера_ЭпиВак!C:BG, 6, FALSE)</f>
        <v>#N/A</v>
      </c>
      <c r="AK648" s="34" t="e">
        <f>J648-K648-VLOOKUP(C648, Вчера_ЭпиВак!C:BG, 8, FALSE)</f>
        <v>#N/A</v>
      </c>
      <c r="AL648" s="34" t="e">
        <f>L648-M648-VLOOKUP(C648, Вчера_ЭпиВак!C:BG, 10, FALSE)</f>
        <v>#N/A</v>
      </c>
      <c r="AM648" s="34" t="e">
        <f>N648-O648-VLOOKUP(C648, Вчера_ЭпиВак!C:BG, 12, FALSE)</f>
        <v>#N/A</v>
      </c>
      <c r="AN648" s="34" t="e">
        <f>P648-Q648-VLOOKUP(C648, Вчера_ЭпиВак!C:BG, 14, FALSE)</f>
        <v>#N/A</v>
      </c>
      <c r="AO648" s="34" t="e">
        <f>R648-S648-VLOOKUP(C648, Вчера_ЭпиВак!C:BG, 16, FALSE)</f>
        <v>#N/A</v>
      </c>
      <c r="AP648" s="34" t="e">
        <f>T648-U648-VLOOKUP(C648, Вчера_ЭпиВак!C:BG, 18, FALSE)</f>
        <v>#N/A</v>
      </c>
      <c r="AQ648" s="34" t="e">
        <f>V648-W648-VLOOKUP(C648, Вчера_ЭпиВак!C:BG, 20, FALSE)</f>
        <v>#N/A</v>
      </c>
      <c r="AR648" s="34" t="e">
        <f>X648-Y648-VLOOKUP(C648, Вчера_ЭпиВак!C:BG, 22, FALSE)</f>
        <v>#N/A</v>
      </c>
      <c r="AS648" s="34" t="e">
        <f>Z648-VLOOKUP(C648, Вчера_ЭпиВак!C:BG, 24, FALSE)</f>
        <v>#N/A</v>
      </c>
      <c r="AT648" s="34" t="e">
        <f>AA648-VLOOKUP(C648, Вчера_ЭпиВак!C:BG, 25, FALSE)</f>
        <v>#N/A</v>
      </c>
    </row>
    <row r="649" spans="1:46" ht="50.1" customHeight="1" x14ac:dyDescent="0.25">
      <c r="A649" s="1"/>
      <c r="B649" s="1"/>
      <c r="C649" s="1"/>
      <c r="D649" s="3"/>
      <c r="E649" s="48"/>
      <c r="F649" s="3"/>
      <c r="G649" s="2"/>
      <c r="H649" s="3"/>
      <c r="I649" s="2"/>
      <c r="J649" s="3"/>
      <c r="K649" s="2"/>
      <c r="L649" s="3"/>
      <c r="M649" s="2"/>
      <c r="N649" s="3"/>
      <c r="O649" s="2"/>
      <c r="P649" s="3"/>
      <c r="Q649" s="2"/>
      <c r="R649" s="3"/>
      <c r="S649" s="2"/>
      <c r="T649" s="3"/>
      <c r="U649" s="3"/>
      <c r="V649" s="3"/>
      <c r="W649" s="2"/>
      <c r="X649" s="3"/>
      <c r="Y649" s="2"/>
      <c r="Z649" s="3"/>
      <c r="AA649" s="3"/>
      <c r="AB649" s="15"/>
      <c r="AC649" s="34">
        <f t="shared" si="21"/>
        <v>0</v>
      </c>
      <c r="AD649" s="34">
        <f t="shared" si="22"/>
        <v>0</v>
      </c>
      <c r="AE649" s="34"/>
      <c r="AF649" s="34"/>
      <c r="AG649" s="35"/>
      <c r="AH649" s="34" t="e">
        <f>D649-E649-VLOOKUP(C649, Вчера_ЭпиВак!C:BG, 2, FALSE)</f>
        <v>#N/A</v>
      </c>
      <c r="AI649" s="34" t="e">
        <f>F649-G649-VLOOKUP(C649, Вчера_ЭпиВак!C:BG, 4, FALSE)</f>
        <v>#N/A</v>
      </c>
      <c r="AJ649" s="34" t="e">
        <f>H649-I649-VLOOKUP(C649, Вчера_ЭпиВак!C:BG, 6, FALSE)</f>
        <v>#N/A</v>
      </c>
      <c r="AK649" s="34" t="e">
        <f>J649-K649-VLOOKUP(C649, Вчера_ЭпиВак!C:BG, 8, FALSE)</f>
        <v>#N/A</v>
      </c>
      <c r="AL649" s="34" t="e">
        <f>L649-M649-VLOOKUP(C649, Вчера_ЭпиВак!C:BG, 10, FALSE)</f>
        <v>#N/A</v>
      </c>
      <c r="AM649" s="34" t="e">
        <f>N649-O649-VLOOKUP(C649, Вчера_ЭпиВак!C:BG, 12, FALSE)</f>
        <v>#N/A</v>
      </c>
      <c r="AN649" s="34" t="e">
        <f>P649-Q649-VLOOKUP(C649, Вчера_ЭпиВак!C:BG, 14, FALSE)</f>
        <v>#N/A</v>
      </c>
      <c r="AO649" s="34" t="e">
        <f>R649-S649-VLOOKUP(C649, Вчера_ЭпиВак!C:BG, 16, FALSE)</f>
        <v>#N/A</v>
      </c>
      <c r="AP649" s="34" t="e">
        <f>T649-U649-VLOOKUP(C649, Вчера_ЭпиВак!C:BG, 18, FALSE)</f>
        <v>#N/A</v>
      </c>
      <c r="AQ649" s="34" t="e">
        <f>V649-W649-VLOOKUP(C649, Вчера_ЭпиВак!C:BG, 20, FALSE)</f>
        <v>#N/A</v>
      </c>
      <c r="AR649" s="34" t="e">
        <f>X649-Y649-VLOOKUP(C649, Вчера_ЭпиВак!C:BG, 22, FALSE)</f>
        <v>#N/A</v>
      </c>
      <c r="AS649" s="34" t="e">
        <f>Z649-VLOOKUP(C649, Вчера_ЭпиВак!C:BG, 24, FALSE)</f>
        <v>#N/A</v>
      </c>
      <c r="AT649" s="34" t="e">
        <f>AA649-VLOOKUP(C649, Вчера_ЭпиВак!C:BG, 25, FALSE)</f>
        <v>#N/A</v>
      </c>
    </row>
    <row r="650" spans="1:46" ht="50.1" customHeight="1" x14ac:dyDescent="0.25">
      <c r="A650" s="1"/>
      <c r="B650" s="1"/>
      <c r="C650" s="1"/>
      <c r="D650" s="3"/>
      <c r="E650" s="48"/>
      <c r="F650" s="3"/>
      <c r="G650" s="2"/>
      <c r="H650" s="3"/>
      <c r="I650" s="2"/>
      <c r="J650" s="3"/>
      <c r="K650" s="2"/>
      <c r="L650" s="3"/>
      <c r="M650" s="2"/>
      <c r="N650" s="3"/>
      <c r="O650" s="2"/>
      <c r="P650" s="3"/>
      <c r="Q650" s="2"/>
      <c r="R650" s="3"/>
      <c r="S650" s="2"/>
      <c r="T650" s="3"/>
      <c r="U650" s="3"/>
      <c r="V650" s="3"/>
      <c r="W650" s="2"/>
      <c r="X650" s="3"/>
      <c r="Y650" s="2"/>
      <c r="Z650" s="3"/>
      <c r="AA650" s="3"/>
      <c r="AB650" s="15"/>
      <c r="AC650" s="34">
        <f t="shared" si="21"/>
        <v>0</v>
      </c>
      <c r="AD650" s="34">
        <f t="shared" si="22"/>
        <v>0</v>
      </c>
      <c r="AE650" s="34"/>
      <c r="AF650" s="34"/>
      <c r="AG650" s="35"/>
      <c r="AH650" s="34" t="e">
        <f>D650-E650-VLOOKUP(C650, Вчера_ЭпиВак!C:BG, 2, FALSE)</f>
        <v>#N/A</v>
      </c>
      <c r="AI650" s="34" t="e">
        <f>F650-G650-VLOOKUP(C650, Вчера_ЭпиВак!C:BG, 4, FALSE)</f>
        <v>#N/A</v>
      </c>
      <c r="AJ650" s="34" t="e">
        <f>H650-I650-VLOOKUP(C650, Вчера_ЭпиВак!C:BG, 6, FALSE)</f>
        <v>#N/A</v>
      </c>
      <c r="AK650" s="34" t="e">
        <f>J650-K650-VLOOKUP(C650, Вчера_ЭпиВак!C:BG, 8, FALSE)</f>
        <v>#N/A</v>
      </c>
      <c r="AL650" s="34" t="e">
        <f>L650-M650-VLOOKUP(C650, Вчера_ЭпиВак!C:BG, 10, FALSE)</f>
        <v>#N/A</v>
      </c>
      <c r="AM650" s="34" t="e">
        <f>N650-O650-VLOOKUP(C650, Вчера_ЭпиВак!C:BG, 12, FALSE)</f>
        <v>#N/A</v>
      </c>
      <c r="AN650" s="34" t="e">
        <f>P650-Q650-VLOOKUP(C650, Вчера_ЭпиВак!C:BG, 14, FALSE)</f>
        <v>#N/A</v>
      </c>
      <c r="AO650" s="34" t="e">
        <f>R650-S650-VLOOKUP(C650, Вчера_ЭпиВак!C:BG, 16, FALSE)</f>
        <v>#N/A</v>
      </c>
      <c r="AP650" s="34" t="e">
        <f>T650-U650-VLOOKUP(C650, Вчера_ЭпиВак!C:BG, 18, FALSE)</f>
        <v>#N/A</v>
      </c>
      <c r="AQ650" s="34" t="e">
        <f>V650-W650-VLOOKUP(C650, Вчера_ЭпиВак!C:BG, 20, FALSE)</f>
        <v>#N/A</v>
      </c>
      <c r="AR650" s="34" t="e">
        <f>X650-Y650-VLOOKUP(C650, Вчера_ЭпиВак!C:BG, 22, FALSE)</f>
        <v>#N/A</v>
      </c>
      <c r="AS650" s="34" t="e">
        <f>Z650-VLOOKUP(C650, Вчера_ЭпиВак!C:BG, 24, FALSE)</f>
        <v>#N/A</v>
      </c>
      <c r="AT650" s="34" t="e">
        <f>AA650-VLOOKUP(C650, Вчера_ЭпиВак!C:BG, 25, FALSE)</f>
        <v>#N/A</v>
      </c>
    </row>
    <row r="651" spans="1:46" ht="50.1" customHeight="1" x14ac:dyDescent="0.25">
      <c r="A651" s="1"/>
      <c r="B651" s="1"/>
      <c r="C651" s="1"/>
      <c r="D651" s="3"/>
      <c r="E651" s="48"/>
      <c r="F651" s="3"/>
      <c r="G651" s="2"/>
      <c r="H651" s="3"/>
      <c r="I651" s="2"/>
      <c r="J651" s="3"/>
      <c r="K651" s="2"/>
      <c r="L651" s="3"/>
      <c r="M651" s="2"/>
      <c r="N651" s="3"/>
      <c r="O651" s="2"/>
      <c r="P651" s="3"/>
      <c r="Q651" s="2"/>
      <c r="R651" s="3"/>
      <c r="S651" s="2"/>
      <c r="T651" s="3"/>
      <c r="U651" s="3"/>
      <c r="V651" s="3"/>
      <c r="W651" s="2"/>
      <c r="X651" s="3"/>
      <c r="Y651" s="2"/>
      <c r="Z651" s="3"/>
      <c r="AA651" s="3"/>
      <c r="AB651" s="15"/>
      <c r="AC651" s="34">
        <f t="shared" si="21"/>
        <v>0</v>
      </c>
      <c r="AD651" s="34">
        <f t="shared" si="22"/>
        <v>0</v>
      </c>
      <c r="AE651" s="34"/>
      <c r="AF651" s="34"/>
      <c r="AG651" s="35"/>
      <c r="AH651" s="34" t="e">
        <f>D651-E651-VLOOKUP(C651, Вчера_ЭпиВак!C:BG, 2, FALSE)</f>
        <v>#N/A</v>
      </c>
      <c r="AI651" s="34" t="e">
        <f>F651-G651-VLOOKUP(C651, Вчера_ЭпиВак!C:BG, 4, FALSE)</f>
        <v>#N/A</v>
      </c>
      <c r="AJ651" s="34" t="e">
        <f>H651-I651-VLOOKUP(C651, Вчера_ЭпиВак!C:BG, 6, FALSE)</f>
        <v>#N/A</v>
      </c>
      <c r="AK651" s="34" t="e">
        <f>J651-K651-VLOOKUP(C651, Вчера_ЭпиВак!C:BG, 8, FALSE)</f>
        <v>#N/A</v>
      </c>
      <c r="AL651" s="34" t="e">
        <f>L651-M651-VLOOKUP(C651, Вчера_ЭпиВак!C:BG, 10, FALSE)</f>
        <v>#N/A</v>
      </c>
      <c r="AM651" s="34" t="e">
        <f>N651-O651-VLOOKUP(C651, Вчера_ЭпиВак!C:BG, 12, FALSE)</f>
        <v>#N/A</v>
      </c>
      <c r="AN651" s="34" t="e">
        <f>P651-Q651-VLOOKUP(C651, Вчера_ЭпиВак!C:BG, 14, FALSE)</f>
        <v>#N/A</v>
      </c>
      <c r="AO651" s="34" t="e">
        <f>R651-S651-VLOOKUP(C651, Вчера_ЭпиВак!C:BG, 16, FALSE)</f>
        <v>#N/A</v>
      </c>
      <c r="AP651" s="34" t="e">
        <f>T651-U651-VLOOKUP(C651, Вчера_ЭпиВак!C:BG, 18, FALSE)</f>
        <v>#N/A</v>
      </c>
      <c r="AQ651" s="34" t="e">
        <f>V651-W651-VLOOKUP(C651, Вчера_ЭпиВак!C:BG, 20, FALSE)</f>
        <v>#N/A</v>
      </c>
      <c r="AR651" s="34" t="e">
        <f>X651-Y651-VLOOKUP(C651, Вчера_ЭпиВак!C:BG, 22, FALSE)</f>
        <v>#N/A</v>
      </c>
      <c r="AS651" s="34" t="e">
        <f>Z651-VLOOKUP(C651, Вчера_ЭпиВак!C:BG, 24, FALSE)</f>
        <v>#N/A</v>
      </c>
      <c r="AT651" s="34" t="e">
        <f>AA651-VLOOKUP(C651, Вчера_ЭпиВак!C:BG, 25, FALSE)</f>
        <v>#N/A</v>
      </c>
    </row>
    <row r="652" spans="1:46" ht="50.1" customHeight="1" x14ac:dyDescent="0.25">
      <c r="A652" s="1"/>
      <c r="B652" s="1"/>
      <c r="C652" s="1"/>
      <c r="D652" s="3"/>
      <c r="E652" s="48"/>
      <c r="F652" s="3"/>
      <c r="G652" s="2"/>
      <c r="H652" s="3"/>
      <c r="I652" s="2"/>
      <c r="J652" s="3"/>
      <c r="K652" s="2"/>
      <c r="L652" s="3"/>
      <c r="M652" s="2"/>
      <c r="N652" s="3"/>
      <c r="O652" s="2"/>
      <c r="P652" s="3"/>
      <c r="Q652" s="2"/>
      <c r="R652" s="3"/>
      <c r="S652" s="2"/>
      <c r="T652" s="3"/>
      <c r="U652" s="3"/>
      <c r="V652" s="3"/>
      <c r="W652" s="2"/>
      <c r="X652" s="3"/>
      <c r="Y652" s="2"/>
      <c r="Z652" s="3"/>
      <c r="AA652" s="3"/>
      <c r="AB652" s="15"/>
      <c r="AC652" s="34">
        <f t="shared" si="21"/>
        <v>0</v>
      </c>
      <c r="AD652" s="34">
        <f t="shared" si="22"/>
        <v>0</v>
      </c>
      <c r="AE652" s="34"/>
      <c r="AF652" s="34"/>
      <c r="AG652" s="35"/>
      <c r="AH652" s="34" t="e">
        <f>D652-E652-VLOOKUP(C652, Вчера_ЭпиВак!C:BG, 2, FALSE)</f>
        <v>#N/A</v>
      </c>
      <c r="AI652" s="34" t="e">
        <f>F652-G652-VLOOKUP(C652, Вчера_ЭпиВак!C:BG, 4, FALSE)</f>
        <v>#N/A</v>
      </c>
      <c r="AJ652" s="34" t="e">
        <f>H652-I652-VLOOKUP(C652, Вчера_ЭпиВак!C:BG, 6, FALSE)</f>
        <v>#N/A</v>
      </c>
      <c r="AK652" s="34" t="e">
        <f>J652-K652-VLOOKUP(C652, Вчера_ЭпиВак!C:BG, 8, FALSE)</f>
        <v>#N/A</v>
      </c>
      <c r="AL652" s="34" t="e">
        <f>L652-M652-VLOOKUP(C652, Вчера_ЭпиВак!C:BG, 10, FALSE)</f>
        <v>#N/A</v>
      </c>
      <c r="AM652" s="34" t="e">
        <f>N652-O652-VLOOKUP(C652, Вчера_ЭпиВак!C:BG, 12, FALSE)</f>
        <v>#N/A</v>
      </c>
      <c r="AN652" s="34" t="e">
        <f>P652-Q652-VLOOKUP(C652, Вчера_ЭпиВак!C:BG, 14, FALSE)</f>
        <v>#N/A</v>
      </c>
      <c r="AO652" s="34" t="e">
        <f>R652-S652-VLOOKUP(C652, Вчера_ЭпиВак!C:BG, 16, FALSE)</f>
        <v>#N/A</v>
      </c>
      <c r="AP652" s="34" t="e">
        <f>T652-U652-VLOOKUP(C652, Вчера_ЭпиВак!C:BG, 18, FALSE)</f>
        <v>#N/A</v>
      </c>
      <c r="AQ652" s="34" t="e">
        <f>V652-W652-VLOOKUP(C652, Вчера_ЭпиВак!C:BG, 20, FALSE)</f>
        <v>#N/A</v>
      </c>
      <c r="AR652" s="34" t="e">
        <f>X652-Y652-VLOOKUP(C652, Вчера_ЭпиВак!C:BG, 22, FALSE)</f>
        <v>#N/A</v>
      </c>
      <c r="AS652" s="34" t="e">
        <f>Z652-VLOOKUP(C652, Вчера_ЭпиВак!C:BG, 24, FALSE)</f>
        <v>#N/A</v>
      </c>
      <c r="AT652" s="34" t="e">
        <f>AA652-VLOOKUP(C652, Вчера_ЭпиВак!C:BG, 25, FALSE)</f>
        <v>#N/A</v>
      </c>
    </row>
    <row r="653" spans="1:46" ht="50.1" customHeight="1" x14ac:dyDescent="0.25">
      <c r="A653" s="1"/>
      <c r="B653" s="1"/>
      <c r="C653" s="1"/>
      <c r="D653" s="3"/>
      <c r="E653" s="48"/>
      <c r="F653" s="3"/>
      <c r="G653" s="2"/>
      <c r="H653" s="3"/>
      <c r="I653" s="2"/>
      <c r="J653" s="3"/>
      <c r="K653" s="2"/>
      <c r="L653" s="3"/>
      <c r="M653" s="2"/>
      <c r="N653" s="3"/>
      <c r="O653" s="2"/>
      <c r="P653" s="3"/>
      <c r="Q653" s="2"/>
      <c r="R653" s="3"/>
      <c r="S653" s="2"/>
      <c r="T653" s="3"/>
      <c r="U653" s="3"/>
      <c r="V653" s="3"/>
      <c r="W653" s="2"/>
      <c r="X653" s="3"/>
      <c r="Y653" s="2"/>
      <c r="Z653" s="3"/>
      <c r="AA653" s="3"/>
      <c r="AB653" s="15"/>
      <c r="AC653" s="34">
        <f t="shared" si="21"/>
        <v>0</v>
      </c>
      <c r="AD653" s="34">
        <f t="shared" si="22"/>
        <v>0</v>
      </c>
      <c r="AE653" s="34"/>
      <c r="AF653" s="34"/>
      <c r="AG653" s="35"/>
      <c r="AH653" s="34" t="e">
        <f>D653-E653-VLOOKUP(C653, Вчера_ЭпиВак!C:BG, 2, FALSE)</f>
        <v>#N/A</v>
      </c>
      <c r="AI653" s="34" t="e">
        <f>F653-G653-VLOOKUP(C653, Вчера_ЭпиВак!C:BG, 4, FALSE)</f>
        <v>#N/A</v>
      </c>
      <c r="AJ653" s="34" t="e">
        <f>H653-I653-VLOOKUP(C653, Вчера_ЭпиВак!C:BG, 6, FALSE)</f>
        <v>#N/A</v>
      </c>
      <c r="AK653" s="34" t="e">
        <f>J653-K653-VLOOKUP(C653, Вчера_ЭпиВак!C:BG, 8, FALSE)</f>
        <v>#N/A</v>
      </c>
      <c r="AL653" s="34" t="e">
        <f>L653-M653-VLOOKUP(C653, Вчера_ЭпиВак!C:BG, 10, FALSE)</f>
        <v>#N/A</v>
      </c>
      <c r="AM653" s="34" t="e">
        <f>N653-O653-VLOOKUP(C653, Вчера_ЭпиВак!C:BG, 12, FALSE)</f>
        <v>#N/A</v>
      </c>
      <c r="AN653" s="34" t="e">
        <f>P653-Q653-VLOOKUP(C653, Вчера_ЭпиВак!C:BG, 14, FALSE)</f>
        <v>#N/A</v>
      </c>
      <c r="AO653" s="34" t="e">
        <f>R653-S653-VLOOKUP(C653, Вчера_ЭпиВак!C:BG, 16, FALSE)</f>
        <v>#N/A</v>
      </c>
      <c r="AP653" s="34" t="e">
        <f>T653-U653-VLOOKUP(C653, Вчера_ЭпиВак!C:BG, 18, FALSE)</f>
        <v>#N/A</v>
      </c>
      <c r="AQ653" s="34" t="e">
        <f>V653-W653-VLOOKUP(C653, Вчера_ЭпиВак!C:BG, 20, FALSE)</f>
        <v>#N/A</v>
      </c>
      <c r="AR653" s="34" t="e">
        <f>X653-Y653-VLOOKUP(C653, Вчера_ЭпиВак!C:BG, 22, FALSE)</f>
        <v>#N/A</v>
      </c>
      <c r="AS653" s="34" t="e">
        <f>Z653-VLOOKUP(C653, Вчера_ЭпиВак!C:BG, 24, FALSE)</f>
        <v>#N/A</v>
      </c>
      <c r="AT653" s="34" t="e">
        <f>AA653-VLOOKUP(C653, Вчера_ЭпиВак!C:BG, 25, FALSE)</f>
        <v>#N/A</v>
      </c>
    </row>
    <row r="654" spans="1:46" ht="50.1" customHeight="1" x14ac:dyDescent="0.25">
      <c r="A654" s="1"/>
      <c r="B654" s="1"/>
      <c r="C654" s="1"/>
      <c r="D654" s="3"/>
      <c r="E654" s="48"/>
      <c r="F654" s="3"/>
      <c r="G654" s="2"/>
      <c r="H654" s="3"/>
      <c r="I654" s="2"/>
      <c r="J654" s="3"/>
      <c r="K654" s="2"/>
      <c r="L654" s="3"/>
      <c r="M654" s="2"/>
      <c r="N654" s="3"/>
      <c r="O654" s="2"/>
      <c r="P654" s="3"/>
      <c r="Q654" s="2"/>
      <c r="R654" s="3"/>
      <c r="S654" s="2"/>
      <c r="T654" s="3"/>
      <c r="U654" s="3"/>
      <c r="V654" s="3"/>
      <c r="W654" s="2"/>
      <c r="X654" s="3"/>
      <c r="Y654" s="2"/>
      <c r="Z654" s="3"/>
      <c r="AA654" s="3"/>
      <c r="AB654" s="15"/>
      <c r="AC654" s="34">
        <f t="shared" si="21"/>
        <v>0</v>
      </c>
      <c r="AD654" s="34">
        <f t="shared" si="22"/>
        <v>0</v>
      </c>
      <c r="AE654" s="34"/>
      <c r="AF654" s="34"/>
      <c r="AG654" s="35"/>
      <c r="AH654" s="34" t="e">
        <f>D654-E654-VLOOKUP(C654, Вчера_ЭпиВак!C:BG, 2, FALSE)</f>
        <v>#N/A</v>
      </c>
      <c r="AI654" s="34" t="e">
        <f>F654-G654-VLOOKUP(C654, Вчера_ЭпиВак!C:BG, 4, FALSE)</f>
        <v>#N/A</v>
      </c>
      <c r="AJ654" s="34" t="e">
        <f>H654-I654-VLOOKUP(C654, Вчера_ЭпиВак!C:BG, 6, FALSE)</f>
        <v>#N/A</v>
      </c>
      <c r="AK654" s="34" t="e">
        <f>J654-K654-VLOOKUP(C654, Вчера_ЭпиВак!C:BG, 8, FALSE)</f>
        <v>#N/A</v>
      </c>
      <c r="AL654" s="34" t="e">
        <f>L654-M654-VLOOKUP(C654, Вчера_ЭпиВак!C:BG, 10, FALSE)</f>
        <v>#N/A</v>
      </c>
      <c r="AM654" s="34" t="e">
        <f>N654-O654-VLOOKUP(C654, Вчера_ЭпиВак!C:BG, 12, FALSE)</f>
        <v>#N/A</v>
      </c>
      <c r="AN654" s="34" t="e">
        <f>P654-Q654-VLOOKUP(C654, Вчера_ЭпиВак!C:BG, 14, FALSE)</f>
        <v>#N/A</v>
      </c>
      <c r="AO654" s="34" t="e">
        <f>R654-S654-VLOOKUP(C654, Вчера_ЭпиВак!C:BG, 16, FALSE)</f>
        <v>#N/A</v>
      </c>
      <c r="AP654" s="34" t="e">
        <f>T654-U654-VLOOKUP(C654, Вчера_ЭпиВак!C:BG, 18, FALSE)</f>
        <v>#N/A</v>
      </c>
      <c r="AQ654" s="34" t="e">
        <f>V654-W654-VLOOKUP(C654, Вчера_ЭпиВак!C:BG, 20, FALSE)</f>
        <v>#N/A</v>
      </c>
      <c r="AR654" s="34" t="e">
        <f>X654-Y654-VLOOKUP(C654, Вчера_ЭпиВак!C:BG, 22, FALSE)</f>
        <v>#N/A</v>
      </c>
      <c r="AS654" s="34" t="e">
        <f>Z654-VLOOKUP(C654, Вчера_ЭпиВак!C:BG, 24, FALSE)</f>
        <v>#N/A</v>
      </c>
      <c r="AT654" s="34" t="e">
        <f>AA654-VLOOKUP(C654, Вчера_ЭпиВак!C:BG, 25, FALSE)</f>
        <v>#N/A</v>
      </c>
    </row>
    <row r="655" spans="1:46" ht="50.1" customHeight="1" x14ac:dyDescent="0.25">
      <c r="A655" s="1"/>
      <c r="B655" s="1"/>
      <c r="C655" s="1"/>
      <c r="D655" s="3"/>
      <c r="E655" s="48"/>
      <c r="F655" s="3"/>
      <c r="G655" s="2"/>
      <c r="H655" s="3"/>
      <c r="I655" s="2"/>
      <c r="J655" s="3"/>
      <c r="K655" s="2"/>
      <c r="L655" s="3"/>
      <c r="M655" s="2"/>
      <c r="N655" s="3"/>
      <c r="O655" s="2"/>
      <c r="P655" s="3"/>
      <c r="Q655" s="2"/>
      <c r="R655" s="3"/>
      <c r="S655" s="2"/>
      <c r="T655" s="3"/>
      <c r="U655" s="3"/>
      <c r="V655" s="3"/>
      <c r="W655" s="2"/>
      <c r="X655" s="3"/>
      <c r="Y655" s="2"/>
      <c r="Z655" s="3"/>
      <c r="AA655" s="3"/>
      <c r="AB655" s="15"/>
      <c r="AC655" s="34">
        <f t="shared" si="21"/>
        <v>0</v>
      </c>
      <c r="AD655" s="34">
        <f t="shared" si="22"/>
        <v>0</v>
      </c>
      <c r="AE655" s="34"/>
      <c r="AF655" s="34"/>
      <c r="AG655" s="35"/>
      <c r="AH655" s="34" t="e">
        <f>D655-E655-VLOOKUP(C655, Вчера_ЭпиВак!C:BG, 2, FALSE)</f>
        <v>#N/A</v>
      </c>
      <c r="AI655" s="34" t="e">
        <f>F655-G655-VLOOKUP(C655, Вчера_ЭпиВак!C:BG, 4, FALSE)</f>
        <v>#N/A</v>
      </c>
      <c r="AJ655" s="34" t="e">
        <f>H655-I655-VLOOKUP(C655, Вчера_ЭпиВак!C:BG, 6, FALSE)</f>
        <v>#N/A</v>
      </c>
      <c r="AK655" s="34" t="e">
        <f>J655-K655-VLOOKUP(C655, Вчера_ЭпиВак!C:BG, 8, FALSE)</f>
        <v>#N/A</v>
      </c>
      <c r="AL655" s="34" t="e">
        <f>L655-M655-VLOOKUP(C655, Вчера_ЭпиВак!C:BG, 10, FALSE)</f>
        <v>#N/A</v>
      </c>
      <c r="AM655" s="34" t="e">
        <f>N655-O655-VLOOKUP(C655, Вчера_ЭпиВак!C:BG, 12, FALSE)</f>
        <v>#N/A</v>
      </c>
      <c r="AN655" s="34" t="e">
        <f>P655-Q655-VLOOKUP(C655, Вчера_ЭпиВак!C:BG, 14, FALSE)</f>
        <v>#N/A</v>
      </c>
      <c r="AO655" s="34" t="e">
        <f>R655-S655-VLOOKUP(C655, Вчера_ЭпиВак!C:BG, 16, FALSE)</f>
        <v>#N/A</v>
      </c>
      <c r="AP655" s="34" t="e">
        <f>T655-U655-VLOOKUP(C655, Вчера_ЭпиВак!C:BG, 18, FALSE)</f>
        <v>#N/A</v>
      </c>
      <c r="AQ655" s="34" t="e">
        <f>V655-W655-VLOOKUP(C655, Вчера_ЭпиВак!C:BG, 20, FALSE)</f>
        <v>#N/A</v>
      </c>
      <c r="AR655" s="34" t="e">
        <f>X655-Y655-VLOOKUP(C655, Вчера_ЭпиВак!C:BG, 22, FALSE)</f>
        <v>#N/A</v>
      </c>
      <c r="AS655" s="34" t="e">
        <f>Z655-VLOOKUP(C655, Вчера_ЭпиВак!C:BG, 24, FALSE)</f>
        <v>#N/A</v>
      </c>
      <c r="AT655" s="34" t="e">
        <f>AA655-VLOOKUP(C655, Вчера_ЭпиВак!C:BG, 25, FALSE)</f>
        <v>#N/A</v>
      </c>
    </row>
    <row r="656" spans="1:46" ht="50.1" customHeight="1" x14ac:dyDescent="0.25">
      <c r="A656" s="1"/>
      <c r="B656" s="1"/>
      <c r="C656" s="1"/>
      <c r="D656" s="3"/>
      <c r="E656" s="48"/>
      <c r="F656" s="3"/>
      <c r="G656" s="2"/>
      <c r="H656" s="3"/>
      <c r="I656" s="2"/>
      <c r="J656" s="3"/>
      <c r="K656" s="2"/>
      <c r="L656" s="3"/>
      <c r="M656" s="2"/>
      <c r="N656" s="3"/>
      <c r="O656" s="2"/>
      <c r="P656" s="3"/>
      <c r="Q656" s="2"/>
      <c r="R656" s="3"/>
      <c r="S656" s="2"/>
      <c r="T656" s="3"/>
      <c r="U656" s="3"/>
      <c r="V656" s="3"/>
      <c r="W656" s="2"/>
      <c r="X656" s="3"/>
      <c r="Y656" s="2"/>
      <c r="Z656" s="3"/>
      <c r="AA656" s="3"/>
      <c r="AB656" s="15"/>
      <c r="AC656" s="34">
        <f t="shared" si="21"/>
        <v>0</v>
      </c>
      <c r="AD656" s="34">
        <f t="shared" si="22"/>
        <v>0</v>
      </c>
      <c r="AE656" s="34"/>
      <c r="AF656" s="34"/>
      <c r="AG656" s="35"/>
      <c r="AH656" s="34" t="e">
        <f>D656-E656-VLOOKUP(C656, Вчера_ЭпиВак!C:BG, 2, FALSE)</f>
        <v>#N/A</v>
      </c>
      <c r="AI656" s="34" t="e">
        <f>F656-G656-VLOOKUP(C656, Вчера_ЭпиВак!C:BG, 4, FALSE)</f>
        <v>#N/A</v>
      </c>
      <c r="AJ656" s="34" t="e">
        <f>H656-I656-VLOOKUP(C656, Вчера_ЭпиВак!C:BG, 6, FALSE)</f>
        <v>#N/A</v>
      </c>
      <c r="AK656" s="34" t="e">
        <f>J656-K656-VLOOKUP(C656, Вчера_ЭпиВак!C:BG, 8, FALSE)</f>
        <v>#N/A</v>
      </c>
      <c r="AL656" s="34" t="e">
        <f>L656-M656-VLOOKUP(C656, Вчера_ЭпиВак!C:BG, 10, FALSE)</f>
        <v>#N/A</v>
      </c>
      <c r="AM656" s="34" t="e">
        <f>N656-O656-VLOOKUP(C656, Вчера_ЭпиВак!C:BG, 12, FALSE)</f>
        <v>#N/A</v>
      </c>
      <c r="AN656" s="34" t="e">
        <f>P656-Q656-VLOOKUP(C656, Вчера_ЭпиВак!C:BG, 14, FALSE)</f>
        <v>#N/A</v>
      </c>
      <c r="AO656" s="34" t="e">
        <f>R656-S656-VLOOKUP(C656, Вчера_ЭпиВак!C:BG, 16, FALSE)</f>
        <v>#N/A</v>
      </c>
      <c r="AP656" s="34" t="e">
        <f>T656-U656-VLOOKUP(C656, Вчера_ЭпиВак!C:BG, 18, FALSE)</f>
        <v>#N/A</v>
      </c>
      <c r="AQ656" s="34" t="e">
        <f>V656-W656-VLOOKUP(C656, Вчера_ЭпиВак!C:BG, 20, FALSE)</f>
        <v>#N/A</v>
      </c>
      <c r="AR656" s="34" t="e">
        <f>X656-Y656-VLOOKUP(C656, Вчера_ЭпиВак!C:BG, 22, FALSE)</f>
        <v>#N/A</v>
      </c>
      <c r="AS656" s="34" t="e">
        <f>Z656-VLOOKUP(C656, Вчера_ЭпиВак!C:BG, 24, FALSE)</f>
        <v>#N/A</v>
      </c>
      <c r="AT656" s="34" t="e">
        <f>AA656-VLOOKUP(C656, Вчера_ЭпиВак!C:BG, 25, FALSE)</f>
        <v>#N/A</v>
      </c>
    </row>
    <row r="657" spans="1:46" ht="50.1" customHeight="1" x14ac:dyDescent="0.25">
      <c r="A657" s="1"/>
      <c r="B657" s="1"/>
      <c r="C657" s="1"/>
      <c r="D657" s="3"/>
      <c r="E657" s="48"/>
      <c r="F657" s="3"/>
      <c r="G657" s="2"/>
      <c r="H657" s="3"/>
      <c r="I657" s="2"/>
      <c r="J657" s="3"/>
      <c r="K657" s="2"/>
      <c r="L657" s="3"/>
      <c r="M657" s="2"/>
      <c r="N657" s="3"/>
      <c r="O657" s="2"/>
      <c r="P657" s="3"/>
      <c r="Q657" s="2"/>
      <c r="R657" s="3"/>
      <c r="S657" s="2"/>
      <c r="T657" s="3"/>
      <c r="U657" s="3"/>
      <c r="V657" s="3"/>
      <c r="W657" s="2"/>
      <c r="X657" s="3"/>
      <c r="Y657" s="2"/>
      <c r="Z657" s="3"/>
      <c r="AA657" s="3"/>
      <c r="AB657" s="15"/>
      <c r="AC657" s="34">
        <f t="shared" si="21"/>
        <v>0</v>
      </c>
      <c r="AD657" s="34">
        <f t="shared" si="22"/>
        <v>0</v>
      </c>
      <c r="AE657" s="34"/>
      <c r="AF657" s="34"/>
      <c r="AG657" s="35"/>
      <c r="AH657" s="34" t="e">
        <f>D657-E657-VLOOKUP(C657, Вчера_ЭпиВак!C:BG, 2, FALSE)</f>
        <v>#N/A</v>
      </c>
      <c r="AI657" s="34" t="e">
        <f>F657-G657-VLOOKUP(C657, Вчера_ЭпиВак!C:BG, 4, FALSE)</f>
        <v>#N/A</v>
      </c>
      <c r="AJ657" s="34" t="e">
        <f>H657-I657-VLOOKUP(C657, Вчера_ЭпиВак!C:BG, 6, FALSE)</f>
        <v>#N/A</v>
      </c>
      <c r="AK657" s="34" t="e">
        <f>J657-K657-VLOOKUP(C657, Вчера_ЭпиВак!C:BG, 8, FALSE)</f>
        <v>#N/A</v>
      </c>
      <c r="AL657" s="34" t="e">
        <f>L657-M657-VLOOKUP(C657, Вчера_ЭпиВак!C:BG, 10, FALSE)</f>
        <v>#N/A</v>
      </c>
      <c r="AM657" s="34" t="e">
        <f>N657-O657-VLOOKUP(C657, Вчера_ЭпиВак!C:BG, 12, FALSE)</f>
        <v>#N/A</v>
      </c>
      <c r="AN657" s="34" t="e">
        <f>P657-Q657-VLOOKUP(C657, Вчера_ЭпиВак!C:BG, 14, FALSE)</f>
        <v>#N/A</v>
      </c>
      <c r="AO657" s="34" t="e">
        <f>R657-S657-VLOOKUP(C657, Вчера_ЭпиВак!C:BG, 16, FALSE)</f>
        <v>#N/A</v>
      </c>
      <c r="AP657" s="34" t="e">
        <f>T657-U657-VLOOKUP(C657, Вчера_ЭпиВак!C:BG, 18, FALSE)</f>
        <v>#N/A</v>
      </c>
      <c r="AQ657" s="34" t="e">
        <f>V657-W657-VLOOKUP(C657, Вчера_ЭпиВак!C:BG, 20, FALSE)</f>
        <v>#N/A</v>
      </c>
      <c r="AR657" s="34" t="e">
        <f>X657-Y657-VLOOKUP(C657, Вчера_ЭпиВак!C:BG, 22, FALSE)</f>
        <v>#N/A</v>
      </c>
      <c r="AS657" s="34" t="e">
        <f>Z657-VLOOKUP(C657, Вчера_ЭпиВак!C:BG, 24, FALSE)</f>
        <v>#N/A</v>
      </c>
      <c r="AT657" s="34" t="e">
        <f>AA657-VLOOKUP(C657, Вчера_ЭпиВак!C:BG, 25, FALSE)</f>
        <v>#N/A</v>
      </c>
    </row>
    <row r="658" spans="1:46" ht="50.1" customHeight="1" x14ac:dyDescent="0.25">
      <c r="A658" s="1"/>
      <c r="B658" s="1"/>
      <c r="C658" s="1"/>
      <c r="D658" s="3"/>
      <c r="E658" s="48"/>
      <c r="F658" s="3"/>
      <c r="G658" s="2"/>
      <c r="H658" s="3"/>
      <c r="I658" s="2"/>
      <c r="J658" s="3"/>
      <c r="K658" s="2"/>
      <c r="L658" s="3"/>
      <c r="M658" s="2"/>
      <c r="N658" s="3"/>
      <c r="O658" s="2"/>
      <c r="P658" s="3"/>
      <c r="Q658" s="2"/>
      <c r="R658" s="3"/>
      <c r="S658" s="2"/>
      <c r="T658" s="3"/>
      <c r="U658" s="3"/>
      <c r="V658" s="3"/>
      <c r="W658" s="2"/>
      <c r="X658" s="3"/>
      <c r="Y658" s="2"/>
      <c r="Z658" s="3"/>
      <c r="AA658" s="3"/>
      <c r="AB658" s="15"/>
      <c r="AC658" s="34">
        <f t="shared" si="21"/>
        <v>0</v>
      </c>
      <c r="AD658" s="34">
        <f t="shared" si="22"/>
        <v>0</v>
      </c>
      <c r="AE658" s="34"/>
      <c r="AF658" s="34"/>
      <c r="AG658" s="35"/>
      <c r="AH658" s="34" t="e">
        <f>D658-E658-VLOOKUP(C658, Вчера_ЭпиВак!C:BG, 2, FALSE)</f>
        <v>#N/A</v>
      </c>
      <c r="AI658" s="34" t="e">
        <f>F658-G658-VLOOKUP(C658, Вчера_ЭпиВак!C:BG, 4, FALSE)</f>
        <v>#N/A</v>
      </c>
      <c r="AJ658" s="34" t="e">
        <f>H658-I658-VLOOKUP(C658, Вчера_ЭпиВак!C:BG, 6, FALSE)</f>
        <v>#N/A</v>
      </c>
      <c r="AK658" s="34" t="e">
        <f>J658-K658-VLOOKUP(C658, Вчера_ЭпиВак!C:BG, 8, FALSE)</f>
        <v>#N/A</v>
      </c>
      <c r="AL658" s="34" t="e">
        <f>L658-M658-VLOOKUP(C658, Вчера_ЭпиВак!C:BG, 10, FALSE)</f>
        <v>#N/A</v>
      </c>
      <c r="AM658" s="34" t="e">
        <f>N658-O658-VLOOKUP(C658, Вчера_ЭпиВак!C:BG, 12, FALSE)</f>
        <v>#N/A</v>
      </c>
      <c r="AN658" s="34" t="e">
        <f>P658-Q658-VLOOKUP(C658, Вчера_ЭпиВак!C:BG, 14, FALSE)</f>
        <v>#N/A</v>
      </c>
      <c r="AO658" s="34" t="e">
        <f>R658-S658-VLOOKUP(C658, Вчера_ЭпиВак!C:BG, 16, FALSE)</f>
        <v>#N/A</v>
      </c>
      <c r="AP658" s="34" t="e">
        <f>T658-U658-VLOOKUP(C658, Вчера_ЭпиВак!C:BG, 18, FALSE)</f>
        <v>#N/A</v>
      </c>
      <c r="AQ658" s="34" t="e">
        <f>V658-W658-VLOOKUP(C658, Вчера_ЭпиВак!C:BG, 20, FALSE)</f>
        <v>#N/A</v>
      </c>
      <c r="AR658" s="34" t="e">
        <f>X658-Y658-VLOOKUP(C658, Вчера_ЭпиВак!C:BG, 22, FALSE)</f>
        <v>#N/A</v>
      </c>
      <c r="AS658" s="34" t="e">
        <f>Z658-VLOOKUP(C658, Вчера_ЭпиВак!C:BG, 24, FALSE)</f>
        <v>#N/A</v>
      </c>
      <c r="AT658" s="34" t="e">
        <f>AA658-VLOOKUP(C658, Вчера_ЭпиВак!C:BG, 25, FALSE)</f>
        <v>#N/A</v>
      </c>
    </row>
    <row r="659" spans="1:46" ht="50.1" customHeight="1" x14ac:dyDescent="0.25">
      <c r="A659" s="1"/>
      <c r="B659" s="1"/>
      <c r="C659" s="1"/>
      <c r="D659" s="3"/>
      <c r="E659" s="48"/>
      <c r="F659" s="3"/>
      <c r="G659" s="2"/>
      <c r="H659" s="3"/>
      <c r="I659" s="2"/>
      <c r="J659" s="3"/>
      <c r="K659" s="2"/>
      <c r="L659" s="3"/>
      <c r="M659" s="2"/>
      <c r="N659" s="3"/>
      <c r="O659" s="2"/>
      <c r="P659" s="3"/>
      <c r="Q659" s="2"/>
      <c r="R659" s="3"/>
      <c r="S659" s="2"/>
      <c r="T659" s="3"/>
      <c r="U659" s="3"/>
      <c r="V659" s="3"/>
      <c r="W659" s="2"/>
      <c r="X659" s="3"/>
      <c r="Y659" s="2"/>
      <c r="Z659" s="3"/>
      <c r="AA659" s="3"/>
      <c r="AB659" s="15"/>
      <c r="AC659" s="34">
        <f t="shared" si="21"/>
        <v>0</v>
      </c>
      <c r="AD659" s="34">
        <f t="shared" si="22"/>
        <v>0</v>
      </c>
      <c r="AE659" s="34"/>
      <c r="AF659" s="34"/>
      <c r="AG659" s="35"/>
      <c r="AH659" s="34" t="e">
        <f>D659-E659-VLOOKUP(C659, Вчера_ЭпиВак!C:BG, 2, FALSE)</f>
        <v>#N/A</v>
      </c>
      <c r="AI659" s="34" t="e">
        <f>F659-G659-VLOOKUP(C659, Вчера_ЭпиВак!C:BG, 4, FALSE)</f>
        <v>#N/A</v>
      </c>
      <c r="AJ659" s="34" t="e">
        <f>H659-I659-VLOOKUP(C659, Вчера_ЭпиВак!C:BG, 6, FALSE)</f>
        <v>#N/A</v>
      </c>
      <c r="AK659" s="34" t="e">
        <f>J659-K659-VLOOKUP(C659, Вчера_ЭпиВак!C:BG, 8, FALSE)</f>
        <v>#N/A</v>
      </c>
      <c r="AL659" s="34" t="e">
        <f>L659-M659-VLOOKUP(C659, Вчера_ЭпиВак!C:BG, 10, FALSE)</f>
        <v>#N/A</v>
      </c>
      <c r="AM659" s="34" t="e">
        <f>N659-O659-VLOOKUP(C659, Вчера_ЭпиВак!C:BG, 12, FALSE)</f>
        <v>#N/A</v>
      </c>
      <c r="AN659" s="34" t="e">
        <f>P659-Q659-VLOOKUP(C659, Вчера_ЭпиВак!C:BG, 14, FALSE)</f>
        <v>#N/A</v>
      </c>
      <c r="AO659" s="34" t="e">
        <f>R659-S659-VLOOKUP(C659, Вчера_ЭпиВак!C:BG, 16, FALSE)</f>
        <v>#N/A</v>
      </c>
      <c r="AP659" s="34" t="e">
        <f>T659-U659-VLOOKUP(C659, Вчера_ЭпиВак!C:BG, 18, FALSE)</f>
        <v>#N/A</v>
      </c>
      <c r="AQ659" s="34" t="e">
        <f>V659-W659-VLOOKUP(C659, Вчера_ЭпиВак!C:BG, 20, FALSE)</f>
        <v>#N/A</v>
      </c>
      <c r="AR659" s="34" t="e">
        <f>X659-Y659-VLOOKUP(C659, Вчера_ЭпиВак!C:BG, 22, FALSE)</f>
        <v>#N/A</v>
      </c>
      <c r="AS659" s="34" t="e">
        <f>Z659-VLOOKUP(C659, Вчера_ЭпиВак!C:BG, 24, FALSE)</f>
        <v>#N/A</v>
      </c>
      <c r="AT659" s="34" t="e">
        <f>AA659-VLOOKUP(C659, Вчера_ЭпиВак!C:BG, 25, FALSE)</f>
        <v>#N/A</v>
      </c>
    </row>
    <row r="660" spans="1:46" ht="50.1" customHeight="1" x14ac:dyDescent="0.25">
      <c r="A660" s="1"/>
      <c r="B660" s="1"/>
      <c r="C660" s="1"/>
      <c r="D660" s="3"/>
      <c r="E660" s="48"/>
      <c r="F660" s="3"/>
      <c r="G660" s="2"/>
      <c r="H660" s="3"/>
      <c r="I660" s="2"/>
      <c r="J660" s="3"/>
      <c r="K660" s="2"/>
      <c r="L660" s="3"/>
      <c r="M660" s="2"/>
      <c r="N660" s="3"/>
      <c r="O660" s="2"/>
      <c r="P660" s="3"/>
      <c r="Q660" s="2"/>
      <c r="R660" s="3"/>
      <c r="S660" s="2"/>
      <c r="T660" s="3"/>
      <c r="U660" s="3"/>
      <c r="V660" s="3"/>
      <c r="W660" s="2"/>
      <c r="X660" s="3"/>
      <c r="Y660" s="2"/>
      <c r="Z660" s="3"/>
      <c r="AA660" s="3"/>
      <c r="AB660" s="15"/>
      <c r="AC660" s="34">
        <f t="shared" si="21"/>
        <v>0</v>
      </c>
      <c r="AD660" s="34">
        <f t="shared" si="22"/>
        <v>0</v>
      </c>
      <c r="AE660" s="34"/>
      <c r="AF660" s="34"/>
      <c r="AG660" s="35"/>
      <c r="AH660" s="34" t="e">
        <f>D660-E660-VLOOKUP(C660, Вчера_ЭпиВак!C:BG, 2, FALSE)</f>
        <v>#N/A</v>
      </c>
      <c r="AI660" s="34" t="e">
        <f>F660-G660-VLOOKUP(C660, Вчера_ЭпиВак!C:BG, 4, FALSE)</f>
        <v>#N/A</v>
      </c>
      <c r="AJ660" s="34" t="e">
        <f>H660-I660-VLOOKUP(C660, Вчера_ЭпиВак!C:BG, 6, FALSE)</f>
        <v>#N/A</v>
      </c>
      <c r="AK660" s="34" t="e">
        <f>J660-K660-VLOOKUP(C660, Вчера_ЭпиВак!C:BG, 8, FALSE)</f>
        <v>#N/A</v>
      </c>
      <c r="AL660" s="34" t="e">
        <f>L660-M660-VLOOKUP(C660, Вчера_ЭпиВак!C:BG, 10, FALSE)</f>
        <v>#N/A</v>
      </c>
      <c r="AM660" s="34" t="e">
        <f>N660-O660-VLOOKUP(C660, Вчера_ЭпиВак!C:BG, 12, FALSE)</f>
        <v>#N/A</v>
      </c>
      <c r="AN660" s="34" t="e">
        <f>P660-Q660-VLOOKUP(C660, Вчера_ЭпиВак!C:BG, 14, FALSE)</f>
        <v>#N/A</v>
      </c>
      <c r="AO660" s="34" t="e">
        <f>R660-S660-VLOOKUP(C660, Вчера_ЭпиВак!C:BG, 16, FALSE)</f>
        <v>#N/A</v>
      </c>
      <c r="AP660" s="34" t="e">
        <f>T660-U660-VLOOKUP(C660, Вчера_ЭпиВак!C:BG, 18, FALSE)</f>
        <v>#N/A</v>
      </c>
      <c r="AQ660" s="34" t="e">
        <f>V660-W660-VLOOKUP(C660, Вчера_ЭпиВак!C:BG, 20, FALSE)</f>
        <v>#N/A</v>
      </c>
      <c r="AR660" s="34" t="e">
        <f>X660-Y660-VLOOKUP(C660, Вчера_ЭпиВак!C:BG, 22, FALSE)</f>
        <v>#N/A</v>
      </c>
      <c r="AS660" s="34" t="e">
        <f>Z660-VLOOKUP(C660, Вчера_ЭпиВак!C:BG, 24, FALSE)</f>
        <v>#N/A</v>
      </c>
      <c r="AT660" s="34" t="e">
        <f>AA660-VLOOKUP(C660, Вчера_ЭпиВак!C:BG, 25, FALSE)</f>
        <v>#N/A</v>
      </c>
    </row>
    <row r="661" spans="1:46" ht="50.1" customHeight="1" x14ac:dyDescent="0.25">
      <c r="A661" s="1"/>
      <c r="B661" s="1"/>
      <c r="C661" s="1"/>
      <c r="D661" s="3"/>
      <c r="E661" s="48"/>
      <c r="F661" s="3"/>
      <c r="G661" s="2"/>
      <c r="H661" s="3"/>
      <c r="I661" s="2"/>
      <c r="J661" s="3"/>
      <c r="K661" s="2"/>
      <c r="L661" s="3"/>
      <c r="M661" s="2"/>
      <c r="N661" s="3"/>
      <c r="O661" s="2"/>
      <c r="P661" s="3"/>
      <c r="Q661" s="2"/>
      <c r="R661" s="3"/>
      <c r="S661" s="2"/>
      <c r="T661" s="3"/>
      <c r="U661" s="3"/>
      <c r="V661" s="3"/>
      <c r="W661" s="2"/>
      <c r="X661" s="3"/>
      <c r="Y661" s="2"/>
      <c r="Z661" s="3"/>
      <c r="AA661" s="3"/>
      <c r="AB661" s="15"/>
      <c r="AC661" s="34">
        <f t="shared" si="21"/>
        <v>0</v>
      </c>
      <c r="AD661" s="34">
        <f t="shared" si="22"/>
        <v>0</v>
      </c>
      <c r="AE661" s="34"/>
      <c r="AF661" s="34"/>
      <c r="AG661" s="35"/>
      <c r="AH661" s="34" t="e">
        <f>D661-E661-VLOOKUP(C661, Вчера_ЭпиВак!C:BG, 2, FALSE)</f>
        <v>#N/A</v>
      </c>
      <c r="AI661" s="34" t="e">
        <f>F661-G661-VLOOKUP(C661, Вчера_ЭпиВак!C:BG, 4, FALSE)</f>
        <v>#N/A</v>
      </c>
      <c r="AJ661" s="34" t="e">
        <f>H661-I661-VLOOKUP(C661, Вчера_ЭпиВак!C:BG, 6, FALSE)</f>
        <v>#N/A</v>
      </c>
      <c r="AK661" s="34" t="e">
        <f>J661-K661-VLOOKUP(C661, Вчера_ЭпиВак!C:BG, 8, FALSE)</f>
        <v>#N/A</v>
      </c>
      <c r="AL661" s="34" t="e">
        <f>L661-M661-VLOOKUP(C661, Вчера_ЭпиВак!C:BG, 10, FALSE)</f>
        <v>#N/A</v>
      </c>
      <c r="AM661" s="34" t="e">
        <f>N661-O661-VLOOKUP(C661, Вчера_ЭпиВак!C:BG, 12, FALSE)</f>
        <v>#N/A</v>
      </c>
      <c r="AN661" s="34" t="e">
        <f>P661-Q661-VLOOKUP(C661, Вчера_ЭпиВак!C:BG, 14, FALSE)</f>
        <v>#N/A</v>
      </c>
      <c r="AO661" s="34" t="e">
        <f>R661-S661-VLOOKUP(C661, Вчера_ЭпиВак!C:BG, 16, FALSE)</f>
        <v>#N/A</v>
      </c>
      <c r="AP661" s="34" t="e">
        <f>T661-U661-VLOOKUP(C661, Вчера_ЭпиВак!C:BG, 18, FALSE)</f>
        <v>#N/A</v>
      </c>
      <c r="AQ661" s="34" t="e">
        <f>V661-W661-VLOOKUP(C661, Вчера_ЭпиВак!C:BG, 20, FALSE)</f>
        <v>#N/A</v>
      </c>
      <c r="AR661" s="34" t="e">
        <f>X661-Y661-VLOOKUP(C661, Вчера_ЭпиВак!C:BG, 22, FALSE)</f>
        <v>#N/A</v>
      </c>
      <c r="AS661" s="34" t="e">
        <f>Z661-VLOOKUP(C661, Вчера_ЭпиВак!C:BG, 24, FALSE)</f>
        <v>#N/A</v>
      </c>
      <c r="AT661" s="34" t="e">
        <f>AA661-VLOOKUP(C661, Вчера_ЭпиВак!C:BG, 25, FALSE)</f>
        <v>#N/A</v>
      </c>
    </row>
    <row r="662" spans="1:46" ht="50.1" customHeight="1" x14ac:dyDescent="0.25">
      <c r="A662" s="1"/>
      <c r="B662" s="1"/>
      <c r="C662" s="1"/>
      <c r="D662" s="3"/>
      <c r="E662" s="48"/>
      <c r="F662" s="3"/>
      <c r="G662" s="2"/>
      <c r="H662" s="3"/>
      <c r="I662" s="2"/>
      <c r="J662" s="3"/>
      <c r="K662" s="2"/>
      <c r="L662" s="3"/>
      <c r="M662" s="2"/>
      <c r="N662" s="3"/>
      <c r="O662" s="2"/>
      <c r="P662" s="3"/>
      <c r="Q662" s="2"/>
      <c r="R662" s="3"/>
      <c r="S662" s="2"/>
      <c r="T662" s="3"/>
      <c r="U662" s="3"/>
      <c r="V662" s="3"/>
      <c r="W662" s="2"/>
      <c r="X662" s="3"/>
      <c r="Y662" s="2"/>
      <c r="Z662" s="3"/>
      <c r="AA662" s="3"/>
      <c r="AB662" s="15"/>
      <c r="AC662" s="34">
        <f t="shared" si="21"/>
        <v>0</v>
      </c>
      <c r="AD662" s="34">
        <f t="shared" si="22"/>
        <v>0</v>
      </c>
      <c r="AE662" s="34"/>
      <c r="AF662" s="34"/>
      <c r="AG662" s="35"/>
      <c r="AH662" s="34" t="e">
        <f>D662-E662-VLOOKUP(C662, Вчера_ЭпиВак!C:BG, 2, FALSE)</f>
        <v>#N/A</v>
      </c>
      <c r="AI662" s="34" t="e">
        <f>F662-G662-VLOOKUP(C662, Вчера_ЭпиВак!C:BG, 4, FALSE)</f>
        <v>#N/A</v>
      </c>
      <c r="AJ662" s="34" t="e">
        <f>H662-I662-VLOOKUP(C662, Вчера_ЭпиВак!C:BG, 6, FALSE)</f>
        <v>#N/A</v>
      </c>
      <c r="AK662" s="34" t="e">
        <f>J662-K662-VLOOKUP(C662, Вчера_ЭпиВак!C:BG, 8, FALSE)</f>
        <v>#N/A</v>
      </c>
      <c r="AL662" s="34" t="e">
        <f>L662-M662-VLOOKUP(C662, Вчера_ЭпиВак!C:BG, 10, FALSE)</f>
        <v>#N/A</v>
      </c>
      <c r="AM662" s="34" t="e">
        <f>N662-O662-VLOOKUP(C662, Вчера_ЭпиВак!C:BG, 12, FALSE)</f>
        <v>#N/A</v>
      </c>
      <c r="AN662" s="34" t="e">
        <f>P662-Q662-VLOOKUP(C662, Вчера_ЭпиВак!C:BG, 14, FALSE)</f>
        <v>#N/A</v>
      </c>
      <c r="AO662" s="34" t="e">
        <f>R662-S662-VLOOKUP(C662, Вчера_ЭпиВак!C:BG, 16, FALSE)</f>
        <v>#N/A</v>
      </c>
      <c r="AP662" s="34" t="e">
        <f>T662-U662-VLOOKUP(C662, Вчера_ЭпиВак!C:BG, 18, FALSE)</f>
        <v>#N/A</v>
      </c>
      <c r="AQ662" s="34" t="e">
        <f>V662-W662-VLOOKUP(C662, Вчера_ЭпиВак!C:BG, 20, FALSE)</f>
        <v>#N/A</v>
      </c>
      <c r="AR662" s="34" t="e">
        <f>X662-Y662-VLOOKUP(C662, Вчера_ЭпиВак!C:BG, 22, FALSE)</f>
        <v>#N/A</v>
      </c>
      <c r="AS662" s="34" t="e">
        <f>Z662-VLOOKUP(C662, Вчера_ЭпиВак!C:BG, 24, FALSE)</f>
        <v>#N/A</v>
      </c>
      <c r="AT662" s="34" t="e">
        <f>AA662-VLOOKUP(C662, Вчера_ЭпиВак!C:BG, 25, FALSE)</f>
        <v>#N/A</v>
      </c>
    </row>
    <row r="663" spans="1:46" ht="50.1" customHeight="1" x14ac:dyDescent="0.25">
      <c r="A663" s="1"/>
      <c r="B663" s="1"/>
      <c r="C663" s="1"/>
      <c r="D663" s="3"/>
      <c r="E663" s="48"/>
      <c r="F663" s="3"/>
      <c r="G663" s="2"/>
      <c r="H663" s="3"/>
      <c r="I663" s="2"/>
      <c r="J663" s="3"/>
      <c r="K663" s="2"/>
      <c r="L663" s="3"/>
      <c r="M663" s="2"/>
      <c r="N663" s="3"/>
      <c r="O663" s="2"/>
      <c r="P663" s="3"/>
      <c r="Q663" s="2"/>
      <c r="R663" s="3"/>
      <c r="S663" s="2"/>
      <c r="T663" s="3"/>
      <c r="U663" s="3"/>
      <c r="V663" s="3"/>
      <c r="W663" s="2"/>
      <c r="X663" s="3"/>
      <c r="Y663" s="2"/>
      <c r="Z663" s="3"/>
      <c r="AA663" s="3"/>
      <c r="AB663" s="15"/>
      <c r="AC663" s="34">
        <f t="shared" si="21"/>
        <v>0</v>
      </c>
      <c r="AD663" s="34">
        <f t="shared" si="22"/>
        <v>0</v>
      </c>
      <c r="AE663" s="34"/>
      <c r="AF663" s="34"/>
      <c r="AG663" s="35"/>
      <c r="AH663" s="34" t="e">
        <f>D663-E663-VLOOKUP(C663, Вчера_ЭпиВак!C:BG, 2, FALSE)</f>
        <v>#N/A</v>
      </c>
      <c r="AI663" s="34" t="e">
        <f>F663-G663-VLOOKUP(C663, Вчера_ЭпиВак!C:BG, 4, FALSE)</f>
        <v>#N/A</v>
      </c>
      <c r="AJ663" s="34" t="e">
        <f>H663-I663-VLOOKUP(C663, Вчера_ЭпиВак!C:BG, 6, FALSE)</f>
        <v>#N/A</v>
      </c>
      <c r="AK663" s="34" t="e">
        <f>J663-K663-VLOOKUP(C663, Вчера_ЭпиВак!C:BG, 8, FALSE)</f>
        <v>#N/A</v>
      </c>
      <c r="AL663" s="34" t="e">
        <f>L663-M663-VLOOKUP(C663, Вчера_ЭпиВак!C:BG, 10, FALSE)</f>
        <v>#N/A</v>
      </c>
      <c r="AM663" s="34" t="e">
        <f>N663-O663-VLOOKUP(C663, Вчера_ЭпиВак!C:BG, 12, FALSE)</f>
        <v>#N/A</v>
      </c>
      <c r="AN663" s="34" t="e">
        <f>P663-Q663-VLOOKUP(C663, Вчера_ЭпиВак!C:BG, 14, FALSE)</f>
        <v>#N/A</v>
      </c>
      <c r="AO663" s="34" t="e">
        <f>R663-S663-VLOOKUP(C663, Вчера_ЭпиВак!C:BG, 16, FALSE)</f>
        <v>#N/A</v>
      </c>
      <c r="AP663" s="34" t="e">
        <f>T663-U663-VLOOKUP(C663, Вчера_ЭпиВак!C:BG, 18, FALSE)</f>
        <v>#N/A</v>
      </c>
      <c r="AQ663" s="34" t="e">
        <f>V663-W663-VLOOKUP(C663, Вчера_ЭпиВак!C:BG, 20, FALSE)</f>
        <v>#N/A</v>
      </c>
      <c r="AR663" s="34" t="e">
        <f>X663-Y663-VLOOKUP(C663, Вчера_ЭпиВак!C:BG, 22, FALSE)</f>
        <v>#N/A</v>
      </c>
      <c r="AS663" s="34" t="e">
        <f>Z663-VLOOKUP(C663, Вчера_ЭпиВак!C:BG, 24, FALSE)</f>
        <v>#N/A</v>
      </c>
      <c r="AT663" s="34" t="e">
        <f>AA663-VLOOKUP(C663, Вчера_ЭпиВак!C:BG, 25, FALSE)</f>
        <v>#N/A</v>
      </c>
    </row>
    <row r="664" spans="1:46" ht="50.1" customHeight="1" x14ac:dyDescent="0.25">
      <c r="A664" s="1"/>
      <c r="B664" s="1"/>
      <c r="C664" s="1"/>
      <c r="D664" s="3"/>
      <c r="E664" s="48"/>
      <c r="F664" s="3"/>
      <c r="G664" s="2"/>
      <c r="H664" s="3"/>
      <c r="I664" s="2"/>
      <c r="J664" s="3"/>
      <c r="K664" s="2"/>
      <c r="L664" s="3"/>
      <c r="M664" s="2"/>
      <c r="N664" s="3"/>
      <c r="O664" s="2"/>
      <c r="P664" s="3"/>
      <c r="Q664" s="2"/>
      <c r="R664" s="3"/>
      <c r="S664" s="2"/>
      <c r="T664" s="3"/>
      <c r="U664" s="3"/>
      <c r="V664" s="3"/>
      <c r="W664" s="2"/>
      <c r="X664" s="3"/>
      <c r="Y664" s="2"/>
      <c r="Z664" s="3"/>
      <c r="AA664" s="3"/>
      <c r="AB664" s="15"/>
      <c r="AC664" s="34">
        <f t="shared" si="21"/>
        <v>0</v>
      </c>
      <c r="AD664" s="34">
        <f t="shared" si="22"/>
        <v>0</v>
      </c>
      <c r="AE664" s="34"/>
      <c r="AF664" s="34"/>
      <c r="AG664" s="35"/>
      <c r="AH664" s="34" t="e">
        <f>D664-E664-VLOOKUP(C664, Вчера_ЭпиВак!C:BG, 2, FALSE)</f>
        <v>#N/A</v>
      </c>
      <c r="AI664" s="34" t="e">
        <f>F664-G664-VLOOKUP(C664, Вчера_ЭпиВак!C:BG, 4, FALSE)</f>
        <v>#N/A</v>
      </c>
      <c r="AJ664" s="34" t="e">
        <f>H664-I664-VLOOKUP(C664, Вчера_ЭпиВак!C:BG, 6, FALSE)</f>
        <v>#N/A</v>
      </c>
      <c r="AK664" s="34" t="e">
        <f>J664-K664-VLOOKUP(C664, Вчера_ЭпиВак!C:BG, 8, FALSE)</f>
        <v>#N/A</v>
      </c>
      <c r="AL664" s="34" t="e">
        <f>L664-M664-VLOOKUP(C664, Вчера_ЭпиВак!C:BG, 10, FALSE)</f>
        <v>#N/A</v>
      </c>
      <c r="AM664" s="34" t="e">
        <f>N664-O664-VLOOKUP(C664, Вчера_ЭпиВак!C:BG, 12, FALSE)</f>
        <v>#N/A</v>
      </c>
      <c r="AN664" s="34" t="e">
        <f>P664-Q664-VLOOKUP(C664, Вчера_ЭпиВак!C:BG, 14, FALSE)</f>
        <v>#N/A</v>
      </c>
      <c r="AO664" s="34" t="e">
        <f>R664-S664-VLOOKUP(C664, Вчера_ЭпиВак!C:BG, 16, FALSE)</f>
        <v>#N/A</v>
      </c>
      <c r="AP664" s="34" t="e">
        <f>T664-U664-VLOOKUP(C664, Вчера_ЭпиВак!C:BG, 18, FALSE)</f>
        <v>#N/A</v>
      </c>
      <c r="AQ664" s="34" t="e">
        <f>V664-W664-VLOOKUP(C664, Вчера_ЭпиВак!C:BG, 20, FALSE)</f>
        <v>#N/A</v>
      </c>
      <c r="AR664" s="34" t="e">
        <f>X664-Y664-VLOOKUP(C664, Вчера_ЭпиВак!C:BG, 22, FALSE)</f>
        <v>#N/A</v>
      </c>
      <c r="AS664" s="34" t="e">
        <f>Z664-VLOOKUP(C664, Вчера_ЭпиВак!C:BG, 24, FALSE)</f>
        <v>#N/A</v>
      </c>
      <c r="AT664" s="34" t="e">
        <f>AA664-VLOOKUP(C664, Вчера_ЭпиВак!C:BG, 25, FALSE)</f>
        <v>#N/A</v>
      </c>
    </row>
    <row r="665" spans="1:46" ht="50.1" customHeight="1" x14ac:dyDescent="0.25">
      <c r="A665" s="1"/>
      <c r="B665" s="1"/>
      <c r="C665" s="1"/>
      <c r="D665" s="3"/>
      <c r="E665" s="48"/>
      <c r="F665" s="3"/>
      <c r="G665" s="2"/>
      <c r="H665" s="3"/>
      <c r="I665" s="2"/>
      <c r="J665" s="3"/>
      <c r="K665" s="2"/>
      <c r="L665" s="3"/>
      <c r="M665" s="2"/>
      <c r="N665" s="3"/>
      <c r="O665" s="2"/>
      <c r="P665" s="3"/>
      <c r="Q665" s="2"/>
      <c r="R665" s="3"/>
      <c r="S665" s="2"/>
      <c r="T665" s="3"/>
      <c r="U665" s="3"/>
      <c r="V665" s="3"/>
      <c r="W665" s="2"/>
      <c r="X665" s="3"/>
      <c r="Y665" s="2"/>
      <c r="Z665" s="3"/>
      <c r="AA665" s="3"/>
      <c r="AB665" s="15"/>
      <c r="AC665" s="34">
        <f t="shared" si="21"/>
        <v>0</v>
      </c>
      <c r="AD665" s="34">
        <f t="shared" si="22"/>
        <v>0</v>
      </c>
      <c r="AE665" s="34"/>
      <c r="AF665" s="34"/>
      <c r="AG665" s="35"/>
      <c r="AH665" s="34" t="e">
        <f>D665-E665-VLOOKUP(C665, Вчера_ЭпиВак!C:BG, 2, FALSE)</f>
        <v>#N/A</v>
      </c>
      <c r="AI665" s="34" t="e">
        <f>F665-G665-VLOOKUP(C665, Вчера_ЭпиВак!C:BG, 4, FALSE)</f>
        <v>#N/A</v>
      </c>
      <c r="AJ665" s="34" t="e">
        <f>H665-I665-VLOOKUP(C665, Вчера_ЭпиВак!C:BG, 6, FALSE)</f>
        <v>#N/A</v>
      </c>
      <c r="AK665" s="34" t="e">
        <f>J665-K665-VLOOKUP(C665, Вчера_ЭпиВак!C:BG, 8, FALSE)</f>
        <v>#N/A</v>
      </c>
      <c r="AL665" s="34" t="e">
        <f>L665-M665-VLOOKUP(C665, Вчера_ЭпиВак!C:BG, 10, FALSE)</f>
        <v>#N/A</v>
      </c>
      <c r="AM665" s="34" t="e">
        <f>N665-O665-VLOOKUP(C665, Вчера_ЭпиВак!C:BG, 12, FALSE)</f>
        <v>#N/A</v>
      </c>
      <c r="AN665" s="34" t="e">
        <f>P665-Q665-VLOOKUP(C665, Вчера_ЭпиВак!C:BG, 14, FALSE)</f>
        <v>#N/A</v>
      </c>
      <c r="AO665" s="34" t="e">
        <f>R665-S665-VLOOKUP(C665, Вчера_ЭпиВак!C:BG, 16, FALSE)</f>
        <v>#N/A</v>
      </c>
      <c r="AP665" s="34" t="e">
        <f>T665-U665-VLOOKUP(C665, Вчера_ЭпиВак!C:BG, 18, FALSE)</f>
        <v>#N/A</v>
      </c>
      <c r="AQ665" s="34" t="e">
        <f>V665-W665-VLOOKUP(C665, Вчера_ЭпиВак!C:BG, 20, FALSE)</f>
        <v>#N/A</v>
      </c>
      <c r="AR665" s="34" t="e">
        <f>X665-Y665-VLOOKUP(C665, Вчера_ЭпиВак!C:BG, 22, FALSE)</f>
        <v>#N/A</v>
      </c>
      <c r="AS665" s="34" t="e">
        <f>Z665-VLOOKUP(C665, Вчера_ЭпиВак!C:BG, 24, FALSE)</f>
        <v>#N/A</v>
      </c>
      <c r="AT665" s="34" t="e">
        <f>AA665-VLOOKUP(C665, Вчера_ЭпиВак!C:BG, 25, FALSE)</f>
        <v>#N/A</v>
      </c>
    </row>
    <row r="666" spans="1:46" ht="50.1" customHeight="1" x14ac:dyDescent="0.25">
      <c r="A666" s="1"/>
      <c r="B666" s="1"/>
      <c r="C666" s="1"/>
      <c r="D666" s="3"/>
      <c r="E666" s="48"/>
      <c r="F666" s="3"/>
      <c r="G666" s="2"/>
      <c r="H666" s="3"/>
      <c r="I666" s="2"/>
      <c r="J666" s="3"/>
      <c r="K666" s="2"/>
      <c r="L666" s="3"/>
      <c r="M666" s="2"/>
      <c r="N666" s="3"/>
      <c r="O666" s="2"/>
      <c r="P666" s="3"/>
      <c r="Q666" s="2"/>
      <c r="R666" s="3"/>
      <c r="S666" s="2"/>
      <c r="T666" s="3"/>
      <c r="U666" s="3"/>
      <c r="V666" s="3"/>
      <c r="W666" s="2"/>
      <c r="X666" s="3"/>
      <c r="Y666" s="2"/>
      <c r="Z666" s="3"/>
      <c r="AA666" s="3"/>
      <c r="AB666" s="15"/>
      <c r="AC666" s="34">
        <f t="shared" si="21"/>
        <v>0</v>
      </c>
      <c r="AD666" s="34">
        <f t="shared" si="22"/>
        <v>0</v>
      </c>
      <c r="AE666" s="34"/>
      <c r="AF666" s="34"/>
      <c r="AG666" s="35"/>
      <c r="AH666" s="34" t="e">
        <f>D666-E666-VLOOKUP(C666, Вчера_ЭпиВак!C:BG, 2, FALSE)</f>
        <v>#N/A</v>
      </c>
      <c r="AI666" s="34" t="e">
        <f>F666-G666-VLOOKUP(C666, Вчера_ЭпиВак!C:BG, 4, FALSE)</f>
        <v>#N/A</v>
      </c>
      <c r="AJ666" s="34" t="e">
        <f>H666-I666-VLOOKUP(C666, Вчера_ЭпиВак!C:BG, 6, FALSE)</f>
        <v>#N/A</v>
      </c>
      <c r="AK666" s="34" t="e">
        <f>J666-K666-VLOOKUP(C666, Вчера_ЭпиВак!C:BG, 8, FALSE)</f>
        <v>#N/A</v>
      </c>
      <c r="AL666" s="34" t="e">
        <f>L666-M666-VLOOKUP(C666, Вчера_ЭпиВак!C:BG, 10, FALSE)</f>
        <v>#N/A</v>
      </c>
      <c r="AM666" s="34" t="e">
        <f>N666-O666-VLOOKUP(C666, Вчера_ЭпиВак!C:BG, 12, FALSE)</f>
        <v>#N/A</v>
      </c>
      <c r="AN666" s="34" t="e">
        <f>P666-Q666-VLOOKUP(C666, Вчера_ЭпиВак!C:BG, 14, FALSE)</f>
        <v>#N/A</v>
      </c>
      <c r="AO666" s="34" t="e">
        <f>R666-S666-VLOOKUP(C666, Вчера_ЭпиВак!C:BG, 16, FALSE)</f>
        <v>#N/A</v>
      </c>
      <c r="AP666" s="34" t="e">
        <f>T666-U666-VLOOKUP(C666, Вчера_ЭпиВак!C:BG, 18, FALSE)</f>
        <v>#N/A</v>
      </c>
      <c r="AQ666" s="34" t="e">
        <f>V666-W666-VLOOKUP(C666, Вчера_ЭпиВак!C:BG, 20, FALSE)</f>
        <v>#N/A</v>
      </c>
      <c r="AR666" s="34" t="e">
        <f>X666-Y666-VLOOKUP(C666, Вчера_ЭпиВак!C:BG, 22, FALSE)</f>
        <v>#N/A</v>
      </c>
      <c r="AS666" s="34" t="e">
        <f>Z666-VLOOKUP(C666, Вчера_ЭпиВак!C:BG, 24, FALSE)</f>
        <v>#N/A</v>
      </c>
      <c r="AT666" s="34" t="e">
        <f>AA666-VLOOKUP(C666, Вчера_ЭпиВак!C:BG, 25, FALSE)</f>
        <v>#N/A</v>
      </c>
    </row>
    <row r="667" spans="1:46" ht="50.1" customHeight="1" x14ac:dyDescent="0.25">
      <c r="A667" s="1"/>
      <c r="B667" s="1"/>
      <c r="C667" s="1"/>
      <c r="D667" s="3"/>
      <c r="E667" s="48"/>
      <c r="F667" s="3"/>
      <c r="G667" s="2"/>
      <c r="H667" s="3"/>
      <c r="I667" s="2"/>
      <c r="J667" s="3"/>
      <c r="K667" s="2"/>
      <c r="L667" s="3"/>
      <c r="M667" s="2"/>
      <c r="N667" s="3"/>
      <c r="O667" s="2"/>
      <c r="P667" s="3"/>
      <c r="Q667" s="2"/>
      <c r="R667" s="3"/>
      <c r="S667" s="2"/>
      <c r="T667" s="3"/>
      <c r="U667" s="3"/>
      <c r="V667" s="3"/>
      <c r="W667" s="2"/>
      <c r="X667" s="3"/>
      <c r="Y667" s="2"/>
      <c r="Z667" s="3"/>
      <c r="AA667" s="3"/>
      <c r="AB667" s="15"/>
      <c r="AC667" s="34">
        <f t="shared" si="21"/>
        <v>0</v>
      </c>
      <c r="AD667" s="34">
        <f t="shared" si="22"/>
        <v>0</v>
      </c>
      <c r="AE667" s="34"/>
      <c r="AF667" s="34"/>
      <c r="AG667" s="35"/>
      <c r="AH667" s="34" t="e">
        <f>D667-E667-VLOOKUP(C667, Вчера_ЭпиВак!C:BG, 2, FALSE)</f>
        <v>#N/A</v>
      </c>
      <c r="AI667" s="34" t="e">
        <f>F667-G667-VLOOKUP(C667, Вчера_ЭпиВак!C:BG, 4, FALSE)</f>
        <v>#N/A</v>
      </c>
      <c r="AJ667" s="34" t="e">
        <f>H667-I667-VLOOKUP(C667, Вчера_ЭпиВак!C:BG, 6, FALSE)</f>
        <v>#N/A</v>
      </c>
      <c r="AK667" s="34" t="e">
        <f>J667-K667-VLOOKUP(C667, Вчера_ЭпиВак!C:BG, 8, FALSE)</f>
        <v>#N/A</v>
      </c>
      <c r="AL667" s="34" t="e">
        <f>L667-M667-VLOOKUP(C667, Вчера_ЭпиВак!C:BG, 10, FALSE)</f>
        <v>#N/A</v>
      </c>
      <c r="AM667" s="34" t="e">
        <f>N667-O667-VLOOKUP(C667, Вчера_ЭпиВак!C:BG, 12, FALSE)</f>
        <v>#N/A</v>
      </c>
      <c r="AN667" s="34" t="e">
        <f>P667-Q667-VLOOKUP(C667, Вчера_ЭпиВак!C:BG, 14, FALSE)</f>
        <v>#N/A</v>
      </c>
      <c r="AO667" s="34" t="e">
        <f>R667-S667-VLOOKUP(C667, Вчера_ЭпиВак!C:BG, 16, FALSE)</f>
        <v>#N/A</v>
      </c>
      <c r="AP667" s="34" t="e">
        <f>T667-U667-VLOOKUP(C667, Вчера_ЭпиВак!C:BG, 18, FALSE)</f>
        <v>#N/A</v>
      </c>
      <c r="AQ667" s="34" t="e">
        <f>V667-W667-VLOOKUP(C667, Вчера_ЭпиВак!C:BG, 20, FALSE)</f>
        <v>#N/A</v>
      </c>
      <c r="AR667" s="34" t="e">
        <f>X667-Y667-VLOOKUP(C667, Вчера_ЭпиВак!C:BG, 22, FALSE)</f>
        <v>#N/A</v>
      </c>
      <c r="AS667" s="34" t="e">
        <f>Z667-VLOOKUP(C667, Вчера_ЭпиВак!C:BG, 24, FALSE)</f>
        <v>#N/A</v>
      </c>
      <c r="AT667" s="34" t="e">
        <f>AA667-VLOOKUP(C667, Вчера_ЭпиВак!C:BG, 25, FALSE)</f>
        <v>#N/A</v>
      </c>
    </row>
    <row r="668" spans="1:46" ht="50.1" customHeight="1" x14ac:dyDescent="0.25">
      <c r="A668" s="1"/>
      <c r="B668" s="1"/>
      <c r="C668" s="1"/>
      <c r="D668" s="3"/>
      <c r="E668" s="48"/>
      <c r="F668" s="3"/>
      <c r="G668" s="2"/>
      <c r="H668" s="3"/>
      <c r="I668" s="2"/>
      <c r="J668" s="3"/>
      <c r="K668" s="2"/>
      <c r="L668" s="3"/>
      <c r="M668" s="2"/>
      <c r="N668" s="3"/>
      <c r="O668" s="2"/>
      <c r="P668" s="3"/>
      <c r="Q668" s="2"/>
      <c r="R668" s="3"/>
      <c r="S668" s="2"/>
      <c r="T668" s="3"/>
      <c r="U668" s="3"/>
      <c r="V668" s="3"/>
      <c r="W668" s="2"/>
      <c r="X668" s="3"/>
      <c r="Y668" s="2"/>
      <c r="Z668" s="3"/>
      <c r="AA668" s="3"/>
      <c r="AB668" s="15"/>
      <c r="AC668" s="34">
        <f t="shared" si="21"/>
        <v>0</v>
      </c>
      <c r="AD668" s="34">
        <f t="shared" si="22"/>
        <v>0</v>
      </c>
      <c r="AE668" s="34"/>
      <c r="AF668" s="34"/>
      <c r="AG668" s="35"/>
      <c r="AH668" s="34" t="e">
        <f>D668-E668-VLOOKUP(C668, Вчера_ЭпиВак!C:BG, 2, FALSE)</f>
        <v>#N/A</v>
      </c>
      <c r="AI668" s="34" t="e">
        <f>F668-G668-VLOOKUP(C668, Вчера_ЭпиВак!C:BG, 4, FALSE)</f>
        <v>#N/A</v>
      </c>
      <c r="AJ668" s="34" t="e">
        <f>H668-I668-VLOOKUP(C668, Вчера_ЭпиВак!C:BG, 6, FALSE)</f>
        <v>#N/A</v>
      </c>
      <c r="AK668" s="34" t="e">
        <f>J668-K668-VLOOKUP(C668, Вчера_ЭпиВак!C:BG, 8, FALSE)</f>
        <v>#N/A</v>
      </c>
      <c r="AL668" s="34" t="e">
        <f>L668-M668-VLOOKUP(C668, Вчера_ЭпиВак!C:BG, 10, FALSE)</f>
        <v>#N/A</v>
      </c>
      <c r="AM668" s="34" t="e">
        <f>N668-O668-VLOOKUP(C668, Вчера_ЭпиВак!C:BG, 12, FALSE)</f>
        <v>#N/A</v>
      </c>
      <c r="AN668" s="34" t="e">
        <f>P668-Q668-VLOOKUP(C668, Вчера_ЭпиВак!C:BG, 14, FALSE)</f>
        <v>#N/A</v>
      </c>
      <c r="AO668" s="34" t="e">
        <f>R668-S668-VLOOKUP(C668, Вчера_ЭпиВак!C:BG, 16, FALSE)</f>
        <v>#N/A</v>
      </c>
      <c r="AP668" s="34" t="e">
        <f>T668-U668-VLOOKUP(C668, Вчера_ЭпиВак!C:BG, 18, FALSE)</f>
        <v>#N/A</v>
      </c>
      <c r="AQ668" s="34" t="e">
        <f>V668-W668-VLOOKUP(C668, Вчера_ЭпиВак!C:BG, 20, FALSE)</f>
        <v>#N/A</v>
      </c>
      <c r="AR668" s="34" t="e">
        <f>X668-Y668-VLOOKUP(C668, Вчера_ЭпиВак!C:BG, 22, FALSE)</f>
        <v>#N/A</v>
      </c>
      <c r="AS668" s="34" t="e">
        <f>Z668-VLOOKUP(C668, Вчера_ЭпиВак!C:BG, 24, FALSE)</f>
        <v>#N/A</v>
      </c>
      <c r="AT668" s="34" t="e">
        <f>AA668-VLOOKUP(C668, Вчера_ЭпиВак!C:BG, 25, FALSE)</f>
        <v>#N/A</v>
      </c>
    </row>
    <row r="669" spans="1:46" ht="50.1" customHeight="1" x14ac:dyDescent="0.25">
      <c r="A669" s="1"/>
      <c r="B669" s="1"/>
      <c r="C669" s="1"/>
      <c r="D669" s="3"/>
      <c r="E669" s="48"/>
      <c r="F669" s="3"/>
      <c r="G669" s="2"/>
      <c r="H669" s="3"/>
      <c r="I669" s="2"/>
      <c r="J669" s="3"/>
      <c r="K669" s="2"/>
      <c r="L669" s="3"/>
      <c r="M669" s="2"/>
      <c r="N669" s="3"/>
      <c r="O669" s="2"/>
      <c r="P669" s="3"/>
      <c r="Q669" s="2"/>
      <c r="R669" s="3"/>
      <c r="S669" s="2"/>
      <c r="T669" s="3"/>
      <c r="U669" s="3"/>
      <c r="V669" s="3"/>
      <c r="W669" s="2"/>
      <c r="X669" s="3"/>
      <c r="Y669" s="2"/>
      <c r="Z669" s="3"/>
      <c r="AA669" s="3"/>
      <c r="AB669" s="15"/>
      <c r="AC669" s="34">
        <f t="shared" si="21"/>
        <v>0</v>
      </c>
      <c r="AD669" s="34">
        <f t="shared" si="22"/>
        <v>0</v>
      </c>
      <c r="AE669" s="34"/>
      <c r="AF669" s="34"/>
      <c r="AG669" s="35"/>
      <c r="AH669" s="34" t="e">
        <f>D669-E669-VLOOKUP(C669, Вчера_ЭпиВак!C:BG, 2, FALSE)</f>
        <v>#N/A</v>
      </c>
      <c r="AI669" s="34" t="e">
        <f>F669-G669-VLOOKUP(C669, Вчера_ЭпиВак!C:BG, 4, FALSE)</f>
        <v>#N/A</v>
      </c>
      <c r="AJ669" s="34" t="e">
        <f>H669-I669-VLOOKUP(C669, Вчера_ЭпиВак!C:BG, 6, FALSE)</f>
        <v>#N/A</v>
      </c>
      <c r="AK669" s="34" t="e">
        <f>J669-K669-VLOOKUP(C669, Вчера_ЭпиВак!C:BG, 8, FALSE)</f>
        <v>#N/A</v>
      </c>
      <c r="AL669" s="34" t="e">
        <f>L669-M669-VLOOKUP(C669, Вчера_ЭпиВак!C:BG, 10, FALSE)</f>
        <v>#N/A</v>
      </c>
      <c r="AM669" s="34" t="e">
        <f>N669-O669-VLOOKUP(C669, Вчера_ЭпиВак!C:BG, 12, FALSE)</f>
        <v>#N/A</v>
      </c>
      <c r="AN669" s="34" t="e">
        <f>P669-Q669-VLOOKUP(C669, Вчера_ЭпиВак!C:BG, 14, FALSE)</f>
        <v>#N/A</v>
      </c>
      <c r="AO669" s="34" t="e">
        <f>R669-S669-VLOOKUP(C669, Вчера_ЭпиВак!C:BG, 16, FALSE)</f>
        <v>#N/A</v>
      </c>
      <c r="AP669" s="34" t="e">
        <f>T669-U669-VLOOKUP(C669, Вчера_ЭпиВак!C:BG, 18, FALSE)</f>
        <v>#N/A</v>
      </c>
      <c r="AQ669" s="34" t="e">
        <f>V669-W669-VLOOKUP(C669, Вчера_ЭпиВак!C:BG, 20, FALSE)</f>
        <v>#N/A</v>
      </c>
      <c r="AR669" s="34" t="e">
        <f>X669-Y669-VLOOKUP(C669, Вчера_ЭпиВак!C:BG, 22, FALSE)</f>
        <v>#N/A</v>
      </c>
      <c r="AS669" s="34" t="e">
        <f>Z669-VLOOKUP(C669, Вчера_ЭпиВак!C:BG, 24, FALSE)</f>
        <v>#N/A</v>
      </c>
      <c r="AT669" s="34" t="e">
        <f>AA669-VLOOKUP(C669, Вчера_ЭпиВак!C:BG, 25, FALSE)</f>
        <v>#N/A</v>
      </c>
    </row>
    <row r="670" spans="1:46" ht="50.1" customHeight="1" x14ac:dyDescent="0.25">
      <c r="A670" s="1"/>
      <c r="B670" s="1"/>
      <c r="C670" s="1"/>
      <c r="D670" s="3"/>
      <c r="E670" s="48"/>
      <c r="F670" s="3"/>
      <c r="G670" s="2"/>
      <c r="H670" s="3"/>
      <c r="I670" s="2"/>
      <c r="J670" s="3"/>
      <c r="K670" s="2"/>
      <c r="L670" s="3"/>
      <c r="M670" s="2"/>
      <c r="N670" s="3"/>
      <c r="O670" s="2"/>
      <c r="P670" s="3"/>
      <c r="Q670" s="2"/>
      <c r="R670" s="3"/>
      <c r="S670" s="2"/>
      <c r="T670" s="3"/>
      <c r="U670" s="3"/>
      <c r="V670" s="3"/>
      <c r="W670" s="2"/>
      <c r="X670" s="3"/>
      <c r="Y670" s="2"/>
      <c r="Z670" s="3"/>
      <c r="AA670" s="3"/>
      <c r="AB670" s="15"/>
      <c r="AC670" s="34">
        <f t="shared" si="21"/>
        <v>0</v>
      </c>
      <c r="AD670" s="34">
        <f t="shared" si="22"/>
        <v>0</v>
      </c>
      <c r="AE670" s="34"/>
      <c r="AF670" s="34"/>
      <c r="AG670" s="35"/>
      <c r="AH670" s="34" t="e">
        <f>D670-E670-VLOOKUP(C670, Вчера_ЭпиВак!C:BG, 2, FALSE)</f>
        <v>#N/A</v>
      </c>
      <c r="AI670" s="34" t="e">
        <f>F670-G670-VLOOKUP(C670, Вчера_ЭпиВак!C:BG, 4, FALSE)</f>
        <v>#N/A</v>
      </c>
      <c r="AJ670" s="34" t="e">
        <f>H670-I670-VLOOKUP(C670, Вчера_ЭпиВак!C:BG, 6, FALSE)</f>
        <v>#N/A</v>
      </c>
      <c r="AK670" s="34" t="e">
        <f>J670-K670-VLOOKUP(C670, Вчера_ЭпиВак!C:BG, 8, FALSE)</f>
        <v>#N/A</v>
      </c>
      <c r="AL670" s="34" t="e">
        <f>L670-M670-VLOOKUP(C670, Вчера_ЭпиВак!C:BG, 10, FALSE)</f>
        <v>#N/A</v>
      </c>
      <c r="AM670" s="34" t="e">
        <f>N670-O670-VLOOKUP(C670, Вчера_ЭпиВак!C:BG, 12, FALSE)</f>
        <v>#N/A</v>
      </c>
      <c r="AN670" s="34" t="e">
        <f>P670-Q670-VLOOKUP(C670, Вчера_ЭпиВак!C:BG, 14, FALSE)</f>
        <v>#N/A</v>
      </c>
      <c r="AO670" s="34" t="e">
        <f>R670-S670-VLOOKUP(C670, Вчера_ЭпиВак!C:BG, 16, FALSE)</f>
        <v>#N/A</v>
      </c>
      <c r="AP670" s="34" t="e">
        <f>T670-U670-VLOOKUP(C670, Вчера_ЭпиВак!C:BG, 18, FALSE)</f>
        <v>#N/A</v>
      </c>
      <c r="AQ670" s="34" t="e">
        <f>V670-W670-VLOOKUP(C670, Вчера_ЭпиВак!C:BG, 20, FALSE)</f>
        <v>#N/A</v>
      </c>
      <c r="AR670" s="34" t="e">
        <f>X670-Y670-VLOOKUP(C670, Вчера_ЭпиВак!C:BG, 22, FALSE)</f>
        <v>#N/A</v>
      </c>
      <c r="AS670" s="34" t="e">
        <f>Z670-VLOOKUP(C670, Вчера_ЭпиВак!C:BG, 24, FALSE)</f>
        <v>#N/A</v>
      </c>
      <c r="AT670" s="34" t="e">
        <f>AA670-VLOOKUP(C670, Вчера_ЭпиВак!C:BG, 25, FALSE)</f>
        <v>#N/A</v>
      </c>
    </row>
    <row r="671" spans="1:46" ht="50.1" customHeight="1" x14ac:dyDescent="0.25">
      <c r="A671" s="1"/>
      <c r="B671" s="1"/>
      <c r="C671" s="1"/>
      <c r="D671" s="3"/>
      <c r="E671" s="48"/>
      <c r="F671" s="3"/>
      <c r="G671" s="2"/>
      <c r="H671" s="3"/>
      <c r="I671" s="2"/>
      <c r="J671" s="3"/>
      <c r="K671" s="2"/>
      <c r="L671" s="3"/>
      <c r="M671" s="2"/>
      <c r="N671" s="3"/>
      <c r="O671" s="2"/>
      <c r="P671" s="3"/>
      <c r="Q671" s="2"/>
      <c r="R671" s="3"/>
      <c r="S671" s="2"/>
      <c r="T671" s="3"/>
      <c r="U671" s="3"/>
      <c r="V671" s="3"/>
      <c r="W671" s="2"/>
      <c r="X671" s="3"/>
      <c r="Y671" s="2"/>
      <c r="Z671" s="3"/>
      <c r="AA671" s="3"/>
      <c r="AB671" s="15"/>
      <c r="AC671" s="34">
        <f t="shared" si="21"/>
        <v>0</v>
      </c>
      <c r="AD671" s="34">
        <f t="shared" si="22"/>
        <v>0</v>
      </c>
      <c r="AE671" s="34"/>
      <c r="AF671" s="34"/>
      <c r="AG671" s="35"/>
      <c r="AH671" s="34" t="e">
        <f>D671-E671-VLOOKUP(C671, Вчера_ЭпиВак!C:BG, 2, FALSE)</f>
        <v>#N/A</v>
      </c>
      <c r="AI671" s="34" t="e">
        <f>F671-G671-VLOOKUP(C671, Вчера_ЭпиВак!C:BG, 4, FALSE)</f>
        <v>#N/A</v>
      </c>
      <c r="AJ671" s="34" t="e">
        <f>H671-I671-VLOOKUP(C671, Вчера_ЭпиВак!C:BG, 6, FALSE)</f>
        <v>#N/A</v>
      </c>
      <c r="AK671" s="34" t="e">
        <f>J671-K671-VLOOKUP(C671, Вчера_ЭпиВак!C:BG, 8, FALSE)</f>
        <v>#N/A</v>
      </c>
      <c r="AL671" s="34" t="e">
        <f>L671-M671-VLOOKUP(C671, Вчера_ЭпиВак!C:BG, 10, FALSE)</f>
        <v>#N/A</v>
      </c>
      <c r="AM671" s="34" t="e">
        <f>N671-O671-VLOOKUP(C671, Вчера_ЭпиВак!C:BG, 12, FALSE)</f>
        <v>#N/A</v>
      </c>
      <c r="AN671" s="34" t="e">
        <f>P671-Q671-VLOOKUP(C671, Вчера_ЭпиВак!C:BG, 14, FALSE)</f>
        <v>#N/A</v>
      </c>
      <c r="AO671" s="34" t="e">
        <f>R671-S671-VLOOKUP(C671, Вчера_ЭпиВак!C:BG, 16, FALSE)</f>
        <v>#N/A</v>
      </c>
      <c r="AP671" s="34" t="e">
        <f>T671-U671-VLOOKUP(C671, Вчера_ЭпиВак!C:BG, 18, FALSE)</f>
        <v>#N/A</v>
      </c>
      <c r="AQ671" s="34" t="e">
        <f>V671-W671-VLOOKUP(C671, Вчера_ЭпиВак!C:BG, 20, FALSE)</f>
        <v>#N/A</v>
      </c>
      <c r="AR671" s="34" t="e">
        <f>X671-Y671-VLOOKUP(C671, Вчера_ЭпиВак!C:BG, 22, FALSE)</f>
        <v>#N/A</v>
      </c>
      <c r="AS671" s="34" t="e">
        <f>Z671-VLOOKUP(C671, Вчера_ЭпиВак!C:BG, 24, FALSE)</f>
        <v>#N/A</v>
      </c>
      <c r="AT671" s="34" t="e">
        <f>AA671-VLOOKUP(C671, Вчера_ЭпиВак!C:BG, 25, FALSE)</f>
        <v>#N/A</v>
      </c>
    </row>
    <row r="672" spans="1:46" ht="50.1" customHeight="1" x14ac:dyDescent="0.25">
      <c r="A672" s="1"/>
      <c r="B672" s="1"/>
      <c r="C672" s="1"/>
      <c r="D672" s="3"/>
      <c r="E672" s="48"/>
      <c r="F672" s="3"/>
      <c r="G672" s="2"/>
      <c r="H672" s="3"/>
      <c r="I672" s="2"/>
      <c r="J672" s="3"/>
      <c r="K672" s="2"/>
      <c r="L672" s="3"/>
      <c r="M672" s="2"/>
      <c r="N672" s="3"/>
      <c r="O672" s="2"/>
      <c r="P672" s="3"/>
      <c r="Q672" s="2"/>
      <c r="R672" s="3"/>
      <c r="S672" s="2"/>
      <c r="T672" s="3"/>
      <c r="U672" s="3"/>
      <c r="V672" s="3"/>
      <c r="W672" s="2"/>
      <c r="X672" s="3"/>
      <c r="Y672" s="2"/>
      <c r="Z672" s="3"/>
      <c r="AA672" s="3"/>
      <c r="AB672" s="15"/>
      <c r="AC672" s="34">
        <f t="shared" si="21"/>
        <v>0</v>
      </c>
      <c r="AD672" s="34">
        <f t="shared" si="22"/>
        <v>0</v>
      </c>
      <c r="AE672" s="34"/>
      <c r="AF672" s="34"/>
      <c r="AG672" s="35"/>
      <c r="AH672" s="34" t="e">
        <f>D672-E672-VLOOKUP(C672, Вчера_ЭпиВак!C:BG, 2, FALSE)</f>
        <v>#N/A</v>
      </c>
      <c r="AI672" s="34" t="e">
        <f>F672-G672-VLOOKUP(C672, Вчера_ЭпиВак!C:BG, 4, FALSE)</f>
        <v>#N/A</v>
      </c>
      <c r="AJ672" s="34" t="e">
        <f>H672-I672-VLOOKUP(C672, Вчера_ЭпиВак!C:BG, 6, FALSE)</f>
        <v>#N/A</v>
      </c>
      <c r="AK672" s="34" t="e">
        <f>J672-K672-VLOOKUP(C672, Вчера_ЭпиВак!C:BG, 8, FALSE)</f>
        <v>#N/A</v>
      </c>
      <c r="AL672" s="34" t="e">
        <f>L672-M672-VLOOKUP(C672, Вчера_ЭпиВак!C:BG, 10, FALSE)</f>
        <v>#N/A</v>
      </c>
      <c r="AM672" s="34" t="e">
        <f>N672-O672-VLOOKUP(C672, Вчера_ЭпиВак!C:BG, 12, FALSE)</f>
        <v>#N/A</v>
      </c>
      <c r="AN672" s="34" t="e">
        <f>P672-Q672-VLOOKUP(C672, Вчера_ЭпиВак!C:BG, 14, FALSE)</f>
        <v>#N/A</v>
      </c>
      <c r="AO672" s="34" t="e">
        <f>R672-S672-VLOOKUP(C672, Вчера_ЭпиВак!C:BG, 16, FALSE)</f>
        <v>#N/A</v>
      </c>
      <c r="AP672" s="34" t="e">
        <f>T672-U672-VLOOKUP(C672, Вчера_ЭпиВак!C:BG, 18, FALSE)</f>
        <v>#N/A</v>
      </c>
      <c r="AQ672" s="34" t="e">
        <f>V672-W672-VLOOKUP(C672, Вчера_ЭпиВак!C:BG, 20, FALSE)</f>
        <v>#N/A</v>
      </c>
      <c r="AR672" s="34" t="e">
        <f>X672-Y672-VLOOKUP(C672, Вчера_ЭпиВак!C:BG, 22, FALSE)</f>
        <v>#N/A</v>
      </c>
      <c r="AS672" s="34" t="e">
        <f>Z672-VLOOKUP(C672, Вчера_ЭпиВак!C:BG, 24, FALSE)</f>
        <v>#N/A</v>
      </c>
      <c r="AT672" s="34" t="e">
        <f>AA672-VLOOKUP(C672, Вчера_ЭпиВак!C:BG, 25, FALSE)</f>
        <v>#N/A</v>
      </c>
    </row>
    <row r="673" spans="1:46" ht="50.1" customHeight="1" x14ac:dyDescent="0.25">
      <c r="A673" s="1"/>
      <c r="B673" s="1"/>
      <c r="C673" s="1"/>
      <c r="D673" s="3"/>
      <c r="E673" s="48"/>
      <c r="F673" s="3"/>
      <c r="G673" s="2"/>
      <c r="H673" s="3"/>
      <c r="I673" s="2"/>
      <c r="J673" s="3"/>
      <c r="K673" s="2"/>
      <c r="L673" s="3"/>
      <c r="M673" s="2"/>
      <c r="N673" s="3"/>
      <c r="O673" s="2"/>
      <c r="P673" s="3"/>
      <c r="Q673" s="2"/>
      <c r="R673" s="3"/>
      <c r="S673" s="2"/>
      <c r="T673" s="3"/>
      <c r="U673" s="3"/>
      <c r="V673" s="3"/>
      <c r="W673" s="2"/>
      <c r="X673" s="3"/>
      <c r="Y673" s="2"/>
      <c r="Z673" s="3"/>
      <c r="AA673" s="3"/>
      <c r="AB673" s="15"/>
      <c r="AC673" s="34">
        <f t="shared" si="21"/>
        <v>0</v>
      </c>
      <c r="AD673" s="34">
        <f t="shared" si="22"/>
        <v>0</v>
      </c>
      <c r="AE673" s="34"/>
      <c r="AF673" s="34"/>
      <c r="AG673" s="35"/>
      <c r="AH673" s="34" t="e">
        <f>D673-E673-VLOOKUP(C673, Вчера_ЭпиВак!C:BG, 2, FALSE)</f>
        <v>#N/A</v>
      </c>
      <c r="AI673" s="34" t="e">
        <f>F673-G673-VLOOKUP(C673, Вчера_ЭпиВак!C:BG, 4, FALSE)</f>
        <v>#N/A</v>
      </c>
      <c r="AJ673" s="34" t="e">
        <f>H673-I673-VLOOKUP(C673, Вчера_ЭпиВак!C:BG, 6, FALSE)</f>
        <v>#N/A</v>
      </c>
      <c r="AK673" s="34" t="e">
        <f>J673-K673-VLOOKUP(C673, Вчера_ЭпиВак!C:BG, 8, FALSE)</f>
        <v>#N/A</v>
      </c>
      <c r="AL673" s="34" t="e">
        <f>L673-M673-VLOOKUP(C673, Вчера_ЭпиВак!C:BG, 10, FALSE)</f>
        <v>#N/A</v>
      </c>
      <c r="AM673" s="34" t="e">
        <f>N673-O673-VLOOKUP(C673, Вчера_ЭпиВак!C:BG, 12, FALSE)</f>
        <v>#N/A</v>
      </c>
      <c r="AN673" s="34" t="e">
        <f>P673-Q673-VLOOKUP(C673, Вчера_ЭпиВак!C:BG, 14, FALSE)</f>
        <v>#N/A</v>
      </c>
      <c r="AO673" s="34" t="e">
        <f>R673-S673-VLOOKUP(C673, Вчера_ЭпиВак!C:BG, 16, FALSE)</f>
        <v>#N/A</v>
      </c>
      <c r="AP673" s="34" t="e">
        <f>T673-U673-VLOOKUP(C673, Вчера_ЭпиВак!C:BG, 18, FALSE)</f>
        <v>#N/A</v>
      </c>
      <c r="AQ673" s="34" t="e">
        <f>V673-W673-VLOOKUP(C673, Вчера_ЭпиВак!C:BG, 20, FALSE)</f>
        <v>#N/A</v>
      </c>
      <c r="AR673" s="34" t="e">
        <f>X673-Y673-VLOOKUP(C673, Вчера_ЭпиВак!C:BG, 22, FALSE)</f>
        <v>#N/A</v>
      </c>
      <c r="AS673" s="34" t="e">
        <f>Z673-VLOOKUP(C673, Вчера_ЭпиВак!C:BG, 24, FALSE)</f>
        <v>#N/A</v>
      </c>
      <c r="AT673" s="34" t="e">
        <f>AA673-VLOOKUP(C673, Вчера_ЭпиВак!C:BG, 25, FALSE)</f>
        <v>#N/A</v>
      </c>
    </row>
    <row r="674" spans="1:46" ht="50.1" customHeight="1" x14ac:dyDescent="0.25">
      <c r="A674" s="1"/>
      <c r="B674" s="1"/>
      <c r="C674" s="1"/>
      <c r="D674" s="3"/>
      <c r="E674" s="48"/>
      <c r="F674" s="3"/>
      <c r="G674" s="2"/>
      <c r="H674" s="3"/>
      <c r="I674" s="2"/>
      <c r="J674" s="3"/>
      <c r="K674" s="2"/>
      <c r="L674" s="3"/>
      <c r="M674" s="2"/>
      <c r="N674" s="3"/>
      <c r="O674" s="2"/>
      <c r="P674" s="3"/>
      <c r="Q674" s="2"/>
      <c r="R674" s="3"/>
      <c r="S674" s="2"/>
      <c r="T674" s="3"/>
      <c r="U674" s="3"/>
      <c r="V674" s="3"/>
      <c r="W674" s="2"/>
      <c r="X674" s="3"/>
      <c r="Y674" s="2"/>
      <c r="Z674" s="3"/>
      <c r="AA674" s="3"/>
      <c r="AB674" s="15"/>
      <c r="AC674" s="34">
        <f t="shared" si="21"/>
        <v>0</v>
      </c>
      <c r="AD674" s="34">
        <f t="shared" si="22"/>
        <v>0</v>
      </c>
      <c r="AE674" s="34"/>
      <c r="AF674" s="34"/>
      <c r="AG674" s="35"/>
      <c r="AH674" s="34" t="e">
        <f>D674-E674-VLOOKUP(C674, Вчера_ЭпиВак!C:BG, 2, FALSE)</f>
        <v>#N/A</v>
      </c>
      <c r="AI674" s="34" t="e">
        <f>F674-G674-VLOOKUP(C674, Вчера_ЭпиВак!C:BG, 4, FALSE)</f>
        <v>#N/A</v>
      </c>
      <c r="AJ674" s="34" t="e">
        <f>H674-I674-VLOOKUP(C674, Вчера_ЭпиВак!C:BG, 6, FALSE)</f>
        <v>#N/A</v>
      </c>
      <c r="AK674" s="34" t="e">
        <f>J674-K674-VLOOKUP(C674, Вчера_ЭпиВак!C:BG, 8, FALSE)</f>
        <v>#N/A</v>
      </c>
      <c r="AL674" s="34" t="e">
        <f>L674-M674-VLOOKUP(C674, Вчера_ЭпиВак!C:BG, 10, FALSE)</f>
        <v>#N/A</v>
      </c>
      <c r="AM674" s="34" t="e">
        <f>N674-O674-VLOOKUP(C674, Вчера_ЭпиВак!C:BG, 12, FALSE)</f>
        <v>#N/A</v>
      </c>
      <c r="AN674" s="34" t="e">
        <f>P674-Q674-VLOOKUP(C674, Вчера_ЭпиВак!C:BG, 14, FALSE)</f>
        <v>#N/A</v>
      </c>
      <c r="AO674" s="34" t="e">
        <f>R674-S674-VLOOKUP(C674, Вчера_ЭпиВак!C:BG, 16, FALSE)</f>
        <v>#N/A</v>
      </c>
      <c r="AP674" s="34" t="e">
        <f>T674-U674-VLOOKUP(C674, Вчера_ЭпиВак!C:BG, 18, FALSE)</f>
        <v>#N/A</v>
      </c>
      <c r="AQ674" s="34" t="e">
        <f>V674-W674-VLOOKUP(C674, Вчера_ЭпиВак!C:BG, 20, FALSE)</f>
        <v>#N/A</v>
      </c>
      <c r="AR674" s="34" t="e">
        <f>X674-Y674-VLOOKUP(C674, Вчера_ЭпиВак!C:BG, 22, FALSE)</f>
        <v>#N/A</v>
      </c>
      <c r="AS674" s="34" t="e">
        <f>Z674-VLOOKUP(C674, Вчера_ЭпиВак!C:BG, 24, FALSE)</f>
        <v>#N/A</v>
      </c>
      <c r="AT674" s="34" t="e">
        <f>AA674-VLOOKUP(C674, Вчера_ЭпиВак!C:BG, 25, FALSE)</f>
        <v>#N/A</v>
      </c>
    </row>
    <row r="675" spans="1:46" ht="50.1" customHeight="1" x14ac:dyDescent="0.25">
      <c r="A675" s="1"/>
      <c r="B675" s="1"/>
      <c r="C675" s="1"/>
      <c r="D675" s="3"/>
      <c r="E675" s="48"/>
      <c r="F675" s="3"/>
      <c r="G675" s="2"/>
      <c r="H675" s="3"/>
      <c r="I675" s="2"/>
      <c r="J675" s="3"/>
      <c r="K675" s="2"/>
      <c r="L675" s="3"/>
      <c r="M675" s="2"/>
      <c r="N675" s="3"/>
      <c r="O675" s="2"/>
      <c r="P675" s="3"/>
      <c r="Q675" s="2"/>
      <c r="R675" s="3"/>
      <c r="S675" s="2"/>
      <c r="T675" s="3"/>
      <c r="U675" s="3"/>
      <c r="V675" s="3"/>
      <c r="W675" s="2"/>
      <c r="X675" s="3"/>
      <c r="Y675" s="2"/>
      <c r="Z675" s="3"/>
      <c r="AA675" s="3"/>
      <c r="AB675" s="15"/>
      <c r="AC675" s="34">
        <f t="shared" si="21"/>
        <v>0</v>
      </c>
      <c r="AD675" s="34">
        <f t="shared" si="22"/>
        <v>0</v>
      </c>
      <c r="AE675" s="34"/>
      <c r="AF675" s="34"/>
      <c r="AG675" s="35"/>
      <c r="AH675" s="34" t="e">
        <f>D675-E675-VLOOKUP(C675, Вчера_ЭпиВак!C:BG, 2, FALSE)</f>
        <v>#N/A</v>
      </c>
      <c r="AI675" s="34" t="e">
        <f>F675-G675-VLOOKUP(C675, Вчера_ЭпиВак!C:BG, 4, FALSE)</f>
        <v>#N/A</v>
      </c>
      <c r="AJ675" s="34" t="e">
        <f>H675-I675-VLOOKUP(C675, Вчера_ЭпиВак!C:BG, 6, FALSE)</f>
        <v>#N/A</v>
      </c>
      <c r="AK675" s="34" t="e">
        <f>J675-K675-VLOOKUP(C675, Вчера_ЭпиВак!C:BG, 8, FALSE)</f>
        <v>#N/A</v>
      </c>
      <c r="AL675" s="34" t="e">
        <f>L675-M675-VLOOKUP(C675, Вчера_ЭпиВак!C:BG, 10, FALSE)</f>
        <v>#N/A</v>
      </c>
      <c r="AM675" s="34" t="e">
        <f>N675-O675-VLOOKUP(C675, Вчера_ЭпиВак!C:BG, 12, FALSE)</f>
        <v>#N/A</v>
      </c>
      <c r="AN675" s="34" t="e">
        <f>P675-Q675-VLOOKUP(C675, Вчера_ЭпиВак!C:BG, 14, FALSE)</f>
        <v>#N/A</v>
      </c>
      <c r="AO675" s="34" t="e">
        <f>R675-S675-VLOOKUP(C675, Вчера_ЭпиВак!C:BG, 16, FALSE)</f>
        <v>#N/A</v>
      </c>
      <c r="AP675" s="34" t="e">
        <f>T675-U675-VLOOKUP(C675, Вчера_ЭпиВак!C:BG, 18, FALSE)</f>
        <v>#N/A</v>
      </c>
      <c r="AQ675" s="34" t="e">
        <f>V675-W675-VLOOKUP(C675, Вчера_ЭпиВак!C:BG, 20, FALSE)</f>
        <v>#N/A</v>
      </c>
      <c r="AR675" s="34" t="e">
        <f>X675-Y675-VLOOKUP(C675, Вчера_ЭпиВак!C:BG, 22, FALSE)</f>
        <v>#N/A</v>
      </c>
      <c r="AS675" s="34" t="e">
        <f>Z675-VLOOKUP(C675, Вчера_ЭпиВак!C:BG, 24, FALSE)</f>
        <v>#N/A</v>
      </c>
      <c r="AT675" s="34" t="e">
        <f>AA675-VLOOKUP(C675, Вчера_ЭпиВак!C:BG, 25, FALSE)</f>
        <v>#N/A</v>
      </c>
    </row>
    <row r="676" spans="1:46" ht="50.1" customHeight="1" x14ac:dyDescent="0.25">
      <c r="A676" s="1"/>
      <c r="B676" s="1"/>
      <c r="C676" s="1"/>
      <c r="D676" s="3"/>
      <c r="E676" s="48"/>
      <c r="F676" s="3"/>
      <c r="G676" s="2"/>
      <c r="H676" s="3"/>
      <c r="I676" s="2"/>
      <c r="J676" s="3"/>
      <c r="K676" s="2"/>
      <c r="L676" s="3"/>
      <c r="M676" s="2"/>
      <c r="N676" s="3"/>
      <c r="O676" s="2"/>
      <c r="P676" s="3"/>
      <c r="Q676" s="2"/>
      <c r="R676" s="3"/>
      <c r="S676" s="2"/>
      <c r="T676" s="3"/>
      <c r="U676" s="3"/>
      <c r="V676" s="3"/>
      <c r="W676" s="2"/>
      <c r="X676" s="3"/>
      <c r="Y676" s="2"/>
      <c r="Z676" s="3"/>
      <c r="AA676" s="3"/>
      <c r="AB676" s="15"/>
      <c r="AC676" s="34">
        <f t="shared" si="21"/>
        <v>0</v>
      </c>
      <c r="AD676" s="34">
        <f t="shared" si="22"/>
        <v>0</v>
      </c>
      <c r="AE676" s="34"/>
      <c r="AF676" s="34"/>
      <c r="AG676" s="35"/>
      <c r="AH676" s="34" t="e">
        <f>D676-E676-VLOOKUP(C676, Вчера_ЭпиВак!C:BG, 2, FALSE)</f>
        <v>#N/A</v>
      </c>
      <c r="AI676" s="34" t="e">
        <f>F676-G676-VLOOKUP(C676, Вчера_ЭпиВак!C:BG, 4, FALSE)</f>
        <v>#N/A</v>
      </c>
      <c r="AJ676" s="34" t="e">
        <f>H676-I676-VLOOKUP(C676, Вчера_ЭпиВак!C:BG, 6, FALSE)</f>
        <v>#N/A</v>
      </c>
      <c r="AK676" s="34" t="e">
        <f>J676-K676-VLOOKUP(C676, Вчера_ЭпиВак!C:BG, 8, FALSE)</f>
        <v>#N/A</v>
      </c>
      <c r="AL676" s="34" t="e">
        <f>L676-M676-VLOOKUP(C676, Вчера_ЭпиВак!C:BG, 10, FALSE)</f>
        <v>#N/A</v>
      </c>
      <c r="AM676" s="34" t="e">
        <f>N676-O676-VLOOKUP(C676, Вчера_ЭпиВак!C:BG, 12, FALSE)</f>
        <v>#N/A</v>
      </c>
      <c r="AN676" s="34" t="e">
        <f>P676-Q676-VLOOKUP(C676, Вчера_ЭпиВак!C:BG, 14, FALSE)</f>
        <v>#N/A</v>
      </c>
      <c r="AO676" s="34" t="e">
        <f>R676-S676-VLOOKUP(C676, Вчера_ЭпиВак!C:BG, 16, FALSE)</f>
        <v>#N/A</v>
      </c>
      <c r="AP676" s="34" t="e">
        <f>T676-U676-VLOOKUP(C676, Вчера_ЭпиВак!C:BG, 18, FALSE)</f>
        <v>#N/A</v>
      </c>
      <c r="AQ676" s="34" t="e">
        <f>V676-W676-VLOOKUP(C676, Вчера_ЭпиВак!C:BG, 20, FALSE)</f>
        <v>#N/A</v>
      </c>
      <c r="AR676" s="34" t="e">
        <f>X676-Y676-VLOOKUP(C676, Вчера_ЭпиВак!C:BG, 22, FALSE)</f>
        <v>#N/A</v>
      </c>
      <c r="AS676" s="34" t="e">
        <f>Z676-VLOOKUP(C676, Вчера_ЭпиВак!C:BG, 24, FALSE)</f>
        <v>#N/A</v>
      </c>
      <c r="AT676" s="34" t="e">
        <f>AA676-VLOOKUP(C676, Вчера_ЭпиВак!C:BG, 25, FALSE)</f>
        <v>#N/A</v>
      </c>
    </row>
    <row r="677" spans="1:46" ht="50.1" customHeight="1" x14ac:dyDescent="0.25">
      <c r="A677" s="1"/>
      <c r="B677" s="1"/>
      <c r="C677" s="1"/>
      <c r="D677" s="3"/>
      <c r="E677" s="48"/>
      <c r="F677" s="3"/>
      <c r="G677" s="2"/>
      <c r="H677" s="3"/>
      <c r="I677" s="2"/>
      <c r="J677" s="3"/>
      <c r="K677" s="2"/>
      <c r="L677" s="3"/>
      <c r="M677" s="2"/>
      <c r="N677" s="3"/>
      <c r="O677" s="2"/>
      <c r="P677" s="3"/>
      <c r="Q677" s="2"/>
      <c r="R677" s="3"/>
      <c r="S677" s="2"/>
      <c r="T677" s="3"/>
      <c r="U677" s="3"/>
      <c r="V677" s="3"/>
      <c r="W677" s="2"/>
      <c r="X677" s="3"/>
      <c r="Y677" s="2"/>
      <c r="Z677" s="3"/>
      <c r="AA677" s="3"/>
      <c r="AB677" s="15"/>
      <c r="AC677" s="34">
        <f t="shared" si="21"/>
        <v>0</v>
      </c>
      <c r="AD677" s="34">
        <f t="shared" si="22"/>
        <v>0</v>
      </c>
      <c r="AE677" s="34"/>
      <c r="AF677" s="34"/>
      <c r="AG677" s="35"/>
      <c r="AH677" s="34" t="e">
        <f>D677-E677-VLOOKUP(C677, Вчера_ЭпиВак!C:BG, 2, FALSE)</f>
        <v>#N/A</v>
      </c>
      <c r="AI677" s="34" t="e">
        <f>F677-G677-VLOOKUP(C677, Вчера_ЭпиВак!C:BG, 4, FALSE)</f>
        <v>#N/A</v>
      </c>
      <c r="AJ677" s="34" t="e">
        <f>H677-I677-VLOOKUP(C677, Вчера_ЭпиВак!C:BG, 6, FALSE)</f>
        <v>#N/A</v>
      </c>
      <c r="AK677" s="34" t="e">
        <f>J677-K677-VLOOKUP(C677, Вчера_ЭпиВак!C:BG, 8, FALSE)</f>
        <v>#N/A</v>
      </c>
      <c r="AL677" s="34" t="e">
        <f>L677-M677-VLOOKUP(C677, Вчера_ЭпиВак!C:BG, 10, FALSE)</f>
        <v>#N/A</v>
      </c>
      <c r="AM677" s="34" t="e">
        <f>N677-O677-VLOOKUP(C677, Вчера_ЭпиВак!C:BG, 12, FALSE)</f>
        <v>#N/A</v>
      </c>
      <c r="AN677" s="34" t="e">
        <f>P677-Q677-VLOOKUP(C677, Вчера_ЭпиВак!C:BG, 14, FALSE)</f>
        <v>#N/A</v>
      </c>
      <c r="AO677" s="34" t="e">
        <f>R677-S677-VLOOKUP(C677, Вчера_ЭпиВак!C:BG, 16, FALSE)</f>
        <v>#N/A</v>
      </c>
      <c r="AP677" s="34" t="e">
        <f>T677-U677-VLOOKUP(C677, Вчера_ЭпиВак!C:BG, 18, FALSE)</f>
        <v>#N/A</v>
      </c>
      <c r="AQ677" s="34" t="e">
        <f>V677-W677-VLOOKUP(C677, Вчера_ЭпиВак!C:BG, 20, FALSE)</f>
        <v>#N/A</v>
      </c>
      <c r="AR677" s="34" t="e">
        <f>X677-Y677-VLOOKUP(C677, Вчера_ЭпиВак!C:BG, 22, FALSE)</f>
        <v>#N/A</v>
      </c>
      <c r="AS677" s="34" t="e">
        <f>Z677-VLOOKUP(C677, Вчера_ЭпиВак!C:BG, 24, FALSE)</f>
        <v>#N/A</v>
      </c>
      <c r="AT677" s="34" t="e">
        <f>AA677-VLOOKUP(C677, Вчера_ЭпиВак!C:BG, 25, FALSE)</f>
        <v>#N/A</v>
      </c>
    </row>
    <row r="678" spans="1:46" ht="50.1" customHeight="1" x14ac:dyDescent="0.25">
      <c r="A678" s="1"/>
      <c r="B678" s="1"/>
      <c r="C678" s="1"/>
      <c r="D678" s="3"/>
      <c r="E678" s="48"/>
      <c r="F678" s="3"/>
      <c r="G678" s="2"/>
      <c r="H678" s="3"/>
      <c r="I678" s="2"/>
      <c r="J678" s="3"/>
      <c r="K678" s="2"/>
      <c r="L678" s="3"/>
      <c r="M678" s="2"/>
      <c r="N678" s="3"/>
      <c r="O678" s="2"/>
      <c r="P678" s="3"/>
      <c r="Q678" s="2"/>
      <c r="R678" s="3"/>
      <c r="S678" s="2"/>
      <c r="T678" s="3"/>
      <c r="U678" s="3"/>
      <c r="V678" s="3"/>
      <c r="W678" s="2"/>
      <c r="X678" s="3"/>
      <c r="Y678" s="2"/>
      <c r="Z678" s="3"/>
      <c r="AA678" s="3"/>
      <c r="AB678" s="15"/>
      <c r="AC678" s="34">
        <f t="shared" si="21"/>
        <v>0</v>
      </c>
      <c r="AD678" s="34">
        <f t="shared" si="22"/>
        <v>0</v>
      </c>
      <c r="AE678" s="34"/>
      <c r="AF678" s="34"/>
      <c r="AG678" s="35"/>
      <c r="AH678" s="34" t="e">
        <f>D678-E678-VLOOKUP(C678, Вчера_ЭпиВак!C:BG, 2, FALSE)</f>
        <v>#N/A</v>
      </c>
      <c r="AI678" s="34" t="e">
        <f>F678-G678-VLOOKUP(C678, Вчера_ЭпиВак!C:BG, 4, FALSE)</f>
        <v>#N/A</v>
      </c>
      <c r="AJ678" s="34" t="e">
        <f>H678-I678-VLOOKUP(C678, Вчера_ЭпиВак!C:BG, 6, FALSE)</f>
        <v>#N/A</v>
      </c>
      <c r="AK678" s="34" t="e">
        <f>J678-K678-VLOOKUP(C678, Вчера_ЭпиВак!C:BG, 8, FALSE)</f>
        <v>#N/A</v>
      </c>
      <c r="AL678" s="34" t="e">
        <f>L678-M678-VLOOKUP(C678, Вчера_ЭпиВак!C:BG, 10, FALSE)</f>
        <v>#N/A</v>
      </c>
      <c r="AM678" s="34" t="e">
        <f>N678-O678-VLOOKUP(C678, Вчера_ЭпиВак!C:BG, 12, FALSE)</f>
        <v>#N/A</v>
      </c>
      <c r="AN678" s="34" t="e">
        <f>P678-Q678-VLOOKUP(C678, Вчера_ЭпиВак!C:BG, 14, FALSE)</f>
        <v>#N/A</v>
      </c>
      <c r="AO678" s="34" t="e">
        <f>R678-S678-VLOOKUP(C678, Вчера_ЭпиВак!C:BG, 16, FALSE)</f>
        <v>#N/A</v>
      </c>
      <c r="AP678" s="34" t="e">
        <f>T678-U678-VLOOKUP(C678, Вчера_ЭпиВак!C:BG, 18, FALSE)</f>
        <v>#N/A</v>
      </c>
      <c r="AQ678" s="34" t="e">
        <f>V678-W678-VLOOKUP(C678, Вчера_ЭпиВак!C:BG, 20, FALSE)</f>
        <v>#N/A</v>
      </c>
      <c r="AR678" s="34" t="e">
        <f>X678-Y678-VLOOKUP(C678, Вчера_ЭпиВак!C:BG, 22, FALSE)</f>
        <v>#N/A</v>
      </c>
      <c r="AS678" s="34" t="e">
        <f>Z678-VLOOKUP(C678, Вчера_ЭпиВак!C:BG, 24, FALSE)</f>
        <v>#N/A</v>
      </c>
      <c r="AT678" s="34" t="e">
        <f>AA678-VLOOKUP(C678, Вчера_ЭпиВак!C:BG, 25, FALSE)</f>
        <v>#N/A</v>
      </c>
    </row>
    <row r="679" spans="1:46" ht="50.1" customHeight="1" x14ac:dyDescent="0.25">
      <c r="A679" s="1"/>
      <c r="B679" s="1"/>
      <c r="C679" s="1"/>
      <c r="D679" s="3"/>
      <c r="E679" s="48"/>
      <c r="F679" s="3"/>
      <c r="G679" s="2"/>
      <c r="H679" s="3"/>
      <c r="I679" s="2"/>
      <c r="J679" s="3"/>
      <c r="K679" s="2"/>
      <c r="L679" s="3"/>
      <c r="M679" s="2"/>
      <c r="N679" s="3"/>
      <c r="O679" s="2"/>
      <c r="P679" s="3"/>
      <c r="Q679" s="2"/>
      <c r="R679" s="3"/>
      <c r="S679" s="2"/>
      <c r="T679" s="3"/>
      <c r="U679" s="3"/>
      <c r="V679" s="3"/>
      <c r="W679" s="2"/>
      <c r="X679" s="3"/>
      <c r="Y679" s="2"/>
      <c r="Z679" s="3"/>
      <c r="AA679" s="3"/>
      <c r="AB679" s="15"/>
      <c r="AC679" s="34">
        <f t="shared" si="21"/>
        <v>0</v>
      </c>
      <c r="AD679" s="34">
        <f t="shared" si="22"/>
        <v>0</v>
      </c>
      <c r="AE679" s="34"/>
      <c r="AF679" s="34"/>
      <c r="AG679" s="35"/>
      <c r="AH679" s="34" t="e">
        <f>D679-E679-VLOOKUP(C679, Вчера_ЭпиВак!C:BG, 2, FALSE)</f>
        <v>#N/A</v>
      </c>
      <c r="AI679" s="34" t="e">
        <f>F679-G679-VLOOKUP(C679, Вчера_ЭпиВак!C:BG, 4, FALSE)</f>
        <v>#N/A</v>
      </c>
      <c r="AJ679" s="34" t="e">
        <f>H679-I679-VLOOKUP(C679, Вчера_ЭпиВак!C:BG, 6, FALSE)</f>
        <v>#N/A</v>
      </c>
      <c r="AK679" s="34" t="e">
        <f>J679-K679-VLOOKUP(C679, Вчера_ЭпиВак!C:BG, 8, FALSE)</f>
        <v>#N/A</v>
      </c>
      <c r="AL679" s="34" t="e">
        <f>L679-M679-VLOOKUP(C679, Вчера_ЭпиВак!C:BG, 10, FALSE)</f>
        <v>#N/A</v>
      </c>
      <c r="AM679" s="34" t="e">
        <f>N679-O679-VLOOKUP(C679, Вчера_ЭпиВак!C:BG, 12, FALSE)</f>
        <v>#N/A</v>
      </c>
      <c r="AN679" s="34" t="e">
        <f>P679-Q679-VLOOKUP(C679, Вчера_ЭпиВак!C:BG, 14, FALSE)</f>
        <v>#N/A</v>
      </c>
      <c r="AO679" s="34" t="e">
        <f>R679-S679-VLOOKUP(C679, Вчера_ЭпиВак!C:BG, 16, FALSE)</f>
        <v>#N/A</v>
      </c>
      <c r="AP679" s="34" t="e">
        <f>T679-U679-VLOOKUP(C679, Вчера_ЭпиВак!C:BG, 18, FALSE)</f>
        <v>#N/A</v>
      </c>
      <c r="AQ679" s="34" t="e">
        <f>V679-W679-VLOOKUP(C679, Вчера_ЭпиВак!C:BG, 20, FALSE)</f>
        <v>#N/A</v>
      </c>
      <c r="AR679" s="34" t="e">
        <f>X679-Y679-VLOOKUP(C679, Вчера_ЭпиВак!C:BG, 22, FALSE)</f>
        <v>#N/A</v>
      </c>
      <c r="AS679" s="34" t="e">
        <f>Z679-VLOOKUP(C679, Вчера_ЭпиВак!C:BG, 24, FALSE)</f>
        <v>#N/A</v>
      </c>
      <c r="AT679" s="34" t="e">
        <f>AA679-VLOOKUP(C679, Вчера_ЭпиВак!C:BG, 25, FALSE)</f>
        <v>#N/A</v>
      </c>
    </row>
    <row r="680" spans="1:46" ht="50.1" customHeight="1" x14ac:dyDescent="0.25">
      <c r="A680" s="1"/>
      <c r="B680" s="1"/>
      <c r="C680" s="1"/>
      <c r="D680" s="3"/>
      <c r="E680" s="48"/>
      <c r="F680" s="3"/>
      <c r="G680" s="2"/>
      <c r="H680" s="3"/>
      <c r="I680" s="2"/>
      <c r="J680" s="3"/>
      <c r="K680" s="2"/>
      <c r="L680" s="3"/>
      <c r="M680" s="2"/>
      <c r="N680" s="3"/>
      <c r="O680" s="2"/>
      <c r="P680" s="3"/>
      <c r="Q680" s="2"/>
      <c r="R680" s="3"/>
      <c r="S680" s="2"/>
      <c r="T680" s="3"/>
      <c r="U680" s="3"/>
      <c r="V680" s="3"/>
      <c r="W680" s="2"/>
      <c r="X680" s="3"/>
      <c r="Y680" s="2"/>
      <c r="Z680" s="3"/>
      <c r="AA680" s="3"/>
      <c r="AB680" s="15"/>
      <c r="AC680" s="34">
        <f t="shared" si="21"/>
        <v>0</v>
      </c>
      <c r="AD680" s="34">
        <f t="shared" si="22"/>
        <v>0</v>
      </c>
      <c r="AE680" s="34"/>
      <c r="AF680" s="34"/>
      <c r="AG680" s="35"/>
      <c r="AH680" s="34" t="e">
        <f>D680-E680-VLOOKUP(C680, Вчера_ЭпиВак!C:BG, 2, FALSE)</f>
        <v>#N/A</v>
      </c>
      <c r="AI680" s="34" t="e">
        <f>F680-G680-VLOOKUP(C680, Вчера_ЭпиВак!C:BG, 4, FALSE)</f>
        <v>#N/A</v>
      </c>
      <c r="AJ680" s="34" t="e">
        <f>H680-I680-VLOOKUP(C680, Вчера_ЭпиВак!C:BG, 6, FALSE)</f>
        <v>#N/A</v>
      </c>
      <c r="AK680" s="34" t="e">
        <f>J680-K680-VLOOKUP(C680, Вчера_ЭпиВак!C:BG, 8, FALSE)</f>
        <v>#N/A</v>
      </c>
      <c r="AL680" s="34" t="e">
        <f>L680-M680-VLOOKUP(C680, Вчера_ЭпиВак!C:BG, 10, FALSE)</f>
        <v>#N/A</v>
      </c>
      <c r="AM680" s="34" t="e">
        <f>N680-O680-VLOOKUP(C680, Вчера_ЭпиВак!C:BG, 12, FALSE)</f>
        <v>#N/A</v>
      </c>
      <c r="AN680" s="34" t="e">
        <f>P680-Q680-VLOOKUP(C680, Вчера_ЭпиВак!C:BG, 14, FALSE)</f>
        <v>#N/A</v>
      </c>
      <c r="AO680" s="34" t="e">
        <f>R680-S680-VLOOKUP(C680, Вчера_ЭпиВак!C:BG, 16, FALSE)</f>
        <v>#N/A</v>
      </c>
      <c r="AP680" s="34" t="e">
        <f>T680-U680-VLOOKUP(C680, Вчера_ЭпиВак!C:BG, 18, FALSE)</f>
        <v>#N/A</v>
      </c>
      <c r="AQ680" s="34" t="e">
        <f>V680-W680-VLOOKUP(C680, Вчера_ЭпиВак!C:BG, 20, FALSE)</f>
        <v>#N/A</v>
      </c>
      <c r="AR680" s="34" t="e">
        <f>X680-Y680-VLOOKUP(C680, Вчера_ЭпиВак!C:BG, 22, FALSE)</f>
        <v>#N/A</v>
      </c>
      <c r="AS680" s="34" t="e">
        <f>Z680-VLOOKUP(C680, Вчера_ЭпиВак!C:BG, 24, FALSE)</f>
        <v>#N/A</v>
      </c>
      <c r="AT680" s="34" t="e">
        <f>AA680-VLOOKUP(C680, Вчера_ЭпиВак!C:BG, 25, FALSE)</f>
        <v>#N/A</v>
      </c>
    </row>
    <row r="681" spans="1:46" ht="50.1" customHeight="1" x14ac:dyDescent="0.25">
      <c r="A681" s="1"/>
      <c r="B681" s="1"/>
      <c r="C681" s="1"/>
      <c r="D681" s="3"/>
      <c r="E681" s="48"/>
      <c r="F681" s="3"/>
      <c r="G681" s="2"/>
      <c r="H681" s="3"/>
      <c r="I681" s="2"/>
      <c r="J681" s="3"/>
      <c r="K681" s="2"/>
      <c r="L681" s="3"/>
      <c r="M681" s="2"/>
      <c r="N681" s="3"/>
      <c r="O681" s="2"/>
      <c r="P681" s="3"/>
      <c r="Q681" s="2"/>
      <c r="R681" s="3"/>
      <c r="S681" s="2"/>
      <c r="T681" s="3"/>
      <c r="U681" s="3"/>
      <c r="V681" s="3"/>
      <c r="W681" s="2"/>
      <c r="X681" s="3"/>
      <c r="Y681" s="2"/>
      <c r="Z681" s="3"/>
      <c r="AA681" s="3"/>
      <c r="AB681" s="15"/>
      <c r="AC681" s="34">
        <f t="shared" si="21"/>
        <v>0</v>
      </c>
      <c r="AD681" s="34">
        <f t="shared" si="22"/>
        <v>0</v>
      </c>
      <c r="AE681" s="34"/>
      <c r="AF681" s="34"/>
      <c r="AG681" s="35"/>
      <c r="AH681" s="34" t="e">
        <f>D681-E681-VLOOKUP(C681, Вчера_ЭпиВак!C:BG, 2, FALSE)</f>
        <v>#N/A</v>
      </c>
      <c r="AI681" s="34" t="e">
        <f>F681-G681-VLOOKUP(C681, Вчера_ЭпиВак!C:BG, 4, FALSE)</f>
        <v>#N/A</v>
      </c>
      <c r="AJ681" s="34" t="e">
        <f>H681-I681-VLOOKUP(C681, Вчера_ЭпиВак!C:BG, 6, FALSE)</f>
        <v>#N/A</v>
      </c>
      <c r="AK681" s="34" t="e">
        <f>J681-K681-VLOOKUP(C681, Вчера_ЭпиВак!C:BG, 8, FALSE)</f>
        <v>#N/A</v>
      </c>
      <c r="AL681" s="34" t="e">
        <f>L681-M681-VLOOKUP(C681, Вчера_ЭпиВак!C:BG, 10, FALSE)</f>
        <v>#N/A</v>
      </c>
      <c r="AM681" s="34" t="e">
        <f>N681-O681-VLOOKUP(C681, Вчера_ЭпиВак!C:BG, 12, FALSE)</f>
        <v>#N/A</v>
      </c>
      <c r="AN681" s="34" t="e">
        <f>P681-Q681-VLOOKUP(C681, Вчера_ЭпиВак!C:BG, 14, FALSE)</f>
        <v>#N/A</v>
      </c>
      <c r="AO681" s="34" t="e">
        <f>R681-S681-VLOOKUP(C681, Вчера_ЭпиВак!C:BG, 16, FALSE)</f>
        <v>#N/A</v>
      </c>
      <c r="AP681" s="34" t="e">
        <f>T681-U681-VLOOKUP(C681, Вчера_ЭпиВак!C:BG, 18, FALSE)</f>
        <v>#N/A</v>
      </c>
      <c r="AQ681" s="34" t="e">
        <f>V681-W681-VLOOKUP(C681, Вчера_ЭпиВак!C:BG, 20, FALSE)</f>
        <v>#N/A</v>
      </c>
      <c r="AR681" s="34" t="e">
        <f>X681-Y681-VLOOKUP(C681, Вчера_ЭпиВак!C:BG, 22, FALSE)</f>
        <v>#N/A</v>
      </c>
      <c r="AS681" s="34" t="e">
        <f>Z681-VLOOKUP(C681, Вчера_ЭпиВак!C:BG, 24, FALSE)</f>
        <v>#N/A</v>
      </c>
      <c r="AT681" s="34" t="e">
        <f>AA681-VLOOKUP(C681, Вчера_ЭпиВак!C:BG, 25, FALSE)</f>
        <v>#N/A</v>
      </c>
    </row>
    <row r="682" spans="1:46" ht="50.1" customHeight="1" x14ac:dyDescent="0.25">
      <c r="A682" s="1"/>
      <c r="B682" s="1"/>
      <c r="C682" s="1"/>
      <c r="D682" s="3"/>
      <c r="E682" s="48"/>
      <c r="F682" s="3"/>
      <c r="G682" s="2"/>
      <c r="H682" s="3"/>
      <c r="I682" s="2"/>
      <c r="J682" s="3"/>
      <c r="K682" s="2"/>
      <c r="L682" s="3"/>
      <c r="M682" s="2"/>
      <c r="N682" s="3"/>
      <c r="O682" s="2"/>
      <c r="P682" s="3"/>
      <c r="Q682" s="2"/>
      <c r="R682" s="3"/>
      <c r="S682" s="2"/>
      <c r="T682" s="3"/>
      <c r="U682" s="3"/>
      <c r="V682" s="3"/>
      <c r="W682" s="2"/>
      <c r="X682" s="3"/>
      <c r="Y682" s="2"/>
      <c r="Z682" s="3"/>
      <c r="AA682" s="3"/>
      <c r="AB682" s="15"/>
      <c r="AC682" s="34">
        <f t="shared" si="21"/>
        <v>0</v>
      </c>
      <c r="AD682" s="34">
        <f t="shared" si="22"/>
        <v>0</v>
      </c>
      <c r="AE682" s="34"/>
      <c r="AF682" s="34"/>
      <c r="AG682" s="35"/>
      <c r="AH682" s="34" t="e">
        <f>D682-E682-VLOOKUP(C682, Вчера_ЭпиВак!C:BG, 2, FALSE)</f>
        <v>#N/A</v>
      </c>
      <c r="AI682" s="34" t="e">
        <f>F682-G682-VLOOKUP(C682, Вчера_ЭпиВак!C:BG, 4, FALSE)</f>
        <v>#N/A</v>
      </c>
      <c r="AJ682" s="34" t="e">
        <f>H682-I682-VLOOKUP(C682, Вчера_ЭпиВак!C:BG, 6, FALSE)</f>
        <v>#N/A</v>
      </c>
      <c r="AK682" s="34" t="e">
        <f>J682-K682-VLOOKUP(C682, Вчера_ЭпиВак!C:BG, 8, FALSE)</f>
        <v>#N/A</v>
      </c>
      <c r="AL682" s="34" t="e">
        <f>L682-M682-VLOOKUP(C682, Вчера_ЭпиВак!C:BG, 10, FALSE)</f>
        <v>#N/A</v>
      </c>
      <c r="AM682" s="34" t="e">
        <f>N682-O682-VLOOKUP(C682, Вчера_ЭпиВак!C:BG, 12, FALSE)</f>
        <v>#N/A</v>
      </c>
      <c r="AN682" s="34" t="e">
        <f>P682-Q682-VLOOKUP(C682, Вчера_ЭпиВак!C:BG, 14, FALSE)</f>
        <v>#N/A</v>
      </c>
      <c r="AO682" s="34" t="e">
        <f>R682-S682-VLOOKUP(C682, Вчера_ЭпиВак!C:BG, 16, FALSE)</f>
        <v>#N/A</v>
      </c>
      <c r="AP682" s="34" t="e">
        <f>T682-U682-VLOOKUP(C682, Вчера_ЭпиВак!C:BG, 18, FALSE)</f>
        <v>#N/A</v>
      </c>
      <c r="AQ682" s="34" t="e">
        <f>V682-W682-VLOOKUP(C682, Вчера_ЭпиВак!C:BG, 20, FALSE)</f>
        <v>#N/A</v>
      </c>
      <c r="AR682" s="34" t="e">
        <f>X682-Y682-VLOOKUP(C682, Вчера_ЭпиВак!C:BG, 22, FALSE)</f>
        <v>#N/A</v>
      </c>
      <c r="AS682" s="34" t="e">
        <f>Z682-VLOOKUP(C682, Вчера_ЭпиВак!C:BG, 24, FALSE)</f>
        <v>#N/A</v>
      </c>
      <c r="AT682" s="34" t="e">
        <f>AA682-VLOOKUP(C682, Вчера_ЭпиВак!C:BG, 25, FALSE)</f>
        <v>#N/A</v>
      </c>
    </row>
    <row r="683" spans="1:46" ht="50.1" customHeight="1" x14ac:dyDescent="0.25">
      <c r="A683" s="1"/>
      <c r="B683" s="1"/>
      <c r="C683" s="1"/>
      <c r="D683" s="3"/>
      <c r="E683" s="48"/>
      <c r="F683" s="3"/>
      <c r="G683" s="2"/>
      <c r="H683" s="3"/>
      <c r="I683" s="2"/>
      <c r="J683" s="3"/>
      <c r="K683" s="2"/>
      <c r="L683" s="3"/>
      <c r="M683" s="2"/>
      <c r="N683" s="3"/>
      <c r="O683" s="2"/>
      <c r="P683" s="3"/>
      <c r="Q683" s="2"/>
      <c r="R683" s="3"/>
      <c r="S683" s="2"/>
      <c r="T683" s="3"/>
      <c r="U683" s="3"/>
      <c r="V683" s="3"/>
      <c r="W683" s="2"/>
      <c r="X683" s="3"/>
      <c r="Y683" s="2"/>
      <c r="Z683" s="3"/>
      <c r="AA683" s="3"/>
      <c r="AB683" s="15"/>
      <c r="AC683" s="34">
        <f t="shared" si="21"/>
        <v>0</v>
      </c>
      <c r="AD683" s="34">
        <f t="shared" si="22"/>
        <v>0</v>
      </c>
      <c r="AE683" s="34"/>
      <c r="AF683" s="34"/>
      <c r="AG683" s="35"/>
      <c r="AH683" s="34" t="e">
        <f>D683-E683-VLOOKUP(C683, Вчера_ЭпиВак!C:BG, 2, FALSE)</f>
        <v>#N/A</v>
      </c>
      <c r="AI683" s="34" t="e">
        <f>F683-G683-VLOOKUP(C683, Вчера_ЭпиВак!C:BG, 4, FALSE)</f>
        <v>#N/A</v>
      </c>
      <c r="AJ683" s="34" t="e">
        <f>H683-I683-VLOOKUP(C683, Вчера_ЭпиВак!C:BG, 6, FALSE)</f>
        <v>#N/A</v>
      </c>
      <c r="AK683" s="34" t="e">
        <f>J683-K683-VLOOKUP(C683, Вчера_ЭпиВак!C:BG, 8, FALSE)</f>
        <v>#N/A</v>
      </c>
      <c r="AL683" s="34" t="e">
        <f>L683-M683-VLOOKUP(C683, Вчера_ЭпиВак!C:BG, 10, FALSE)</f>
        <v>#N/A</v>
      </c>
      <c r="AM683" s="34" t="e">
        <f>N683-O683-VLOOKUP(C683, Вчера_ЭпиВак!C:BG, 12, FALSE)</f>
        <v>#N/A</v>
      </c>
      <c r="AN683" s="34" t="e">
        <f>P683-Q683-VLOOKUP(C683, Вчера_ЭпиВак!C:BG, 14, FALSE)</f>
        <v>#N/A</v>
      </c>
      <c r="AO683" s="34" t="e">
        <f>R683-S683-VLOOKUP(C683, Вчера_ЭпиВак!C:BG, 16, FALSE)</f>
        <v>#N/A</v>
      </c>
      <c r="AP683" s="34" t="e">
        <f>T683-U683-VLOOKUP(C683, Вчера_ЭпиВак!C:BG, 18, FALSE)</f>
        <v>#N/A</v>
      </c>
      <c r="AQ683" s="34" t="e">
        <f>V683-W683-VLOOKUP(C683, Вчера_ЭпиВак!C:BG, 20, FALSE)</f>
        <v>#N/A</v>
      </c>
      <c r="AR683" s="34" t="e">
        <f>X683-Y683-VLOOKUP(C683, Вчера_ЭпиВак!C:BG, 22, FALSE)</f>
        <v>#N/A</v>
      </c>
      <c r="AS683" s="34" t="e">
        <f>Z683-VLOOKUP(C683, Вчера_ЭпиВак!C:BG, 24, FALSE)</f>
        <v>#N/A</v>
      </c>
      <c r="AT683" s="34" t="e">
        <f>AA683-VLOOKUP(C683, Вчера_ЭпиВак!C:BG, 25, FALSE)</f>
        <v>#N/A</v>
      </c>
    </row>
    <row r="684" spans="1:46" ht="50.1" customHeight="1" x14ac:dyDescent="0.25">
      <c r="A684" s="1"/>
      <c r="B684" s="1"/>
      <c r="C684" s="1"/>
      <c r="D684" s="3"/>
      <c r="E684" s="48"/>
      <c r="F684" s="3"/>
      <c r="G684" s="2"/>
      <c r="H684" s="3"/>
      <c r="I684" s="2"/>
      <c r="J684" s="3"/>
      <c r="K684" s="2"/>
      <c r="L684" s="3"/>
      <c r="M684" s="2"/>
      <c r="N684" s="3"/>
      <c r="O684" s="2"/>
      <c r="P684" s="3"/>
      <c r="Q684" s="2"/>
      <c r="R684" s="3"/>
      <c r="S684" s="2"/>
      <c r="T684" s="3"/>
      <c r="U684" s="3"/>
      <c r="V684" s="3"/>
      <c r="W684" s="2"/>
      <c r="X684" s="3"/>
      <c r="Y684" s="2"/>
      <c r="Z684" s="3"/>
      <c r="AA684" s="3"/>
      <c r="AB684" s="15"/>
      <c r="AC684" s="34">
        <f t="shared" si="21"/>
        <v>0</v>
      </c>
      <c r="AD684" s="34">
        <f t="shared" si="22"/>
        <v>0</v>
      </c>
      <c r="AE684" s="34"/>
      <c r="AF684" s="34"/>
      <c r="AG684" s="35"/>
      <c r="AH684" s="34" t="e">
        <f>D684-E684-VLOOKUP(C684, Вчера_ЭпиВак!C:BG, 2, FALSE)</f>
        <v>#N/A</v>
      </c>
      <c r="AI684" s="34" t="e">
        <f>F684-G684-VLOOKUP(C684, Вчера_ЭпиВак!C:BG, 4, FALSE)</f>
        <v>#N/A</v>
      </c>
      <c r="AJ684" s="34" t="e">
        <f>H684-I684-VLOOKUP(C684, Вчера_ЭпиВак!C:BG, 6, FALSE)</f>
        <v>#N/A</v>
      </c>
      <c r="AK684" s="34" t="e">
        <f>J684-K684-VLOOKUP(C684, Вчера_ЭпиВак!C:BG, 8, FALSE)</f>
        <v>#N/A</v>
      </c>
      <c r="AL684" s="34" t="e">
        <f>L684-M684-VLOOKUP(C684, Вчера_ЭпиВак!C:BG, 10, FALSE)</f>
        <v>#N/A</v>
      </c>
      <c r="AM684" s="34" t="e">
        <f>N684-O684-VLOOKUP(C684, Вчера_ЭпиВак!C:BG, 12, FALSE)</f>
        <v>#N/A</v>
      </c>
      <c r="AN684" s="34" t="e">
        <f>P684-Q684-VLOOKUP(C684, Вчера_ЭпиВак!C:BG, 14, FALSE)</f>
        <v>#N/A</v>
      </c>
      <c r="AO684" s="34" t="e">
        <f>R684-S684-VLOOKUP(C684, Вчера_ЭпиВак!C:BG, 16, FALSE)</f>
        <v>#N/A</v>
      </c>
      <c r="AP684" s="34" t="e">
        <f>T684-U684-VLOOKUP(C684, Вчера_ЭпиВак!C:BG, 18, FALSE)</f>
        <v>#N/A</v>
      </c>
      <c r="AQ684" s="34" t="e">
        <f>V684-W684-VLOOKUP(C684, Вчера_ЭпиВак!C:BG, 20, FALSE)</f>
        <v>#N/A</v>
      </c>
      <c r="AR684" s="34" t="e">
        <f>X684-Y684-VLOOKUP(C684, Вчера_ЭпиВак!C:BG, 22, FALSE)</f>
        <v>#N/A</v>
      </c>
      <c r="AS684" s="34" t="e">
        <f>Z684-VLOOKUP(C684, Вчера_ЭпиВак!C:BG, 24, FALSE)</f>
        <v>#N/A</v>
      </c>
      <c r="AT684" s="34" t="e">
        <f>AA684-VLOOKUP(C684, Вчера_ЭпиВак!C:BG, 25, FALSE)</f>
        <v>#N/A</v>
      </c>
    </row>
    <row r="685" spans="1:46" ht="50.1" customHeight="1" x14ac:dyDescent="0.25">
      <c r="A685" s="1"/>
      <c r="B685" s="1"/>
      <c r="C685" s="1"/>
      <c r="D685" s="3"/>
      <c r="E685" s="48"/>
      <c r="F685" s="3"/>
      <c r="G685" s="2"/>
      <c r="H685" s="3"/>
      <c r="I685" s="2"/>
      <c r="J685" s="3"/>
      <c r="K685" s="2"/>
      <c r="L685" s="3"/>
      <c r="M685" s="2"/>
      <c r="N685" s="3"/>
      <c r="O685" s="2"/>
      <c r="P685" s="3"/>
      <c r="Q685" s="2"/>
      <c r="R685" s="3"/>
      <c r="S685" s="2"/>
      <c r="T685" s="3"/>
      <c r="U685" s="3"/>
      <c r="V685" s="3"/>
      <c r="W685" s="2"/>
      <c r="X685" s="3"/>
      <c r="Y685" s="2"/>
      <c r="Z685" s="3"/>
      <c r="AA685" s="3"/>
      <c r="AB685" s="15"/>
      <c r="AC685" s="34">
        <f t="shared" si="21"/>
        <v>0</v>
      </c>
      <c r="AD685" s="34">
        <f t="shared" si="22"/>
        <v>0</v>
      </c>
      <c r="AE685" s="34"/>
      <c r="AF685" s="34"/>
      <c r="AG685" s="35"/>
      <c r="AH685" s="34" t="e">
        <f>D685-E685-VLOOKUP(C685, Вчера_ЭпиВак!C:BG, 2, FALSE)</f>
        <v>#N/A</v>
      </c>
      <c r="AI685" s="34" t="e">
        <f>F685-G685-VLOOKUP(C685, Вчера_ЭпиВак!C:BG, 4, FALSE)</f>
        <v>#N/A</v>
      </c>
      <c r="AJ685" s="34" t="e">
        <f>H685-I685-VLOOKUP(C685, Вчера_ЭпиВак!C:BG, 6, FALSE)</f>
        <v>#N/A</v>
      </c>
      <c r="AK685" s="34" t="e">
        <f>J685-K685-VLOOKUP(C685, Вчера_ЭпиВак!C:BG, 8, FALSE)</f>
        <v>#N/A</v>
      </c>
      <c r="AL685" s="34" t="e">
        <f>L685-M685-VLOOKUP(C685, Вчера_ЭпиВак!C:BG, 10, FALSE)</f>
        <v>#N/A</v>
      </c>
      <c r="AM685" s="34" t="e">
        <f>N685-O685-VLOOKUP(C685, Вчера_ЭпиВак!C:BG, 12, FALSE)</f>
        <v>#N/A</v>
      </c>
      <c r="AN685" s="34" t="e">
        <f>P685-Q685-VLOOKUP(C685, Вчера_ЭпиВак!C:BG, 14, FALSE)</f>
        <v>#N/A</v>
      </c>
      <c r="AO685" s="34" t="e">
        <f>R685-S685-VLOOKUP(C685, Вчера_ЭпиВак!C:BG, 16, FALSE)</f>
        <v>#N/A</v>
      </c>
      <c r="AP685" s="34" t="e">
        <f>T685-U685-VLOOKUP(C685, Вчера_ЭпиВак!C:BG, 18, FALSE)</f>
        <v>#N/A</v>
      </c>
      <c r="AQ685" s="34" t="e">
        <f>V685-W685-VLOOKUP(C685, Вчера_ЭпиВак!C:BG, 20, FALSE)</f>
        <v>#N/A</v>
      </c>
      <c r="AR685" s="34" t="e">
        <f>X685-Y685-VLOOKUP(C685, Вчера_ЭпиВак!C:BG, 22, FALSE)</f>
        <v>#N/A</v>
      </c>
      <c r="AS685" s="34" t="e">
        <f>Z685-VLOOKUP(C685, Вчера_ЭпиВак!C:BG, 24, FALSE)</f>
        <v>#N/A</v>
      </c>
      <c r="AT685" s="34" t="e">
        <f>AA685-VLOOKUP(C685, Вчера_ЭпиВак!C:BG, 25, FALSE)</f>
        <v>#N/A</v>
      </c>
    </row>
    <row r="686" spans="1:46" ht="50.1" customHeight="1" x14ac:dyDescent="0.25">
      <c r="A686" s="1"/>
      <c r="B686" s="1"/>
      <c r="C686" s="1"/>
      <c r="D686" s="3"/>
      <c r="E686" s="48"/>
      <c r="F686" s="3"/>
      <c r="G686" s="2"/>
      <c r="H686" s="3"/>
      <c r="I686" s="2"/>
      <c r="J686" s="3"/>
      <c r="K686" s="2"/>
      <c r="L686" s="3"/>
      <c r="M686" s="2"/>
      <c r="N686" s="3"/>
      <c r="O686" s="2"/>
      <c r="P686" s="3"/>
      <c r="Q686" s="2"/>
      <c r="R686" s="3"/>
      <c r="S686" s="2"/>
      <c r="T686" s="3"/>
      <c r="U686" s="3"/>
      <c r="V686" s="3"/>
      <c r="W686" s="2"/>
      <c r="X686" s="3"/>
      <c r="Y686" s="2"/>
      <c r="Z686" s="3"/>
      <c r="AA686" s="3"/>
      <c r="AB686" s="15"/>
      <c r="AC686" s="34">
        <f t="shared" si="21"/>
        <v>0</v>
      </c>
      <c r="AD686" s="34">
        <f t="shared" si="22"/>
        <v>0</v>
      </c>
      <c r="AE686" s="34"/>
      <c r="AF686" s="34"/>
      <c r="AG686" s="35"/>
      <c r="AH686" s="34" t="e">
        <f>D686-E686-VLOOKUP(C686, Вчера_ЭпиВак!C:BG, 2, FALSE)</f>
        <v>#N/A</v>
      </c>
      <c r="AI686" s="34" t="e">
        <f>F686-G686-VLOOKUP(C686, Вчера_ЭпиВак!C:BG, 4, FALSE)</f>
        <v>#N/A</v>
      </c>
      <c r="AJ686" s="34" t="e">
        <f>H686-I686-VLOOKUP(C686, Вчера_ЭпиВак!C:BG, 6, FALSE)</f>
        <v>#N/A</v>
      </c>
      <c r="AK686" s="34" t="e">
        <f>J686-K686-VLOOKUP(C686, Вчера_ЭпиВак!C:BG, 8, FALSE)</f>
        <v>#N/A</v>
      </c>
      <c r="AL686" s="34" t="e">
        <f>L686-M686-VLOOKUP(C686, Вчера_ЭпиВак!C:BG, 10, FALSE)</f>
        <v>#N/A</v>
      </c>
      <c r="AM686" s="34" t="e">
        <f>N686-O686-VLOOKUP(C686, Вчера_ЭпиВак!C:BG, 12, FALSE)</f>
        <v>#N/A</v>
      </c>
      <c r="AN686" s="34" t="e">
        <f>P686-Q686-VLOOKUP(C686, Вчера_ЭпиВак!C:BG, 14, FALSE)</f>
        <v>#N/A</v>
      </c>
      <c r="AO686" s="34" t="e">
        <f>R686-S686-VLOOKUP(C686, Вчера_ЭпиВак!C:BG, 16, FALSE)</f>
        <v>#N/A</v>
      </c>
      <c r="AP686" s="34" t="e">
        <f>T686-U686-VLOOKUP(C686, Вчера_ЭпиВак!C:BG, 18, FALSE)</f>
        <v>#N/A</v>
      </c>
      <c r="AQ686" s="34" t="e">
        <f>V686-W686-VLOOKUP(C686, Вчера_ЭпиВак!C:BG, 20, FALSE)</f>
        <v>#N/A</v>
      </c>
      <c r="AR686" s="34" t="e">
        <f>X686-Y686-VLOOKUP(C686, Вчера_ЭпиВак!C:BG, 22, FALSE)</f>
        <v>#N/A</v>
      </c>
      <c r="AS686" s="34" t="e">
        <f>Z686-VLOOKUP(C686, Вчера_ЭпиВак!C:BG, 24, FALSE)</f>
        <v>#N/A</v>
      </c>
      <c r="AT686" s="34" t="e">
        <f>AA686-VLOOKUP(C686, Вчера_ЭпиВак!C:BG, 25, FALSE)</f>
        <v>#N/A</v>
      </c>
    </row>
    <row r="687" spans="1:46" ht="50.1" customHeight="1" x14ac:dyDescent="0.25">
      <c r="A687" s="1"/>
      <c r="B687" s="1"/>
      <c r="C687" s="1"/>
      <c r="D687" s="3"/>
      <c r="E687" s="48"/>
      <c r="F687" s="3"/>
      <c r="G687" s="2"/>
      <c r="H687" s="3"/>
      <c r="I687" s="2"/>
      <c r="J687" s="3"/>
      <c r="K687" s="2"/>
      <c r="L687" s="3"/>
      <c r="M687" s="2"/>
      <c r="N687" s="3"/>
      <c r="O687" s="2"/>
      <c r="P687" s="3"/>
      <c r="Q687" s="2"/>
      <c r="R687" s="3"/>
      <c r="S687" s="2"/>
      <c r="T687" s="3"/>
      <c r="U687" s="3"/>
      <c r="V687" s="3"/>
      <c r="W687" s="2"/>
      <c r="X687" s="3"/>
      <c r="Y687" s="2"/>
      <c r="Z687" s="3"/>
      <c r="AA687" s="3"/>
      <c r="AB687" s="15"/>
      <c r="AC687" s="34">
        <f t="shared" si="21"/>
        <v>0</v>
      </c>
      <c r="AD687" s="34">
        <f t="shared" si="22"/>
        <v>0</v>
      </c>
      <c r="AE687" s="34"/>
      <c r="AF687" s="34"/>
      <c r="AG687" s="35"/>
      <c r="AH687" s="34" t="e">
        <f>D687-E687-VLOOKUP(C687, Вчера_ЭпиВак!C:BG, 2, FALSE)</f>
        <v>#N/A</v>
      </c>
      <c r="AI687" s="34" t="e">
        <f>F687-G687-VLOOKUP(C687, Вчера_ЭпиВак!C:BG, 4, FALSE)</f>
        <v>#N/A</v>
      </c>
      <c r="AJ687" s="34" t="e">
        <f>H687-I687-VLOOKUP(C687, Вчера_ЭпиВак!C:BG, 6, FALSE)</f>
        <v>#N/A</v>
      </c>
      <c r="AK687" s="34" t="e">
        <f>J687-K687-VLOOKUP(C687, Вчера_ЭпиВак!C:BG, 8, FALSE)</f>
        <v>#N/A</v>
      </c>
      <c r="AL687" s="34" t="e">
        <f>L687-M687-VLOOKUP(C687, Вчера_ЭпиВак!C:BG, 10, FALSE)</f>
        <v>#N/A</v>
      </c>
      <c r="AM687" s="34" t="e">
        <f>N687-O687-VLOOKUP(C687, Вчера_ЭпиВак!C:BG, 12, FALSE)</f>
        <v>#N/A</v>
      </c>
      <c r="AN687" s="34" t="e">
        <f>P687-Q687-VLOOKUP(C687, Вчера_ЭпиВак!C:BG, 14, FALSE)</f>
        <v>#N/A</v>
      </c>
      <c r="AO687" s="34" t="e">
        <f>R687-S687-VLOOKUP(C687, Вчера_ЭпиВак!C:BG, 16, FALSE)</f>
        <v>#N/A</v>
      </c>
      <c r="AP687" s="34" t="e">
        <f>T687-U687-VLOOKUP(C687, Вчера_ЭпиВак!C:BG, 18, FALSE)</f>
        <v>#N/A</v>
      </c>
      <c r="AQ687" s="34" t="e">
        <f>V687-W687-VLOOKUP(C687, Вчера_ЭпиВак!C:BG, 20, FALSE)</f>
        <v>#N/A</v>
      </c>
      <c r="AR687" s="34" t="e">
        <f>X687-Y687-VLOOKUP(C687, Вчера_ЭпиВак!C:BG, 22, FALSE)</f>
        <v>#N/A</v>
      </c>
      <c r="AS687" s="34" t="e">
        <f>Z687-VLOOKUP(C687, Вчера_ЭпиВак!C:BG, 24, FALSE)</f>
        <v>#N/A</v>
      </c>
      <c r="AT687" s="34" t="e">
        <f>AA687-VLOOKUP(C687, Вчера_ЭпиВак!C:BG, 25, FALSE)</f>
        <v>#N/A</v>
      </c>
    </row>
    <row r="688" spans="1:46" ht="50.1" customHeight="1" x14ac:dyDescent="0.25">
      <c r="A688" s="1"/>
      <c r="B688" s="1"/>
      <c r="C688" s="1"/>
      <c r="D688" s="3"/>
      <c r="E688" s="48"/>
      <c r="F688" s="3"/>
      <c r="G688" s="2"/>
      <c r="H688" s="3"/>
      <c r="I688" s="2"/>
      <c r="J688" s="3"/>
      <c r="K688" s="2"/>
      <c r="L688" s="3"/>
      <c r="M688" s="2"/>
      <c r="N688" s="3"/>
      <c r="O688" s="2"/>
      <c r="P688" s="3"/>
      <c r="Q688" s="2"/>
      <c r="R688" s="3"/>
      <c r="S688" s="2"/>
      <c r="T688" s="3"/>
      <c r="U688" s="3"/>
      <c r="V688" s="3"/>
      <c r="W688" s="2"/>
      <c r="X688" s="3"/>
      <c r="Y688" s="2"/>
      <c r="Z688" s="3"/>
      <c r="AA688" s="3"/>
      <c r="AB688" s="15"/>
      <c r="AC688" s="34">
        <f t="shared" si="21"/>
        <v>0</v>
      </c>
      <c r="AD688" s="34">
        <f t="shared" si="22"/>
        <v>0</v>
      </c>
      <c r="AE688" s="34"/>
      <c r="AF688" s="34"/>
      <c r="AG688" s="35"/>
      <c r="AH688" s="34" t="e">
        <f>D688-E688-VLOOKUP(C688, Вчера_ЭпиВак!C:BG, 2, FALSE)</f>
        <v>#N/A</v>
      </c>
      <c r="AI688" s="34" t="e">
        <f>F688-G688-VLOOKUP(C688, Вчера_ЭпиВак!C:BG, 4, FALSE)</f>
        <v>#N/A</v>
      </c>
      <c r="AJ688" s="34" t="e">
        <f>H688-I688-VLOOKUP(C688, Вчера_ЭпиВак!C:BG, 6, FALSE)</f>
        <v>#N/A</v>
      </c>
      <c r="AK688" s="34" t="e">
        <f>J688-K688-VLOOKUP(C688, Вчера_ЭпиВак!C:BG, 8, FALSE)</f>
        <v>#N/A</v>
      </c>
      <c r="AL688" s="34" t="e">
        <f>L688-M688-VLOOKUP(C688, Вчера_ЭпиВак!C:BG, 10, FALSE)</f>
        <v>#N/A</v>
      </c>
      <c r="AM688" s="34" t="e">
        <f>N688-O688-VLOOKUP(C688, Вчера_ЭпиВак!C:BG, 12, FALSE)</f>
        <v>#N/A</v>
      </c>
      <c r="AN688" s="34" t="e">
        <f>P688-Q688-VLOOKUP(C688, Вчера_ЭпиВак!C:BG, 14, FALSE)</f>
        <v>#N/A</v>
      </c>
      <c r="AO688" s="34" t="e">
        <f>R688-S688-VLOOKUP(C688, Вчера_ЭпиВак!C:BG, 16, FALSE)</f>
        <v>#N/A</v>
      </c>
      <c r="AP688" s="34" t="e">
        <f>T688-U688-VLOOKUP(C688, Вчера_ЭпиВак!C:BG, 18, FALSE)</f>
        <v>#N/A</v>
      </c>
      <c r="AQ688" s="34" t="e">
        <f>V688-W688-VLOOKUP(C688, Вчера_ЭпиВак!C:BG, 20, FALSE)</f>
        <v>#N/A</v>
      </c>
      <c r="AR688" s="34" t="e">
        <f>X688-Y688-VLOOKUP(C688, Вчера_ЭпиВак!C:BG, 22, FALSE)</f>
        <v>#N/A</v>
      </c>
      <c r="AS688" s="34" t="e">
        <f>Z688-VLOOKUP(C688, Вчера_ЭпиВак!C:BG, 24, FALSE)</f>
        <v>#N/A</v>
      </c>
      <c r="AT688" s="34" t="e">
        <f>AA688-VLOOKUP(C688, Вчера_ЭпиВак!C:BG, 25, FALSE)</f>
        <v>#N/A</v>
      </c>
    </row>
    <row r="689" spans="1:46" ht="50.1" customHeight="1" x14ac:dyDescent="0.25">
      <c r="A689" s="1"/>
      <c r="B689" s="1"/>
      <c r="C689" s="1"/>
      <c r="D689" s="3"/>
      <c r="E689" s="48"/>
      <c r="F689" s="3"/>
      <c r="G689" s="2"/>
      <c r="H689" s="3"/>
      <c r="I689" s="2"/>
      <c r="J689" s="3"/>
      <c r="K689" s="2"/>
      <c r="L689" s="3"/>
      <c r="M689" s="2"/>
      <c r="N689" s="3"/>
      <c r="O689" s="2"/>
      <c r="P689" s="3"/>
      <c r="Q689" s="2"/>
      <c r="R689" s="3"/>
      <c r="S689" s="2"/>
      <c r="T689" s="3"/>
      <c r="U689" s="3"/>
      <c r="V689" s="3"/>
      <c r="W689" s="2"/>
      <c r="X689" s="3"/>
      <c r="Y689" s="2"/>
      <c r="Z689" s="3"/>
      <c r="AA689" s="3"/>
      <c r="AB689" s="15"/>
      <c r="AC689" s="34">
        <f t="shared" si="21"/>
        <v>0</v>
      </c>
      <c r="AD689" s="34">
        <f t="shared" si="22"/>
        <v>0</v>
      </c>
      <c r="AE689" s="34"/>
      <c r="AF689" s="34"/>
      <c r="AG689" s="35"/>
      <c r="AH689" s="34" t="e">
        <f>D689-E689-VLOOKUP(C689, Вчера_ЭпиВак!C:BG, 2, FALSE)</f>
        <v>#N/A</v>
      </c>
      <c r="AI689" s="34" t="e">
        <f>F689-G689-VLOOKUP(C689, Вчера_ЭпиВак!C:BG, 4, FALSE)</f>
        <v>#N/A</v>
      </c>
      <c r="AJ689" s="34" t="e">
        <f>H689-I689-VLOOKUP(C689, Вчера_ЭпиВак!C:BG, 6, FALSE)</f>
        <v>#N/A</v>
      </c>
      <c r="AK689" s="34" t="e">
        <f>J689-K689-VLOOKUP(C689, Вчера_ЭпиВак!C:BG, 8, FALSE)</f>
        <v>#N/A</v>
      </c>
      <c r="AL689" s="34" t="e">
        <f>L689-M689-VLOOKUP(C689, Вчера_ЭпиВак!C:BG, 10, FALSE)</f>
        <v>#N/A</v>
      </c>
      <c r="AM689" s="34" t="e">
        <f>N689-O689-VLOOKUP(C689, Вчера_ЭпиВак!C:BG, 12, FALSE)</f>
        <v>#N/A</v>
      </c>
      <c r="AN689" s="34" t="e">
        <f>P689-Q689-VLOOKUP(C689, Вчера_ЭпиВак!C:BG, 14, FALSE)</f>
        <v>#N/A</v>
      </c>
      <c r="AO689" s="34" t="e">
        <f>R689-S689-VLOOKUP(C689, Вчера_ЭпиВак!C:BG, 16, FALSE)</f>
        <v>#N/A</v>
      </c>
      <c r="AP689" s="34" t="e">
        <f>T689-U689-VLOOKUP(C689, Вчера_ЭпиВак!C:BG, 18, FALSE)</f>
        <v>#N/A</v>
      </c>
      <c r="AQ689" s="34" t="e">
        <f>V689-W689-VLOOKUP(C689, Вчера_ЭпиВак!C:BG, 20, FALSE)</f>
        <v>#N/A</v>
      </c>
      <c r="AR689" s="34" t="e">
        <f>X689-Y689-VLOOKUP(C689, Вчера_ЭпиВак!C:BG, 22, FALSE)</f>
        <v>#N/A</v>
      </c>
      <c r="AS689" s="34" t="e">
        <f>Z689-VLOOKUP(C689, Вчера_ЭпиВак!C:BG, 24, FALSE)</f>
        <v>#N/A</v>
      </c>
      <c r="AT689" s="34" t="e">
        <f>AA689-VLOOKUP(C689, Вчера_ЭпиВак!C:BG, 25, FALSE)</f>
        <v>#N/A</v>
      </c>
    </row>
    <row r="690" spans="1:46" ht="50.1" customHeight="1" x14ac:dyDescent="0.25">
      <c r="A690" s="1"/>
      <c r="B690" s="1"/>
      <c r="C690" s="1"/>
      <c r="D690" s="3"/>
      <c r="E690" s="48"/>
      <c r="F690" s="3"/>
      <c r="G690" s="2"/>
      <c r="H690" s="3"/>
      <c r="I690" s="2"/>
      <c r="J690" s="3"/>
      <c r="K690" s="2"/>
      <c r="L690" s="3"/>
      <c r="M690" s="2"/>
      <c r="N690" s="3"/>
      <c r="O690" s="2"/>
      <c r="P690" s="3"/>
      <c r="Q690" s="2"/>
      <c r="R690" s="3"/>
      <c r="S690" s="2"/>
      <c r="T690" s="3"/>
      <c r="U690" s="3"/>
      <c r="V690" s="3"/>
      <c r="W690" s="2"/>
      <c r="X690" s="3"/>
      <c r="Y690" s="2"/>
      <c r="Z690" s="3"/>
      <c r="AA690" s="3"/>
      <c r="AB690" s="15"/>
      <c r="AC690" s="34">
        <f t="shared" si="21"/>
        <v>0</v>
      </c>
      <c r="AD690" s="34">
        <f t="shared" si="22"/>
        <v>0</v>
      </c>
      <c r="AE690" s="34"/>
      <c r="AF690" s="34"/>
      <c r="AG690" s="35"/>
      <c r="AH690" s="34" t="e">
        <f>D690-E690-VLOOKUP(C690, Вчера_ЭпиВак!C:BG, 2, FALSE)</f>
        <v>#N/A</v>
      </c>
      <c r="AI690" s="34" t="e">
        <f>F690-G690-VLOOKUP(C690, Вчера_ЭпиВак!C:BG, 4, FALSE)</f>
        <v>#N/A</v>
      </c>
      <c r="AJ690" s="34" t="e">
        <f>H690-I690-VLOOKUP(C690, Вчера_ЭпиВак!C:BG, 6, FALSE)</f>
        <v>#N/A</v>
      </c>
      <c r="AK690" s="34" t="e">
        <f>J690-K690-VLOOKUP(C690, Вчера_ЭпиВак!C:BG, 8, FALSE)</f>
        <v>#N/A</v>
      </c>
      <c r="AL690" s="34" t="e">
        <f>L690-M690-VLOOKUP(C690, Вчера_ЭпиВак!C:BG, 10, FALSE)</f>
        <v>#N/A</v>
      </c>
      <c r="AM690" s="34" t="e">
        <f>N690-O690-VLOOKUP(C690, Вчера_ЭпиВак!C:BG, 12, FALSE)</f>
        <v>#N/A</v>
      </c>
      <c r="AN690" s="34" t="e">
        <f>P690-Q690-VLOOKUP(C690, Вчера_ЭпиВак!C:BG, 14, FALSE)</f>
        <v>#N/A</v>
      </c>
      <c r="AO690" s="34" t="e">
        <f>R690-S690-VLOOKUP(C690, Вчера_ЭпиВак!C:BG, 16, FALSE)</f>
        <v>#N/A</v>
      </c>
      <c r="AP690" s="34" t="e">
        <f>T690-U690-VLOOKUP(C690, Вчера_ЭпиВак!C:BG, 18, FALSE)</f>
        <v>#N/A</v>
      </c>
      <c r="AQ690" s="34" t="e">
        <f>V690-W690-VLOOKUP(C690, Вчера_ЭпиВак!C:BG, 20, FALSE)</f>
        <v>#N/A</v>
      </c>
      <c r="AR690" s="34" t="e">
        <f>X690-Y690-VLOOKUP(C690, Вчера_ЭпиВак!C:BG, 22, FALSE)</f>
        <v>#N/A</v>
      </c>
      <c r="AS690" s="34" t="e">
        <f>Z690-VLOOKUP(C690, Вчера_ЭпиВак!C:BG, 24, FALSE)</f>
        <v>#N/A</v>
      </c>
      <c r="AT690" s="34" t="e">
        <f>AA690-VLOOKUP(C690, Вчера_ЭпиВак!C:BG, 25, FALSE)</f>
        <v>#N/A</v>
      </c>
    </row>
    <row r="691" spans="1:46" ht="50.1" customHeight="1" x14ac:dyDescent="0.25">
      <c r="A691" s="1"/>
      <c r="B691" s="1"/>
      <c r="C691" s="1"/>
      <c r="D691" s="3"/>
      <c r="E691" s="48"/>
      <c r="F691" s="3"/>
      <c r="G691" s="2"/>
      <c r="H691" s="3"/>
      <c r="I691" s="2"/>
      <c r="J691" s="3"/>
      <c r="K691" s="2"/>
      <c r="L691" s="3"/>
      <c r="M691" s="2"/>
      <c r="N691" s="3"/>
      <c r="O691" s="2"/>
      <c r="P691" s="3"/>
      <c r="Q691" s="2"/>
      <c r="R691" s="3"/>
      <c r="S691" s="2"/>
      <c r="T691" s="3"/>
      <c r="U691" s="3"/>
      <c r="V691" s="3"/>
      <c r="W691" s="2"/>
      <c r="X691" s="3"/>
      <c r="Y691" s="2"/>
      <c r="Z691" s="3"/>
      <c r="AA691" s="3"/>
      <c r="AB691" s="15"/>
      <c r="AC691" s="34">
        <f t="shared" si="21"/>
        <v>0</v>
      </c>
      <c r="AD691" s="34">
        <f t="shared" si="22"/>
        <v>0</v>
      </c>
      <c r="AE691" s="34"/>
      <c r="AF691" s="34"/>
      <c r="AG691" s="35"/>
      <c r="AH691" s="34" t="e">
        <f>D691-E691-VLOOKUP(C691, Вчера_ЭпиВак!C:BG, 2, FALSE)</f>
        <v>#N/A</v>
      </c>
      <c r="AI691" s="34" t="e">
        <f>F691-G691-VLOOKUP(C691, Вчера_ЭпиВак!C:BG, 4, FALSE)</f>
        <v>#N/A</v>
      </c>
      <c r="AJ691" s="34" t="e">
        <f>H691-I691-VLOOKUP(C691, Вчера_ЭпиВак!C:BG, 6, FALSE)</f>
        <v>#N/A</v>
      </c>
      <c r="AK691" s="34" t="e">
        <f>J691-K691-VLOOKUP(C691, Вчера_ЭпиВак!C:BG, 8, FALSE)</f>
        <v>#N/A</v>
      </c>
      <c r="AL691" s="34" t="e">
        <f>L691-M691-VLOOKUP(C691, Вчера_ЭпиВак!C:BG, 10, FALSE)</f>
        <v>#N/A</v>
      </c>
      <c r="AM691" s="34" t="e">
        <f>N691-O691-VLOOKUP(C691, Вчера_ЭпиВак!C:BG, 12, FALSE)</f>
        <v>#N/A</v>
      </c>
      <c r="AN691" s="34" t="e">
        <f>P691-Q691-VLOOKUP(C691, Вчера_ЭпиВак!C:BG, 14, FALSE)</f>
        <v>#N/A</v>
      </c>
      <c r="AO691" s="34" t="e">
        <f>R691-S691-VLOOKUP(C691, Вчера_ЭпиВак!C:BG, 16, FALSE)</f>
        <v>#N/A</v>
      </c>
      <c r="AP691" s="34" t="e">
        <f>T691-U691-VLOOKUP(C691, Вчера_ЭпиВак!C:BG, 18, FALSE)</f>
        <v>#N/A</v>
      </c>
      <c r="AQ691" s="34" t="e">
        <f>V691-W691-VLOOKUP(C691, Вчера_ЭпиВак!C:BG, 20, FALSE)</f>
        <v>#N/A</v>
      </c>
      <c r="AR691" s="34" t="e">
        <f>X691-Y691-VLOOKUP(C691, Вчера_ЭпиВак!C:BG, 22, FALSE)</f>
        <v>#N/A</v>
      </c>
      <c r="AS691" s="34" t="e">
        <f>Z691-VLOOKUP(C691, Вчера_ЭпиВак!C:BG, 24, FALSE)</f>
        <v>#N/A</v>
      </c>
      <c r="AT691" s="34" t="e">
        <f>AA691-VLOOKUP(C691, Вчера_ЭпиВак!C:BG, 25, FALSE)</f>
        <v>#N/A</v>
      </c>
    </row>
    <row r="692" spans="1:46" ht="50.1" customHeight="1" x14ac:dyDescent="0.25">
      <c r="A692" s="1"/>
      <c r="B692" s="1"/>
      <c r="C692" s="1"/>
      <c r="D692" s="3"/>
      <c r="E692" s="48"/>
      <c r="F692" s="3"/>
      <c r="G692" s="2"/>
      <c r="H692" s="3"/>
      <c r="I692" s="2"/>
      <c r="J692" s="3"/>
      <c r="K692" s="2"/>
      <c r="L692" s="3"/>
      <c r="M692" s="2"/>
      <c r="N692" s="3"/>
      <c r="O692" s="2"/>
      <c r="P692" s="3"/>
      <c r="Q692" s="2"/>
      <c r="R692" s="3"/>
      <c r="S692" s="2"/>
      <c r="T692" s="3"/>
      <c r="U692" s="3"/>
      <c r="V692" s="3"/>
      <c r="W692" s="2"/>
      <c r="X692" s="3"/>
      <c r="Y692" s="2"/>
      <c r="Z692" s="3"/>
      <c r="AA692" s="3"/>
      <c r="AB692" s="15"/>
      <c r="AC692" s="34">
        <f t="shared" si="21"/>
        <v>0</v>
      </c>
      <c r="AD692" s="34">
        <f t="shared" si="22"/>
        <v>0</v>
      </c>
      <c r="AE692" s="34"/>
      <c r="AF692" s="34"/>
      <c r="AG692" s="35"/>
      <c r="AH692" s="34" t="e">
        <f>D692-E692-VLOOKUP(C692, Вчера_ЭпиВак!C:BG, 2, FALSE)</f>
        <v>#N/A</v>
      </c>
      <c r="AI692" s="34" t="e">
        <f>F692-G692-VLOOKUP(C692, Вчера_ЭпиВак!C:BG, 4, FALSE)</f>
        <v>#N/A</v>
      </c>
      <c r="AJ692" s="34" t="e">
        <f>H692-I692-VLOOKUP(C692, Вчера_ЭпиВак!C:BG, 6, FALSE)</f>
        <v>#N/A</v>
      </c>
      <c r="AK692" s="34" t="e">
        <f>J692-K692-VLOOKUP(C692, Вчера_ЭпиВак!C:BG, 8, FALSE)</f>
        <v>#N/A</v>
      </c>
      <c r="AL692" s="34" t="e">
        <f>L692-M692-VLOOKUP(C692, Вчера_ЭпиВак!C:BG, 10, FALSE)</f>
        <v>#N/A</v>
      </c>
      <c r="AM692" s="34" t="e">
        <f>N692-O692-VLOOKUP(C692, Вчера_ЭпиВак!C:BG, 12, FALSE)</f>
        <v>#N/A</v>
      </c>
      <c r="AN692" s="34" t="e">
        <f>P692-Q692-VLOOKUP(C692, Вчера_ЭпиВак!C:BG, 14, FALSE)</f>
        <v>#N/A</v>
      </c>
      <c r="AO692" s="34" t="e">
        <f>R692-S692-VLOOKUP(C692, Вчера_ЭпиВак!C:BG, 16, FALSE)</f>
        <v>#N/A</v>
      </c>
      <c r="AP692" s="34" t="e">
        <f>T692-U692-VLOOKUP(C692, Вчера_ЭпиВак!C:BG, 18, FALSE)</f>
        <v>#N/A</v>
      </c>
      <c r="AQ692" s="34" t="e">
        <f>V692-W692-VLOOKUP(C692, Вчера_ЭпиВак!C:BG, 20, FALSE)</f>
        <v>#N/A</v>
      </c>
      <c r="AR692" s="34" t="e">
        <f>X692-Y692-VLOOKUP(C692, Вчера_ЭпиВак!C:BG, 22, FALSE)</f>
        <v>#N/A</v>
      </c>
      <c r="AS692" s="34" t="e">
        <f>Z692-VLOOKUP(C692, Вчера_ЭпиВак!C:BG, 24, FALSE)</f>
        <v>#N/A</v>
      </c>
      <c r="AT692" s="34" t="e">
        <f>AA692-VLOOKUP(C692, Вчера_ЭпиВак!C:BG, 25, FALSE)</f>
        <v>#N/A</v>
      </c>
    </row>
    <row r="693" spans="1:46" ht="50.1" customHeight="1" x14ac:dyDescent="0.25">
      <c r="A693" s="1"/>
      <c r="B693" s="1"/>
      <c r="C693" s="1"/>
      <c r="D693" s="3"/>
      <c r="E693" s="48"/>
      <c r="F693" s="3"/>
      <c r="G693" s="2"/>
      <c r="H693" s="3"/>
      <c r="I693" s="2"/>
      <c r="J693" s="3"/>
      <c r="K693" s="2"/>
      <c r="L693" s="3"/>
      <c r="M693" s="2"/>
      <c r="N693" s="3"/>
      <c r="O693" s="2"/>
      <c r="P693" s="3"/>
      <c r="Q693" s="2"/>
      <c r="R693" s="3"/>
      <c r="S693" s="2"/>
      <c r="T693" s="3"/>
      <c r="U693" s="3"/>
      <c r="V693" s="3"/>
      <c r="W693" s="2"/>
      <c r="X693" s="3"/>
      <c r="Y693" s="2"/>
      <c r="Z693" s="3"/>
      <c r="AA693" s="3"/>
      <c r="AB693" s="15"/>
      <c r="AC693" s="34">
        <f t="shared" si="21"/>
        <v>0</v>
      </c>
      <c r="AD693" s="34">
        <f t="shared" si="22"/>
        <v>0</v>
      </c>
      <c r="AE693" s="34"/>
      <c r="AF693" s="34"/>
      <c r="AG693" s="35"/>
      <c r="AH693" s="34" t="e">
        <f>D693-E693-VLOOKUP(C693, Вчера_ЭпиВак!C:BG, 2, FALSE)</f>
        <v>#N/A</v>
      </c>
      <c r="AI693" s="34" t="e">
        <f>F693-G693-VLOOKUP(C693, Вчера_ЭпиВак!C:BG, 4, FALSE)</f>
        <v>#N/A</v>
      </c>
      <c r="AJ693" s="34" t="e">
        <f>H693-I693-VLOOKUP(C693, Вчера_ЭпиВак!C:BG, 6, FALSE)</f>
        <v>#N/A</v>
      </c>
      <c r="AK693" s="34" t="e">
        <f>J693-K693-VLOOKUP(C693, Вчера_ЭпиВак!C:BG, 8, FALSE)</f>
        <v>#N/A</v>
      </c>
      <c r="AL693" s="34" t="e">
        <f>L693-M693-VLOOKUP(C693, Вчера_ЭпиВак!C:BG, 10, FALSE)</f>
        <v>#N/A</v>
      </c>
      <c r="AM693" s="34" t="e">
        <f>N693-O693-VLOOKUP(C693, Вчера_ЭпиВак!C:BG, 12, FALSE)</f>
        <v>#N/A</v>
      </c>
      <c r="AN693" s="34" t="e">
        <f>P693-Q693-VLOOKUP(C693, Вчера_ЭпиВак!C:BG, 14, FALSE)</f>
        <v>#N/A</v>
      </c>
      <c r="AO693" s="34" t="e">
        <f>R693-S693-VLOOKUP(C693, Вчера_ЭпиВак!C:BG, 16, FALSE)</f>
        <v>#N/A</v>
      </c>
      <c r="AP693" s="34" t="e">
        <f>T693-U693-VLOOKUP(C693, Вчера_ЭпиВак!C:BG, 18, FALSE)</f>
        <v>#N/A</v>
      </c>
      <c r="AQ693" s="34" t="e">
        <f>V693-W693-VLOOKUP(C693, Вчера_ЭпиВак!C:BG, 20, FALSE)</f>
        <v>#N/A</v>
      </c>
      <c r="AR693" s="34" t="e">
        <f>X693-Y693-VLOOKUP(C693, Вчера_ЭпиВак!C:BG, 22, FALSE)</f>
        <v>#N/A</v>
      </c>
      <c r="AS693" s="34" t="e">
        <f>Z693-VLOOKUP(C693, Вчера_ЭпиВак!C:BG, 24, FALSE)</f>
        <v>#N/A</v>
      </c>
      <c r="AT693" s="34" t="e">
        <f>AA693-VLOOKUP(C693, Вчера_ЭпиВак!C:BG, 25, FALSE)</f>
        <v>#N/A</v>
      </c>
    </row>
    <row r="694" spans="1:46" ht="50.1" customHeight="1" x14ac:dyDescent="0.25">
      <c r="A694" s="1"/>
      <c r="B694" s="1"/>
      <c r="C694" s="1"/>
      <c r="D694" s="3"/>
      <c r="E694" s="48"/>
      <c r="F694" s="3"/>
      <c r="G694" s="2"/>
      <c r="H694" s="3"/>
      <c r="I694" s="2"/>
      <c r="J694" s="3"/>
      <c r="K694" s="2"/>
      <c r="L694" s="3"/>
      <c r="M694" s="2"/>
      <c r="N694" s="3"/>
      <c r="O694" s="2"/>
      <c r="P694" s="3"/>
      <c r="Q694" s="2"/>
      <c r="R694" s="3"/>
      <c r="S694" s="2"/>
      <c r="T694" s="3"/>
      <c r="U694" s="3"/>
      <c r="V694" s="3"/>
      <c r="W694" s="2"/>
      <c r="X694" s="3"/>
      <c r="Y694" s="2"/>
      <c r="Z694" s="3"/>
      <c r="AA694" s="3"/>
      <c r="AB694" s="15"/>
      <c r="AC694" s="34">
        <f t="shared" si="21"/>
        <v>0</v>
      </c>
      <c r="AD694" s="34">
        <f t="shared" si="22"/>
        <v>0</v>
      </c>
      <c r="AE694" s="34"/>
      <c r="AF694" s="34"/>
      <c r="AG694" s="35"/>
      <c r="AH694" s="34" t="e">
        <f>D694-E694-VLOOKUP(C694, Вчера_ЭпиВак!C:BG, 2, FALSE)</f>
        <v>#N/A</v>
      </c>
      <c r="AI694" s="34" t="e">
        <f>F694-G694-VLOOKUP(C694, Вчера_ЭпиВак!C:BG, 4, FALSE)</f>
        <v>#N/A</v>
      </c>
      <c r="AJ694" s="34" t="e">
        <f>H694-I694-VLOOKUP(C694, Вчера_ЭпиВак!C:BG, 6, FALSE)</f>
        <v>#N/A</v>
      </c>
      <c r="AK694" s="34" t="e">
        <f>J694-K694-VLOOKUP(C694, Вчера_ЭпиВак!C:BG, 8, FALSE)</f>
        <v>#N/A</v>
      </c>
      <c r="AL694" s="34" t="e">
        <f>L694-M694-VLOOKUP(C694, Вчера_ЭпиВак!C:BG, 10, FALSE)</f>
        <v>#N/A</v>
      </c>
      <c r="AM694" s="34" t="e">
        <f>N694-O694-VLOOKUP(C694, Вчера_ЭпиВак!C:BG, 12, FALSE)</f>
        <v>#N/A</v>
      </c>
      <c r="AN694" s="34" t="e">
        <f>P694-Q694-VLOOKUP(C694, Вчера_ЭпиВак!C:BG, 14, FALSE)</f>
        <v>#N/A</v>
      </c>
      <c r="AO694" s="34" t="e">
        <f>R694-S694-VLOOKUP(C694, Вчера_ЭпиВак!C:BG, 16, FALSE)</f>
        <v>#N/A</v>
      </c>
      <c r="AP694" s="34" t="e">
        <f>T694-U694-VLOOKUP(C694, Вчера_ЭпиВак!C:BG, 18, FALSE)</f>
        <v>#N/A</v>
      </c>
      <c r="AQ694" s="34" t="e">
        <f>V694-W694-VLOOKUP(C694, Вчера_ЭпиВак!C:BG, 20, FALSE)</f>
        <v>#N/A</v>
      </c>
      <c r="AR694" s="34" t="e">
        <f>X694-Y694-VLOOKUP(C694, Вчера_ЭпиВак!C:BG, 22, FALSE)</f>
        <v>#N/A</v>
      </c>
      <c r="AS694" s="34" t="e">
        <f>Z694-VLOOKUP(C694, Вчера_ЭпиВак!C:BG, 24, FALSE)</f>
        <v>#N/A</v>
      </c>
      <c r="AT694" s="34" t="e">
        <f>AA694-VLOOKUP(C694, Вчера_ЭпиВак!C:BG, 25, FALSE)</f>
        <v>#N/A</v>
      </c>
    </row>
    <row r="695" spans="1:46" ht="50.1" customHeight="1" x14ac:dyDescent="0.25">
      <c r="A695" s="1"/>
      <c r="B695" s="1"/>
      <c r="C695" s="1"/>
      <c r="D695" s="3"/>
      <c r="E695" s="48"/>
      <c r="F695" s="3"/>
      <c r="G695" s="2"/>
      <c r="H695" s="3"/>
      <c r="I695" s="2"/>
      <c r="J695" s="3"/>
      <c r="K695" s="2"/>
      <c r="L695" s="3"/>
      <c r="M695" s="2"/>
      <c r="N695" s="3"/>
      <c r="O695" s="2"/>
      <c r="P695" s="3"/>
      <c r="Q695" s="2"/>
      <c r="R695" s="3"/>
      <c r="S695" s="2"/>
      <c r="T695" s="3"/>
      <c r="U695" s="3"/>
      <c r="V695" s="3"/>
      <c r="W695" s="2"/>
      <c r="X695" s="3"/>
      <c r="Y695" s="2"/>
      <c r="Z695" s="3"/>
      <c r="AA695" s="3"/>
      <c r="AB695" s="15"/>
      <c r="AC695" s="34">
        <f t="shared" si="21"/>
        <v>0</v>
      </c>
      <c r="AD695" s="34">
        <f t="shared" si="22"/>
        <v>0</v>
      </c>
      <c r="AE695" s="34"/>
      <c r="AF695" s="34"/>
      <c r="AG695" s="35"/>
      <c r="AH695" s="34" t="e">
        <f>D695-E695-VLOOKUP(C695, Вчера_ЭпиВак!C:BG, 2, FALSE)</f>
        <v>#N/A</v>
      </c>
      <c r="AI695" s="34" t="e">
        <f>F695-G695-VLOOKUP(C695, Вчера_ЭпиВак!C:BG, 4, FALSE)</f>
        <v>#N/A</v>
      </c>
      <c r="AJ695" s="34" t="e">
        <f>H695-I695-VLOOKUP(C695, Вчера_ЭпиВак!C:BG, 6, FALSE)</f>
        <v>#N/A</v>
      </c>
      <c r="AK695" s="34" t="e">
        <f>J695-K695-VLOOKUP(C695, Вчера_ЭпиВак!C:BG, 8, FALSE)</f>
        <v>#N/A</v>
      </c>
      <c r="AL695" s="34" t="e">
        <f>L695-M695-VLOOKUP(C695, Вчера_ЭпиВак!C:BG, 10, FALSE)</f>
        <v>#N/A</v>
      </c>
      <c r="AM695" s="34" t="e">
        <f>N695-O695-VLOOKUP(C695, Вчера_ЭпиВак!C:BG, 12, FALSE)</f>
        <v>#N/A</v>
      </c>
      <c r="AN695" s="34" t="e">
        <f>P695-Q695-VLOOKUP(C695, Вчера_ЭпиВак!C:BG, 14, FALSE)</f>
        <v>#N/A</v>
      </c>
      <c r="AO695" s="34" t="e">
        <f>R695-S695-VLOOKUP(C695, Вчера_ЭпиВак!C:BG, 16, FALSE)</f>
        <v>#N/A</v>
      </c>
      <c r="AP695" s="34" t="e">
        <f>T695-U695-VLOOKUP(C695, Вчера_ЭпиВак!C:BG, 18, FALSE)</f>
        <v>#N/A</v>
      </c>
      <c r="AQ695" s="34" t="e">
        <f>V695-W695-VLOOKUP(C695, Вчера_ЭпиВак!C:BG, 20, FALSE)</f>
        <v>#N/A</v>
      </c>
      <c r="AR695" s="34" t="e">
        <f>X695-Y695-VLOOKUP(C695, Вчера_ЭпиВак!C:BG, 22, FALSE)</f>
        <v>#N/A</v>
      </c>
      <c r="AS695" s="34" t="e">
        <f>Z695-VLOOKUP(C695, Вчера_ЭпиВак!C:BG, 24, FALSE)</f>
        <v>#N/A</v>
      </c>
      <c r="AT695" s="34" t="e">
        <f>AA695-VLOOKUP(C695, Вчера_ЭпиВак!C:BG, 25, FALSE)</f>
        <v>#N/A</v>
      </c>
    </row>
    <row r="696" spans="1:46" ht="50.1" customHeight="1" x14ac:dyDescent="0.25">
      <c r="A696" s="1"/>
      <c r="B696" s="1"/>
      <c r="C696" s="1"/>
      <c r="D696" s="3"/>
      <c r="E696" s="48"/>
      <c r="F696" s="3"/>
      <c r="G696" s="2"/>
      <c r="H696" s="3"/>
      <c r="I696" s="2"/>
      <c r="J696" s="3"/>
      <c r="K696" s="2"/>
      <c r="L696" s="3"/>
      <c r="M696" s="2"/>
      <c r="N696" s="3"/>
      <c r="O696" s="2"/>
      <c r="P696" s="3"/>
      <c r="Q696" s="2"/>
      <c r="R696" s="3"/>
      <c r="S696" s="2"/>
      <c r="T696" s="3"/>
      <c r="U696" s="3"/>
      <c r="V696" s="3"/>
      <c r="W696" s="2"/>
      <c r="X696" s="3"/>
      <c r="Y696" s="2"/>
      <c r="Z696" s="3"/>
      <c r="AA696" s="3"/>
      <c r="AB696" s="15"/>
      <c r="AC696" s="34">
        <f t="shared" si="21"/>
        <v>0</v>
      </c>
      <c r="AD696" s="34">
        <f t="shared" si="22"/>
        <v>0</v>
      </c>
      <c r="AE696" s="34"/>
      <c r="AF696" s="34"/>
      <c r="AG696" s="35"/>
      <c r="AH696" s="34" t="e">
        <f>D696-E696-VLOOKUP(C696, Вчера_ЭпиВак!C:BG, 2, FALSE)</f>
        <v>#N/A</v>
      </c>
      <c r="AI696" s="34" t="e">
        <f>F696-G696-VLOOKUP(C696, Вчера_ЭпиВак!C:BG, 4, FALSE)</f>
        <v>#N/A</v>
      </c>
      <c r="AJ696" s="34" t="e">
        <f>H696-I696-VLOOKUP(C696, Вчера_ЭпиВак!C:BG, 6, FALSE)</f>
        <v>#N/A</v>
      </c>
      <c r="AK696" s="34" t="e">
        <f>J696-K696-VLOOKUP(C696, Вчера_ЭпиВак!C:BG, 8, FALSE)</f>
        <v>#N/A</v>
      </c>
      <c r="AL696" s="34" t="e">
        <f>L696-M696-VLOOKUP(C696, Вчера_ЭпиВак!C:BG, 10, FALSE)</f>
        <v>#N/A</v>
      </c>
      <c r="AM696" s="34" t="e">
        <f>N696-O696-VLOOKUP(C696, Вчера_ЭпиВак!C:BG, 12, FALSE)</f>
        <v>#N/A</v>
      </c>
      <c r="AN696" s="34" t="e">
        <f>P696-Q696-VLOOKUP(C696, Вчера_ЭпиВак!C:BG, 14, FALSE)</f>
        <v>#N/A</v>
      </c>
      <c r="AO696" s="34" t="e">
        <f>R696-S696-VLOOKUP(C696, Вчера_ЭпиВак!C:BG, 16, FALSE)</f>
        <v>#N/A</v>
      </c>
      <c r="AP696" s="34" t="e">
        <f>T696-U696-VLOOKUP(C696, Вчера_ЭпиВак!C:BG, 18, FALSE)</f>
        <v>#N/A</v>
      </c>
      <c r="AQ696" s="34" t="e">
        <f>V696-W696-VLOOKUP(C696, Вчера_ЭпиВак!C:BG, 20, FALSE)</f>
        <v>#N/A</v>
      </c>
      <c r="AR696" s="34" t="e">
        <f>X696-Y696-VLOOKUP(C696, Вчера_ЭпиВак!C:BG, 22, FALSE)</f>
        <v>#N/A</v>
      </c>
      <c r="AS696" s="34" t="e">
        <f>Z696-VLOOKUP(C696, Вчера_ЭпиВак!C:BG, 24, FALSE)</f>
        <v>#N/A</v>
      </c>
      <c r="AT696" s="34" t="e">
        <f>AA696-VLOOKUP(C696, Вчера_ЭпиВак!C:BG, 25, FALSE)</f>
        <v>#N/A</v>
      </c>
    </row>
    <row r="697" spans="1:46" ht="50.1" customHeight="1" x14ac:dyDescent="0.25">
      <c r="A697" s="1"/>
      <c r="B697" s="1"/>
      <c r="C697" s="1"/>
      <c r="D697" s="3"/>
      <c r="E697" s="48"/>
      <c r="F697" s="3"/>
      <c r="G697" s="2"/>
      <c r="H697" s="3"/>
      <c r="I697" s="2"/>
      <c r="J697" s="3"/>
      <c r="K697" s="2"/>
      <c r="L697" s="3"/>
      <c r="M697" s="2"/>
      <c r="N697" s="3"/>
      <c r="O697" s="2"/>
      <c r="P697" s="3"/>
      <c r="Q697" s="2"/>
      <c r="R697" s="3"/>
      <c r="S697" s="2"/>
      <c r="T697" s="3"/>
      <c r="U697" s="3"/>
      <c r="V697" s="3"/>
      <c r="W697" s="2"/>
      <c r="X697" s="3"/>
      <c r="Y697" s="2"/>
      <c r="Z697" s="3"/>
      <c r="AA697" s="3"/>
      <c r="AB697" s="15"/>
      <c r="AC697" s="34">
        <f t="shared" si="21"/>
        <v>0</v>
      </c>
      <c r="AD697" s="34">
        <f t="shared" si="22"/>
        <v>0</v>
      </c>
      <c r="AE697" s="34"/>
      <c r="AF697" s="34"/>
      <c r="AG697" s="35"/>
      <c r="AH697" s="34" t="e">
        <f>D697-E697-VLOOKUP(C697, Вчера_ЭпиВак!C:BG, 2, FALSE)</f>
        <v>#N/A</v>
      </c>
      <c r="AI697" s="34" t="e">
        <f>F697-G697-VLOOKUP(C697, Вчера_ЭпиВак!C:BG, 4, FALSE)</f>
        <v>#N/A</v>
      </c>
      <c r="AJ697" s="34" t="e">
        <f>H697-I697-VLOOKUP(C697, Вчера_ЭпиВак!C:BG, 6, FALSE)</f>
        <v>#N/A</v>
      </c>
      <c r="AK697" s="34" t="e">
        <f>J697-K697-VLOOKUP(C697, Вчера_ЭпиВак!C:BG, 8, FALSE)</f>
        <v>#N/A</v>
      </c>
      <c r="AL697" s="34" t="e">
        <f>L697-M697-VLOOKUP(C697, Вчера_ЭпиВак!C:BG, 10, FALSE)</f>
        <v>#N/A</v>
      </c>
      <c r="AM697" s="34" t="e">
        <f>N697-O697-VLOOKUP(C697, Вчера_ЭпиВак!C:BG, 12, FALSE)</f>
        <v>#N/A</v>
      </c>
      <c r="AN697" s="34" t="e">
        <f>P697-Q697-VLOOKUP(C697, Вчера_ЭпиВак!C:BG, 14, FALSE)</f>
        <v>#N/A</v>
      </c>
      <c r="AO697" s="34" t="e">
        <f>R697-S697-VLOOKUP(C697, Вчера_ЭпиВак!C:BG, 16, FALSE)</f>
        <v>#N/A</v>
      </c>
      <c r="AP697" s="34" t="e">
        <f>T697-U697-VLOOKUP(C697, Вчера_ЭпиВак!C:BG, 18, FALSE)</f>
        <v>#N/A</v>
      </c>
      <c r="AQ697" s="34" t="e">
        <f>V697-W697-VLOOKUP(C697, Вчера_ЭпиВак!C:BG, 20, FALSE)</f>
        <v>#N/A</v>
      </c>
      <c r="AR697" s="34" t="e">
        <f>X697-Y697-VLOOKUP(C697, Вчера_ЭпиВак!C:BG, 22, FALSE)</f>
        <v>#N/A</v>
      </c>
      <c r="AS697" s="34" t="e">
        <f>Z697-VLOOKUP(C697, Вчера_ЭпиВак!C:BG, 24, FALSE)</f>
        <v>#N/A</v>
      </c>
      <c r="AT697" s="34" t="e">
        <f>AA697-VLOOKUP(C697, Вчера_ЭпиВак!C:BG, 25, FALSE)</f>
        <v>#N/A</v>
      </c>
    </row>
    <row r="698" spans="1:46" ht="50.1" customHeight="1" x14ac:dyDescent="0.25">
      <c r="A698" s="1"/>
      <c r="B698" s="1"/>
      <c r="C698" s="1"/>
      <c r="D698" s="3"/>
      <c r="E698" s="48"/>
      <c r="F698" s="3"/>
      <c r="G698" s="2"/>
      <c r="H698" s="3"/>
      <c r="I698" s="2"/>
      <c r="J698" s="3"/>
      <c r="K698" s="2"/>
      <c r="L698" s="3"/>
      <c r="M698" s="2"/>
      <c r="N698" s="3"/>
      <c r="O698" s="2"/>
      <c r="P698" s="3"/>
      <c r="Q698" s="2"/>
      <c r="R698" s="3"/>
      <c r="S698" s="2"/>
      <c r="T698" s="3"/>
      <c r="U698" s="3"/>
      <c r="V698" s="3"/>
      <c r="W698" s="2"/>
      <c r="X698" s="3"/>
      <c r="Y698" s="2"/>
      <c r="Z698" s="3"/>
      <c r="AA698" s="3"/>
      <c r="AB698" s="15"/>
      <c r="AC698" s="34">
        <f t="shared" si="21"/>
        <v>0</v>
      </c>
      <c r="AD698" s="34">
        <f t="shared" si="22"/>
        <v>0</v>
      </c>
      <c r="AE698" s="34"/>
      <c r="AF698" s="34"/>
      <c r="AG698" s="35"/>
      <c r="AH698" s="34" t="e">
        <f>D698-E698-VLOOKUP(C698, Вчера_ЭпиВак!C:BG, 2, FALSE)</f>
        <v>#N/A</v>
      </c>
      <c r="AI698" s="34" t="e">
        <f>F698-G698-VLOOKUP(C698, Вчера_ЭпиВак!C:BG, 4, FALSE)</f>
        <v>#N/A</v>
      </c>
      <c r="AJ698" s="34" t="e">
        <f>H698-I698-VLOOKUP(C698, Вчера_ЭпиВак!C:BG, 6, FALSE)</f>
        <v>#N/A</v>
      </c>
      <c r="AK698" s="34" t="e">
        <f>J698-K698-VLOOKUP(C698, Вчера_ЭпиВак!C:BG, 8, FALSE)</f>
        <v>#N/A</v>
      </c>
      <c r="AL698" s="34" t="e">
        <f>L698-M698-VLOOKUP(C698, Вчера_ЭпиВак!C:BG, 10, FALSE)</f>
        <v>#N/A</v>
      </c>
      <c r="AM698" s="34" t="e">
        <f>N698-O698-VLOOKUP(C698, Вчера_ЭпиВак!C:BG, 12, FALSE)</f>
        <v>#N/A</v>
      </c>
      <c r="AN698" s="34" t="e">
        <f>P698-Q698-VLOOKUP(C698, Вчера_ЭпиВак!C:BG, 14, FALSE)</f>
        <v>#N/A</v>
      </c>
      <c r="AO698" s="34" t="e">
        <f>R698-S698-VLOOKUP(C698, Вчера_ЭпиВак!C:BG, 16, FALSE)</f>
        <v>#N/A</v>
      </c>
      <c r="AP698" s="34" t="e">
        <f>T698-U698-VLOOKUP(C698, Вчера_ЭпиВак!C:BG, 18, FALSE)</f>
        <v>#N/A</v>
      </c>
      <c r="AQ698" s="34" t="e">
        <f>V698-W698-VLOOKUP(C698, Вчера_ЭпиВак!C:BG, 20, FALSE)</f>
        <v>#N/A</v>
      </c>
      <c r="AR698" s="34" t="e">
        <f>X698-Y698-VLOOKUP(C698, Вчера_ЭпиВак!C:BG, 22, FALSE)</f>
        <v>#N/A</v>
      </c>
      <c r="AS698" s="34" t="e">
        <f>Z698-VLOOKUP(C698, Вчера_ЭпиВак!C:BG, 24, FALSE)</f>
        <v>#N/A</v>
      </c>
      <c r="AT698" s="34" t="e">
        <f>AA698-VLOOKUP(C698, Вчера_ЭпиВак!C:BG, 25, FALSE)</f>
        <v>#N/A</v>
      </c>
    </row>
    <row r="699" spans="1:46" ht="50.1" customHeight="1" x14ac:dyDescent="0.25">
      <c r="A699" s="1"/>
      <c r="B699" s="1"/>
      <c r="C699" s="1"/>
      <c r="D699" s="3"/>
      <c r="E699" s="48"/>
      <c r="F699" s="3"/>
      <c r="G699" s="2"/>
      <c r="H699" s="3"/>
      <c r="I699" s="2"/>
      <c r="J699" s="3"/>
      <c r="K699" s="2"/>
      <c r="L699" s="3"/>
      <c r="M699" s="2"/>
      <c r="N699" s="3"/>
      <c r="O699" s="2"/>
      <c r="P699" s="3"/>
      <c r="Q699" s="2"/>
      <c r="R699" s="3"/>
      <c r="S699" s="2"/>
      <c r="T699" s="3"/>
      <c r="U699" s="3"/>
      <c r="V699" s="3"/>
      <c r="W699" s="2"/>
      <c r="X699" s="3"/>
      <c r="Y699" s="2"/>
      <c r="Z699" s="3"/>
      <c r="AA699" s="3"/>
      <c r="AB699" s="15"/>
      <c r="AC699" s="34">
        <f t="shared" si="21"/>
        <v>0</v>
      </c>
      <c r="AD699" s="34">
        <f t="shared" si="22"/>
        <v>0</v>
      </c>
      <c r="AE699" s="34"/>
      <c r="AF699" s="34"/>
      <c r="AG699" s="35"/>
      <c r="AH699" s="34" t="e">
        <f>D699-E699-VLOOKUP(C699, Вчера_ЭпиВак!C:BG, 2, FALSE)</f>
        <v>#N/A</v>
      </c>
      <c r="AI699" s="34" t="e">
        <f>F699-G699-VLOOKUP(C699, Вчера_ЭпиВак!C:BG, 4, FALSE)</f>
        <v>#N/A</v>
      </c>
      <c r="AJ699" s="34" t="e">
        <f>H699-I699-VLOOKUP(C699, Вчера_ЭпиВак!C:BG, 6, FALSE)</f>
        <v>#N/A</v>
      </c>
      <c r="AK699" s="34" t="e">
        <f>J699-K699-VLOOKUP(C699, Вчера_ЭпиВак!C:BG, 8, FALSE)</f>
        <v>#N/A</v>
      </c>
      <c r="AL699" s="34" t="e">
        <f>L699-M699-VLOOKUP(C699, Вчера_ЭпиВак!C:BG, 10, FALSE)</f>
        <v>#N/A</v>
      </c>
      <c r="AM699" s="34" t="e">
        <f>N699-O699-VLOOKUP(C699, Вчера_ЭпиВак!C:BG, 12, FALSE)</f>
        <v>#N/A</v>
      </c>
      <c r="AN699" s="34" t="e">
        <f>P699-Q699-VLOOKUP(C699, Вчера_ЭпиВак!C:BG, 14, FALSE)</f>
        <v>#N/A</v>
      </c>
      <c r="AO699" s="34" t="e">
        <f>R699-S699-VLOOKUP(C699, Вчера_ЭпиВак!C:BG, 16, FALSE)</f>
        <v>#N/A</v>
      </c>
      <c r="AP699" s="34" t="e">
        <f>T699-U699-VLOOKUP(C699, Вчера_ЭпиВак!C:BG, 18, FALSE)</f>
        <v>#N/A</v>
      </c>
      <c r="AQ699" s="34" t="e">
        <f>V699-W699-VLOOKUP(C699, Вчера_ЭпиВак!C:BG, 20, FALSE)</f>
        <v>#N/A</v>
      </c>
      <c r="AR699" s="34" t="e">
        <f>X699-Y699-VLOOKUP(C699, Вчера_ЭпиВак!C:BG, 22, FALSE)</f>
        <v>#N/A</v>
      </c>
      <c r="AS699" s="34" t="e">
        <f>Z699-VLOOKUP(C699, Вчера_ЭпиВак!C:BG, 24, FALSE)</f>
        <v>#N/A</v>
      </c>
      <c r="AT699" s="34" t="e">
        <f>AA699-VLOOKUP(C699, Вчера_ЭпиВак!C:BG, 25, FALSE)</f>
        <v>#N/A</v>
      </c>
    </row>
    <row r="700" spans="1:46" ht="50.1" customHeight="1" x14ac:dyDescent="0.25">
      <c r="A700" s="1"/>
      <c r="B700" s="1"/>
      <c r="C700" s="1"/>
      <c r="D700" s="3"/>
      <c r="E700" s="48"/>
      <c r="F700" s="3"/>
      <c r="G700" s="2"/>
      <c r="H700" s="3"/>
      <c r="I700" s="2"/>
      <c r="J700" s="3"/>
      <c r="K700" s="2"/>
      <c r="L700" s="3"/>
      <c r="M700" s="2"/>
      <c r="N700" s="3"/>
      <c r="O700" s="2"/>
      <c r="P700" s="3"/>
      <c r="Q700" s="2"/>
      <c r="R700" s="3"/>
      <c r="S700" s="2"/>
      <c r="T700" s="3"/>
      <c r="U700" s="3"/>
      <c r="V700" s="3"/>
      <c r="W700" s="2"/>
      <c r="X700" s="3"/>
      <c r="Y700" s="2"/>
      <c r="Z700" s="3"/>
      <c r="AA700" s="3"/>
      <c r="AB700" s="15"/>
      <c r="AC700" s="34">
        <f t="shared" si="21"/>
        <v>0</v>
      </c>
      <c r="AD700" s="34">
        <f t="shared" si="22"/>
        <v>0</v>
      </c>
      <c r="AE700" s="34"/>
      <c r="AF700" s="34"/>
      <c r="AG700" s="35"/>
      <c r="AH700" s="34" t="e">
        <f>D700-E700-VLOOKUP(C700, Вчера_ЭпиВак!C:BG, 2, FALSE)</f>
        <v>#N/A</v>
      </c>
      <c r="AI700" s="34" t="e">
        <f>F700-G700-VLOOKUP(C700, Вчера_ЭпиВак!C:BG, 4, FALSE)</f>
        <v>#N/A</v>
      </c>
      <c r="AJ700" s="34" t="e">
        <f>H700-I700-VLOOKUP(C700, Вчера_ЭпиВак!C:BG, 6, FALSE)</f>
        <v>#N/A</v>
      </c>
      <c r="AK700" s="34" t="e">
        <f>J700-K700-VLOOKUP(C700, Вчера_ЭпиВак!C:BG, 8, FALSE)</f>
        <v>#N/A</v>
      </c>
      <c r="AL700" s="34" t="e">
        <f>L700-M700-VLOOKUP(C700, Вчера_ЭпиВак!C:BG, 10, FALSE)</f>
        <v>#N/A</v>
      </c>
      <c r="AM700" s="34" t="e">
        <f>N700-O700-VLOOKUP(C700, Вчера_ЭпиВак!C:BG, 12, FALSE)</f>
        <v>#N/A</v>
      </c>
      <c r="AN700" s="34" t="e">
        <f>P700-Q700-VLOOKUP(C700, Вчера_ЭпиВак!C:BG, 14, FALSE)</f>
        <v>#N/A</v>
      </c>
      <c r="AO700" s="34" t="e">
        <f>R700-S700-VLOOKUP(C700, Вчера_ЭпиВак!C:BG, 16, FALSE)</f>
        <v>#N/A</v>
      </c>
      <c r="AP700" s="34" t="e">
        <f>T700-U700-VLOOKUP(C700, Вчера_ЭпиВак!C:BG, 18, FALSE)</f>
        <v>#N/A</v>
      </c>
      <c r="AQ700" s="34" t="e">
        <f>V700-W700-VLOOKUP(C700, Вчера_ЭпиВак!C:BG, 20, FALSE)</f>
        <v>#N/A</v>
      </c>
      <c r="AR700" s="34" t="e">
        <f>X700-Y700-VLOOKUP(C700, Вчера_ЭпиВак!C:BG, 22, FALSE)</f>
        <v>#N/A</v>
      </c>
      <c r="AS700" s="34" t="e">
        <f>Z700-VLOOKUP(C700, Вчера_ЭпиВак!C:BG, 24, FALSE)</f>
        <v>#N/A</v>
      </c>
      <c r="AT700" s="34" t="e">
        <f>AA700-VLOOKUP(C700, Вчера_ЭпиВак!C:BG, 25, FALSE)</f>
        <v>#N/A</v>
      </c>
    </row>
    <row r="701" spans="1:46" ht="50.1" customHeight="1" x14ac:dyDescent="0.25">
      <c r="A701" s="1"/>
      <c r="B701" s="1"/>
      <c r="C701" s="1"/>
      <c r="D701" s="3"/>
      <c r="E701" s="48"/>
      <c r="F701" s="3"/>
      <c r="G701" s="2"/>
      <c r="H701" s="3"/>
      <c r="I701" s="2"/>
      <c r="J701" s="3"/>
      <c r="K701" s="2"/>
      <c r="L701" s="3"/>
      <c r="M701" s="2"/>
      <c r="N701" s="3"/>
      <c r="O701" s="2"/>
      <c r="P701" s="3"/>
      <c r="Q701" s="2"/>
      <c r="R701" s="3"/>
      <c r="S701" s="2"/>
      <c r="T701" s="3"/>
      <c r="U701" s="3"/>
      <c r="V701" s="3"/>
      <c r="W701" s="2"/>
      <c r="X701" s="3"/>
      <c r="Y701" s="2"/>
      <c r="Z701" s="3"/>
      <c r="AA701" s="3"/>
      <c r="AB701" s="15"/>
      <c r="AC701" s="34">
        <f t="shared" si="21"/>
        <v>0</v>
      </c>
      <c r="AD701" s="34">
        <f t="shared" si="22"/>
        <v>0</v>
      </c>
      <c r="AE701" s="34"/>
      <c r="AF701" s="34"/>
      <c r="AG701" s="35"/>
      <c r="AH701" s="34" t="e">
        <f>D701-E701-VLOOKUP(C701, Вчера_ЭпиВак!C:BG, 2, FALSE)</f>
        <v>#N/A</v>
      </c>
      <c r="AI701" s="34" t="e">
        <f>F701-G701-VLOOKUP(C701, Вчера_ЭпиВак!C:BG, 4, FALSE)</f>
        <v>#N/A</v>
      </c>
      <c r="AJ701" s="34" t="e">
        <f>H701-I701-VLOOKUP(C701, Вчера_ЭпиВак!C:BG, 6, FALSE)</f>
        <v>#N/A</v>
      </c>
      <c r="AK701" s="34" t="e">
        <f>J701-K701-VLOOKUP(C701, Вчера_ЭпиВак!C:BG, 8, FALSE)</f>
        <v>#N/A</v>
      </c>
      <c r="AL701" s="34" t="e">
        <f>L701-M701-VLOOKUP(C701, Вчера_ЭпиВак!C:BG, 10, FALSE)</f>
        <v>#N/A</v>
      </c>
      <c r="AM701" s="34" t="e">
        <f>N701-O701-VLOOKUP(C701, Вчера_ЭпиВак!C:BG, 12, FALSE)</f>
        <v>#N/A</v>
      </c>
      <c r="AN701" s="34" t="e">
        <f>P701-Q701-VLOOKUP(C701, Вчера_ЭпиВак!C:BG, 14, FALSE)</f>
        <v>#N/A</v>
      </c>
      <c r="AO701" s="34" t="e">
        <f>R701-S701-VLOOKUP(C701, Вчера_ЭпиВак!C:BG, 16, FALSE)</f>
        <v>#N/A</v>
      </c>
      <c r="AP701" s="34" t="e">
        <f>T701-U701-VLOOKUP(C701, Вчера_ЭпиВак!C:BG, 18, FALSE)</f>
        <v>#N/A</v>
      </c>
      <c r="AQ701" s="34" t="e">
        <f>V701-W701-VLOOKUP(C701, Вчера_ЭпиВак!C:BG, 20, FALSE)</f>
        <v>#N/A</v>
      </c>
      <c r="AR701" s="34" t="e">
        <f>X701-Y701-VLOOKUP(C701, Вчера_ЭпиВак!C:BG, 22, FALSE)</f>
        <v>#N/A</v>
      </c>
      <c r="AS701" s="34" t="e">
        <f>Z701-VLOOKUP(C701, Вчера_ЭпиВак!C:BG, 24, FALSE)</f>
        <v>#N/A</v>
      </c>
      <c r="AT701" s="34" t="e">
        <f>AA701-VLOOKUP(C701, Вчера_ЭпиВак!C:BG, 25, FALSE)</f>
        <v>#N/A</v>
      </c>
    </row>
    <row r="702" spans="1:46" ht="50.1" customHeight="1" x14ac:dyDescent="0.25">
      <c r="A702" s="1"/>
      <c r="B702" s="1"/>
      <c r="C702" s="1"/>
      <c r="D702" s="3"/>
      <c r="E702" s="48"/>
      <c r="F702" s="3"/>
      <c r="G702" s="2"/>
      <c r="H702" s="3"/>
      <c r="I702" s="2"/>
      <c r="J702" s="3"/>
      <c r="K702" s="2"/>
      <c r="L702" s="3"/>
      <c r="M702" s="2"/>
      <c r="N702" s="3"/>
      <c r="O702" s="2"/>
      <c r="P702" s="3"/>
      <c r="Q702" s="2"/>
      <c r="R702" s="3"/>
      <c r="S702" s="2"/>
      <c r="T702" s="3"/>
      <c r="U702" s="3"/>
      <c r="V702" s="3"/>
      <c r="W702" s="2"/>
      <c r="X702" s="3"/>
      <c r="Y702" s="2"/>
      <c r="Z702" s="3"/>
      <c r="AA702" s="3"/>
      <c r="AB702" s="15"/>
      <c r="AC702" s="34">
        <f t="shared" si="21"/>
        <v>0</v>
      </c>
      <c r="AD702" s="34">
        <f t="shared" si="22"/>
        <v>0</v>
      </c>
      <c r="AE702" s="34"/>
      <c r="AF702" s="34"/>
      <c r="AG702" s="35"/>
      <c r="AH702" s="34" t="e">
        <f>D702-E702-VLOOKUP(C702, Вчера_ЭпиВак!C:BG, 2, FALSE)</f>
        <v>#N/A</v>
      </c>
      <c r="AI702" s="34" t="e">
        <f>F702-G702-VLOOKUP(C702, Вчера_ЭпиВак!C:BG, 4, FALSE)</f>
        <v>#N/A</v>
      </c>
      <c r="AJ702" s="34" t="e">
        <f>H702-I702-VLOOKUP(C702, Вчера_ЭпиВак!C:BG, 6, FALSE)</f>
        <v>#N/A</v>
      </c>
      <c r="AK702" s="34" t="e">
        <f>J702-K702-VLOOKUP(C702, Вчера_ЭпиВак!C:BG, 8, FALSE)</f>
        <v>#N/A</v>
      </c>
      <c r="AL702" s="34" t="e">
        <f>L702-M702-VLOOKUP(C702, Вчера_ЭпиВак!C:BG, 10, FALSE)</f>
        <v>#N/A</v>
      </c>
      <c r="AM702" s="34" t="e">
        <f>N702-O702-VLOOKUP(C702, Вчера_ЭпиВак!C:BG, 12, FALSE)</f>
        <v>#N/A</v>
      </c>
      <c r="AN702" s="34" t="e">
        <f>P702-Q702-VLOOKUP(C702, Вчера_ЭпиВак!C:BG, 14, FALSE)</f>
        <v>#N/A</v>
      </c>
      <c r="AO702" s="34" t="e">
        <f>R702-S702-VLOOKUP(C702, Вчера_ЭпиВак!C:BG, 16, FALSE)</f>
        <v>#N/A</v>
      </c>
      <c r="AP702" s="34" t="e">
        <f>T702-U702-VLOOKUP(C702, Вчера_ЭпиВак!C:BG, 18, FALSE)</f>
        <v>#N/A</v>
      </c>
      <c r="AQ702" s="34" t="e">
        <f>V702-W702-VLOOKUP(C702, Вчера_ЭпиВак!C:BG, 20, FALSE)</f>
        <v>#N/A</v>
      </c>
      <c r="AR702" s="34" t="e">
        <f>X702-Y702-VLOOKUP(C702, Вчера_ЭпиВак!C:BG, 22, FALSE)</f>
        <v>#N/A</v>
      </c>
      <c r="AS702" s="34" t="e">
        <f>Z702-VLOOKUP(C702, Вчера_ЭпиВак!C:BG, 24, FALSE)</f>
        <v>#N/A</v>
      </c>
      <c r="AT702" s="34" t="e">
        <f>AA702-VLOOKUP(C702, Вчера_ЭпиВак!C:BG, 25, FALSE)</f>
        <v>#N/A</v>
      </c>
    </row>
    <row r="703" spans="1:46" ht="50.1" customHeight="1" x14ac:dyDescent="0.25">
      <c r="A703" s="1"/>
      <c r="B703" s="1"/>
      <c r="C703" s="1"/>
      <c r="D703" s="3"/>
      <c r="E703" s="48"/>
      <c r="F703" s="3"/>
      <c r="G703" s="2"/>
      <c r="H703" s="3"/>
      <c r="I703" s="2"/>
      <c r="J703" s="3"/>
      <c r="K703" s="2"/>
      <c r="L703" s="3"/>
      <c r="M703" s="2"/>
      <c r="N703" s="3"/>
      <c r="O703" s="2"/>
      <c r="P703" s="3"/>
      <c r="Q703" s="2"/>
      <c r="R703" s="3"/>
      <c r="S703" s="2"/>
      <c r="T703" s="3"/>
      <c r="U703" s="3"/>
      <c r="V703" s="3"/>
      <c r="W703" s="2"/>
      <c r="X703" s="3"/>
      <c r="Y703" s="2"/>
      <c r="Z703" s="3"/>
      <c r="AA703" s="3"/>
      <c r="AB703" s="15"/>
      <c r="AC703" s="34">
        <f t="shared" si="21"/>
        <v>0</v>
      </c>
      <c r="AD703" s="34">
        <f t="shared" si="22"/>
        <v>0</v>
      </c>
      <c r="AE703" s="34"/>
      <c r="AF703" s="34"/>
      <c r="AG703" s="35"/>
      <c r="AH703" s="34" t="e">
        <f>D703-E703-VLOOKUP(C703, Вчера_ЭпиВак!C:BG, 2, FALSE)</f>
        <v>#N/A</v>
      </c>
      <c r="AI703" s="34" t="e">
        <f>F703-G703-VLOOKUP(C703, Вчера_ЭпиВак!C:BG, 4, FALSE)</f>
        <v>#N/A</v>
      </c>
      <c r="AJ703" s="34" t="e">
        <f>H703-I703-VLOOKUP(C703, Вчера_ЭпиВак!C:BG, 6, FALSE)</f>
        <v>#N/A</v>
      </c>
      <c r="AK703" s="34" t="e">
        <f>J703-K703-VLOOKUP(C703, Вчера_ЭпиВак!C:BG, 8, FALSE)</f>
        <v>#N/A</v>
      </c>
      <c r="AL703" s="34" t="e">
        <f>L703-M703-VLOOKUP(C703, Вчера_ЭпиВак!C:BG, 10, FALSE)</f>
        <v>#N/A</v>
      </c>
      <c r="AM703" s="34" t="e">
        <f>N703-O703-VLOOKUP(C703, Вчера_ЭпиВак!C:BG, 12, FALSE)</f>
        <v>#N/A</v>
      </c>
      <c r="AN703" s="34" t="e">
        <f>P703-Q703-VLOOKUP(C703, Вчера_ЭпиВак!C:BG, 14, FALSE)</f>
        <v>#N/A</v>
      </c>
      <c r="AO703" s="34" t="e">
        <f>R703-S703-VLOOKUP(C703, Вчера_ЭпиВак!C:BG, 16, FALSE)</f>
        <v>#N/A</v>
      </c>
      <c r="AP703" s="34" t="e">
        <f>T703-U703-VLOOKUP(C703, Вчера_ЭпиВак!C:BG, 18, FALSE)</f>
        <v>#N/A</v>
      </c>
      <c r="AQ703" s="34" t="e">
        <f>V703-W703-VLOOKUP(C703, Вчера_ЭпиВак!C:BG, 20, FALSE)</f>
        <v>#N/A</v>
      </c>
      <c r="AR703" s="34" t="e">
        <f>X703-Y703-VLOOKUP(C703, Вчера_ЭпиВак!C:BG, 22, FALSE)</f>
        <v>#N/A</v>
      </c>
      <c r="AS703" s="34" t="e">
        <f>Z703-VLOOKUP(C703, Вчера_ЭпиВак!C:BG, 24, FALSE)</f>
        <v>#N/A</v>
      </c>
      <c r="AT703" s="34" t="e">
        <f>AA703-VLOOKUP(C703, Вчера_ЭпиВак!C:BG, 25, FALSE)</f>
        <v>#N/A</v>
      </c>
    </row>
    <row r="704" spans="1:46" ht="50.1" customHeight="1" x14ac:dyDescent="0.25">
      <c r="A704" s="1"/>
      <c r="B704" s="1"/>
      <c r="C704" s="1"/>
      <c r="D704" s="3"/>
      <c r="E704" s="48"/>
      <c r="F704" s="3"/>
      <c r="G704" s="2"/>
      <c r="H704" s="3"/>
      <c r="I704" s="2"/>
      <c r="J704" s="3"/>
      <c r="K704" s="2"/>
      <c r="L704" s="3"/>
      <c r="M704" s="2"/>
      <c r="N704" s="3"/>
      <c r="O704" s="2"/>
      <c r="P704" s="3"/>
      <c r="Q704" s="2"/>
      <c r="R704" s="3"/>
      <c r="S704" s="2"/>
      <c r="T704" s="3"/>
      <c r="U704" s="3"/>
      <c r="V704" s="3"/>
      <c r="W704" s="2"/>
      <c r="X704" s="3"/>
      <c r="Y704" s="2"/>
      <c r="Z704" s="3"/>
      <c r="AA704" s="3"/>
      <c r="AB704" s="15"/>
      <c r="AC704" s="34">
        <f t="shared" si="21"/>
        <v>0</v>
      </c>
      <c r="AD704" s="34">
        <f t="shared" si="22"/>
        <v>0</v>
      </c>
      <c r="AE704" s="34"/>
      <c r="AF704" s="34"/>
      <c r="AG704" s="35"/>
      <c r="AH704" s="34" t="e">
        <f>D704-E704-VLOOKUP(C704, Вчера_ЭпиВак!C:BG, 2, FALSE)</f>
        <v>#N/A</v>
      </c>
      <c r="AI704" s="34" t="e">
        <f>F704-G704-VLOOKUP(C704, Вчера_ЭпиВак!C:BG, 4, FALSE)</f>
        <v>#N/A</v>
      </c>
      <c r="AJ704" s="34" t="e">
        <f>H704-I704-VLOOKUP(C704, Вчера_ЭпиВак!C:BG, 6, FALSE)</f>
        <v>#N/A</v>
      </c>
      <c r="AK704" s="34" t="e">
        <f>J704-K704-VLOOKUP(C704, Вчера_ЭпиВак!C:BG, 8, FALSE)</f>
        <v>#N/A</v>
      </c>
      <c r="AL704" s="34" t="e">
        <f>L704-M704-VLOOKUP(C704, Вчера_ЭпиВак!C:BG, 10, FALSE)</f>
        <v>#N/A</v>
      </c>
      <c r="AM704" s="34" t="e">
        <f>N704-O704-VLOOKUP(C704, Вчера_ЭпиВак!C:BG, 12, FALSE)</f>
        <v>#N/A</v>
      </c>
      <c r="AN704" s="34" t="e">
        <f>P704-Q704-VLOOKUP(C704, Вчера_ЭпиВак!C:BG, 14, FALSE)</f>
        <v>#N/A</v>
      </c>
      <c r="AO704" s="34" t="e">
        <f>R704-S704-VLOOKUP(C704, Вчера_ЭпиВак!C:BG, 16, FALSE)</f>
        <v>#N/A</v>
      </c>
      <c r="AP704" s="34" t="e">
        <f>T704-U704-VLOOKUP(C704, Вчера_ЭпиВак!C:BG, 18, FALSE)</f>
        <v>#N/A</v>
      </c>
      <c r="AQ704" s="34" t="e">
        <f>V704-W704-VLOOKUP(C704, Вчера_ЭпиВак!C:BG, 20, FALSE)</f>
        <v>#N/A</v>
      </c>
      <c r="AR704" s="34" t="e">
        <f>X704-Y704-VLOOKUP(C704, Вчера_ЭпиВак!C:BG, 22, FALSE)</f>
        <v>#N/A</v>
      </c>
      <c r="AS704" s="34" t="e">
        <f>Z704-VLOOKUP(C704, Вчера_ЭпиВак!C:BG, 24, FALSE)</f>
        <v>#N/A</v>
      </c>
      <c r="AT704" s="34" t="e">
        <f>AA704-VLOOKUP(C704, Вчера_ЭпиВак!C:BG, 25, FALSE)</f>
        <v>#N/A</v>
      </c>
    </row>
    <row r="705" spans="1:46" ht="50.1" customHeight="1" x14ac:dyDescent="0.25">
      <c r="A705" s="1"/>
      <c r="B705" s="1"/>
      <c r="C705" s="1"/>
      <c r="D705" s="3"/>
      <c r="E705" s="48"/>
      <c r="F705" s="3"/>
      <c r="G705" s="2"/>
      <c r="H705" s="3"/>
      <c r="I705" s="2"/>
      <c r="J705" s="3"/>
      <c r="K705" s="2"/>
      <c r="L705" s="3"/>
      <c r="M705" s="2"/>
      <c r="N705" s="3"/>
      <c r="O705" s="2"/>
      <c r="P705" s="3"/>
      <c r="Q705" s="2"/>
      <c r="R705" s="3"/>
      <c r="S705" s="2"/>
      <c r="T705" s="3"/>
      <c r="U705" s="3"/>
      <c r="V705" s="3"/>
      <c r="W705" s="2"/>
      <c r="X705" s="3"/>
      <c r="Y705" s="2"/>
      <c r="Z705" s="3"/>
      <c r="AA705" s="3"/>
      <c r="AB705" s="15"/>
      <c r="AC705" s="34">
        <f t="shared" si="21"/>
        <v>0</v>
      </c>
      <c r="AD705" s="34">
        <f t="shared" si="22"/>
        <v>0</v>
      </c>
      <c r="AE705" s="34"/>
      <c r="AF705" s="34"/>
      <c r="AG705" s="35"/>
      <c r="AH705" s="34" t="e">
        <f>D705-E705-VLOOKUP(C705, Вчера_ЭпиВак!C:BG, 2, FALSE)</f>
        <v>#N/A</v>
      </c>
      <c r="AI705" s="34" t="e">
        <f>F705-G705-VLOOKUP(C705, Вчера_ЭпиВак!C:BG, 4, FALSE)</f>
        <v>#N/A</v>
      </c>
      <c r="AJ705" s="34" t="e">
        <f>H705-I705-VLOOKUP(C705, Вчера_ЭпиВак!C:BG, 6, FALSE)</f>
        <v>#N/A</v>
      </c>
      <c r="AK705" s="34" t="e">
        <f>J705-K705-VLOOKUP(C705, Вчера_ЭпиВак!C:BG, 8, FALSE)</f>
        <v>#N/A</v>
      </c>
      <c r="AL705" s="34" t="e">
        <f>L705-M705-VLOOKUP(C705, Вчера_ЭпиВак!C:BG, 10, FALSE)</f>
        <v>#N/A</v>
      </c>
      <c r="AM705" s="34" t="e">
        <f>N705-O705-VLOOKUP(C705, Вчера_ЭпиВак!C:BG, 12, FALSE)</f>
        <v>#N/A</v>
      </c>
      <c r="AN705" s="34" t="e">
        <f>P705-Q705-VLOOKUP(C705, Вчера_ЭпиВак!C:BG, 14, FALSE)</f>
        <v>#N/A</v>
      </c>
      <c r="AO705" s="34" t="e">
        <f>R705-S705-VLOOKUP(C705, Вчера_ЭпиВак!C:BG, 16, FALSE)</f>
        <v>#N/A</v>
      </c>
      <c r="AP705" s="34" t="e">
        <f>T705-U705-VLOOKUP(C705, Вчера_ЭпиВак!C:BG, 18, FALSE)</f>
        <v>#N/A</v>
      </c>
      <c r="AQ705" s="34" t="e">
        <f>V705-W705-VLOOKUP(C705, Вчера_ЭпиВак!C:BG, 20, FALSE)</f>
        <v>#N/A</v>
      </c>
      <c r="AR705" s="34" t="e">
        <f>X705-Y705-VLOOKUP(C705, Вчера_ЭпиВак!C:BG, 22, FALSE)</f>
        <v>#N/A</v>
      </c>
      <c r="AS705" s="34" t="e">
        <f>Z705-VLOOKUP(C705, Вчера_ЭпиВак!C:BG, 24, FALSE)</f>
        <v>#N/A</v>
      </c>
      <c r="AT705" s="34" t="e">
        <f>AA705-VLOOKUP(C705, Вчера_ЭпиВак!C:BG, 25, FALSE)</f>
        <v>#N/A</v>
      </c>
    </row>
    <row r="706" spans="1:46" ht="50.1" customHeight="1" x14ac:dyDescent="0.25">
      <c r="A706" s="1"/>
      <c r="B706" s="1"/>
      <c r="C706" s="1"/>
      <c r="D706" s="3"/>
      <c r="E706" s="48"/>
      <c r="F706" s="3"/>
      <c r="G706" s="2"/>
      <c r="H706" s="3"/>
      <c r="I706" s="2"/>
      <c r="J706" s="3"/>
      <c r="K706" s="2"/>
      <c r="L706" s="3"/>
      <c r="M706" s="2"/>
      <c r="N706" s="3"/>
      <c r="O706" s="2"/>
      <c r="P706" s="3"/>
      <c r="Q706" s="2"/>
      <c r="R706" s="3"/>
      <c r="S706" s="2"/>
      <c r="T706" s="3"/>
      <c r="U706" s="3"/>
      <c r="V706" s="3"/>
      <c r="W706" s="2"/>
      <c r="X706" s="3"/>
      <c r="Y706" s="2"/>
      <c r="Z706" s="3"/>
      <c r="AA706" s="3"/>
      <c r="AB706" s="15"/>
      <c r="AC706" s="34">
        <f t="shared" si="21"/>
        <v>0</v>
      </c>
      <c r="AD706" s="34">
        <f t="shared" si="22"/>
        <v>0</v>
      </c>
      <c r="AE706" s="34"/>
      <c r="AF706" s="34"/>
      <c r="AG706" s="35"/>
      <c r="AH706" s="34" t="e">
        <f>D706-E706-VLOOKUP(C706, Вчера_ЭпиВак!C:BG, 2, FALSE)</f>
        <v>#N/A</v>
      </c>
      <c r="AI706" s="34" t="e">
        <f>F706-G706-VLOOKUP(C706, Вчера_ЭпиВак!C:BG, 4, FALSE)</f>
        <v>#N/A</v>
      </c>
      <c r="AJ706" s="34" t="e">
        <f>H706-I706-VLOOKUP(C706, Вчера_ЭпиВак!C:BG, 6, FALSE)</f>
        <v>#N/A</v>
      </c>
      <c r="AK706" s="34" t="e">
        <f>J706-K706-VLOOKUP(C706, Вчера_ЭпиВак!C:BG, 8, FALSE)</f>
        <v>#N/A</v>
      </c>
      <c r="AL706" s="34" t="e">
        <f>L706-M706-VLOOKUP(C706, Вчера_ЭпиВак!C:BG, 10, FALSE)</f>
        <v>#N/A</v>
      </c>
      <c r="AM706" s="34" t="e">
        <f>N706-O706-VLOOKUP(C706, Вчера_ЭпиВак!C:BG, 12, FALSE)</f>
        <v>#N/A</v>
      </c>
      <c r="AN706" s="34" t="e">
        <f>P706-Q706-VLOOKUP(C706, Вчера_ЭпиВак!C:BG, 14, FALSE)</f>
        <v>#N/A</v>
      </c>
      <c r="AO706" s="34" t="e">
        <f>R706-S706-VLOOKUP(C706, Вчера_ЭпиВак!C:BG, 16, FALSE)</f>
        <v>#N/A</v>
      </c>
      <c r="AP706" s="34" t="e">
        <f>T706-U706-VLOOKUP(C706, Вчера_ЭпиВак!C:BG, 18, FALSE)</f>
        <v>#N/A</v>
      </c>
      <c r="AQ706" s="34" t="e">
        <f>V706-W706-VLOOKUP(C706, Вчера_ЭпиВак!C:BG, 20, FALSE)</f>
        <v>#N/A</v>
      </c>
      <c r="AR706" s="34" t="e">
        <f>X706-Y706-VLOOKUP(C706, Вчера_ЭпиВак!C:BG, 22, FALSE)</f>
        <v>#N/A</v>
      </c>
      <c r="AS706" s="34" t="e">
        <f>Z706-VLOOKUP(C706, Вчера_ЭпиВак!C:BG, 24, FALSE)</f>
        <v>#N/A</v>
      </c>
      <c r="AT706" s="34" t="e">
        <f>AA706-VLOOKUP(C706, Вчера_ЭпиВак!C:BG, 25, FALSE)</f>
        <v>#N/A</v>
      </c>
    </row>
    <row r="707" spans="1:46" ht="50.1" customHeight="1" x14ac:dyDescent="0.25">
      <c r="A707" s="1"/>
      <c r="B707" s="1"/>
      <c r="C707" s="1"/>
      <c r="D707" s="3"/>
      <c r="E707" s="48"/>
      <c r="F707" s="3"/>
      <c r="G707" s="2"/>
      <c r="H707" s="3"/>
      <c r="I707" s="2"/>
      <c r="J707" s="3"/>
      <c r="K707" s="2"/>
      <c r="L707" s="3"/>
      <c r="M707" s="2"/>
      <c r="N707" s="3"/>
      <c r="O707" s="2"/>
      <c r="P707" s="3"/>
      <c r="Q707" s="2"/>
      <c r="R707" s="3"/>
      <c r="S707" s="2"/>
      <c r="T707" s="3"/>
      <c r="U707" s="3"/>
      <c r="V707" s="3"/>
      <c r="W707" s="2"/>
      <c r="X707" s="3"/>
      <c r="Y707" s="2"/>
      <c r="Z707" s="3"/>
      <c r="AA707" s="3"/>
      <c r="AB707" s="15"/>
      <c r="AC707" s="34">
        <f t="shared" si="21"/>
        <v>0</v>
      </c>
      <c r="AD707" s="34">
        <f t="shared" si="22"/>
        <v>0</v>
      </c>
      <c r="AE707" s="34"/>
      <c r="AF707" s="34"/>
      <c r="AG707" s="35"/>
      <c r="AH707" s="34" t="e">
        <f>D707-E707-VLOOKUP(C707, Вчера_ЭпиВак!C:BG, 2, FALSE)</f>
        <v>#N/A</v>
      </c>
      <c r="AI707" s="34" t="e">
        <f>F707-G707-VLOOKUP(C707, Вчера_ЭпиВак!C:BG, 4, FALSE)</f>
        <v>#N/A</v>
      </c>
      <c r="AJ707" s="34" t="e">
        <f>H707-I707-VLOOKUP(C707, Вчера_ЭпиВак!C:BG, 6, FALSE)</f>
        <v>#N/A</v>
      </c>
      <c r="AK707" s="34" t="e">
        <f>J707-K707-VLOOKUP(C707, Вчера_ЭпиВак!C:BG, 8, FALSE)</f>
        <v>#N/A</v>
      </c>
      <c r="AL707" s="34" t="e">
        <f>L707-M707-VLOOKUP(C707, Вчера_ЭпиВак!C:BG, 10, FALSE)</f>
        <v>#N/A</v>
      </c>
      <c r="AM707" s="34" t="e">
        <f>N707-O707-VLOOKUP(C707, Вчера_ЭпиВак!C:BG, 12, FALSE)</f>
        <v>#N/A</v>
      </c>
      <c r="AN707" s="34" t="e">
        <f>P707-Q707-VLOOKUP(C707, Вчера_ЭпиВак!C:BG, 14, FALSE)</f>
        <v>#N/A</v>
      </c>
      <c r="AO707" s="34" t="e">
        <f>R707-S707-VLOOKUP(C707, Вчера_ЭпиВак!C:BG, 16, FALSE)</f>
        <v>#N/A</v>
      </c>
      <c r="AP707" s="34" t="e">
        <f>T707-U707-VLOOKUP(C707, Вчера_ЭпиВак!C:BG, 18, FALSE)</f>
        <v>#N/A</v>
      </c>
      <c r="AQ707" s="34" t="e">
        <f>V707-W707-VLOOKUP(C707, Вчера_ЭпиВак!C:BG, 20, FALSE)</f>
        <v>#N/A</v>
      </c>
      <c r="AR707" s="34" t="e">
        <f>X707-Y707-VLOOKUP(C707, Вчера_ЭпиВак!C:BG, 22, FALSE)</f>
        <v>#N/A</v>
      </c>
      <c r="AS707" s="34" t="e">
        <f>Z707-VLOOKUP(C707, Вчера_ЭпиВак!C:BG, 24, FALSE)</f>
        <v>#N/A</v>
      </c>
      <c r="AT707" s="34" t="e">
        <f>AA707-VLOOKUP(C707, Вчера_ЭпиВак!C:BG, 25, FALSE)</f>
        <v>#N/A</v>
      </c>
    </row>
    <row r="708" spans="1:46" ht="50.1" customHeight="1" x14ac:dyDescent="0.25">
      <c r="A708" s="1"/>
      <c r="B708" s="1"/>
      <c r="C708" s="1"/>
      <c r="D708" s="3"/>
      <c r="E708" s="48"/>
      <c r="F708" s="3"/>
      <c r="G708" s="2"/>
      <c r="H708" s="3"/>
      <c r="I708" s="2"/>
      <c r="J708" s="3"/>
      <c r="K708" s="2"/>
      <c r="L708" s="3"/>
      <c r="M708" s="2"/>
      <c r="N708" s="3"/>
      <c r="O708" s="2"/>
      <c r="P708" s="3"/>
      <c r="Q708" s="2"/>
      <c r="R708" s="3"/>
      <c r="S708" s="2"/>
      <c r="T708" s="3"/>
      <c r="U708" s="3"/>
      <c r="V708" s="3"/>
      <c r="W708" s="2"/>
      <c r="X708" s="3"/>
      <c r="Y708" s="2"/>
      <c r="Z708" s="3"/>
      <c r="AA708" s="3"/>
      <c r="AB708" s="15"/>
      <c r="AC708" s="34">
        <f t="shared" si="21"/>
        <v>0</v>
      </c>
      <c r="AD708" s="34">
        <f t="shared" si="22"/>
        <v>0</v>
      </c>
      <c r="AE708" s="34"/>
      <c r="AF708" s="34"/>
      <c r="AG708" s="35"/>
      <c r="AH708" s="34" t="e">
        <f>D708-E708-VLOOKUP(C708, Вчера_ЭпиВак!C:BG, 2, FALSE)</f>
        <v>#N/A</v>
      </c>
      <c r="AI708" s="34" t="e">
        <f>F708-G708-VLOOKUP(C708, Вчера_ЭпиВак!C:BG, 4, FALSE)</f>
        <v>#N/A</v>
      </c>
      <c r="AJ708" s="34" t="e">
        <f>H708-I708-VLOOKUP(C708, Вчера_ЭпиВак!C:BG, 6, FALSE)</f>
        <v>#N/A</v>
      </c>
      <c r="AK708" s="34" t="e">
        <f>J708-K708-VLOOKUP(C708, Вчера_ЭпиВак!C:BG, 8, FALSE)</f>
        <v>#N/A</v>
      </c>
      <c r="AL708" s="34" t="e">
        <f>L708-M708-VLOOKUP(C708, Вчера_ЭпиВак!C:BG, 10, FALSE)</f>
        <v>#N/A</v>
      </c>
      <c r="AM708" s="34" t="e">
        <f>N708-O708-VLOOKUP(C708, Вчера_ЭпиВак!C:BG, 12, FALSE)</f>
        <v>#N/A</v>
      </c>
      <c r="AN708" s="34" t="e">
        <f>P708-Q708-VLOOKUP(C708, Вчера_ЭпиВак!C:BG, 14, FALSE)</f>
        <v>#N/A</v>
      </c>
      <c r="AO708" s="34" t="e">
        <f>R708-S708-VLOOKUP(C708, Вчера_ЭпиВак!C:BG, 16, FALSE)</f>
        <v>#N/A</v>
      </c>
      <c r="AP708" s="34" t="e">
        <f>T708-U708-VLOOKUP(C708, Вчера_ЭпиВак!C:BG, 18, FALSE)</f>
        <v>#N/A</v>
      </c>
      <c r="AQ708" s="34" t="e">
        <f>V708-W708-VLOOKUP(C708, Вчера_ЭпиВак!C:BG, 20, FALSE)</f>
        <v>#N/A</v>
      </c>
      <c r="AR708" s="34" t="e">
        <f>X708-Y708-VLOOKUP(C708, Вчера_ЭпиВак!C:BG, 22, FALSE)</f>
        <v>#N/A</v>
      </c>
      <c r="AS708" s="34" t="e">
        <f>Z708-VLOOKUP(C708, Вчера_ЭпиВак!C:BG, 24, FALSE)</f>
        <v>#N/A</v>
      </c>
      <c r="AT708" s="34" t="e">
        <f>AA708-VLOOKUP(C708, Вчера_ЭпиВак!C:BG, 25, FALSE)</f>
        <v>#N/A</v>
      </c>
    </row>
    <row r="709" spans="1:46" ht="50.1" customHeight="1" x14ac:dyDescent="0.25">
      <c r="A709" s="1"/>
      <c r="B709" s="1"/>
      <c r="C709" s="1"/>
      <c r="D709" s="3"/>
      <c r="E709" s="48"/>
      <c r="F709" s="3"/>
      <c r="G709" s="2"/>
      <c r="H709" s="3"/>
      <c r="I709" s="2"/>
      <c r="J709" s="3"/>
      <c r="K709" s="2"/>
      <c r="L709" s="3"/>
      <c r="M709" s="2"/>
      <c r="N709" s="3"/>
      <c r="O709" s="2"/>
      <c r="P709" s="3"/>
      <c r="Q709" s="2"/>
      <c r="R709" s="3"/>
      <c r="S709" s="2"/>
      <c r="T709" s="3"/>
      <c r="U709" s="3"/>
      <c r="V709" s="3"/>
      <c r="W709" s="2"/>
      <c r="X709" s="3"/>
      <c r="Y709" s="2"/>
      <c r="Z709" s="3"/>
      <c r="AA709" s="3"/>
      <c r="AB709" s="15"/>
      <c r="AC709" s="34">
        <f t="shared" ref="AC709:AC772" si="23">D709-T709-X709</f>
        <v>0</v>
      </c>
      <c r="AD709" s="34">
        <f t="shared" ref="AD709:AD772" si="24">D709-V709</f>
        <v>0</v>
      </c>
      <c r="AE709" s="34"/>
      <c r="AF709" s="34"/>
      <c r="AG709" s="35"/>
      <c r="AH709" s="34" t="e">
        <f>D709-E709-VLOOKUP(C709, Вчера_ЭпиВак!C:BG, 2, FALSE)</f>
        <v>#N/A</v>
      </c>
      <c r="AI709" s="34" t="e">
        <f>F709-G709-VLOOKUP(C709, Вчера_ЭпиВак!C:BG, 4, FALSE)</f>
        <v>#N/A</v>
      </c>
      <c r="AJ709" s="34" t="e">
        <f>H709-I709-VLOOKUP(C709, Вчера_ЭпиВак!C:BG, 6, FALSE)</f>
        <v>#N/A</v>
      </c>
      <c r="AK709" s="34" t="e">
        <f>J709-K709-VLOOKUP(C709, Вчера_ЭпиВак!C:BG, 8, FALSE)</f>
        <v>#N/A</v>
      </c>
      <c r="AL709" s="34" t="e">
        <f>L709-M709-VLOOKUP(C709, Вчера_ЭпиВак!C:BG, 10, FALSE)</f>
        <v>#N/A</v>
      </c>
      <c r="AM709" s="34" t="e">
        <f>N709-O709-VLOOKUP(C709, Вчера_ЭпиВак!C:BG, 12, FALSE)</f>
        <v>#N/A</v>
      </c>
      <c r="AN709" s="34" t="e">
        <f>P709-Q709-VLOOKUP(C709, Вчера_ЭпиВак!C:BG, 14, FALSE)</f>
        <v>#N/A</v>
      </c>
      <c r="AO709" s="34" t="e">
        <f>R709-S709-VLOOKUP(C709, Вчера_ЭпиВак!C:BG, 16, FALSE)</f>
        <v>#N/A</v>
      </c>
      <c r="AP709" s="34" t="e">
        <f>T709-U709-VLOOKUP(C709, Вчера_ЭпиВак!C:BG, 18, FALSE)</f>
        <v>#N/A</v>
      </c>
      <c r="AQ709" s="34" t="e">
        <f>V709-W709-VLOOKUP(C709, Вчера_ЭпиВак!C:BG, 20, FALSE)</f>
        <v>#N/A</v>
      </c>
      <c r="AR709" s="34" t="e">
        <f>X709-Y709-VLOOKUP(C709, Вчера_ЭпиВак!C:BG, 22, FALSE)</f>
        <v>#N/A</v>
      </c>
      <c r="AS709" s="34" t="e">
        <f>Z709-VLOOKUP(C709, Вчера_ЭпиВак!C:BG, 24, FALSE)</f>
        <v>#N/A</v>
      </c>
      <c r="AT709" s="34" t="e">
        <f>AA709-VLOOKUP(C709, Вчера_ЭпиВак!C:BG, 25, FALSE)</f>
        <v>#N/A</v>
      </c>
    </row>
    <row r="710" spans="1:46" ht="50.1" customHeight="1" x14ac:dyDescent="0.25">
      <c r="A710" s="1"/>
      <c r="B710" s="1"/>
      <c r="C710" s="1"/>
      <c r="D710" s="3"/>
      <c r="E710" s="48"/>
      <c r="F710" s="3"/>
      <c r="G710" s="2"/>
      <c r="H710" s="3"/>
      <c r="I710" s="2"/>
      <c r="J710" s="3"/>
      <c r="K710" s="2"/>
      <c r="L710" s="3"/>
      <c r="M710" s="2"/>
      <c r="N710" s="3"/>
      <c r="O710" s="2"/>
      <c r="P710" s="3"/>
      <c r="Q710" s="2"/>
      <c r="R710" s="3"/>
      <c r="S710" s="2"/>
      <c r="T710" s="3"/>
      <c r="U710" s="3"/>
      <c r="V710" s="3"/>
      <c r="W710" s="2"/>
      <c r="X710" s="3"/>
      <c r="Y710" s="2"/>
      <c r="Z710" s="3"/>
      <c r="AA710" s="3"/>
      <c r="AB710" s="15"/>
      <c r="AC710" s="34">
        <f t="shared" si="23"/>
        <v>0</v>
      </c>
      <c r="AD710" s="34">
        <f t="shared" si="24"/>
        <v>0</v>
      </c>
      <c r="AE710" s="34"/>
      <c r="AF710" s="34"/>
      <c r="AG710" s="35"/>
      <c r="AH710" s="34" t="e">
        <f>D710-E710-VLOOKUP(C710, Вчера_ЭпиВак!C:BG, 2, FALSE)</f>
        <v>#N/A</v>
      </c>
      <c r="AI710" s="34" t="e">
        <f>F710-G710-VLOOKUP(C710, Вчера_ЭпиВак!C:BG, 4, FALSE)</f>
        <v>#N/A</v>
      </c>
      <c r="AJ710" s="34" t="e">
        <f>H710-I710-VLOOKUP(C710, Вчера_ЭпиВак!C:BG, 6, FALSE)</f>
        <v>#N/A</v>
      </c>
      <c r="AK710" s="34" t="e">
        <f>J710-K710-VLOOKUP(C710, Вчера_ЭпиВак!C:BG, 8, FALSE)</f>
        <v>#N/A</v>
      </c>
      <c r="AL710" s="34" t="e">
        <f>L710-M710-VLOOKUP(C710, Вчера_ЭпиВак!C:BG, 10, FALSE)</f>
        <v>#N/A</v>
      </c>
      <c r="AM710" s="34" t="e">
        <f>N710-O710-VLOOKUP(C710, Вчера_ЭпиВак!C:BG, 12, FALSE)</f>
        <v>#N/A</v>
      </c>
      <c r="AN710" s="34" t="e">
        <f>P710-Q710-VLOOKUP(C710, Вчера_ЭпиВак!C:BG, 14, FALSE)</f>
        <v>#N/A</v>
      </c>
      <c r="AO710" s="34" t="e">
        <f>R710-S710-VLOOKUP(C710, Вчера_ЭпиВак!C:BG, 16, FALSE)</f>
        <v>#N/A</v>
      </c>
      <c r="AP710" s="34" t="e">
        <f>T710-U710-VLOOKUP(C710, Вчера_ЭпиВак!C:BG, 18, FALSE)</f>
        <v>#N/A</v>
      </c>
      <c r="AQ710" s="34" t="e">
        <f>V710-W710-VLOOKUP(C710, Вчера_ЭпиВак!C:BG, 20, FALSE)</f>
        <v>#N/A</v>
      </c>
      <c r="AR710" s="34" t="e">
        <f>X710-Y710-VLOOKUP(C710, Вчера_ЭпиВак!C:BG, 22, FALSE)</f>
        <v>#N/A</v>
      </c>
      <c r="AS710" s="34" t="e">
        <f>Z710-VLOOKUP(C710, Вчера_ЭпиВак!C:BG, 24, FALSE)</f>
        <v>#N/A</v>
      </c>
      <c r="AT710" s="34" t="e">
        <f>AA710-VLOOKUP(C710, Вчера_ЭпиВак!C:BG, 25, FALSE)</f>
        <v>#N/A</v>
      </c>
    </row>
    <row r="711" spans="1:46" ht="50.1" customHeight="1" x14ac:dyDescent="0.25">
      <c r="A711" s="1"/>
      <c r="B711" s="1"/>
      <c r="C711" s="1"/>
      <c r="D711" s="3"/>
      <c r="E711" s="48"/>
      <c r="F711" s="3"/>
      <c r="G711" s="2"/>
      <c r="H711" s="3"/>
      <c r="I711" s="2"/>
      <c r="J711" s="3"/>
      <c r="K711" s="2"/>
      <c r="L711" s="3"/>
      <c r="M711" s="2"/>
      <c r="N711" s="3"/>
      <c r="O711" s="2"/>
      <c r="P711" s="3"/>
      <c r="Q711" s="2"/>
      <c r="R711" s="3"/>
      <c r="S711" s="2"/>
      <c r="T711" s="3"/>
      <c r="U711" s="3"/>
      <c r="V711" s="3"/>
      <c r="W711" s="2"/>
      <c r="X711" s="3"/>
      <c r="Y711" s="2"/>
      <c r="Z711" s="3"/>
      <c r="AA711" s="3"/>
      <c r="AB711" s="15"/>
      <c r="AC711" s="34">
        <f t="shared" si="23"/>
        <v>0</v>
      </c>
      <c r="AD711" s="34">
        <f t="shared" si="24"/>
        <v>0</v>
      </c>
      <c r="AE711" s="34"/>
      <c r="AF711" s="34"/>
      <c r="AG711" s="35"/>
      <c r="AH711" s="34" t="e">
        <f>D711-E711-VLOOKUP(C711, Вчера_ЭпиВак!C:BG, 2, FALSE)</f>
        <v>#N/A</v>
      </c>
      <c r="AI711" s="34" t="e">
        <f>F711-G711-VLOOKUP(C711, Вчера_ЭпиВак!C:BG, 4, FALSE)</f>
        <v>#N/A</v>
      </c>
      <c r="AJ711" s="34" t="e">
        <f>H711-I711-VLOOKUP(C711, Вчера_ЭпиВак!C:BG, 6, FALSE)</f>
        <v>#N/A</v>
      </c>
      <c r="AK711" s="34" t="e">
        <f>J711-K711-VLOOKUP(C711, Вчера_ЭпиВак!C:BG, 8, FALSE)</f>
        <v>#N/A</v>
      </c>
      <c r="AL711" s="34" t="e">
        <f>L711-M711-VLOOKUP(C711, Вчера_ЭпиВак!C:BG, 10, FALSE)</f>
        <v>#N/A</v>
      </c>
      <c r="AM711" s="34" t="e">
        <f>N711-O711-VLOOKUP(C711, Вчера_ЭпиВак!C:BG, 12, FALSE)</f>
        <v>#N/A</v>
      </c>
      <c r="AN711" s="34" t="e">
        <f>P711-Q711-VLOOKUP(C711, Вчера_ЭпиВак!C:BG, 14, FALSE)</f>
        <v>#N/A</v>
      </c>
      <c r="AO711" s="34" t="e">
        <f>R711-S711-VLOOKUP(C711, Вчера_ЭпиВак!C:BG, 16, FALSE)</f>
        <v>#N/A</v>
      </c>
      <c r="AP711" s="34" t="e">
        <f>T711-U711-VLOOKUP(C711, Вчера_ЭпиВак!C:BG, 18, FALSE)</f>
        <v>#N/A</v>
      </c>
      <c r="AQ711" s="34" t="e">
        <f>V711-W711-VLOOKUP(C711, Вчера_ЭпиВак!C:BG, 20, FALSE)</f>
        <v>#N/A</v>
      </c>
      <c r="AR711" s="34" t="e">
        <f>X711-Y711-VLOOKUP(C711, Вчера_ЭпиВак!C:BG, 22, FALSE)</f>
        <v>#N/A</v>
      </c>
      <c r="AS711" s="34" t="e">
        <f>Z711-VLOOKUP(C711, Вчера_ЭпиВак!C:BG, 24, FALSE)</f>
        <v>#N/A</v>
      </c>
      <c r="AT711" s="34" t="e">
        <f>AA711-VLOOKUP(C711, Вчера_ЭпиВак!C:BG, 25, FALSE)</f>
        <v>#N/A</v>
      </c>
    </row>
    <row r="712" spans="1:46" ht="50.1" customHeight="1" x14ac:dyDescent="0.25">
      <c r="A712" s="1"/>
      <c r="B712" s="1"/>
      <c r="C712" s="1"/>
      <c r="D712" s="3"/>
      <c r="E712" s="48"/>
      <c r="F712" s="3"/>
      <c r="G712" s="2"/>
      <c r="H712" s="3"/>
      <c r="I712" s="2"/>
      <c r="J712" s="3"/>
      <c r="K712" s="2"/>
      <c r="L712" s="3"/>
      <c r="M712" s="2"/>
      <c r="N712" s="3"/>
      <c r="O712" s="2"/>
      <c r="P712" s="3"/>
      <c r="Q712" s="2"/>
      <c r="R712" s="3"/>
      <c r="S712" s="2"/>
      <c r="T712" s="3"/>
      <c r="U712" s="3"/>
      <c r="V712" s="3"/>
      <c r="W712" s="2"/>
      <c r="X712" s="3"/>
      <c r="Y712" s="2"/>
      <c r="Z712" s="3"/>
      <c r="AA712" s="3"/>
      <c r="AB712" s="15"/>
      <c r="AC712" s="34">
        <f t="shared" si="23"/>
        <v>0</v>
      </c>
      <c r="AD712" s="34">
        <f t="shared" si="24"/>
        <v>0</v>
      </c>
      <c r="AE712" s="34"/>
      <c r="AF712" s="34"/>
      <c r="AG712" s="35"/>
      <c r="AH712" s="34" t="e">
        <f>D712-E712-VLOOKUP(C712, Вчера_ЭпиВак!C:BG, 2, FALSE)</f>
        <v>#N/A</v>
      </c>
      <c r="AI712" s="34" t="e">
        <f>F712-G712-VLOOKUP(C712, Вчера_ЭпиВак!C:BG, 4, FALSE)</f>
        <v>#N/A</v>
      </c>
      <c r="AJ712" s="34" t="e">
        <f>H712-I712-VLOOKUP(C712, Вчера_ЭпиВак!C:BG, 6, FALSE)</f>
        <v>#N/A</v>
      </c>
      <c r="AK712" s="34" t="e">
        <f>J712-K712-VLOOKUP(C712, Вчера_ЭпиВак!C:BG, 8, FALSE)</f>
        <v>#N/A</v>
      </c>
      <c r="AL712" s="34" t="e">
        <f>L712-M712-VLOOKUP(C712, Вчера_ЭпиВак!C:BG, 10, FALSE)</f>
        <v>#N/A</v>
      </c>
      <c r="AM712" s="34" t="e">
        <f>N712-O712-VLOOKUP(C712, Вчера_ЭпиВак!C:BG, 12, FALSE)</f>
        <v>#N/A</v>
      </c>
      <c r="AN712" s="34" t="e">
        <f>P712-Q712-VLOOKUP(C712, Вчера_ЭпиВак!C:BG, 14, FALSE)</f>
        <v>#N/A</v>
      </c>
      <c r="AO712" s="34" t="e">
        <f>R712-S712-VLOOKUP(C712, Вчера_ЭпиВак!C:BG, 16, FALSE)</f>
        <v>#N/A</v>
      </c>
      <c r="AP712" s="34" t="e">
        <f>T712-U712-VLOOKUP(C712, Вчера_ЭпиВак!C:BG, 18, FALSE)</f>
        <v>#N/A</v>
      </c>
      <c r="AQ712" s="34" t="e">
        <f>V712-W712-VLOOKUP(C712, Вчера_ЭпиВак!C:BG, 20, FALSE)</f>
        <v>#N/A</v>
      </c>
      <c r="AR712" s="34" t="e">
        <f>X712-Y712-VLOOKUP(C712, Вчера_ЭпиВак!C:BG, 22, FALSE)</f>
        <v>#N/A</v>
      </c>
      <c r="AS712" s="34" t="e">
        <f>Z712-VLOOKUP(C712, Вчера_ЭпиВак!C:BG, 24, FALSE)</f>
        <v>#N/A</v>
      </c>
      <c r="AT712" s="34" t="e">
        <f>AA712-VLOOKUP(C712, Вчера_ЭпиВак!C:BG, 25, FALSE)</f>
        <v>#N/A</v>
      </c>
    </row>
    <row r="713" spans="1:46" ht="50.1" customHeight="1" x14ac:dyDescent="0.25">
      <c r="A713" s="1"/>
      <c r="B713" s="1"/>
      <c r="C713" s="1"/>
      <c r="D713" s="3"/>
      <c r="E713" s="48"/>
      <c r="F713" s="3"/>
      <c r="G713" s="2"/>
      <c r="H713" s="3"/>
      <c r="I713" s="2"/>
      <c r="J713" s="3"/>
      <c r="K713" s="2"/>
      <c r="L713" s="3"/>
      <c r="M713" s="2"/>
      <c r="N713" s="3"/>
      <c r="O713" s="2"/>
      <c r="P713" s="3"/>
      <c r="Q713" s="2"/>
      <c r="R713" s="3"/>
      <c r="S713" s="2"/>
      <c r="T713" s="3"/>
      <c r="U713" s="3"/>
      <c r="V713" s="3"/>
      <c r="W713" s="2"/>
      <c r="X713" s="3"/>
      <c r="Y713" s="2"/>
      <c r="Z713" s="3"/>
      <c r="AA713" s="3"/>
      <c r="AB713" s="15"/>
      <c r="AC713" s="34">
        <f t="shared" si="23"/>
        <v>0</v>
      </c>
      <c r="AD713" s="34">
        <f t="shared" si="24"/>
        <v>0</v>
      </c>
      <c r="AE713" s="34"/>
      <c r="AF713" s="34"/>
      <c r="AG713" s="35"/>
      <c r="AH713" s="34" t="e">
        <f>D713-E713-VLOOKUP(C713, Вчера_ЭпиВак!C:BG, 2, FALSE)</f>
        <v>#N/A</v>
      </c>
      <c r="AI713" s="34" t="e">
        <f>F713-G713-VLOOKUP(C713, Вчера_ЭпиВак!C:BG, 4, FALSE)</f>
        <v>#N/A</v>
      </c>
      <c r="AJ713" s="34" t="e">
        <f>H713-I713-VLOOKUP(C713, Вчера_ЭпиВак!C:BG, 6, FALSE)</f>
        <v>#N/A</v>
      </c>
      <c r="AK713" s="34" t="e">
        <f>J713-K713-VLOOKUP(C713, Вчера_ЭпиВак!C:BG, 8, FALSE)</f>
        <v>#N/A</v>
      </c>
      <c r="AL713" s="34" t="e">
        <f>L713-M713-VLOOKUP(C713, Вчера_ЭпиВак!C:BG, 10, FALSE)</f>
        <v>#N/A</v>
      </c>
      <c r="AM713" s="34" t="e">
        <f>N713-O713-VLOOKUP(C713, Вчера_ЭпиВак!C:BG, 12, FALSE)</f>
        <v>#N/A</v>
      </c>
      <c r="AN713" s="34" t="e">
        <f>P713-Q713-VLOOKUP(C713, Вчера_ЭпиВак!C:BG, 14, FALSE)</f>
        <v>#N/A</v>
      </c>
      <c r="AO713" s="34" t="e">
        <f>R713-S713-VLOOKUP(C713, Вчера_ЭпиВак!C:BG, 16, FALSE)</f>
        <v>#N/A</v>
      </c>
      <c r="AP713" s="34" t="e">
        <f>T713-U713-VLOOKUP(C713, Вчера_ЭпиВак!C:BG, 18, FALSE)</f>
        <v>#N/A</v>
      </c>
      <c r="AQ713" s="34" t="e">
        <f>V713-W713-VLOOKUP(C713, Вчера_ЭпиВак!C:BG, 20, FALSE)</f>
        <v>#N/A</v>
      </c>
      <c r="AR713" s="34" t="e">
        <f>X713-Y713-VLOOKUP(C713, Вчера_ЭпиВак!C:BG, 22, FALSE)</f>
        <v>#N/A</v>
      </c>
      <c r="AS713" s="34" t="e">
        <f>Z713-VLOOKUP(C713, Вчера_ЭпиВак!C:BG, 24, FALSE)</f>
        <v>#N/A</v>
      </c>
      <c r="AT713" s="34" t="e">
        <f>AA713-VLOOKUP(C713, Вчера_ЭпиВак!C:BG, 25, FALSE)</f>
        <v>#N/A</v>
      </c>
    </row>
    <row r="714" spans="1:46" ht="50.1" customHeight="1" x14ac:dyDescent="0.25">
      <c r="A714" s="1"/>
      <c r="B714" s="1"/>
      <c r="C714" s="1"/>
      <c r="D714" s="3"/>
      <c r="E714" s="48"/>
      <c r="F714" s="3"/>
      <c r="G714" s="2"/>
      <c r="H714" s="3"/>
      <c r="I714" s="2"/>
      <c r="J714" s="3"/>
      <c r="K714" s="2"/>
      <c r="L714" s="3"/>
      <c r="M714" s="2"/>
      <c r="N714" s="3"/>
      <c r="O714" s="2"/>
      <c r="P714" s="3"/>
      <c r="Q714" s="2"/>
      <c r="R714" s="3"/>
      <c r="S714" s="2"/>
      <c r="T714" s="3"/>
      <c r="U714" s="3"/>
      <c r="V714" s="3"/>
      <c r="W714" s="2"/>
      <c r="X714" s="3"/>
      <c r="Y714" s="2"/>
      <c r="Z714" s="3"/>
      <c r="AA714" s="3"/>
      <c r="AB714" s="15"/>
      <c r="AC714" s="34">
        <f t="shared" si="23"/>
        <v>0</v>
      </c>
      <c r="AD714" s="34">
        <f t="shared" si="24"/>
        <v>0</v>
      </c>
      <c r="AE714" s="34"/>
      <c r="AF714" s="34"/>
      <c r="AG714" s="35"/>
      <c r="AH714" s="34" t="e">
        <f>D714-E714-VLOOKUP(C714, Вчера_ЭпиВак!C:BG, 2, FALSE)</f>
        <v>#N/A</v>
      </c>
      <c r="AI714" s="34" t="e">
        <f>F714-G714-VLOOKUP(C714, Вчера_ЭпиВак!C:BG, 4, FALSE)</f>
        <v>#N/A</v>
      </c>
      <c r="AJ714" s="34" t="e">
        <f>H714-I714-VLOOKUP(C714, Вчера_ЭпиВак!C:BG, 6, FALSE)</f>
        <v>#N/A</v>
      </c>
      <c r="AK714" s="34" t="e">
        <f>J714-K714-VLOOKUP(C714, Вчера_ЭпиВак!C:BG, 8, FALSE)</f>
        <v>#N/A</v>
      </c>
      <c r="AL714" s="34" t="e">
        <f>L714-M714-VLOOKUP(C714, Вчера_ЭпиВак!C:BG, 10, FALSE)</f>
        <v>#N/A</v>
      </c>
      <c r="AM714" s="34" t="e">
        <f>N714-O714-VLOOKUP(C714, Вчера_ЭпиВак!C:BG, 12, FALSE)</f>
        <v>#N/A</v>
      </c>
      <c r="AN714" s="34" t="e">
        <f>P714-Q714-VLOOKUP(C714, Вчера_ЭпиВак!C:BG, 14, FALSE)</f>
        <v>#N/A</v>
      </c>
      <c r="AO714" s="34" t="e">
        <f>R714-S714-VLOOKUP(C714, Вчера_ЭпиВак!C:BG, 16, FALSE)</f>
        <v>#N/A</v>
      </c>
      <c r="AP714" s="34" t="e">
        <f>T714-U714-VLOOKUP(C714, Вчера_ЭпиВак!C:BG, 18, FALSE)</f>
        <v>#N/A</v>
      </c>
      <c r="AQ714" s="34" t="e">
        <f>V714-W714-VLOOKUP(C714, Вчера_ЭпиВак!C:BG, 20, FALSE)</f>
        <v>#N/A</v>
      </c>
      <c r="AR714" s="34" t="e">
        <f>X714-Y714-VLOOKUP(C714, Вчера_ЭпиВак!C:BG, 22, FALSE)</f>
        <v>#N/A</v>
      </c>
      <c r="AS714" s="34" t="e">
        <f>Z714-VLOOKUP(C714, Вчера_ЭпиВак!C:BG, 24, FALSE)</f>
        <v>#N/A</v>
      </c>
      <c r="AT714" s="34" t="e">
        <f>AA714-VLOOKUP(C714, Вчера_ЭпиВак!C:BG, 25, FALSE)</f>
        <v>#N/A</v>
      </c>
    </row>
    <row r="715" spans="1:46" ht="50.1" customHeight="1" x14ac:dyDescent="0.25">
      <c r="A715" s="1"/>
      <c r="B715" s="1"/>
      <c r="C715" s="1"/>
      <c r="D715" s="3"/>
      <c r="E715" s="48"/>
      <c r="F715" s="3"/>
      <c r="G715" s="2"/>
      <c r="H715" s="3"/>
      <c r="I715" s="2"/>
      <c r="J715" s="3"/>
      <c r="K715" s="2"/>
      <c r="L715" s="3"/>
      <c r="M715" s="2"/>
      <c r="N715" s="3"/>
      <c r="O715" s="2"/>
      <c r="P715" s="3"/>
      <c r="Q715" s="2"/>
      <c r="R715" s="3"/>
      <c r="S715" s="2"/>
      <c r="T715" s="3"/>
      <c r="U715" s="3"/>
      <c r="V715" s="3"/>
      <c r="W715" s="2"/>
      <c r="X715" s="3"/>
      <c r="Y715" s="2"/>
      <c r="Z715" s="3"/>
      <c r="AA715" s="3"/>
      <c r="AB715" s="15"/>
      <c r="AC715" s="34">
        <f t="shared" si="23"/>
        <v>0</v>
      </c>
      <c r="AD715" s="34">
        <f t="shared" si="24"/>
        <v>0</v>
      </c>
      <c r="AE715" s="34"/>
      <c r="AF715" s="34"/>
      <c r="AG715" s="35"/>
      <c r="AH715" s="34" t="e">
        <f>D715-E715-VLOOKUP(C715, Вчера_ЭпиВак!C:BG, 2, FALSE)</f>
        <v>#N/A</v>
      </c>
      <c r="AI715" s="34" t="e">
        <f>F715-G715-VLOOKUP(C715, Вчера_ЭпиВак!C:BG, 4, FALSE)</f>
        <v>#N/A</v>
      </c>
      <c r="AJ715" s="34" t="e">
        <f>H715-I715-VLOOKUP(C715, Вчера_ЭпиВак!C:BG, 6, FALSE)</f>
        <v>#N/A</v>
      </c>
      <c r="AK715" s="34" t="e">
        <f>J715-K715-VLOOKUP(C715, Вчера_ЭпиВак!C:BG, 8, FALSE)</f>
        <v>#N/A</v>
      </c>
      <c r="AL715" s="34" t="e">
        <f>L715-M715-VLOOKUP(C715, Вчера_ЭпиВак!C:BG, 10, FALSE)</f>
        <v>#N/A</v>
      </c>
      <c r="AM715" s="34" t="e">
        <f>N715-O715-VLOOKUP(C715, Вчера_ЭпиВак!C:BG, 12, FALSE)</f>
        <v>#N/A</v>
      </c>
      <c r="AN715" s="34" t="e">
        <f>P715-Q715-VLOOKUP(C715, Вчера_ЭпиВак!C:BG, 14, FALSE)</f>
        <v>#N/A</v>
      </c>
      <c r="AO715" s="34" t="e">
        <f>R715-S715-VLOOKUP(C715, Вчера_ЭпиВак!C:BG, 16, FALSE)</f>
        <v>#N/A</v>
      </c>
      <c r="AP715" s="34" t="e">
        <f>T715-U715-VLOOKUP(C715, Вчера_ЭпиВак!C:BG, 18, FALSE)</f>
        <v>#N/A</v>
      </c>
      <c r="AQ715" s="34" t="e">
        <f>V715-W715-VLOOKUP(C715, Вчера_ЭпиВак!C:BG, 20, FALSE)</f>
        <v>#N/A</v>
      </c>
      <c r="AR715" s="34" t="e">
        <f>X715-Y715-VLOOKUP(C715, Вчера_ЭпиВак!C:BG, 22, FALSE)</f>
        <v>#N/A</v>
      </c>
      <c r="AS715" s="34" t="e">
        <f>Z715-VLOOKUP(C715, Вчера_ЭпиВак!C:BG, 24, FALSE)</f>
        <v>#N/A</v>
      </c>
      <c r="AT715" s="34" t="e">
        <f>AA715-VLOOKUP(C715, Вчера_ЭпиВак!C:BG, 25, FALSE)</f>
        <v>#N/A</v>
      </c>
    </row>
    <row r="716" spans="1:46" ht="50.1" customHeight="1" x14ac:dyDescent="0.25">
      <c r="A716" s="1"/>
      <c r="B716" s="1"/>
      <c r="C716" s="1"/>
      <c r="D716" s="3"/>
      <c r="E716" s="48"/>
      <c r="F716" s="3"/>
      <c r="G716" s="2"/>
      <c r="H716" s="3"/>
      <c r="I716" s="2"/>
      <c r="J716" s="3"/>
      <c r="K716" s="2"/>
      <c r="L716" s="3"/>
      <c r="M716" s="2"/>
      <c r="N716" s="3"/>
      <c r="O716" s="2"/>
      <c r="P716" s="3"/>
      <c r="Q716" s="2"/>
      <c r="R716" s="3"/>
      <c r="S716" s="2"/>
      <c r="T716" s="3"/>
      <c r="U716" s="3"/>
      <c r="V716" s="3"/>
      <c r="W716" s="2"/>
      <c r="X716" s="3"/>
      <c r="Y716" s="2"/>
      <c r="Z716" s="3"/>
      <c r="AA716" s="3"/>
      <c r="AB716" s="15"/>
      <c r="AC716" s="34">
        <f t="shared" si="23"/>
        <v>0</v>
      </c>
      <c r="AD716" s="34">
        <f t="shared" si="24"/>
        <v>0</v>
      </c>
      <c r="AE716" s="34"/>
      <c r="AF716" s="34"/>
      <c r="AG716" s="35"/>
      <c r="AH716" s="34" t="e">
        <f>D716-E716-VLOOKUP(C716, Вчера_ЭпиВак!C:BG, 2, FALSE)</f>
        <v>#N/A</v>
      </c>
      <c r="AI716" s="34" t="e">
        <f>F716-G716-VLOOKUP(C716, Вчера_ЭпиВак!C:BG, 4, FALSE)</f>
        <v>#N/A</v>
      </c>
      <c r="AJ716" s="34" t="e">
        <f>H716-I716-VLOOKUP(C716, Вчера_ЭпиВак!C:BG, 6, FALSE)</f>
        <v>#N/A</v>
      </c>
      <c r="AK716" s="34" t="e">
        <f>J716-K716-VLOOKUP(C716, Вчера_ЭпиВак!C:BG, 8, FALSE)</f>
        <v>#N/A</v>
      </c>
      <c r="AL716" s="34" t="e">
        <f>L716-M716-VLOOKUP(C716, Вчера_ЭпиВак!C:BG, 10, FALSE)</f>
        <v>#N/A</v>
      </c>
      <c r="AM716" s="34" t="e">
        <f>N716-O716-VLOOKUP(C716, Вчера_ЭпиВак!C:BG, 12, FALSE)</f>
        <v>#N/A</v>
      </c>
      <c r="AN716" s="34" t="e">
        <f>P716-Q716-VLOOKUP(C716, Вчера_ЭпиВак!C:BG, 14, FALSE)</f>
        <v>#N/A</v>
      </c>
      <c r="AO716" s="34" t="e">
        <f>R716-S716-VLOOKUP(C716, Вчера_ЭпиВак!C:BG, 16, FALSE)</f>
        <v>#N/A</v>
      </c>
      <c r="AP716" s="34" t="e">
        <f>T716-U716-VLOOKUP(C716, Вчера_ЭпиВак!C:BG, 18, FALSE)</f>
        <v>#N/A</v>
      </c>
      <c r="AQ716" s="34" t="e">
        <f>V716-W716-VLOOKUP(C716, Вчера_ЭпиВак!C:BG, 20, FALSE)</f>
        <v>#N/A</v>
      </c>
      <c r="AR716" s="34" t="e">
        <f>X716-Y716-VLOOKUP(C716, Вчера_ЭпиВак!C:BG, 22, FALSE)</f>
        <v>#N/A</v>
      </c>
      <c r="AS716" s="34" t="e">
        <f>Z716-VLOOKUP(C716, Вчера_ЭпиВак!C:BG, 24, FALSE)</f>
        <v>#N/A</v>
      </c>
      <c r="AT716" s="34" t="e">
        <f>AA716-VLOOKUP(C716, Вчера_ЭпиВак!C:BG, 25, FALSE)</f>
        <v>#N/A</v>
      </c>
    </row>
    <row r="717" spans="1:46" ht="50.1" customHeight="1" x14ac:dyDescent="0.25">
      <c r="A717" s="1"/>
      <c r="B717" s="1"/>
      <c r="C717" s="1"/>
      <c r="D717" s="3"/>
      <c r="E717" s="48"/>
      <c r="F717" s="3"/>
      <c r="G717" s="2"/>
      <c r="H717" s="3"/>
      <c r="I717" s="2"/>
      <c r="J717" s="3"/>
      <c r="K717" s="2"/>
      <c r="L717" s="3"/>
      <c r="M717" s="2"/>
      <c r="N717" s="3"/>
      <c r="O717" s="2"/>
      <c r="P717" s="3"/>
      <c r="Q717" s="2"/>
      <c r="R717" s="3"/>
      <c r="S717" s="2"/>
      <c r="T717" s="3"/>
      <c r="U717" s="3"/>
      <c r="V717" s="3"/>
      <c r="W717" s="2"/>
      <c r="X717" s="3"/>
      <c r="Y717" s="2"/>
      <c r="Z717" s="3"/>
      <c r="AA717" s="3"/>
      <c r="AB717" s="15"/>
      <c r="AC717" s="34">
        <f t="shared" si="23"/>
        <v>0</v>
      </c>
      <c r="AD717" s="34">
        <f t="shared" si="24"/>
        <v>0</v>
      </c>
      <c r="AE717" s="34"/>
      <c r="AF717" s="34"/>
      <c r="AG717" s="35"/>
      <c r="AH717" s="34" t="e">
        <f>D717-E717-VLOOKUP(C717, Вчера_ЭпиВак!C:BG, 2, FALSE)</f>
        <v>#N/A</v>
      </c>
      <c r="AI717" s="34" t="e">
        <f>F717-G717-VLOOKUP(C717, Вчера_ЭпиВак!C:BG, 4, FALSE)</f>
        <v>#N/A</v>
      </c>
      <c r="AJ717" s="34" t="e">
        <f>H717-I717-VLOOKUP(C717, Вчера_ЭпиВак!C:BG, 6, FALSE)</f>
        <v>#N/A</v>
      </c>
      <c r="AK717" s="34" t="e">
        <f>J717-K717-VLOOKUP(C717, Вчера_ЭпиВак!C:BG, 8, FALSE)</f>
        <v>#N/A</v>
      </c>
      <c r="AL717" s="34" t="e">
        <f>L717-M717-VLOOKUP(C717, Вчера_ЭпиВак!C:BG, 10, FALSE)</f>
        <v>#N/A</v>
      </c>
      <c r="AM717" s="34" t="e">
        <f>N717-O717-VLOOKUP(C717, Вчера_ЭпиВак!C:BG, 12, FALSE)</f>
        <v>#N/A</v>
      </c>
      <c r="AN717" s="34" t="e">
        <f>P717-Q717-VLOOKUP(C717, Вчера_ЭпиВак!C:BG, 14, FALSE)</f>
        <v>#N/A</v>
      </c>
      <c r="AO717" s="34" t="e">
        <f>R717-S717-VLOOKUP(C717, Вчера_ЭпиВак!C:BG, 16, FALSE)</f>
        <v>#N/A</v>
      </c>
      <c r="AP717" s="34" t="e">
        <f>T717-U717-VLOOKUP(C717, Вчера_ЭпиВак!C:BG, 18, FALSE)</f>
        <v>#N/A</v>
      </c>
      <c r="AQ717" s="34" t="e">
        <f>V717-W717-VLOOKUP(C717, Вчера_ЭпиВак!C:BG, 20, FALSE)</f>
        <v>#N/A</v>
      </c>
      <c r="AR717" s="34" t="e">
        <f>X717-Y717-VLOOKUP(C717, Вчера_ЭпиВак!C:BG, 22, FALSE)</f>
        <v>#N/A</v>
      </c>
      <c r="AS717" s="34" t="e">
        <f>Z717-VLOOKUP(C717, Вчера_ЭпиВак!C:BG, 24, FALSE)</f>
        <v>#N/A</v>
      </c>
      <c r="AT717" s="34" t="e">
        <f>AA717-VLOOKUP(C717, Вчера_ЭпиВак!C:BG, 25, FALSE)</f>
        <v>#N/A</v>
      </c>
    </row>
    <row r="718" spans="1:46" ht="50.1" customHeight="1" x14ac:dyDescent="0.25">
      <c r="A718" s="1"/>
      <c r="B718" s="1"/>
      <c r="C718" s="1"/>
      <c r="D718" s="3"/>
      <c r="E718" s="48"/>
      <c r="F718" s="3"/>
      <c r="G718" s="2"/>
      <c r="H718" s="3"/>
      <c r="I718" s="2"/>
      <c r="J718" s="3"/>
      <c r="K718" s="2"/>
      <c r="L718" s="3"/>
      <c r="M718" s="2"/>
      <c r="N718" s="3"/>
      <c r="O718" s="2"/>
      <c r="P718" s="3"/>
      <c r="Q718" s="2"/>
      <c r="R718" s="3"/>
      <c r="S718" s="2"/>
      <c r="T718" s="3"/>
      <c r="U718" s="3"/>
      <c r="V718" s="3"/>
      <c r="W718" s="2"/>
      <c r="X718" s="3"/>
      <c r="Y718" s="2"/>
      <c r="Z718" s="3"/>
      <c r="AA718" s="3"/>
      <c r="AB718" s="15"/>
      <c r="AC718" s="34">
        <f t="shared" si="23"/>
        <v>0</v>
      </c>
      <c r="AD718" s="34">
        <f t="shared" si="24"/>
        <v>0</v>
      </c>
      <c r="AE718" s="34"/>
      <c r="AF718" s="34"/>
      <c r="AG718" s="35"/>
      <c r="AH718" s="34" t="e">
        <f>D718-E718-VLOOKUP(C718, Вчера_ЭпиВак!C:BG, 2, FALSE)</f>
        <v>#N/A</v>
      </c>
      <c r="AI718" s="34" t="e">
        <f>F718-G718-VLOOKUP(C718, Вчера_ЭпиВак!C:BG, 4, FALSE)</f>
        <v>#N/A</v>
      </c>
      <c r="AJ718" s="34" t="e">
        <f>H718-I718-VLOOKUP(C718, Вчера_ЭпиВак!C:BG, 6, FALSE)</f>
        <v>#N/A</v>
      </c>
      <c r="AK718" s="34" t="e">
        <f>J718-K718-VLOOKUP(C718, Вчера_ЭпиВак!C:BG, 8, FALSE)</f>
        <v>#N/A</v>
      </c>
      <c r="AL718" s="34" t="e">
        <f>L718-M718-VLOOKUP(C718, Вчера_ЭпиВак!C:BG, 10, FALSE)</f>
        <v>#N/A</v>
      </c>
      <c r="AM718" s="34" t="e">
        <f>N718-O718-VLOOKUP(C718, Вчера_ЭпиВак!C:BG, 12, FALSE)</f>
        <v>#N/A</v>
      </c>
      <c r="AN718" s="34" t="e">
        <f>P718-Q718-VLOOKUP(C718, Вчера_ЭпиВак!C:BG, 14, FALSE)</f>
        <v>#N/A</v>
      </c>
      <c r="AO718" s="34" t="e">
        <f>R718-S718-VLOOKUP(C718, Вчера_ЭпиВак!C:BG, 16, FALSE)</f>
        <v>#N/A</v>
      </c>
      <c r="AP718" s="34" t="e">
        <f>T718-U718-VLOOKUP(C718, Вчера_ЭпиВак!C:BG, 18, FALSE)</f>
        <v>#N/A</v>
      </c>
      <c r="AQ718" s="34" t="e">
        <f>V718-W718-VLOOKUP(C718, Вчера_ЭпиВак!C:BG, 20, FALSE)</f>
        <v>#N/A</v>
      </c>
      <c r="AR718" s="34" t="e">
        <f>X718-Y718-VLOOKUP(C718, Вчера_ЭпиВак!C:BG, 22, FALSE)</f>
        <v>#N/A</v>
      </c>
      <c r="AS718" s="34" t="e">
        <f>Z718-VLOOKUP(C718, Вчера_ЭпиВак!C:BG, 24, FALSE)</f>
        <v>#N/A</v>
      </c>
      <c r="AT718" s="34" t="e">
        <f>AA718-VLOOKUP(C718, Вчера_ЭпиВак!C:BG, 25, FALSE)</f>
        <v>#N/A</v>
      </c>
    </row>
    <row r="719" spans="1:46" ht="50.1" customHeight="1" x14ac:dyDescent="0.25">
      <c r="A719" s="1"/>
      <c r="B719" s="1"/>
      <c r="C719" s="1"/>
      <c r="D719" s="3"/>
      <c r="E719" s="48"/>
      <c r="F719" s="3"/>
      <c r="G719" s="2"/>
      <c r="H719" s="3"/>
      <c r="I719" s="2"/>
      <c r="J719" s="3"/>
      <c r="K719" s="2"/>
      <c r="L719" s="3"/>
      <c r="M719" s="2"/>
      <c r="N719" s="3"/>
      <c r="O719" s="2"/>
      <c r="P719" s="3"/>
      <c r="Q719" s="2"/>
      <c r="R719" s="3"/>
      <c r="S719" s="2"/>
      <c r="T719" s="3"/>
      <c r="U719" s="3"/>
      <c r="V719" s="3"/>
      <c r="W719" s="2"/>
      <c r="X719" s="3"/>
      <c r="Y719" s="2"/>
      <c r="Z719" s="3"/>
      <c r="AA719" s="3"/>
      <c r="AB719" s="15"/>
      <c r="AC719" s="34">
        <f t="shared" si="23"/>
        <v>0</v>
      </c>
      <c r="AD719" s="34">
        <f t="shared" si="24"/>
        <v>0</v>
      </c>
      <c r="AE719" s="34"/>
      <c r="AF719" s="34"/>
      <c r="AG719" s="35"/>
      <c r="AH719" s="34" t="e">
        <f>D719-E719-VLOOKUP(C719, Вчера_ЭпиВак!C:BG, 2, FALSE)</f>
        <v>#N/A</v>
      </c>
      <c r="AI719" s="34" t="e">
        <f>F719-G719-VLOOKUP(C719, Вчера_ЭпиВак!C:BG, 4, FALSE)</f>
        <v>#N/A</v>
      </c>
      <c r="AJ719" s="34" t="e">
        <f>H719-I719-VLOOKUP(C719, Вчера_ЭпиВак!C:BG, 6, FALSE)</f>
        <v>#N/A</v>
      </c>
      <c r="AK719" s="34" t="e">
        <f>J719-K719-VLOOKUP(C719, Вчера_ЭпиВак!C:BG, 8, FALSE)</f>
        <v>#N/A</v>
      </c>
      <c r="AL719" s="34" t="e">
        <f>L719-M719-VLOOKUP(C719, Вчера_ЭпиВак!C:BG, 10, FALSE)</f>
        <v>#N/A</v>
      </c>
      <c r="AM719" s="34" t="e">
        <f>N719-O719-VLOOKUP(C719, Вчера_ЭпиВак!C:BG, 12, FALSE)</f>
        <v>#N/A</v>
      </c>
      <c r="AN719" s="34" t="e">
        <f>P719-Q719-VLOOKUP(C719, Вчера_ЭпиВак!C:BG, 14, FALSE)</f>
        <v>#N/A</v>
      </c>
      <c r="AO719" s="34" t="e">
        <f>R719-S719-VLOOKUP(C719, Вчера_ЭпиВак!C:BG, 16, FALSE)</f>
        <v>#N/A</v>
      </c>
      <c r="AP719" s="34" t="e">
        <f>T719-U719-VLOOKUP(C719, Вчера_ЭпиВак!C:BG, 18, FALSE)</f>
        <v>#N/A</v>
      </c>
      <c r="AQ719" s="34" t="e">
        <f>V719-W719-VLOOKUP(C719, Вчера_ЭпиВак!C:BG, 20, FALSE)</f>
        <v>#N/A</v>
      </c>
      <c r="AR719" s="34" t="e">
        <f>X719-Y719-VLOOKUP(C719, Вчера_ЭпиВак!C:BG, 22, FALSE)</f>
        <v>#N/A</v>
      </c>
      <c r="AS719" s="34" t="e">
        <f>Z719-VLOOKUP(C719, Вчера_ЭпиВак!C:BG, 24, FALSE)</f>
        <v>#N/A</v>
      </c>
      <c r="AT719" s="34" t="e">
        <f>AA719-VLOOKUP(C719, Вчера_ЭпиВак!C:BG, 25, FALSE)</f>
        <v>#N/A</v>
      </c>
    </row>
    <row r="720" spans="1:46" ht="50.1" customHeight="1" x14ac:dyDescent="0.25">
      <c r="A720" s="1"/>
      <c r="B720" s="1"/>
      <c r="C720" s="1"/>
      <c r="D720" s="3"/>
      <c r="E720" s="48"/>
      <c r="F720" s="3"/>
      <c r="G720" s="2"/>
      <c r="H720" s="3"/>
      <c r="I720" s="2"/>
      <c r="J720" s="3"/>
      <c r="K720" s="2"/>
      <c r="L720" s="3"/>
      <c r="M720" s="2"/>
      <c r="N720" s="3"/>
      <c r="O720" s="2"/>
      <c r="P720" s="3"/>
      <c r="Q720" s="2"/>
      <c r="R720" s="3"/>
      <c r="S720" s="2"/>
      <c r="T720" s="3"/>
      <c r="U720" s="3"/>
      <c r="V720" s="3"/>
      <c r="W720" s="2"/>
      <c r="X720" s="3"/>
      <c r="Y720" s="2"/>
      <c r="Z720" s="3"/>
      <c r="AA720" s="3"/>
      <c r="AB720" s="15"/>
      <c r="AC720" s="34">
        <f t="shared" si="23"/>
        <v>0</v>
      </c>
      <c r="AD720" s="34">
        <f t="shared" si="24"/>
        <v>0</v>
      </c>
      <c r="AE720" s="34"/>
      <c r="AF720" s="34"/>
      <c r="AG720" s="35"/>
      <c r="AH720" s="34" t="e">
        <f>D720-E720-VLOOKUP(C720, Вчера_ЭпиВак!C:BG, 2, FALSE)</f>
        <v>#N/A</v>
      </c>
      <c r="AI720" s="34" t="e">
        <f>F720-G720-VLOOKUP(C720, Вчера_ЭпиВак!C:BG, 4, FALSE)</f>
        <v>#N/A</v>
      </c>
      <c r="AJ720" s="34" t="e">
        <f>H720-I720-VLOOKUP(C720, Вчера_ЭпиВак!C:BG, 6, FALSE)</f>
        <v>#N/A</v>
      </c>
      <c r="AK720" s="34" t="e">
        <f>J720-K720-VLOOKUP(C720, Вчера_ЭпиВак!C:BG, 8, FALSE)</f>
        <v>#N/A</v>
      </c>
      <c r="AL720" s="34" t="e">
        <f>L720-M720-VLOOKUP(C720, Вчера_ЭпиВак!C:BG, 10, FALSE)</f>
        <v>#N/A</v>
      </c>
      <c r="AM720" s="34" t="e">
        <f>N720-O720-VLOOKUP(C720, Вчера_ЭпиВак!C:BG, 12, FALSE)</f>
        <v>#N/A</v>
      </c>
      <c r="AN720" s="34" t="e">
        <f>P720-Q720-VLOOKUP(C720, Вчера_ЭпиВак!C:BG, 14, FALSE)</f>
        <v>#N/A</v>
      </c>
      <c r="AO720" s="34" t="e">
        <f>R720-S720-VLOOKUP(C720, Вчера_ЭпиВак!C:BG, 16, FALSE)</f>
        <v>#N/A</v>
      </c>
      <c r="AP720" s="34" t="e">
        <f>T720-U720-VLOOKUP(C720, Вчера_ЭпиВак!C:BG, 18, FALSE)</f>
        <v>#N/A</v>
      </c>
      <c r="AQ720" s="34" t="e">
        <f>V720-W720-VLOOKUP(C720, Вчера_ЭпиВак!C:BG, 20, FALSE)</f>
        <v>#N/A</v>
      </c>
      <c r="AR720" s="34" t="e">
        <f>X720-Y720-VLOOKUP(C720, Вчера_ЭпиВак!C:BG, 22, FALSE)</f>
        <v>#N/A</v>
      </c>
      <c r="AS720" s="34" t="e">
        <f>Z720-VLOOKUP(C720, Вчера_ЭпиВак!C:BG, 24, FALSE)</f>
        <v>#N/A</v>
      </c>
      <c r="AT720" s="34" t="e">
        <f>AA720-VLOOKUP(C720, Вчера_ЭпиВак!C:BG, 25, FALSE)</f>
        <v>#N/A</v>
      </c>
    </row>
    <row r="721" spans="1:46" ht="50.1" customHeight="1" x14ac:dyDescent="0.25">
      <c r="A721" s="1"/>
      <c r="B721" s="1"/>
      <c r="C721" s="1"/>
      <c r="D721" s="3"/>
      <c r="E721" s="48"/>
      <c r="F721" s="3"/>
      <c r="G721" s="2"/>
      <c r="H721" s="3"/>
      <c r="I721" s="2"/>
      <c r="J721" s="3"/>
      <c r="K721" s="2"/>
      <c r="L721" s="3"/>
      <c r="M721" s="2"/>
      <c r="N721" s="3"/>
      <c r="O721" s="2"/>
      <c r="P721" s="3"/>
      <c r="Q721" s="2"/>
      <c r="R721" s="3"/>
      <c r="S721" s="2"/>
      <c r="T721" s="3"/>
      <c r="U721" s="3"/>
      <c r="V721" s="3"/>
      <c r="W721" s="2"/>
      <c r="X721" s="3"/>
      <c r="Y721" s="2"/>
      <c r="Z721" s="3"/>
      <c r="AA721" s="3"/>
      <c r="AB721" s="15"/>
      <c r="AC721" s="34">
        <f t="shared" si="23"/>
        <v>0</v>
      </c>
      <c r="AD721" s="34">
        <f t="shared" si="24"/>
        <v>0</v>
      </c>
      <c r="AE721" s="34"/>
      <c r="AF721" s="34"/>
      <c r="AG721" s="35"/>
      <c r="AH721" s="34" t="e">
        <f>D721-E721-VLOOKUP(C721, Вчера_ЭпиВак!C:BG, 2, FALSE)</f>
        <v>#N/A</v>
      </c>
      <c r="AI721" s="34" t="e">
        <f>F721-G721-VLOOKUP(C721, Вчера_ЭпиВак!C:BG, 4, FALSE)</f>
        <v>#N/A</v>
      </c>
      <c r="AJ721" s="34" t="e">
        <f>H721-I721-VLOOKUP(C721, Вчера_ЭпиВак!C:BG, 6, FALSE)</f>
        <v>#N/A</v>
      </c>
      <c r="AK721" s="34" t="e">
        <f>J721-K721-VLOOKUP(C721, Вчера_ЭпиВак!C:BG, 8, FALSE)</f>
        <v>#N/A</v>
      </c>
      <c r="AL721" s="34" t="e">
        <f>L721-M721-VLOOKUP(C721, Вчера_ЭпиВак!C:BG, 10, FALSE)</f>
        <v>#N/A</v>
      </c>
      <c r="AM721" s="34" t="e">
        <f>N721-O721-VLOOKUP(C721, Вчера_ЭпиВак!C:BG, 12, FALSE)</f>
        <v>#N/A</v>
      </c>
      <c r="AN721" s="34" t="e">
        <f>P721-Q721-VLOOKUP(C721, Вчера_ЭпиВак!C:BG, 14, FALSE)</f>
        <v>#N/A</v>
      </c>
      <c r="AO721" s="34" t="e">
        <f>R721-S721-VLOOKUP(C721, Вчера_ЭпиВак!C:BG, 16, FALSE)</f>
        <v>#N/A</v>
      </c>
      <c r="AP721" s="34" t="e">
        <f>T721-U721-VLOOKUP(C721, Вчера_ЭпиВак!C:BG, 18, FALSE)</f>
        <v>#N/A</v>
      </c>
      <c r="AQ721" s="34" t="e">
        <f>V721-W721-VLOOKUP(C721, Вчера_ЭпиВак!C:BG, 20, FALSE)</f>
        <v>#N/A</v>
      </c>
      <c r="AR721" s="34" t="e">
        <f>X721-Y721-VLOOKUP(C721, Вчера_ЭпиВак!C:BG, 22, FALSE)</f>
        <v>#N/A</v>
      </c>
      <c r="AS721" s="34" t="e">
        <f>Z721-VLOOKUP(C721, Вчера_ЭпиВак!C:BG, 24, FALSE)</f>
        <v>#N/A</v>
      </c>
      <c r="AT721" s="34" t="e">
        <f>AA721-VLOOKUP(C721, Вчера_ЭпиВак!C:BG, 25, FALSE)</f>
        <v>#N/A</v>
      </c>
    </row>
    <row r="722" spans="1:46" ht="50.1" customHeight="1" x14ac:dyDescent="0.25">
      <c r="A722" s="1"/>
      <c r="B722" s="1"/>
      <c r="C722" s="1"/>
      <c r="D722" s="3"/>
      <c r="E722" s="48"/>
      <c r="F722" s="3"/>
      <c r="G722" s="2"/>
      <c r="H722" s="3"/>
      <c r="I722" s="2"/>
      <c r="J722" s="3"/>
      <c r="K722" s="2"/>
      <c r="L722" s="3"/>
      <c r="M722" s="2"/>
      <c r="N722" s="3"/>
      <c r="O722" s="2"/>
      <c r="P722" s="3"/>
      <c r="Q722" s="2"/>
      <c r="R722" s="3"/>
      <c r="S722" s="2"/>
      <c r="T722" s="3"/>
      <c r="U722" s="3"/>
      <c r="V722" s="3"/>
      <c r="W722" s="2"/>
      <c r="X722" s="3"/>
      <c r="Y722" s="2"/>
      <c r="Z722" s="3"/>
      <c r="AA722" s="3"/>
      <c r="AB722" s="15"/>
      <c r="AC722" s="34">
        <f t="shared" si="23"/>
        <v>0</v>
      </c>
      <c r="AD722" s="34">
        <f t="shared" si="24"/>
        <v>0</v>
      </c>
      <c r="AE722" s="34"/>
      <c r="AF722" s="34"/>
      <c r="AG722" s="35"/>
      <c r="AH722" s="34" t="e">
        <f>D722-E722-VLOOKUP(C722, Вчера_ЭпиВак!C:BG, 2, FALSE)</f>
        <v>#N/A</v>
      </c>
      <c r="AI722" s="34" t="e">
        <f>F722-G722-VLOOKUP(C722, Вчера_ЭпиВак!C:BG, 4, FALSE)</f>
        <v>#N/A</v>
      </c>
      <c r="AJ722" s="34" t="e">
        <f>H722-I722-VLOOKUP(C722, Вчера_ЭпиВак!C:BG, 6, FALSE)</f>
        <v>#N/A</v>
      </c>
      <c r="AK722" s="34" t="e">
        <f>J722-K722-VLOOKUP(C722, Вчера_ЭпиВак!C:BG, 8, FALSE)</f>
        <v>#N/A</v>
      </c>
      <c r="AL722" s="34" t="e">
        <f>L722-M722-VLOOKUP(C722, Вчера_ЭпиВак!C:BG, 10, FALSE)</f>
        <v>#N/A</v>
      </c>
      <c r="AM722" s="34" t="e">
        <f>N722-O722-VLOOKUP(C722, Вчера_ЭпиВак!C:BG, 12, FALSE)</f>
        <v>#N/A</v>
      </c>
      <c r="AN722" s="34" t="e">
        <f>P722-Q722-VLOOKUP(C722, Вчера_ЭпиВак!C:BG, 14, FALSE)</f>
        <v>#N/A</v>
      </c>
      <c r="AO722" s="34" t="e">
        <f>R722-S722-VLOOKUP(C722, Вчера_ЭпиВак!C:BG, 16, FALSE)</f>
        <v>#N/A</v>
      </c>
      <c r="AP722" s="34" t="e">
        <f>T722-U722-VLOOKUP(C722, Вчера_ЭпиВак!C:BG, 18, FALSE)</f>
        <v>#N/A</v>
      </c>
      <c r="AQ722" s="34" t="e">
        <f>V722-W722-VLOOKUP(C722, Вчера_ЭпиВак!C:BG, 20, FALSE)</f>
        <v>#N/A</v>
      </c>
      <c r="AR722" s="34" t="e">
        <f>X722-Y722-VLOOKUP(C722, Вчера_ЭпиВак!C:BG, 22, FALSE)</f>
        <v>#N/A</v>
      </c>
      <c r="AS722" s="34" t="e">
        <f>Z722-VLOOKUP(C722, Вчера_ЭпиВак!C:BG, 24, FALSE)</f>
        <v>#N/A</v>
      </c>
      <c r="AT722" s="34" t="e">
        <f>AA722-VLOOKUP(C722, Вчера_ЭпиВак!C:BG, 25, FALSE)</f>
        <v>#N/A</v>
      </c>
    </row>
    <row r="723" spans="1:46" ht="50.1" customHeight="1" x14ac:dyDescent="0.25">
      <c r="A723" s="1"/>
      <c r="B723" s="1"/>
      <c r="C723" s="1"/>
      <c r="D723" s="3"/>
      <c r="E723" s="48"/>
      <c r="F723" s="3"/>
      <c r="G723" s="2"/>
      <c r="H723" s="3"/>
      <c r="I723" s="2"/>
      <c r="J723" s="3"/>
      <c r="K723" s="2"/>
      <c r="L723" s="3"/>
      <c r="M723" s="2"/>
      <c r="N723" s="3"/>
      <c r="O723" s="2"/>
      <c r="P723" s="3"/>
      <c r="Q723" s="2"/>
      <c r="R723" s="3"/>
      <c r="S723" s="2"/>
      <c r="T723" s="3"/>
      <c r="U723" s="3"/>
      <c r="V723" s="3"/>
      <c r="W723" s="2"/>
      <c r="X723" s="3"/>
      <c r="Y723" s="2"/>
      <c r="Z723" s="3"/>
      <c r="AA723" s="3"/>
      <c r="AB723" s="15"/>
      <c r="AC723" s="34">
        <f t="shared" si="23"/>
        <v>0</v>
      </c>
      <c r="AD723" s="34">
        <f t="shared" si="24"/>
        <v>0</v>
      </c>
      <c r="AE723" s="34"/>
      <c r="AF723" s="34"/>
      <c r="AG723" s="35"/>
      <c r="AH723" s="34" t="e">
        <f>D723-E723-VLOOKUP(C723, Вчера_ЭпиВак!C:BG, 2, FALSE)</f>
        <v>#N/A</v>
      </c>
      <c r="AI723" s="34" t="e">
        <f>F723-G723-VLOOKUP(C723, Вчера_ЭпиВак!C:BG, 4, FALSE)</f>
        <v>#N/A</v>
      </c>
      <c r="AJ723" s="34" t="e">
        <f>H723-I723-VLOOKUP(C723, Вчера_ЭпиВак!C:BG, 6, FALSE)</f>
        <v>#N/A</v>
      </c>
      <c r="AK723" s="34" t="e">
        <f>J723-K723-VLOOKUP(C723, Вчера_ЭпиВак!C:BG, 8, FALSE)</f>
        <v>#N/A</v>
      </c>
      <c r="AL723" s="34" t="e">
        <f>L723-M723-VLOOKUP(C723, Вчера_ЭпиВак!C:BG, 10, FALSE)</f>
        <v>#N/A</v>
      </c>
      <c r="AM723" s="34" t="e">
        <f>N723-O723-VLOOKUP(C723, Вчера_ЭпиВак!C:BG, 12, FALSE)</f>
        <v>#N/A</v>
      </c>
      <c r="AN723" s="34" t="e">
        <f>P723-Q723-VLOOKUP(C723, Вчера_ЭпиВак!C:BG, 14, FALSE)</f>
        <v>#N/A</v>
      </c>
      <c r="AO723" s="34" t="e">
        <f>R723-S723-VLOOKUP(C723, Вчера_ЭпиВак!C:BG, 16, FALSE)</f>
        <v>#N/A</v>
      </c>
      <c r="AP723" s="34" t="e">
        <f>T723-U723-VLOOKUP(C723, Вчера_ЭпиВак!C:BG, 18, FALSE)</f>
        <v>#N/A</v>
      </c>
      <c r="AQ723" s="34" t="e">
        <f>V723-W723-VLOOKUP(C723, Вчера_ЭпиВак!C:BG, 20, FALSE)</f>
        <v>#N/A</v>
      </c>
      <c r="AR723" s="34" t="e">
        <f>X723-Y723-VLOOKUP(C723, Вчера_ЭпиВак!C:BG, 22, FALSE)</f>
        <v>#N/A</v>
      </c>
      <c r="AS723" s="34" t="e">
        <f>Z723-VLOOKUP(C723, Вчера_ЭпиВак!C:BG, 24, FALSE)</f>
        <v>#N/A</v>
      </c>
      <c r="AT723" s="34" t="e">
        <f>AA723-VLOOKUP(C723, Вчера_ЭпиВак!C:BG, 25, FALSE)</f>
        <v>#N/A</v>
      </c>
    </row>
    <row r="724" spans="1:46" ht="50.1" customHeight="1" x14ac:dyDescent="0.25">
      <c r="A724" s="1"/>
      <c r="B724" s="1"/>
      <c r="C724" s="1"/>
      <c r="D724" s="3"/>
      <c r="E724" s="48"/>
      <c r="F724" s="3"/>
      <c r="G724" s="2"/>
      <c r="H724" s="3"/>
      <c r="I724" s="2"/>
      <c r="J724" s="3"/>
      <c r="K724" s="2"/>
      <c r="L724" s="3"/>
      <c r="M724" s="2"/>
      <c r="N724" s="3"/>
      <c r="O724" s="2"/>
      <c r="P724" s="3"/>
      <c r="Q724" s="2"/>
      <c r="R724" s="3"/>
      <c r="S724" s="2"/>
      <c r="T724" s="3"/>
      <c r="U724" s="3"/>
      <c r="V724" s="3"/>
      <c r="W724" s="2"/>
      <c r="X724" s="3"/>
      <c r="Y724" s="2"/>
      <c r="Z724" s="3"/>
      <c r="AA724" s="3"/>
      <c r="AB724" s="15"/>
      <c r="AC724" s="34">
        <f t="shared" si="23"/>
        <v>0</v>
      </c>
      <c r="AD724" s="34">
        <f t="shared" si="24"/>
        <v>0</v>
      </c>
      <c r="AE724" s="34"/>
      <c r="AF724" s="34"/>
      <c r="AG724" s="35"/>
      <c r="AH724" s="34" t="e">
        <f>D724-E724-VLOOKUP(C724, Вчера_ЭпиВак!C:BG, 2, FALSE)</f>
        <v>#N/A</v>
      </c>
      <c r="AI724" s="34" t="e">
        <f>F724-G724-VLOOKUP(C724, Вчера_ЭпиВак!C:BG, 4, FALSE)</f>
        <v>#N/A</v>
      </c>
      <c r="AJ724" s="34" t="e">
        <f>H724-I724-VLOOKUP(C724, Вчера_ЭпиВак!C:BG, 6, FALSE)</f>
        <v>#N/A</v>
      </c>
      <c r="AK724" s="34" t="e">
        <f>J724-K724-VLOOKUP(C724, Вчера_ЭпиВак!C:BG, 8, FALSE)</f>
        <v>#N/A</v>
      </c>
      <c r="AL724" s="34" t="e">
        <f>L724-M724-VLOOKUP(C724, Вчера_ЭпиВак!C:BG, 10, FALSE)</f>
        <v>#N/A</v>
      </c>
      <c r="AM724" s="34" t="e">
        <f>N724-O724-VLOOKUP(C724, Вчера_ЭпиВак!C:BG, 12, FALSE)</f>
        <v>#N/A</v>
      </c>
      <c r="AN724" s="34" t="e">
        <f>P724-Q724-VLOOKUP(C724, Вчера_ЭпиВак!C:BG, 14, FALSE)</f>
        <v>#N/A</v>
      </c>
      <c r="AO724" s="34" t="e">
        <f>R724-S724-VLOOKUP(C724, Вчера_ЭпиВак!C:BG, 16, FALSE)</f>
        <v>#N/A</v>
      </c>
      <c r="AP724" s="34" t="e">
        <f>T724-U724-VLOOKUP(C724, Вчера_ЭпиВак!C:BG, 18, FALSE)</f>
        <v>#N/A</v>
      </c>
      <c r="AQ724" s="34" t="e">
        <f>V724-W724-VLOOKUP(C724, Вчера_ЭпиВак!C:BG, 20, FALSE)</f>
        <v>#N/A</v>
      </c>
      <c r="AR724" s="34" t="e">
        <f>X724-Y724-VLOOKUP(C724, Вчера_ЭпиВак!C:BG, 22, FALSE)</f>
        <v>#N/A</v>
      </c>
      <c r="AS724" s="34" t="e">
        <f>Z724-VLOOKUP(C724, Вчера_ЭпиВак!C:BG, 24, FALSE)</f>
        <v>#N/A</v>
      </c>
      <c r="AT724" s="34" t="e">
        <f>AA724-VLOOKUP(C724, Вчера_ЭпиВак!C:BG, 25, FALSE)</f>
        <v>#N/A</v>
      </c>
    </row>
    <row r="725" spans="1:46" ht="50.1" customHeight="1" x14ac:dyDescent="0.25">
      <c r="A725" s="1"/>
      <c r="B725" s="1"/>
      <c r="C725" s="1"/>
      <c r="D725" s="3"/>
      <c r="E725" s="48"/>
      <c r="F725" s="3"/>
      <c r="G725" s="2"/>
      <c r="H725" s="3"/>
      <c r="I725" s="2"/>
      <c r="J725" s="3"/>
      <c r="K725" s="2"/>
      <c r="L725" s="3"/>
      <c r="M725" s="2"/>
      <c r="N725" s="3"/>
      <c r="O725" s="2"/>
      <c r="P725" s="3"/>
      <c r="Q725" s="2"/>
      <c r="R725" s="3"/>
      <c r="S725" s="2"/>
      <c r="T725" s="3"/>
      <c r="U725" s="3"/>
      <c r="V725" s="3"/>
      <c r="W725" s="2"/>
      <c r="X725" s="3"/>
      <c r="Y725" s="2"/>
      <c r="Z725" s="3"/>
      <c r="AA725" s="3"/>
      <c r="AB725" s="15"/>
      <c r="AC725" s="34">
        <f t="shared" si="23"/>
        <v>0</v>
      </c>
      <c r="AD725" s="34">
        <f t="shared" si="24"/>
        <v>0</v>
      </c>
      <c r="AE725" s="34"/>
      <c r="AF725" s="34"/>
      <c r="AG725" s="35"/>
      <c r="AH725" s="34" t="e">
        <f>D725-E725-VLOOKUP(C725, Вчера_ЭпиВак!C:BG, 2, FALSE)</f>
        <v>#N/A</v>
      </c>
      <c r="AI725" s="34" t="e">
        <f>F725-G725-VLOOKUP(C725, Вчера_ЭпиВак!C:BG, 4, FALSE)</f>
        <v>#N/A</v>
      </c>
      <c r="AJ725" s="34" t="e">
        <f>H725-I725-VLOOKUP(C725, Вчера_ЭпиВак!C:BG, 6, FALSE)</f>
        <v>#N/A</v>
      </c>
      <c r="AK725" s="34" t="e">
        <f>J725-K725-VLOOKUP(C725, Вчера_ЭпиВак!C:BG, 8, FALSE)</f>
        <v>#N/A</v>
      </c>
      <c r="AL725" s="34" t="e">
        <f>L725-M725-VLOOKUP(C725, Вчера_ЭпиВак!C:BG, 10, FALSE)</f>
        <v>#N/A</v>
      </c>
      <c r="AM725" s="34" t="e">
        <f>N725-O725-VLOOKUP(C725, Вчера_ЭпиВак!C:BG, 12, FALSE)</f>
        <v>#N/A</v>
      </c>
      <c r="AN725" s="34" t="e">
        <f>P725-Q725-VLOOKUP(C725, Вчера_ЭпиВак!C:BG, 14, FALSE)</f>
        <v>#N/A</v>
      </c>
      <c r="AO725" s="34" t="e">
        <f>R725-S725-VLOOKUP(C725, Вчера_ЭпиВак!C:BG, 16, FALSE)</f>
        <v>#N/A</v>
      </c>
      <c r="AP725" s="34" t="e">
        <f>T725-U725-VLOOKUP(C725, Вчера_ЭпиВак!C:BG, 18, FALSE)</f>
        <v>#N/A</v>
      </c>
      <c r="AQ725" s="34" t="e">
        <f>V725-W725-VLOOKUP(C725, Вчера_ЭпиВак!C:BG, 20, FALSE)</f>
        <v>#N/A</v>
      </c>
      <c r="AR725" s="34" t="e">
        <f>X725-Y725-VLOOKUP(C725, Вчера_ЭпиВак!C:BG, 22, FALSE)</f>
        <v>#N/A</v>
      </c>
      <c r="AS725" s="34" t="e">
        <f>Z725-VLOOKUP(C725, Вчера_ЭпиВак!C:BG, 24, FALSE)</f>
        <v>#N/A</v>
      </c>
      <c r="AT725" s="34" t="e">
        <f>AA725-VLOOKUP(C725, Вчера_ЭпиВак!C:BG, 25, FALSE)</f>
        <v>#N/A</v>
      </c>
    </row>
    <row r="726" spans="1:46" ht="50.1" customHeight="1" x14ac:dyDescent="0.25">
      <c r="A726" s="1"/>
      <c r="B726" s="1"/>
      <c r="C726" s="1"/>
      <c r="D726" s="3"/>
      <c r="E726" s="48"/>
      <c r="F726" s="3"/>
      <c r="G726" s="2"/>
      <c r="H726" s="3"/>
      <c r="I726" s="2"/>
      <c r="J726" s="3"/>
      <c r="K726" s="2"/>
      <c r="L726" s="3"/>
      <c r="M726" s="2"/>
      <c r="N726" s="3"/>
      <c r="O726" s="2"/>
      <c r="P726" s="3"/>
      <c r="Q726" s="2"/>
      <c r="R726" s="3"/>
      <c r="S726" s="2"/>
      <c r="T726" s="3"/>
      <c r="U726" s="3"/>
      <c r="V726" s="3"/>
      <c r="W726" s="2"/>
      <c r="X726" s="3"/>
      <c r="Y726" s="2"/>
      <c r="Z726" s="3"/>
      <c r="AA726" s="3"/>
      <c r="AB726" s="15"/>
      <c r="AC726" s="34">
        <f t="shared" si="23"/>
        <v>0</v>
      </c>
      <c r="AD726" s="34">
        <f t="shared" si="24"/>
        <v>0</v>
      </c>
      <c r="AE726" s="34"/>
      <c r="AF726" s="34"/>
      <c r="AG726" s="35"/>
      <c r="AH726" s="34" t="e">
        <f>D726-E726-VLOOKUP(C726, Вчера_ЭпиВак!C:BG, 2, FALSE)</f>
        <v>#N/A</v>
      </c>
      <c r="AI726" s="34" t="e">
        <f>F726-G726-VLOOKUP(C726, Вчера_ЭпиВак!C:BG, 4, FALSE)</f>
        <v>#N/A</v>
      </c>
      <c r="AJ726" s="34" t="e">
        <f>H726-I726-VLOOKUP(C726, Вчера_ЭпиВак!C:BG, 6, FALSE)</f>
        <v>#N/A</v>
      </c>
      <c r="AK726" s="34" t="e">
        <f>J726-K726-VLOOKUP(C726, Вчера_ЭпиВак!C:BG, 8, FALSE)</f>
        <v>#N/A</v>
      </c>
      <c r="AL726" s="34" t="e">
        <f>L726-M726-VLOOKUP(C726, Вчера_ЭпиВак!C:BG, 10, FALSE)</f>
        <v>#N/A</v>
      </c>
      <c r="AM726" s="34" t="e">
        <f>N726-O726-VLOOKUP(C726, Вчера_ЭпиВак!C:BG, 12, FALSE)</f>
        <v>#N/A</v>
      </c>
      <c r="AN726" s="34" t="e">
        <f>P726-Q726-VLOOKUP(C726, Вчера_ЭпиВак!C:BG, 14, FALSE)</f>
        <v>#N/A</v>
      </c>
      <c r="AO726" s="34" t="e">
        <f>R726-S726-VLOOKUP(C726, Вчера_ЭпиВак!C:BG, 16, FALSE)</f>
        <v>#N/A</v>
      </c>
      <c r="AP726" s="34" t="e">
        <f>T726-U726-VLOOKUP(C726, Вчера_ЭпиВак!C:BG, 18, FALSE)</f>
        <v>#N/A</v>
      </c>
      <c r="AQ726" s="34" t="e">
        <f>V726-W726-VLOOKUP(C726, Вчера_ЭпиВак!C:BG, 20, FALSE)</f>
        <v>#N/A</v>
      </c>
      <c r="AR726" s="34" t="e">
        <f>X726-Y726-VLOOKUP(C726, Вчера_ЭпиВак!C:BG, 22, FALSE)</f>
        <v>#N/A</v>
      </c>
      <c r="AS726" s="34" t="e">
        <f>Z726-VLOOKUP(C726, Вчера_ЭпиВак!C:BG, 24, FALSE)</f>
        <v>#N/A</v>
      </c>
      <c r="AT726" s="34" t="e">
        <f>AA726-VLOOKUP(C726, Вчера_ЭпиВак!C:BG, 25, FALSE)</f>
        <v>#N/A</v>
      </c>
    </row>
    <row r="727" spans="1:46" ht="50.1" customHeight="1" x14ac:dyDescent="0.25">
      <c r="A727" s="1"/>
      <c r="B727" s="1"/>
      <c r="C727" s="1"/>
      <c r="D727" s="3"/>
      <c r="E727" s="48"/>
      <c r="F727" s="3"/>
      <c r="G727" s="2"/>
      <c r="H727" s="3"/>
      <c r="I727" s="2"/>
      <c r="J727" s="3"/>
      <c r="K727" s="2"/>
      <c r="L727" s="3"/>
      <c r="M727" s="2"/>
      <c r="N727" s="3"/>
      <c r="O727" s="2"/>
      <c r="P727" s="3"/>
      <c r="Q727" s="2"/>
      <c r="R727" s="3"/>
      <c r="S727" s="2"/>
      <c r="T727" s="3"/>
      <c r="U727" s="3"/>
      <c r="V727" s="3"/>
      <c r="W727" s="2"/>
      <c r="X727" s="3"/>
      <c r="Y727" s="2"/>
      <c r="Z727" s="3"/>
      <c r="AA727" s="3"/>
      <c r="AB727" s="15"/>
      <c r="AC727" s="34">
        <f t="shared" si="23"/>
        <v>0</v>
      </c>
      <c r="AD727" s="34">
        <f t="shared" si="24"/>
        <v>0</v>
      </c>
      <c r="AE727" s="34"/>
      <c r="AF727" s="34"/>
      <c r="AG727" s="35"/>
      <c r="AH727" s="34" t="e">
        <f>D727-E727-VLOOKUP(C727, Вчера_ЭпиВак!C:BG, 2, FALSE)</f>
        <v>#N/A</v>
      </c>
      <c r="AI727" s="34" t="e">
        <f>F727-G727-VLOOKUP(C727, Вчера_ЭпиВак!C:BG, 4, FALSE)</f>
        <v>#N/A</v>
      </c>
      <c r="AJ727" s="34" t="e">
        <f>H727-I727-VLOOKUP(C727, Вчера_ЭпиВак!C:BG, 6, FALSE)</f>
        <v>#N/A</v>
      </c>
      <c r="AK727" s="34" t="e">
        <f>J727-K727-VLOOKUP(C727, Вчера_ЭпиВак!C:BG, 8, FALSE)</f>
        <v>#N/A</v>
      </c>
      <c r="AL727" s="34" t="e">
        <f>L727-M727-VLOOKUP(C727, Вчера_ЭпиВак!C:BG, 10, FALSE)</f>
        <v>#N/A</v>
      </c>
      <c r="AM727" s="34" t="e">
        <f>N727-O727-VLOOKUP(C727, Вчера_ЭпиВак!C:BG, 12, FALSE)</f>
        <v>#N/A</v>
      </c>
      <c r="AN727" s="34" t="e">
        <f>P727-Q727-VLOOKUP(C727, Вчера_ЭпиВак!C:BG, 14, FALSE)</f>
        <v>#N/A</v>
      </c>
      <c r="AO727" s="34" t="e">
        <f>R727-S727-VLOOKUP(C727, Вчера_ЭпиВак!C:BG, 16, FALSE)</f>
        <v>#N/A</v>
      </c>
      <c r="AP727" s="34" t="e">
        <f>T727-U727-VLOOKUP(C727, Вчера_ЭпиВак!C:BG, 18, FALSE)</f>
        <v>#N/A</v>
      </c>
      <c r="AQ727" s="34" t="e">
        <f>V727-W727-VLOOKUP(C727, Вчера_ЭпиВак!C:BG, 20, FALSE)</f>
        <v>#N/A</v>
      </c>
      <c r="AR727" s="34" t="e">
        <f>X727-Y727-VLOOKUP(C727, Вчера_ЭпиВак!C:BG, 22, FALSE)</f>
        <v>#N/A</v>
      </c>
      <c r="AS727" s="34" t="e">
        <f>Z727-VLOOKUP(C727, Вчера_ЭпиВак!C:BG, 24, FALSE)</f>
        <v>#N/A</v>
      </c>
      <c r="AT727" s="34" t="e">
        <f>AA727-VLOOKUP(C727, Вчера_ЭпиВак!C:BG, 25, FALSE)</f>
        <v>#N/A</v>
      </c>
    </row>
    <row r="728" spans="1:46" ht="50.1" customHeight="1" x14ac:dyDescent="0.25">
      <c r="A728" s="1"/>
      <c r="B728" s="1"/>
      <c r="C728" s="1"/>
      <c r="D728" s="3"/>
      <c r="E728" s="48"/>
      <c r="F728" s="3"/>
      <c r="G728" s="2"/>
      <c r="H728" s="3"/>
      <c r="I728" s="2"/>
      <c r="J728" s="3"/>
      <c r="K728" s="2"/>
      <c r="L728" s="3"/>
      <c r="M728" s="2"/>
      <c r="N728" s="3"/>
      <c r="O728" s="2"/>
      <c r="P728" s="3"/>
      <c r="Q728" s="2"/>
      <c r="R728" s="3"/>
      <c r="S728" s="2"/>
      <c r="T728" s="3"/>
      <c r="U728" s="3"/>
      <c r="V728" s="3"/>
      <c r="W728" s="2"/>
      <c r="X728" s="3"/>
      <c r="Y728" s="2"/>
      <c r="Z728" s="3"/>
      <c r="AA728" s="3"/>
      <c r="AB728" s="15"/>
      <c r="AC728" s="34">
        <f t="shared" si="23"/>
        <v>0</v>
      </c>
      <c r="AD728" s="34">
        <f t="shared" si="24"/>
        <v>0</v>
      </c>
      <c r="AE728" s="34"/>
      <c r="AF728" s="34"/>
      <c r="AG728" s="35"/>
      <c r="AH728" s="34" t="e">
        <f>D728-E728-VLOOKUP(C728, Вчера_ЭпиВак!C:BG, 2, FALSE)</f>
        <v>#N/A</v>
      </c>
      <c r="AI728" s="34" t="e">
        <f>F728-G728-VLOOKUP(C728, Вчера_ЭпиВак!C:BG, 4, FALSE)</f>
        <v>#N/A</v>
      </c>
      <c r="AJ728" s="34" t="e">
        <f>H728-I728-VLOOKUP(C728, Вчера_ЭпиВак!C:BG, 6, FALSE)</f>
        <v>#N/A</v>
      </c>
      <c r="AK728" s="34" t="e">
        <f>J728-K728-VLOOKUP(C728, Вчера_ЭпиВак!C:BG, 8, FALSE)</f>
        <v>#N/A</v>
      </c>
      <c r="AL728" s="34" t="e">
        <f>L728-M728-VLOOKUP(C728, Вчера_ЭпиВак!C:BG, 10, FALSE)</f>
        <v>#N/A</v>
      </c>
      <c r="AM728" s="34" t="e">
        <f>N728-O728-VLOOKUP(C728, Вчера_ЭпиВак!C:BG, 12, FALSE)</f>
        <v>#N/A</v>
      </c>
      <c r="AN728" s="34" t="e">
        <f>P728-Q728-VLOOKUP(C728, Вчера_ЭпиВак!C:BG, 14, FALSE)</f>
        <v>#N/A</v>
      </c>
      <c r="AO728" s="34" t="e">
        <f>R728-S728-VLOOKUP(C728, Вчера_ЭпиВак!C:BG, 16, FALSE)</f>
        <v>#N/A</v>
      </c>
      <c r="AP728" s="34" t="e">
        <f>T728-U728-VLOOKUP(C728, Вчера_ЭпиВак!C:BG, 18, FALSE)</f>
        <v>#N/A</v>
      </c>
      <c r="AQ728" s="34" t="e">
        <f>V728-W728-VLOOKUP(C728, Вчера_ЭпиВак!C:BG, 20, FALSE)</f>
        <v>#N/A</v>
      </c>
      <c r="AR728" s="34" t="e">
        <f>X728-Y728-VLOOKUP(C728, Вчера_ЭпиВак!C:BG, 22, FALSE)</f>
        <v>#N/A</v>
      </c>
      <c r="AS728" s="34" t="e">
        <f>Z728-VLOOKUP(C728, Вчера_ЭпиВак!C:BG, 24, FALSE)</f>
        <v>#N/A</v>
      </c>
      <c r="AT728" s="34" t="e">
        <f>AA728-VLOOKUP(C728, Вчера_ЭпиВак!C:BG, 25, FALSE)</f>
        <v>#N/A</v>
      </c>
    </row>
    <row r="729" spans="1:46" ht="50.1" customHeight="1" x14ac:dyDescent="0.25">
      <c r="A729" s="1"/>
      <c r="B729" s="1"/>
      <c r="C729" s="1"/>
      <c r="D729" s="3"/>
      <c r="E729" s="48"/>
      <c r="F729" s="3"/>
      <c r="G729" s="2"/>
      <c r="H729" s="3"/>
      <c r="I729" s="2"/>
      <c r="J729" s="3"/>
      <c r="K729" s="2"/>
      <c r="L729" s="3"/>
      <c r="M729" s="2"/>
      <c r="N729" s="3"/>
      <c r="O729" s="2"/>
      <c r="P729" s="3"/>
      <c r="Q729" s="2"/>
      <c r="R729" s="3"/>
      <c r="S729" s="2"/>
      <c r="T729" s="3"/>
      <c r="U729" s="3"/>
      <c r="V729" s="3"/>
      <c r="W729" s="2"/>
      <c r="X729" s="3"/>
      <c r="Y729" s="2"/>
      <c r="Z729" s="3"/>
      <c r="AA729" s="3"/>
      <c r="AB729" s="15"/>
      <c r="AC729" s="34">
        <f t="shared" si="23"/>
        <v>0</v>
      </c>
      <c r="AD729" s="34">
        <f t="shared" si="24"/>
        <v>0</v>
      </c>
      <c r="AE729" s="34"/>
      <c r="AF729" s="34"/>
      <c r="AG729" s="35"/>
      <c r="AH729" s="34" t="e">
        <f>D729-E729-VLOOKUP(C729, Вчера_ЭпиВак!C:BG, 2, FALSE)</f>
        <v>#N/A</v>
      </c>
      <c r="AI729" s="34" t="e">
        <f>F729-G729-VLOOKUP(C729, Вчера_ЭпиВак!C:BG, 4, FALSE)</f>
        <v>#N/A</v>
      </c>
      <c r="AJ729" s="34" t="e">
        <f>H729-I729-VLOOKUP(C729, Вчера_ЭпиВак!C:BG, 6, FALSE)</f>
        <v>#N/A</v>
      </c>
      <c r="AK729" s="34" t="e">
        <f>J729-K729-VLOOKUP(C729, Вчера_ЭпиВак!C:BG, 8, FALSE)</f>
        <v>#N/A</v>
      </c>
      <c r="AL729" s="34" t="e">
        <f>L729-M729-VLOOKUP(C729, Вчера_ЭпиВак!C:BG, 10, FALSE)</f>
        <v>#N/A</v>
      </c>
      <c r="AM729" s="34" t="e">
        <f>N729-O729-VLOOKUP(C729, Вчера_ЭпиВак!C:BG, 12, FALSE)</f>
        <v>#N/A</v>
      </c>
      <c r="AN729" s="34" t="e">
        <f>P729-Q729-VLOOKUP(C729, Вчера_ЭпиВак!C:BG, 14, FALSE)</f>
        <v>#N/A</v>
      </c>
      <c r="AO729" s="34" t="e">
        <f>R729-S729-VLOOKUP(C729, Вчера_ЭпиВак!C:BG, 16, FALSE)</f>
        <v>#N/A</v>
      </c>
      <c r="AP729" s="34" t="e">
        <f>T729-U729-VLOOKUP(C729, Вчера_ЭпиВак!C:BG, 18, FALSE)</f>
        <v>#N/A</v>
      </c>
      <c r="AQ729" s="34" t="e">
        <f>V729-W729-VLOOKUP(C729, Вчера_ЭпиВак!C:BG, 20, FALSE)</f>
        <v>#N/A</v>
      </c>
      <c r="AR729" s="34" t="e">
        <f>X729-Y729-VLOOKUP(C729, Вчера_ЭпиВак!C:BG, 22, FALSE)</f>
        <v>#N/A</v>
      </c>
      <c r="AS729" s="34" t="e">
        <f>Z729-VLOOKUP(C729, Вчера_ЭпиВак!C:BG, 24, FALSE)</f>
        <v>#N/A</v>
      </c>
      <c r="AT729" s="34" t="e">
        <f>AA729-VLOOKUP(C729, Вчера_ЭпиВак!C:BG, 25, FALSE)</f>
        <v>#N/A</v>
      </c>
    </row>
    <row r="730" spans="1:46" ht="50.1" customHeight="1" x14ac:dyDescent="0.25">
      <c r="A730" s="1"/>
      <c r="B730" s="1"/>
      <c r="C730" s="1"/>
      <c r="D730" s="3"/>
      <c r="E730" s="48"/>
      <c r="F730" s="3"/>
      <c r="G730" s="2"/>
      <c r="H730" s="3"/>
      <c r="I730" s="2"/>
      <c r="J730" s="3"/>
      <c r="K730" s="2"/>
      <c r="L730" s="3"/>
      <c r="M730" s="2"/>
      <c r="N730" s="3"/>
      <c r="O730" s="2"/>
      <c r="P730" s="3"/>
      <c r="Q730" s="2"/>
      <c r="R730" s="3"/>
      <c r="S730" s="2"/>
      <c r="T730" s="3"/>
      <c r="U730" s="3"/>
      <c r="V730" s="3"/>
      <c r="W730" s="2"/>
      <c r="X730" s="3"/>
      <c r="Y730" s="2"/>
      <c r="Z730" s="3"/>
      <c r="AA730" s="3"/>
      <c r="AB730" s="15"/>
      <c r="AC730" s="34">
        <f t="shared" si="23"/>
        <v>0</v>
      </c>
      <c r="AD730" s="34">
        <f t="shared" si="24"/>
        <v>0</v>
      </c>
      <c r="AE730" s="34"/>
      <c r="AF730" s="34"/>
      <c r="AG730" s="35"/>
      <c r="AH730" s="34" t="e">
        <f>D730-E730-VLOOKUP(C730, Вчера_ЭпиВак!C:BG, 2, FALSE)</f>
        <v>#N/A</v>
      </c>
      <c r="AI730" s="34" t="e">
        <f>F730-G730-VLOOKUP(C730, Вчера_ЭпиВак!C:BG, 4, FALSE)</f>
        <v>#N/A</v>
      </c>
      <c r="AJ730" s="34" t="e">
        <f>H730-I730-VLOOKUP(C730, Вчера_ЭпиВак!C:BG, 6, FALSE)</f>
        <v>#N/A</v>
      </c>
      <c r="AK730" s="34" t="e">
        <f>J730-K730-VLOOKUP(C730, Вчера_ЭпиВак!C:BG, 8, FALSE)</f>
        <v>#N/A</v>
      </c>
      <c r="AL730" s="34" t="e">
        <f>L730-M730-VLOOKUP(C730, Вчера_ЭпиВак!C:BG, 10, FALSE)</f>
        <v>#N/A</v>
      </c>
      <c r="AM730" s="34" t="e">
        <f>N730-O730-VLOOKUP(C730, Вчера_ЭпиВак!C:BG, 12, FALSE)</f>
        <v>#N/A</v>
      </c>
      <c r="AN730" s="34" t="e">
        <f>P730-Q730-VLOOKUP(C730, Вчера_ЭпиВак!C:BG, 14, FALSE)</f>
        <v>#N/A</v>
      </c>
      <c r="AO730" s="34" t="e">
        <f>R730-S730-VLOOKUP(C730, Вчера_ЭпиВак!C:BG, 16, FALSE)</f>
        <v>#N/A</v>
      </c>
      <c r="AP730" s="34" t="e">
        <f>T730-U730-VLOOKUP(C730, Вчера_ЭпиВак!C:BG, 18, FALSE)</f>
        <v>#N/A</v>
      </c>
      <c r="AQ730" s="34" t="e">
        <f>V730-W730-VLOOKUP(C730, Вчера_ЭпиВак!C:BG, 20, FALSE)</f>
        <v>#N/A</v>
      </c>
      <c r="AR730" s="34" t="e">
        <f>X730-Y730-VLOOKUP(C730, Вчера_ЭпиВак!C:BG, 22, FALSE)</f>
        <v>#N/A</v>
      </c>
      <c r="AS730" s="34" t="e">
        <f>Z730-VLOOKUP(C730, Вчера_ЭпиВак!C:BG, 24, FALSE)</f>
        <v>#N/A</v>
      </c>
      <c r="AT730" s="34" t="e">
        <f>AA730-VLOOKUP(C730, Вчера_ЭпиВак!C:BG, 25, FALSE)</f>
        <v>#N/A</v>
      </c>
    </row>
    <row r="731" spans="1:46" ht="50.1" customHeight="1" x14ac:dyDescent="0.25">
      <c r="A731" s="1"/>
      <c r="B731" s="1"/>
      <c r="C731" s="1"/>
      <c r="D731" s="3"/>
      <c r="E731" s="48"/>
      <c r="F731" s="3"/>
      <c r="G731" s="2"/>
      <c r="H731" s="3"/>
      <c r="I731" s="2"/>
      <c r="J731" s="3"/>
      <c r="K731" s="2"/>
      <c r="L731" s="3"/>
      <c r="M731" s="2"/>
      <c r="N731" s="3"/>
      <c r="O731" s="2"/>
      <c r="P731" s="3"/>
      <c r="Q731" s="2"/>
      <c r="R731" s="3"/>
      <c r="S731" s="2"/>
      <c r="T731" s="3"/>
      <c r="U731" s="3"/>
      <c r="V731" s="3"/>
      <c r="W731" s="2"/>
      <c r="X731" s="3"/>
      <c r="Y731" s="2"/>
      <c r="Z731" s="3"/>
      <c r="AA731" s="3"/>
      <c r="AB731" s="15"/>
      <c r="AC731" s="34">
        <f t="shared" si="23"/>
        <v>0</v>
      </c>
      <c r="AD731" s="34">
        <f t="shared" si="24"/>
        <v>0</v>
      </c>
      <c r="AE731" s="34"/>
      <c r="AF731" s="34"/>
      <c r="AG731" s="35"/>
      <c r="AH731" s="34" t="e">
        <f>D731-E731-VLOOKUP(C731, Вчера_ЭпиВак!C:BG, 2, FALSE)</f>
        <v>#N/A</v>
      </c>
      <c r="AI731" s="34" t="e">
        <f>F731-G731-VLOOKUP(C731, Вчера_ЭпиВак!C:BG, 4, FALSE)</f>
        <v>#N/A</v>
      </c>
      <c r="AJ731" s="34" t="e">
        <f>H731-I731-VLOOKUP(C731, Вчера_ЭпиВак!C:BG, 6, FALSE)</f>
        <v>#N/A</v>
      </c>
      <c r="AK731" s="34" t="e">
        <f>J731-K731-VLOOKUP(C731, Вчера_ЭпиВак!C:BG, 8, FALSE)</f>
        <v>#N/A</v>
      </c>
      <c r="AL731" s="34" t="e">
        <f>L731-M731-VLOOKUP(C731, Вчера_ЭпиВак!C:BG, 10, FALSE)</f>
        <v>#N/A</v>
      </c>
      <c r="AM731" s="34" t="e">
        <f>N731-O731-VLOOKUP(C731, Вчера_ЭпиВак!C:BG, 12, FALSE)</f>
        <v>#N/A</v>
      </c>
      <c r="AN731" s="34" t="e">
        <f>P731-Q731-VLOOKUP(C731, Вчера_ЭпиВак!C:BG, 14, FALSE)</f>
        <v>#N/A</v>
      </c>
      <c r="AO731" s="34" t="e">
        <f>R731-S731-VLOOKUP(C731, Вчера_ЭпиВак!C:BG, 16, FALSE)</f>
        <v>#N/A</v>
      </c>
      <c r="AP731" s="34" t="e">
        <f>T731-U731-VLOOKUP(C731, Вчера_ЭпиВак!C:BG, 18, FALSE)</f>
        <v>#N/A</v>
      </c>
      <c r="AQ731" s="34" t="e">
        <f>V731-W731-VLOOKUP(C731, Вчера_ЭпиВак!C:BG, 20, FALSE)</f>
        <v>#N/A</v>
      </c>
      <c r="AR731" s="34" t="e">
        <f>X731-Y731-VLOOKUP(C731, Вчера_ЭпиВак!C:BG, 22, FALSE)</f>
        <v>#N/A</v>
      </c>
      <c r="AS731" s="34" t="e">
        <f>Z731-VLOOKUP(C731, Вчера_ЭпиВак!C:BG, 24, FALSE)</f>
        <v>#N/A</v>
      </c>
      <c r="AT731" s="34" t="e">
        <f>AA731-VLOOKUP(C731, Вчера_ЭпиВак!C:BG, 25, FALSE)</f>
        <v>#N/A</v>
      </c>
    </row>
    <row r="732" spans="1:46" ht="50.1" customHeight="1" x14ac:dyDescent="0.25">
      <c r="A732" s="1"/>
      <c r="B732" s="1"/>
      <c r="C732" s="1"/>
      <c r="D732" s="3"/>
      <c r="E732" s="48"/>
      <c r="F732" s="3"/>
      <c r="G732" s="2"/>
      <c r="H732" s="3"/>
      <c r="I732" s="2"/>
      <c r="J732" s="3"/>
      <c r="K732" s="2"/>
      <c r="L732" s="3"/>
      <c r="M732" s="2"/>
      <c r="N732" s="3"/>
      <c r="O732" s="2"/>
      <c r="P732" s="3"/>
      <c r="Q732" s="2"/>
      <c r="R732" s="3"/>
      <c r="S732" s="2"/>
      <c r="T732" s="3"/>
      <c r="U732" s="3"/>
      <c r="V732" s="3"/>
      <c r="W732" s="2"/>
      <c r="X732" s="3"/>
      <c r="Y732" s="2"/>
      <c r="Z732" s="3"/>
      <c r="AA732" s="3"/>
      <c r="AB732" s="15"/>
      <c r="AC732" s="34">
        <f t="shared" si="23"/>
        <v>0</v>
      </c>
      <c r="AD732" s="34">
        <f t="shared" si="24"/>
        <v>0</v>
      </c>
      <c r="AE732" s="34"/>
      <c r="AF732" s="34"/>
      <c r="AG732" s="35"/>
      <c r="AH732" s="34" t="e">
        <f>D732-E732-VLOOKUP(C732, Вчера_ЭпиВак!C:BG, 2, FALSE)</f>
        <v>#N/A</v>
      </c>
      <c r="AI732" s="34" t="e">
        <f>F732-G732-VLOOKUP(C732, Вчера_ЭпиВак!C:BG, 4, FALSE)</f>
        <v>#N/A</v>
      </c>
      <c r="AJ732" s="34" t="e">
        <f>H732-I732-VLOOKUP(C732, Вчера_ЭпиВак!C:BG, 6, FALSE)</f>
        <v>#N/A</v>
      </c>
      <c r="AK732" s="34" t="e">
        <f>J732-K732-VLOOKUP(C732, Вчера_ЭпиВак!C:BG, 8, FALSE)</f>
        <v>#N/A</v>
      </c>
      <c r="AL732" s="34" t="e">
        <f>L732-M732-VLOOKUP(C732, Вчера_ЭпиВак!C:BG, 10, FALSE)</f>
        <v>#N/A</v>
      </c>
      <c r="AM732" s="34" t="e">
        <f>N732-O732-VLOOKUP(C732, Вчера_ЭпиВак!C:BG, 12, FALSE)</f>
        <v>#N/A</v>
      </c>
      <c r="AN732" s="34" t="e">
        <f>P732-Q732-VLOOKUP(C732, Вчера_ЭпиВак!C:BG, 14, FALSE)</f>
        <v>#N/A</v>
      </c>
      <c r="AO732" s="34" t="e">
        <f>R732-S732-VLOOKUP(C732, Вчера_ЭпиВак!C:BG, 16, FALSE)</f>
        <v>#N/A</v>
      </c>
      <c r="AP732" s="34" t="e">
        <f>T732-U732-VLOOKUP(C732, Вчера_ЭпиВак!C:BG, 18, FALSE)</f>
        <v>#N/A</v>
      </c>
      <c r="AQ732" s="34" t="e">
        <f>V732-W732-VLOOKUP(C732, Вчера_ЭпиВак!C:BG, 20, FALSE)</f>
        <v>#N/A</v>
      </c>
      <c r="AR732" s="34" t="e">
        <f>X732-Y732-VLOOKUP(C732, Вчера_ЭпиВак!C:BG, 22, FALSE)</f>
        <v>#N/A</v>
      </c>
      <c r="AS732" s="34" t="e">
        <f>Z732-VLOOKUP(C732, Вчера_ЭпиВак!C:BG, 24, FALSE)</f>
        <v>#N/A</v>
      </c>
      <c r="AT732" s="34" t="e">
        <f>AA732-VLOOKUP(C732, Вчера_ЭпиВак!C:BG, 25, FALSE)</f>
        <v>#N/A</v>
      </c>
    </row>
    <row r="733" spans="1:46" ht="50.1" customHeight="1" x14ac:dyDescent="0.25">
      <c r="A733" s="1"/>
      <c r="B733" s="1"/>
      <c r="C733" s="1"/>
      <c r="D733" s="3"/>
      <c r="E733" s="48"/>
      <c r="F733" s="3"/>
      <c r="G733" s="2"/>
      <c r="H733" s="3"/>
      <c r="I733" s="2"/>
      <c r="J733" s="3"/>
      <c r="K733" s="2"/>
      <c r="L733" s="3"/>
      <c r="M733" s="2"/>
      <c r="N733" s="3"/>
      <c r="O733" s="2"/>
      <c r="P733" s="3"/>
      <c r="Q733" s="2"/>
      <c r="R733" s="3"/>
      <c r="S733" s="2"/>
      <c r="T733" s="3"/>
      <c r="U733" s="3"/>
      <c r="V733" s="3"/>
      <c r="W733" s="2"/>
      <c r="X733" s="3"/>
      <c r="Y733" s="2"/>
      <c r="Z733" s="3"/>
      <c r="AA733" s="3"/>
      <c r="AB733" s="15"/>
      <c r="AC733" s="34">
        <f t="shared" si="23"/>
        <v>0</v>
      </c>
      <c r="AD733" s="34">
        <f t="shared" si="24"/>
        <v>0</v>
      </c>
      <c r="AE733" s="34"/>
      <c r="AF733" s="34"/>
      <c r="AG733" s="35"/>
      <c r="AH733" s="34" t="e">
        <f>D733-E733-VLOOKUP(C733, Вчера_ЭпиВак!C:BG, 2, FALSE)</f>
        <v>#N/A</v>
      </c>
      <c r="AI733" s="34" t="e">
        <f>F733-G733-VLOOKUP(C733, Вчера_ЭпиВак!C:BG, 4, FALSE)</f>
        <v>#N/A</v>
      </c>
      <c r="AJ733" s="34" t="e">
        <f>H733-I733-VLOOKUP(C733, Вчера_ЭпиВак!C:BG, 6, FALSE)</f>
        <v>#N/A</v>
      </c>
      <c r="AK733" s="34" t="e">
        <f>J733-K733-VLOOKUP(C733, Вчера_ЭпиВак!C:BG, 8, FALSE)</f>
        <v>#N/A</v>
      </c>
      <c r="AL733" s="34" t="e">
        <f>L733-M733-VLOOKUP(C733, Вчера_ЭпиВак!C:BG, 10, FALSE)</f>
        <v>#N/A</v>
      </c>
      <c r="AM733" s="34" t="e">
        <f>N733-O733-VLOOKUP(C733, Вчера_ЭпиВак!C:BG, 12, FALSE)</f>
        <v>#N/A</v>
      </c>
      <c r="AN733" s="34" t="e">
        <f>P733-Q733-VLOOKUP(C733, Вчера_ЭпиВак!C:BG, 14, FALSE)</f>
        <v>#N/A</v>
      </c>
      <c r="AO733" s="34" t="e">
        <f>R733-S733-VLOOKUP(C733, Вчера_ЭпиВак!C:BG, 16, FALSE)</f>
        <v>#N/A</v>
      </c>
      <c r="AP733" s="34" t="e">
        <f>T733-U733-VLOOKUP(C733, Вчера_ЭпиВак!C:BG, 18, FALSE)</f>
        <v>#N/A</v>
      </c>
      <c r="AQ733" s="34" t="e">
        <f>V733-W733-VLOOKUP(C733, Вчера_ЭпиВак!C:BG, 20, FALSE)</f>
        <v>#N/A</v>
      </c>
      <c r="AR733" s="34" t="e">
        <f>X733-Y733-VLOOKUP(C733, Вчера_ЭпиВак!C:BG, 22, FALSE)</f>
        <v>#N/A</v>
      </c>
      <c r="AS733" s="34" t="e">
        <f>Z733-VLOOKUP(C733, Вчера_ЭпиВак!C:BG, 24, FALSE)</f>
        <v>#N/A</v>
      </c>
      <c r="AT733" s="34" t="e">
        <f>AA733-VLOOKUP(C733, Вчера_ЭпиВак!C:BG, 25, FALSE)</f>
        <v>#N/A</v>
      </c>
    </row>
    <row r="734" spans="1:46" ht="50.1" customHeight="1" x14ac:dyDescent="0.25">
      <c r="A734" s="1"/>
      <c r="B734" s="1"/>
      <c r="C734" s="1"/>
      <c r="D734" s="3"/>
      <c r="E734" s="48"/>
      <c r="F734" s="3"/>
      <c r="G734" s="2"/>
      <c r="H734" s="3"/>
      <c r="I734" s="2"/>
      <c r="J734" s="3"/>
      <c r="K734" s="2"/>
      <c r="L734" s="3"/>
      <c r="M734" s="2"/>
      <c r="N734" s="3"/>
      <c r="O734" s="2"/>
      <c r="P734" s="3"/>
      <c r="Q734" s="2"/>
      <c r="R734" s="3"/>
      <c r="S734" s="2"/>
      <c r="T734" s="3"/>
      <c r="U734" s="3"/>
      <c r="V734" s="3"/>
      <c r="W734" s="2"/>
      <c r="X734" s="3"/>
      <c r="Y734" s="2"/>
      <c r="Z734" s="3"/>
      <c r="AA734" s="3"/>
      <c r="AB734" s="15"/>
      <c r="AC734" s="34">
        <f t="shared" si="23"/>
        <v>0</v>
      </c>
      <c r="AD734" s="34">
        <f t="shared" si="24"/>
        <v>0</v>
      </c>
      <c r="AE734" s="34"/>
      <c r="AF734" s="34"/>
      <c r="AG734" s="35"/>
      <c r="AH734" s="34" t="e">
        <f>D734-E734-VLOOKUP(C734, Вчера_ЭпиВак!C:BG, 2, FALSE)</f>
        <v>#N/A</v>
      </c>
      <c r="AI734" s="34" t="e">
        <f>F734-G734-VLOOKUP(C734, Вчера_ЭпиВак!C:BG, 4, FALSE)</f>
        <v>#N/A</v>
      </c>
      <c r="AJ734" s="34" t="e">
        <f>H734-I734-VLOOKUP(C734, Вчера_ЭпиВак!C:BG, 6, FALSE)</f>
        <v>#N/A</v>
      </c>
      <c r="AK734" s="34" t="e">
        <f>J734-K734-VLOOKUP(C734, Вчера_ЭпиВак!C:BG, 8, FALSE)</f>
        <v>#N/A</v>
      </c>
      <c r="AL734" s="34" t="e">
        <f>L734-M734-VLOOKUP(C734, Вчера_ЭпиВак!C:BG, 10, FALSE)</f>
        <v>#N/A</v>
      </c>
      <c r="AM734" s="34" t="e">
        <f>N734-O734-VLOOKUP(C734, Вчера_ЭпиВак!C:BG, 12, FALSE)</f>
        <v>#N/A</v>
      </c>
      <c r="AN734" s="34" t="e">
        <f>P734-Q734-VLOOKUP(C734, Вчера_ЭпиВак!C:BG, 14, FALSE)</f>
        <v>#N/A</v>
      </c>
      <c r="AO734" s="34" t="e">
        <f>R734-S734-VLOOKUP(C734, Вчера_ЭпиВак!C:BG, 16, FALSE)</f>
        <v>#N/A</v>
      </c>
      <c r="AP734" s="34" t="e">
        <f>T734-U734-VLOOKUP(C734, Вчера_ЭпиВак!C:BG, 18, FALSE)</f>
        <v>#N/A</v>
      </c>
      <c r="AQ734" s="34" t="e">
        <f>V734-W734-VLOOKUP(C734, Вчера_ЭпиВак!C:BG, 20, FALSE)</f>
        <v>#N/A</v>
      </c>
      <c r="AR734" s="34" t="e">
        <f>X734-Y734-VLOOKUP(C734, Вчера_ЭпиВак!C:BG, 22, FALSE)</f>
        <v>#N/A</v>
      </c>
      <c r="AS734" s="34" t="e">
        <f>Z734-VLOOKUP(C734, Вчера_ЭпиВак!C:BG, 24, FALSE)</f>
        <v>#N/A</v>
      </c>
      <c r="AT734" s="34" t="e">
        <f>AA734-VLOOKUP(C734, Вчера_ЭпиВак!C:BG, 25, FALSE)</f>
        <v>#N/A</v>
      </c>
    </row>
    <row r="735" spans="1:46" ht="50.1" customHeight="1" x14ac:dyDescent="0.25">
      <c r="A735" s="1"/>
      <c r="B735" s="1"/>
      <c r="C735" s="1"/>
      <c r="D735" s="3"/>
      <c r="E735" s="48"/>
      <c r="F735" s="3"/>
      <c r="G735" s="2"/>
      <c r="H735" s="3"/>
      <c r="I735" s="2"/>
      <c r="J735" s="3"/>
      <c r="K735" s="2"/>
      <c r="L735" s="3"/>
      <c r="M735" s="2"/>
      <c r="N735" s="3"/>
      <c r="O735" s="2"/>
      <c r="P735" s="3"/>
      <c r="Q735" s="2"/>
      <c r="R735" s="3"/>
      <c r="S735" s="2"/>
      <c r="T735" s="3"/>
      <c r="U735" s="3"/>
      <c r="V735" s="3"/>
      <c r="W735" s="2"/>
      <c r="X735" s="3"/>
      <c r="Y735" s="2"/>
      <c r="Z735" s="3"/>
      <c r="AA735" s="3"/>
      <c r="AB735" s="15"/>
      <c r="AC735" s="34">
        <f t="shared" si="23"/>
        <v>0</v>
      </c>
      <c r="AD735" s="34">
        <f t="shared" si="24"/>
        <v>0</v>
      </c>
      <c r="AE735" s="34"/>
      <c r="AF735" s="34"/>
      <c r="AG735" s="35"/>
      <c r="AH735" s="34" t="e">
        <f>D735-E735-VLOOKUP(C735, Вчера_ЭпиВак!C:BG, 2, FALSE)</f>
        <v>#N/A</v>
      </c>
      <c r="AI735" s="34" t="e">
        <f>F735-G735-VLOOKUP(C735, Вчера_ЭпиВак!C:BG, 4, FALSE)</f>
        <v>#N/A</v>
      </c>
      <c r="AJ735" s="34" t="e">
        <f>H735-I735-VLOOKUP(C735, Вчера_ЭпиВак!C:BG, 6, FALSE)</f>
        <v>#N/A</v>
      </c>
      <c r="AK735" s="34" t="e">
        <f>J735-K735-VLOOKUP(C735, Вчера_ЭпиВак!C:BG, 8, FALSE)</f>
        <v>#N/A</v>
      </c>
      <c r="AL735" s="34" t="e">
        <f>L735-M735-VLOOKUP(C735, Вчера_ЭпиВак!C:BG, 10, FALSE)</f>
        <v>#N/A</v>
      </c>
      <c r="AM735" s="34" t="e">
        <f>N735-O735-VLOOKUP(C735, Вчера_ЭпиВак!C:BG, 12, FALSE)</f>
        <v>#N/A</v>
      </c>
      <c r="AN735" s="34" t="e">
        <f>P735-Q735-VLOOKUP(C735, Вчера_ЭпиВак!C:BG, 14, FALSE)</f>
        <v>#N/A</v>
      </c>
      <c r="AO735" s="34" t="e">
        <f>R735-S735-VLOOKUP(C735, Вчера_ЭпиВак!C:BG, 16, FALSE)</f>
        <v>#N/A</v>
      </c>
      <c r="AP735" s="34" t="e">
        <f>T735-U735-VLOOKUP(C735, Вчера_ЭпиВак!C:BG, 18, FALSE)</f>
        <v>#N/A</v>
      </c>
      <c r="AQ735" s="34" t="e">
        <f>V735-W735-VLOOKUP(C735, Вчера_ЭпиВак!C:BG, 20, FALSE)</f>
        <v>#N/A</v>
      </c>
      <c r="AR735" s="34" t="e">
        <f>X735-Y735-VLOOKUP(C735, Вчера_ЭпиВак!C:BG, 22, FALSE)</f>
        <v>#N/A</v>
      </c>
      <c r="AS735" s="34" t="e">
        <f>Z735-VLOOKUP(C735, Вчера_ЭпиВак!C:BG, 24, FALSE)</f>
        <v>#N/A</v>
      </c>
      <c r="AT735" s="34" t="e">
        <f>AA735-VLOOKUP(C735, Вчера_ЭпиВак!C:BG, 25, FALSE)</f>
        <v>#N/A</v>
      </c>
    </row>
    <row r="736" spans="1:46" ht="50.1" customHeight="1" x14ac:dyDescent="0.25">
      <c r="A736" s="1"/>
      <c r="B736" s="1"/>
      <c r="C736" s="1"/>
      <c r="D736" s="3"/>
      <c r="E736" s="48"/>
      <c r="F736" s="3"/>
      <c r="G736" s="2"/>
      <c r="H736" s="3"/>
      <c r="I736" s="2"/>
      <c r="J736" s="3"/>
      <c r="K736" s="2"/>
      <c r="L736" s="3"/>
      <c r="M736" s="2"/>
      <c r="N736" s="3"/>
      <c r="O736" s="2"/>
      <c r="P736" s="3"/>
      <c r="Q736" s="2"/>
      <c r="R736" s="3"/>
      <c r="S736" s="2"/>
      <c r="T736" s="3"/>
      <c r="U736" s="3"/>
      <c r="V736" s="3"/>
      <c r="W736" s="2"/>
      <c r="X736" s="3"/>
      <c r="Y736" s="2"/>
      <c r="Z736" s="3"/>
      <c r="AA736" s="3"/>
      <c r="AB736" s="15"/>
      <c r="AC736" s="34">
        <f t="shared" si="23"/>
        <v>0</v>
      </c>
      <c r="AD736" s="34">
        <f t="shared" si="24"/>
        <v>0</v>
      </c>
      <c r="AE736" s="34"/>
      <c r="AF736" s="34"/>
      <c r="AG736" s="35"/>
      <c r="AH736" s="34" t="e">
        <f>D736-E736-VLOOKUP(C736, Вчера_ЭпиВак!C:BG, 2, FALSE)</f>
        <v>#N/A</v>
      </c>
      <c r="AI736" s="34" t="e">
        <f>F736-G736-VLOOKUP(C736, Вчера_ЭпиВак!C:BG, 4, FALSE)</f>
        <v>#N/A</v>
      </c>
      <c r="AJ736" s="34" t="e">
        <f>H736-I736-VLOOKUP(C736, Вчера_ЭпиВак!C:BG, 6, FALSE)</f>
        <v>#N/A</v>
      </c>
      <c r="AK736" s="34" t="e">
        <f>J736-K736-VLOOKUP(C736, Вчера_ЭпиВак!C:BG, 8, FALSE)</f>
        <v>#N/A</v>
      </c>
      <c r="AL736" s="34" t="e">
        <f>L736-M736-VLOOKUP(C736, Вчера_ЭпиВак!C:BG, 10, FALSE)</f>
        <v>#N/A</v>
      </c>
      <c r="AM736" s="34" t="e">
        <f>N736-O736-VLOOKUP(C736, Вчера_ЭпиВак!C:BG, 12, FALSE)</f>
        <v>#N/A</v>
      </c>
      <c r="AN736" s="34" t="e">
        <f>P736-Q736-VLOOKUP(C736, Вчера_ЭпиВак!C:BG, 14, FALSE)</f>
        <v>#N/A</v>
      </c>
      <c r="AO736" s="34" t="e">
        <f>R736-S736-VLOOKUP(C736, Вчера_ЭпиВак!C:BG, 16, FALSE)</f>
        <v>#N/A</v>
      </c>
      <c r="AP736" s="34" t="e">
        <f>T736-U736-VLOOKUP(C736, Вчера_ЭпиВак!C:BG, 18, FALSE)</f>
        <v>#N/A</v>
      </c>
      <c r="AQ736" s="34" t="e">
        <f>V736-W736-VLOOKUP(C736, Вчера_ЭпиВак!C:BG, 20, FALSE)</f>
        <v>#N/A</v>
      </c>
      <c r="AR736" s="34" t="e">
        <f>X736-Y736-VLOOKUP(C736, Вчера_ЭпиВак!C:BG, 22, FALSE)</f>
        <v>#N/A</v>
      </c>
      <c r="AS736" s="34" t="e">
        <f>Z736-VLOOKUP(C736, Вчера_ЭпиВак!C:BG, 24, FALSE)</f>
        <v>#N/A</v>
      </c>
      <c r="AT736" s="34" t="e">
        <f>AA736-VLOOKUP(C736, Вчера_ЭпиВак!C:BG, 25, FALSE)</f>
        <v>#N/A</v>
      </c>
    </row>
    <row r="737" spans="1:46" ht="50.1" customHeight="1" x14ac:dyDescent="0.25">
      <c r="A737" s="1"/>
      <c r="B737" s="1"/>
      <c r="C737" s="1"/>
      <c r="D737" s="3"/>
      <c r="E737" s="48"/>
      <c r="F737" s="3"/>
      <c r="G737" s="2"/>
      <c r="H737" s="3"/>
      <c r="I737" s="2"/>
      <c r="J737" s="3"/>
      <c r="K737" s="2"/>
      <c r="L737" s="3"/>
      <c r="M737" s="2"/>
      <c r="N737" s="3"/>
      <c r="O737" s="2"/>
      <c r="P737" s="3"/>
      <c r="Q737" s="2"/>
      <c r="R737" s="3"/>
      <c r="S737" s="2"/>
      <c r="T737" s="3"/>
      <c r="U737" s="3"/>
      <c r="V737" s="3"/>
      <c r="W737" s="2"/>
      <c r="X737" s="3"/>
      <c r="Y737" s="2"/>
      <c r="Z737" s="3"/>
      <c r="AA737" s="3"/>
      <c r="AB737" s="15"/>
      <c r="AC737" s="34">
        <f t="shared" si="23"/>
        <v>0</v>
      </c>
      <c r="AD737" s="34">
        <f t="shared" si="24"/>
        <v>0</v>
      </c>
      <c r="AE737" s="34"/>
      <c r="AF737" s="34"/>
      <c r="AG737" s="35"/>
      <c r="AH737" s="34" t="e">
        <f>D737-E737-VLOOKUP(C737, Вчера_ЭпиВак!C:BG, 2, FALSE)</f>
        <v>#N/A</v>
      </c>
      <c r="AI737" s="34" t="e">
        <f>F737-G737-VLOOKUP(C737, Вчера_ЭпиВак!C:BG, 4, FALSE)</f>
        <v>#N/A</v>
      </c>
      <c r="AJ737" s="34" t="e">
        <f>H737-I737-VLOOKUP(C737, Вчера_ЭпиВак!C:BG, 6, FALSE)</f>
        <v>#N/A</v>
      </c>
      <c r="AK737" s="34" t="e">
        <f>J737-K737-VLOOKUP(C737, Вчера_ЭпиВак!C:BG, 8, FALSE)</f>
        <v>#N/A</v>
      </c>
      <c r="AL737" s="34" t="e">
        <f>L737-M737-VLOOKUP(C737, Вчера_ЭпиВак!C:BG, 10, FALSE)</f>
        <v>#N/A</v>
      </c>
      <c r="AM737" s="34" t="e">
        <f>N737-O737-VLOOKUP(C737, Вчера_ЭпиВак!C:BG, 12, FALSE)</f>
        <v>#N/A</v>
      </c>
      <c r="AN737" s="34" t="e">
        <f>P737-Q737-VLOOKUP(C737, Вчера_ЭпиВак!C:BG, 14, FALSE)</f>
        <v>#N/A</v>
      </c>
      <c r="AO737" s="34" t="e">
        <f>R737-S737-VLOOKUP(C737, Вчера_ЭпиВак!C:BG, 16, FALSE)</f>
        <v>#N/A</v>
      </c>
      <c r="AP737" s="34" t="e">
        <f>T737-U737-VLOOKUP(C737, Вчера_ЭпиВак!C:BG, 18, FALSE)</f>
        <v>#N/A</v>
      </c>
      <c r="AQ737" s="34" t="e">
        <f>V737-W737-VLOOKUP(C737, Вчера_ЭпиВак!C:BG, 20, FALSE)</f>
        <v>#N/A</v>
      </c>
      <c r="AR737" s="34" t="e">
        <f>X737-Y737-VLOOKUP(C737, Вчера_ЭпиВак!C:BG, 22, FALSE)</f>
        <v>#N/A</v>
      </c>
      <c r="AS737" s="34" t="e">
        <f>Z737-VLOOKUP(C737, Вчера_ЭпиВак!C:BG, 24, FALSE)</f>
        <v>#N/A</v>
      </c>
      <c r="AT737" s="34" t="e">
        <f>AA737-VLOOKUP(C737, Вчера_ЭпиВак!C:BG, 25, FALSE)</f>
        <v>#N/A</v>
      </c>
    </row>
    <row r="738" spans="1:46" ht="50.1" customHeight="1" x14ac:dyDescent="0.25">
      <c r="A738" s="1"/>
      <c r="B738" s="1"/>
      <c r="C738" s="1"/>
      <c r="D738" s="3"/>
      <c r="E738" s="48"/>
      <c r="F738" s="3"/>
      <c r="G738" s="2"/>
      <c r="H738" s="3"/>
      <c r="I738" s="2"/>
      <c r="J738" s="3"/>
      <c r="K738" s="2"/>
      <c r="L738" s="3"/>
      <c r="M738" s="2"/>
      <c r="N738" s="3"/>
      <c r="O738" s="2"/>
      <c r="P738" s="3"/>
      <c r="Q738" s="2"/>
      <c r="R738" s="3"/>
      <c r="S738" s="2"/>
      <c r="T738" s="3"/>
      <c r="U738" s="3"/>
      <c r="V738" s="3"/>
      <c r="W738" s="2"/>
      <c r="X738" s="3"/>
      <c r="Y738" s="2"/>
      <c r="Z738" s="3"/>
      <c r="AA738" s="3"/>
      <c r="AB738" s="15"/>
      <c r="AC738" s="34">
        <f t="shared" si="23"/>
        <v>0</v>
      </c>
      <c r="AD738" s="34">
        <f t="shared" si="24"/>
        <v>0</v>
      </c>
      <c r="AE738" s="34"/>
      <c r="AF738" s="34"/>
      <c r="AG738" s="35"/>
      <c r="AH738" s="34" t="e">
        <f>D738-E738-VLOOKUP(C738, Вчера_ЭпиВак!C:BG, 2, FALSE)</f>
        <v>#N/A</v>
      </c>
      <c r="AI738" s="34" t="e">
        <f>F738-G738-VLOOKUP(C738, Вчера_ЭпиВак!C:BG, 4, FALSE)</f>
        <v>#N/A</v>
      </c>
      <c r="AJ738" s="34" t="e">
        <f>H738-I738-VLOOKUP(C738, Вчера_ЭпиВак!C:BG, 6, FALSE)</f>
        <v>#N/A</v>
      </c>
      <c r="AK738" s="34" t="e">
        <f>J738-K738-VLOOKUP(C738, Вчера_ЭпиВак!C:BG, 8, FALSE)</f>
        <v>#N/A</v>
      </c>
      <c r="AL738" s="34" t="e">
        <f>L738-M738-VLOOKUP(C738, Вчера_ЭпиВак!C:BG, 10, FALSE)</f>
        <v>#N/A</v>
      </c>
      <c r="AM738" s="34" t="e">
        <f>N738-O738-VLOOKUP(C738, Вчера_ЭпиВак!C:BG, 12, FALSE)</f>
        <v>#N/A</v>
      </c>
      <c r="AN738" s="34" t="e">
        <f>P738-Q738-VLOOKUP(C738, Вчера_ЭпиВак!C:BG, 14, FALSE)</f>
        <v>#N/A</v>
      </c>
      <c r="AO738" s="34" t="e">
        <f>R738-S738-VLOOKUP(C738, Вчера_ЭпиВак!C:BG, 16, FALSE)</f>
        <v>#N/A</v>
      </c>
      <c r="AP738" s="34" t="e">
        <f>T738-U738-VLOOKUP(C738, Вчера_ЭпиВак!C:BG, 18, FALSE)</f>
        <v>#N/A</v>
      </c>
      <c r="AQ738" s="34" t="e">
        <f>V738-W738-VLOOKUP(C738, Вчера_ЭпиВак!C:BG, 20, FALSE)</f>
        <v>#N/A</v>
      </c>
      <c r="AR738" s="34" t="e">
        <f>X738-Y738-VLOOKUP(C738, Вчера_ЭпиВак!C:BG, 22, FALSE)</f>
        <v>#N/A</v>
      </c>
      <c r="AS738" s="34" t="e">
        <f>Z738-VLOOKUP(C738, Вчера_ЭпиВак!C:BG, 24, FALSE)</f>
        <v>#N/A</v>
      </c>
      <c r="AT738" s="34" t="e">
        <f>AA738-VLOOKUP(C738, Вчера_ЭпиВак!C:BG, 25, FALSE)</f>
        <v>#N/A</v>
      </c>
    </row>
    <row r="739" spans="1:46" ht="50.1" customHeight="1" x14ac:dyDescent="0.25">
      <c r="A739" s="1"/>
      <c r="B739" s="1"/>
      <c r="C739" s="1"/>
      <c r="D739" s="3"/>
      <c r="E739" s="48"/>
      <c r="F739" s="3"/>
      <c r="G739" s="2"/>
      <c r="H739" s="3"/>
      <c r="I739" s="2"/>
      <c r="J739" s="3"/>
      <c r="K739" s="2"/>
      <c r="L739" s="3"/>
      <c r="M739" s="2"/>
      <c r="N739" s="3"/>
      <c r="O739" s="2"/>
      <c r="P739" s="3"/>
      <c r="Q739" s="2"/>
      <c r="R739" s="3"/>
      <c r="S739" s="2"/>
      <c r="T739" s="3"/>
      <c r="U739" s="3"/>
      <c r="V739" s="3"/>
      <c r="W739" s="2"/>
      <c r="X739" s="3"/>
      <c r="Y739" s="2"/>
      <c r="Z739" s="3"/>
      <c r="AA739" s="3"/>
      <c r="AB739" s="15"/>
      <c r="AC739" s="34">
        <f t="shared" si="23"/>
        <v>0</v>
      </c>
      <c r="AD739" s="34">
        <f t="shared" si="24"/>
        <v>0</v>
      </c>
      <c r="AE739" s="34"/>
      <c r="AF739" s="34"/>
      <c r="AG739" s="35"/>
      <c r="AH739" s="34" t="e">
        <f>D739-E739-VLOOKUP(C739, Вчера_ЭпиВак!C:BG, 2, FALSE)</f>
        <v>#N/A</v>
      </c>
      <c r="AI739" s="34" t="e">
        <f>F739-G739-VLOOKUP(C739, Вчера_ЭпиВак!C:BG, 4, FALSE)</f>
        <v>#N/A</v>
      </c>
      <c r="AJ739" s="34" t="e">
        <f>H739-I739-VLOOKUP(C739, Вчера_ЭпиВак!C:BG, 6, FALSE)</f>
        <v>#N/A</v>
      </c>
      <c r="AK739" s="34" t="e">
        <f>J739-K739-VLOOKUP(C739, Вчера_ЭпиВак!C:BG, 8, FALSE)</f>
        <v>#N/A</v>
      </c>
      <c r="AL739" s="34" t="e">
        <f>L739-M739-VLOOKUP(C739, Вчера_ЭпиВак!C:BG, 10, FALSE)</f>
        <v>#N/A</v>
      </c>
      <c r="AM739" s="34" t="e">
        <f>N739-O739-VLOOKUP(C739, Вчера_ЭпиВак!C:BG, 12, FALSE)</f>
        <v>#N/A</v>
      </c>
      <c r="AN739" s="34" t="e">
        <f>P739-Q739-VLOOKUP(C739, Вчера_ЭпиВак!C:BG, 14, FALSE)</f>
        <v>#N/A</v>
      </c>
      <c r="AO739" s="34" t="e">
        <f>R739-S739-VLOOKUP(C739, Вчера_ЭпиВак!C:BG, 16, FALSE)</f>
        <v>#N/A</v>
      </c>
      <c r="AP739" s="34" t="e">
        <f>T739-U739-VLOOKUP(C739, Вчера_ЭпиВак!C:BG, 18, FALSE)</f>
        <v>#N/A</v>
      </c>
      <c r="AQ739" s="34" t="e">
        <f>V739-W739-VLOOKUP(C739, Вчера_ЭпиВак!C:BG, 20, FALSE)</f>
        <v>#N/A</v>
      </c>
      <c r="AR739" s="34" t="e">
        <f>X739-Y739-VLOOKUP(C739, Вчера_ЭпиВак!C:BG, 22, FALSE)</f>
        <v>#N/A</v>
      </c>
      <c r="AS739" s="34" t="e">
        <f>Z739-VLOOKUP(C739, Вчера_ЭпиВак!C:BG, 24, FALSE)</f>
        <v>#N/A</v>
      </c>
      <c r="AT739" s="34" t="e">
        <f>AA739-VLOOKUP(C739, Вчера_ЭпиВак!C:BG, 25, FALSE)</f>
        <v>#N/A</v>
      </c>
    </row>
    <row r="740" spans="1:46" ht="50.1" customHeight="1" x14ac:dyDescent="0.25">
      <c r="A740" s="1"/>
      <c r="B740" s="1"/>
      <c r="C740" s="1"/>
      <c r="D740" s="3"/>
      <c r="E740" s="48"/>
      <c r="F740" s="3"/>
      <c r="G740" s="2"/>
      <c r="H740" s="3"/>
      <c r="I740" s="2"/>
      <c r="J740" s="3"/>
      <c r="K740" s="2"/>
      <c r="L740" s="3"/>
      <c r="M740" s="2"/>
      <c r="N740" s="3"/>
      <c r="O740" s="2"/>
      <c r="P740" s="3"/>
      <c r="Q740" s="2"/>
      <c r="R740" s="3"/>
      <c r="S740" s="2"/>
      <c r="T740" s="3"/>
      <c r="U740" s="3"/>
      <c r="V740" s="3"/>
      <c r="W740" s="2"/>
      <c r="X740" s="3"/>
      <c r="Y740" s="2"/>
      <c r="Z740" s="3"/>
      <c r="AA740" s="3"/>
      <c r="AB740" s="15"/>
      <c r="AC740" s="34">
        <f t="shared" si="23"/>
        <v>0</v>
      </c>
      <c r="AD740" s="34">
        <f t="shared" si="24"/>
        <v>0</v>
      </c>
      <c r="AE740" s="34"/>
      <c r="AF740" s="34"/>
      <c r="AG740" s="35"/>
      <c r="AH740" s="34" t="e">
        <f>D740-E740-VLOOKUP(C740, Вчера_ЭпиВак!C:BG, 2, FALSE)</f>
        <v>#N/A</v>
      </c>
      <c r="AI740" s="34" t="e">
        <f>F740-G740-VLOOKUP(C740, Вчера_ЭпиВак!C:BG, 4, FALSE)</f>
        <v>#N/A</v>
      </c>
      <c r="AJ740" s="34" t="e">
        <f>H740-I740-VLOOKUP(C740, Вчера_ЭпиВак!C:BG, 6, FALSE)</f>
        <v>#N/A</v>
      </c>
      <c r="AK740" s="34" t="e">
        <f>J740-K740-VLOOKUP(C740, Вчера_ЭпиВак!C:BG, 8, FALSE)</f>
        <v>#N/A</v>
      </c>
      <c r="AL740" s="34" t="e">
        <f>L740-M740-VLOOKUP(C740, Вчера_ЭпиВак!C:BG, 10, FALSE)</f>
        <v>#N/A</v>
      </c>
      <c r="AM740" s="34" t="e">
        <f>N740-O740-VLOOKUP(C740, Вчера_ЭпиВак!C:BG, 12, FALSE)</f>
        <v>#N/A</v>
      </c>
      <c r="AN740" s="34" t="e">
        <f>P740-Q740-VLOOKUP(C740, Вчера_ЭпиВак!C:BG, 14, FALSE)</f>
        <v>#N/A</v>
      </c>
      <c r="AO740" s="34" t="e">
        <f>R740-S740-VLOOKUP(C740, Вчера_ЭпиВак!C:BG, 16, FALSE)</f>
        <v>#N/A</v>
      </c>
      <c r="AP740" s="34" t="e">
        <f>T740-U740-VLOOKUP(C740, Вчера_ЭпиВак!C:BG, 18, FALSE)</f>
        <v>#N/A</v>
      </c>
      <c r="AQ740" s="34" t="e">
        <f>V740-W740-VLOOKUP(C740, Вчера_ЭпиВак!C:BG, 20, FALSE)</f>
        <v>#N/A</v>
      </c>
      <c r="AR740" s="34" t="e">
        <f>X740-Y740-VLOOKUP(C740, Вчера_ЭпиВак!C:BG, 22, FALSE)</f>
        <v>#N/A</v>
      </c>
      <c r="AS740" s="34" t="e">
        <f>Z740-VLOOKUP(C740, Вчера_ЭпиВак!C:BG, 24, FALSE)</f>
        <v>#N/A</v>
      </c>
      <c r="AT740" s="34" t="e">
        <f>AA740-VLOOKUP(C740, Вчера_ЭпиВак!C:BG, 25, FALSE)</f>
        <v>#N/A</v>
      </c>
    </row>
    <row r="741" spans="1:46" ht="50.1" customHeight="1" x14ac:dyDescent="0.25">
      <c r="A741" s="1"/>
      <c r="B741" s="1"/>
      <c r="C741" s="1"/>
      <c r="D741" s="3"/>
      <c r="E741" s="48"/>
      <c r="F741" s="3"/>
      <c r="G741" s="2"/>
      <c r="H741" s="3"/>
      <c r="I741" s="2"/>
      <c r="J741" s="3"/>
      <c r="K741" s="2"/>
      <c r="L741" s="3"/>
      <c r="M741" s="2"/>
      <c r="N741" s="3"/>
      <c r="O741" s="2"/>
      <c r="P741" s="3"/>
      <c r="Q741" s="2"/>
      <c r="R741" s="3"/>
      <c r="S741" s="2"/>
      <c r="T741" s="3"/>
      <c r="U741" s="3"/>
      <c r="V741" s="3"/>
      <c r="W741" s="2"/>
      <c r="X741" s="3"/>
      <c r="Y741" s="2"/>
      <c r="Z741" s="3"/>
      <c r="AA741" s="3"/>
      <c r="AB741" s="15"/>
      <c r="AC741" s="34">
        <f t="shared" si="23"/>
        <v>0</v>
      </c>
      <c r="AD741" s="34">
        <f t="shared" si="24"/>
        <v>0</v>
      </c>
      <c r="AE741" s="34"/>
      <c r="AF741" s="34"/>
      <c r="AG741" s="35"/>
      <c r="AH741" s="34" t="e">
        <f>D741-E741-VLOOKUP(C741, Вчера_ЭпиВак!C:BG, 2, FALSE)</f>
        <v>#N/A</v>
      </c>
      <c r="AI741" s="34" t="e">
        <f>F741-G741-VLOOKUP(C741, Вчера_ЭпиВак!C:BG, 4, FALSE)</f>
        <v>#N/A</v>
      </c>
      <c r="AJ741" s="34" t="e">
        <f>H741-I741-VLOOKUP(C741, Вчера_ЭпиВак!C:BG, 6, FALSE)</f>
        <v>#N/A</v>
      </c>
      <c r="AK741" s="34" t="e">
        <f>J741-K741-VLOOKUP(C741, Вчера_ЭпиВак!C:BG, 8, FALSE)</f>
        <v>#N/A</v>
      </c>
      <c r="AL741" s="34" t="e">
        <f>L741-M741-VLOOKUP(C741, Вчера_ЭпиВак!C:BG, 10, FALSE)</f>
        <v>#N/A</v>
      </c>
      <c r="AM741" s="34" t="e">
        <f>N741-O741-VLOOKUP(C741, Вчера_ЭпиВак!C:BG, 12, FALSE)</f>
        <v>#N/A</v>
      </c>
      <c r="AN741" s="34" t="e">
        <f>P741-Q741-VLOOKUP(C741, Вчера_ЭпиВак!C:BG, 14, FALSE)</f>
        <v>#N/A</v>
      </c>
      <c r="AO741" s="34" t="e">
        <f>R741-S741-VLOOKUP(C741, Вчера_ЭпиВак!C:BG, 16, FALSE)</f>
        <v>#N/A</v>
      </c>
      <c r="AP741" s="34" t="e">
        <f>T741-U741-VLOOKUP(C741, Вчера_ЭпиВак!C:BG, 18, FALSE)</f>
        <v>#N/A</v>
      </c>
      <c r="AQ741" s="34" t="e">
        <f>V741-W741-VLOOKUP(C741, Вчера_ЭпиВак!C:BG, 20, FALSE)</f>
        <v>#N/A</v>
      </c>
      <c r="AR741" s="34" t="e">
        <f>X741-Y741-VLOOKUP(C741, Вчера_ЭпиВак!C:BG, 22, FALSE)</f>
        <v>#N/A</v>
      </c>
      <c r="AS741" s="34" t="e">
        <f>Z741-VLOOKUP(C741, Вчера_ЭпиВак!C:BG, 24, FALSE)</f>
        <v>#N/A</v>
      </c>
      <c r="AT741" s="34" t="e">
        <f>AA741-VLOOKUP(C741, Вчера_ЭпиВак!C:BG, 25, FALSE)</f>
        <v>#N/A</v>
      </c>
    </row>
    <row r="742" spans="1:46" ht="50.1" customHeight="1" x14ac:dyDescent="0.25">
      <c r="A742" s="1"/>
      <c r="B742" s="1"/>
      <c r="C742" s="1"/>
      <c r="D742" s="3"/>
      <c r="E742" s="48"/>
      <c r="F742" s="3"/>
      <c r="G742" s="2"/>
      <c r="H742" s="3"/>
      <c r="I742" s="2"/>
      <c r="J742" s="3"/>
      <c r="K742" s="2"/>
      <c r="L742" s="3"/>
      <c r="M742" s="2"/>
      <c r="N742" s="3"/>
      <c r="O742" s="2"/>
      <c r="P742" s="3"/>
      <c r="Q742" s="2"/>
      <c r="R742" s="3"/>
      <c r="S742" s="2"/>
      <c r="T742" s="3"/>
      <c r="U742" s="3"/>
      <c r="V742" s="3"/>
      <c r="W742" s="2"/>
      <c r="X742" s="3"/>
      <c r="Y742" s="2"/>
      <c r="Z742" s="3"/>
      <c r="AA742" s="3"/>
      <c r="AB742" s="15"/>
      <c r="AC742" s="34">
        <f t="shared" si="23"/>
        <v>0</v>
      </c>
      <c r="AD742" s="34">
        <f t="shared" si="24"/>
        <v>0</v>
      </c>
      <c r="AE742" s="34"/>
      <c r="AF742" s="34"/>
      <c r="AG742" s="35"/>
      <c r="AH742" s="34" t="e">
        <f>D742-E742-VLOOKUP(C742, Вчера_ЭпиВак!C:BG, 2, FALSE)</f>
        <v>#N/A</v>
      </c>
      <c r="AI742" s="34" t="e">
        <f>F742-G742-VLOOKUP(C742, Вчера_ЭпиВак!C:BG, 4, FALSE)</f>
        <v>#N/A</v>
      </c>
      <c r="AJ742" s="34" t="e">
        <f>H742-I742-VLOOKUP(C742, Вчера_ЭпиВак!C:BG, 6, FALSE)</f>
        <v>#N/A</v>
      </c>
      <c r="AK742" s="34" t="e">
        <f>J742-K742-VLOOKUP(C742, Вчера_ЭпиВак!C:BG, 8, FALSE)</f>
        <v>#N/A</v>
      </c>
      <c r="AL742" s="34" t="e">
        <f>L742-M742-VLOOKUP(C742, Вчера_ЭпиВак!C:BG, 10, FALSE)</f>
        <v>#N/A</v>
      </c>
      <c r="AM742" s="34" t="e">
        <f>N742-O742-VLOOKUP(C742, Вчера_ЭпиВак!C:BG, 12, FALSE)</f>
        <v>#N/A</v>
      </c>
      <c r="AN742" s="34" t="e">
        <f>P742-Q742-VLOOKUP(C742, Вчера_ЭпиВак!C:BG, 14, FALSE)</f>
        <v>#N/A</v>
      </c>
      <c r="AO742" s="34" t="e">
        <f>R742-S742-VLOOKUP(C742, Вчера_ЭпиВак!C:BG, 16, FALSE)</f>
        <v>#N/A</v>
      </c>
      <c r="AP742" s="34" t="e">
        <f>T742-U742-VLOOKUP(C742, Вчера_ЭпиВак!C:BG, 18, FALSE)</f>
        <v>#N/A</v>
      </c>
      <c r="AQ742" s="34" t="e">
        <f>V742-W742-VLOOKUP(C742, Вчера_ЭпиВак!C:BG, 20, FALSE)</f>
        <v>#N/A</v>
      </c>
      <c r="AR742" s="34" t="e">
        <f>X742-Y742-VLOOKUP(C742, Вчера_ЭпиВак!C:BG, 22, FALSE)</f>
        <v>#N/A</v>
      </c>
      <c r="AS742" s="34" t="e">
        <f>Z742-VLOOKUP(C742, Вчера_ЭпиВак!C:BG, 24, FALSE)</f>
        <v>#N/A</v>
      </c>
      <c r="AT742" s="34" t="e">
        <f>AA742-VLOOKUP(C742, Вчера_ЭпиВак!C:BG, 25, FALSE)</f>
        <v>#N/A</v>
      </c>
    </row>
    <row r="743" spans="1:46" ht="50.1" customHeight="1" x14ac:dyDescent="0.25">
      <c r="A743" s="1"/>
      <c r="B743" s="1"/>
      <c r="C743" s="1"/>
      <c r="D743" s="3"/>
      <c r="E743" s="48"/>
      <c r="F743" s="3"/>
      <c r="G743" s="2"/>
      <c r="H743" s="3"/>
      <c r="I743" s="2"/>
      <c r="J743" s="3"/>
      <c r="K743" s="2"/>
      <c r="L743" s="3"/>
      <c r="M743" s="2"/>
      <c r="N743" s="3"/>
      <c r="O743" s="2"/>
      <c r="P743" s="3"/>
      <c r="Q743" s="2"/>
      <c r="R743" s="3"/>
      <c r="S743" s="2"/>
      <c r="T743" s="3"/>
      <c r="U743" s="3"/>
      <c r="V743" s="3"/>
      <c r="W743" s="2"/>
      <c r="X743" s="3"/>
      <c r="Y743" s="2"/>
      <c r="Z743" s="3"/>
      <c r="AA743" s="3"/>
      <c r="AB743" s="15"/>
      <c r="AC743" s="34">
        <f t="shared" si="23"/>
        <v>0</v>
      </c>
      <c r="AD743" s="34">
        <f t="shared" si="24"/>
        <v>0</v>
      </c>
      <c r="AE743" s="34"/>
      <c r="AF743" s="34"/>
      <c r="AG743" s="35"/>
      <c r="AH743" s="34" t="e">
        <f>D743-E743-VLOOKUP(C743, Вчера_ЭпиВак!C:BG, 2, FALSE)</f>
        <v>#N/A</v>
      </c>
      <c r="AI743" s="34" t="e">
        <f>F743-G743-VLOOKUP(C743, Вчера_ЭпиВак!C:BG, 4, FALSE)</f>
        <v>#N/A</v>
      </c>
      <c r="AJ743" s="34" t="e">
        <f>H743-I743-VLOOKUP(C743, Вчера_ЭпиВак!C:BG, 6, FALSE)</f>
        <v>#N/A</v>
      </c>
      <c r="AK743" s="34" t="e">
        <f>J743-K743-VLOOKUP(C743, Вчера_ЭпиВак!C:BG, 8, FALSE)</f>
        <v>#N/A</v>
      </c>
      <c r="AL743" s="34" t="e">
        <f>L743-M743-VLOOKUP(C743, Вчера_ЭпиВак!C:BG, 10, FALSE)</f>
        <v>#N/A</v>
      </c>
      <c r="AM743" s="34" t="e">
        <f>N743-O743-VLOOKUP(C743, Вчера_ЭпиВак!C:BG, 12, FALSE)</f>
        <v>#N/A</v>
      </c>
      <c r="AN743" s="34" t="e">
        <f>P743-Q743-VLOOKUP(C743, Вчера_ЭпиВак!C:BG, 14, FALSE)</f>
        <v>#N/A</v>
      </c>
      <c r="AO743" s="34" t="e">
        <f>R743-S743-VLOOKUP(C743, Вчера_ЭпиВак!C:BG, 16, FALSE)</f>
        <v>#N/A</v>
      </c>
      <c r="AP743" s="34" t="e">
        <f>T743-U743-VLOOKUP(C743, Вчера_ЭпиВак!C:BG, 18, FALSE)</f>
        <v>#N/A</v>
      </c>
      <c r="AQ743" s="34" t="e">
        <f>V743-W743-VLOOKUP(C743, Вчера_ЭпиВак!C:BG, 20, FALSE)</f>
        <v>#N/A</v>
      </c>
      <c r="AR743" s="34" t="e">
        <f>X743-Y743-VLOOKUP(C743, Вчера_ЭпиВак!C:BG, 22, FALSE)</f>
        <v>#N/A</v>
      </c>
      <c r="AS743" s="34" t="e">
        <f>Z743-VLOOKUP(C743, Вчера_ЭпиВак!C:BG, 24, FALSE)</f>
        <v>#N/A</v>
      </c>
      <c r="AT743" s="34" t="e">
        <f>AA743-VLOOKUP(C743, Вчера_ЭпиВак!C:BG, 25, FALSE)</f>
        <v>#N/A</v>
      </c>
    </row>
    <row r="744" spans="1:46" ht="50.1" customHeight="1" x14ac:dyDescent="0.25">
      <c r="A744" s="1"/>
      <c r="B744" s="1"/>
      <c r="C744" s="1"/>
      <c r="D744" s="3"/>
      <c r="E744" s="48"/>
      <c r="F744" s="3"/>
      <c r="G744" s="2"/>
      <c r="H744" s="3"/>
      <c r="I744" s="2"/>
      <c r="J744" s="3"/>
      <c r="K744" s="2"/>
      <c r="L744" s="3"/>
      <c r="M744" s="2"/>
      <c r="N744" s="3"/>
      <c r="O744" s="2"/>
      <c r="P744" s="3"/>
      <c r="Q744" s="2"/>
      <c r="R744" s="3"/>
      <c r="S744" s="2"/>
      <c r="T744" s="3"/>
      <c r="U744" s="3"/>
      <c r="V744" s="3"/>
      <c r="W744" s="2"/>
      <c r="X744" s="3"/>
      <c r="Y744" s="2"/>
      <c r="Z744" s="3"/>
      <c r="AA744" s="3"/>
      <c r="AB744" s="15"/>
      <c r="AC744" s="34">
        <f t="shared" si="23"/>
        <v>0</v>
      </c>
      <c r="AD744" s="34">
        <f t="shared" si="24"/>
        <v>0</v>
      </c>
      <c r="AE744" s="34"/>
      <c r="AF744" s="34"/>
      <c r="AG744" s="35"/>
      <c r="AH744" s="34" t="e">
        <f>D744-E744-VLOOKUP(C744, Вчера_ЭпиВак!C:BG, 2, FALSE)</f>
        <v>#N/A</v>
      </c>
      <c r="AI744" s="34" t="e">
        <f>F744-G744-VLOOKUP(C744, Вчера_ЭпиВак!C:BG, 4, FALSE)</f>
        <v>#N/A</v>
      </c>
      <c r="AJ744" s="34" t="e">
        <f>H744-I744-VLOOKUP(C744, Вчера_ЭпиВак!C:BG, 6, FALSE)</f>
        <v>#N/A</v>
      </c>
      <c r="AK744" s="34" t="e">
        <f>J744-K744-VLOOKUP(C744, Вчера_ЭпиВак!C:BG, 8, FALSE)</f>
        <v>#N/A</v>
      </c>
      <c r="AL744" s="34" t="e">
        <f>L744-M744-VLOOKUP(C744, Вчера_ЭпиВак!C:BG, 10, FALSE)</f>
        <v>#N/A</v>
      </c>
      <c r="AM744" s="34" t="e">
        <f>N744-O744-VLOOKUP(C744, Вчера_ЭпиВак!C:BG, 12, FALSE)</f>
        <v>#N/A</v>
      </c>
      <c r="AN744" s="34" t="e">
        <f>P744-Q744-VLOOKUP(C744, Вчера_ЭпиВак!C:BG, 14, FALSE)</f>
        <v>#N/A</v>
      </c>
      <c r="AO744" s="34" t="e">
        <f>R744-S744-VLOOKUP(C744, Вчера_ЭпиВак!C:BG, 16, FALSE)</f>
        <v>#N/A</v>
      </c>
      <c r="AP744" s="34" t="e">
        <f>T744-U744-VLOOKUP(C744, Вчера_ЭпиВак!C:BG, 18, FALSE)</f>
        <v>#N/A</v>
      </c>
      <c r="AQ744" s="34" t="e">
        <f>V744-W744-VLOOKUP(C744, Вчера_ЭпиВак!C:BG, 20, FALSE)</f>
        <v>#N/A</v>
      </c>
      <c r="AR744" s="34" t="e">
        <f>X744-Y744-VLOOKUP(C744, Вчера_ЭпиВак!C:BG, 22, FALSE)</f>
        <v>#N/A</v>
      </c>
      <c r="AS744" s="34" t="e">
        <f>Z744-VLOOKUP(C744, Вчера_ЭпиВак!C:BG, 24, FALSE)</f>
        <v>#N/A</v>
      </c>
      <c r="AT744" s="34" t="e">
        <f>AA744-VLOOKUP(C744, Вчера_ЭпиВак!C:BG, 25, FALSE)</f>
        <v>#N/A</v>
      </c>
    </row>
    <row r="745" spans="1:46" ht="50.1" customHeight="1" x14ac:dyDescent="0.25">
      <c r="A745" s="1"/>
      <c r="B745" s="1"/>
      <c r="C745" s="1"/>
      <c r="D745" s="3"/>
      <c r="E745" s="48"/>
      <c r="F745" s="3"/>
      <c r="G745" s="2"/>
      <c r="H745" s="3"/>
      <c r="I745" s="2"/>
      <c r="J745" s="3"/>
      <c r="K745" s="2"/>
      <c r="L745" s="3"/>
      <c r="M745" s="2"/>
      <c r="N745" s="3"/>
      <c r="O745" s="2"/>
      <c r="P745" s="3"/>
      <c r="Q745" s="2"/>
      <c r="R745" s="3"/>
      <c r="S745" s="2"/>
      <c r="T745" s="3"/>
      <c r="U745" s="3"/>
      <c r="V745" s="3"/>
      <c r="W745" s="2"/>
      <c r="X745" s="3"/>
      <c r="Y745" s="2"/>
      <c r="Z745" s="3"/>
      <c r="AA745" s="3"/>
      <c r="AB745" s="15"/>
      <c r="AC745" s="34">
        <f t="shared" si="23"/>
        <v>0</v>
      </c>
      <c r="AD745" s="34">
        <f t="shared" si="24"/>
        <v>0</v>
      </c>
      <c r="AE745" s="34"/>
      <c r="AF745" s="34"/>
      <c r="AG745" s="35"/>
      <c r="AH745" s="34" t="e">
        <f>D745-E745-VLOOKUP(C745, Вчера_ЭпиВак!C:BG, 2, FALSE)</f>
        <v>#N/A</v>
      </c>
      <c r="AI745" s="34" t="e">
        <f>F745-G745-VLOOKUP(C745, Вчера_ЭпиВак!C:BG, 4, FALSE)</f>
        <v>#N/A</v>
      </c>
      <c r="AJ745" s="34" t="e">
        <f>H745-I745-VLOOKUP(C745, Вчера_ЭпиВак!C:BG, 6, FALSE)</f>
        <v>#N/A</v>
      </c>
      <c r="AK745" s="34" t="e">
        <f>J745-K745-VLOOKUP(C745, Вчера_ЭпиВак!C:BG, 8, FALSE)</f>
        <v>#N/A</v>
      </c>
      <c r="AL745" s="34" t="e">
        <f>L745-M745-VLOOKUP(C745, Вчера_ЭпиВак!C:BG, 10, FALSE)</f>
        <v>#N/A</v>
      </c>
      <c r="AM745" s="34" t="e">
        <f>N745-O745-VLOOKUP(C745, Вчера_ЭпиВак!C:BG, 12, FALSE)</f>
        <v>#N/A</v>
      </c>
      <c r="AN745" s="34" t="e">
        <f>P745-Q745-VLOOKUP(C745, Вчера_ЭпиВак!C:BG, 14, FALSE)</f>
        <v>#N/A</v>
      </c>
      <c r="AO745" s="34" t="e">
        <f>R745-S745-VLOOKUP(C745, Вчера_ЭпиВак!C:BG, 16, FALSE)</f>
        <v>#N/A</v>
      </c>
      <c r="AP745" s="34" t="e">
        <f>T745-U745-VLOOKUP(C745, Вчера_ЭпиВак!C:BG, 18, FALSE)</f>
        <v>#N/A</v>
      </c>
      <c r="AQ745" s="34" t="e">
        <f>V745-W745-VLOOKUP(C745, Вчера_ЭпиВак!C:BG, 20, FALSE)</f>
        <v>#N/A</v>
      </c>
      <c r="AR745" s="34" t="e">
        <f>X745-Y745-VLOOKUP(C745, Вчера_ЭпиВак!C:BG, 22, FALSE)</f>
        <v>#N/A</v>
      </c>
      <c r="AS745" s="34" t="e">
        <f>Z745-VLOOKUP(C745, Вчера_ЭпиВак!C:BG, 24, FALSE)</f>
        <v>#N/A</v>
      </c>
      <c r="AT745" s="34" t="e">
        <f>AA745-VLOOKUP(C745, Вчера_ЭпиВак!C:BG, 25, FALSE)</f>
        <v>#N/A</v>
      </c>
    </row>
    <row r="746" spans="1:46" ht="50.1" customHeight="1" x14ac:dyDescent="0.25">
      <c r="A746" s="1"/>
      <c r="B746" s="1"/>
      <c r="C746" s="1"/>
      <c r="D746" s="3"/>
      <c r="E746" s="48"/>
      <c r="F746" s="3"/>
      <c r="G746" s="2"/>
      <c r="H746" s="3"/>
      <c r="I746" s="2"/>
      <c r="J746" s="3"/>
      <c r="K746" s="2"/>
      <c r="L746" s="3"/>
      <c r="M746" s="2"/>
      <c r="N746" s="3"/>
      <c r="O746" s="2"/>
      <c r="P746" s="3"/>
      <c r="Q746" s="2"/>
      <c r="R746" s="3"/>
      <c r="S746" s="2"/>
      <c r="T746" s="3"/>
      <c r="U746" s="3"/>
      <c r="V746" s="3"/>
      <c r="W746" s="2"/>
      <c r="X746" s="3"/>
      <c r="Y746" s="2"/>
      <c r="Z746" s="3"/>
      <c r="AA746" s="3"/>
      <c r="AB746" s="15"/>
      <c r="AC746" s="34">
        <f t="shared" si="23"/>
        <v>0</v>
      </c>
      <c r="AD746" s="34">
        <f t="shared" si="24"/>
        <v>0</v>
      </c>
      <c r="AE746" s="34"/>
      <c r="AF746" s="34"/>
      <c r="AG746" s="35"/>
      <c r="AH746" s="34" t="e">
        <f>D746-E746-VLOOKUP(C746, Вчера_ЭпиВак!C:BG, 2, FALSE)</f>
        <v>#N/A</v>
      </c>
      <c r="AI746" s="34" t="e">
        <f>F746-G746-VLOOKUP(C746, Вчера_ЭпиВак!C:BG, 4, FALSE)</f>
        <v>#N/A</v>
      </c>
      <c r="AJ746" s="34" t="e">
        <f>H746-I746-VLOOKUP(C746, Вчера_ЭпиВак!C:BG, 6, FALSE)</f>
        <v>#N/A</v>
      </c>
      <c r="AK746" s="34" t="e">
        <f>J746-K746-VLOOKUP(C746, Вчера_ЭпиВак!C:BG, 8, FALSE)</f>
        <v>#N/A</v>
      </c>
      <c r="AL746" s="34" t="e">
        <f>L746-M746-VLOOKUP(C746, Вчера_ЭпиВак!C:BG, 10, FALSE)</f>
        <v>#N/A</v>
      </c>
      <c r="AM746" s="34" t="e">
        <f>N746-O746-VLOOKUP(C746, Вчера_ЭпиВак!C:BG, 12, FALSE)</f>
        <v>#N/A</v>
      </c>
      <c r="AN746" s="34" t="e">
        <f>P746-Q746-VLOOKUP(C746, Вчера_ЭпиВак!C:BG, 14, FALSE)</f>
        <v>#N/A</v>
      </c>
      <c r="AO746" s="34" t="e">
        <f>R746-S746-VLOOKUP(C746, Вчера_ЭпиВак!C:BG, 16, FALSE)</f>
        <v>#N/A</v>
      </c>
      <c r="AP746" s="34" t="e">
        <f>T746-U746-VLOOKUP(C746, Вчера_ЭпиВак!C:BG, 18, FALSE)</f>
        <v>#N/A</v>
      </c>
      <c r="AQ746" s="34" t="e">
        <f>V746-W746-VLOOKUP(C746, Вчера_ЭпиВак!C:BG, 20, FALSE)</f>
        <v>#N/A</v>
      </c>
      <c r="AR746" s="34" t="e">
        <f>X746-Y746-VLOOKUP(C746, Вчера_ЭпиВак!C:BG, 22, FALSE)</f>
        <v>#N/A</v>
      </c>
      <c r="AS746" s="34" t="e">
        <f>Z746-VLOOKUP(C746, Вчера_ЭпиВак!C:BG, 24, FALSE)</f>
        <v>#N/A</v>
      </c>
      <c r="AT746" s="34" t="e">
        <f>AA746-VLOOKUP(C746, Вчера_ЭпиВак!C:BG, 25, FALSE)</f>
        <v>#N/A</v>
      </c>
    </row>
    <row r="747" spans="1:46" ht="50.1" customHeight="1" x14ac:dyDescent="0.25">
      <c r="A747" s="1"/>
      <c r="B747" s="1"/>
      <c r="C747" s="1"/>
      <c r="D747" s="3"/>
      <c r="E747" s="48"/>
      <c r="F747" s="3"/>
      <c r="G747" s="2"/>
      <c r="H747" s="3"/>
      <c r="I747" s="2"/>
      <c r="J747" s="3"/>
      <c r="K747" s="2"/>
      <c r="L747" s="3"/>
      <c r="M747" s="2"/>
      <c r="N747" s="3"/>
      <c r="O747" s="2"/>
      <c r="P747" s="3"/>
      <c r="Q747" s="2"/>
      <c r="R747" s="3"/>
      <c r="S747" s="2"/>
      <c r="T747" s="3"/>
      <c r="U747" s="3"/>
      <c r="V747" s="3"/>
      <c r="W747" s="2"/>
      <c r="X747" s="3"/>
      <c r="Y747" s="2"/>
      <c r="Z747" s="3"/>
      <c r="AA747" s="3"/>
      <c r="AB747" s="15"/>
      <c r="AC747" s="34">
        <f t="shared" si="23"/>
        <v>0</v>
      </c>
      <c r="AD747" s="34">
        <f t="shared" si="24"/>
        <v>0</v>
      </c>
      <c r="AE747" s="34"/>
      <c r="AF747" s="34"/>
      <c r="AG747" s="35"/>
      <c r="AH747" s="34" t="e">
        <f>D747-E747-VLOOKUP(C747, Вчера_ЭпиВак!C:BG, 2, FALSE)</f>
        <v>#N/A</v>
      </c>
      <c r="AI747" s="34" t="e">
        <f>F747-G747-VLOOKUP(C747, Вчера_ЭпиВак!C:BG, 4, FALSE)</f>
        <v>#N/A</v>
      </c>
      <c r="AJ747" s="34" t="e">
        <f>H747-I747-VLOOKUP(C747, Вчера_ЭпиВак!C:BG, 6, FALSE)</f>
        <v>#N/A</v>
      </c>
      <c r="AK747" s="34" t="e">
        <f>J747-K747-VLOOKUP(C747, Вчера_ЭпиВак!C:BG, 8, FALSE)</f>
        <v>#N/A</v>
      </c>
      <c r="AL747" s="34" t="e">
        <f>L747-M747-VLOOKUP(C747, Вчера_ЭпиВак!C:BG, 10, FALSE)</f>
        <v>#N/A</v>
      </c>
      <c r="AM747" s="34" t="e">
        <f>N747-O747-VLOOKUP(C747, Вчера_ЭпиВак!C:BG, 12, FALSE)</f>
        <v>#N/A</v>
      </c>
      <c r="AN747" s="34" t="e">
        <f>P747-Q747-VLOOKUP(C747, Вчера_ЭпиВак!C:BG, 14, FALSE)</f>
        <v>#N/A</v>
      </c>
      <c r="AO747" s="34" t="e">
        <f>R747-S747-VLOOKUP(C747, Вчера_ЭпиВак!C:BG, 16, FALSE)</f>
        <v>#N/A</v>
      </c>
      <c r="AP747" s="34" t="e">
        <f>T747-U747-VLOOKUP(C747, Вчера_ЭпиВак!C:BG, 18, FALSE)</f>
        <v>#N/A</v>
      </c>
      <c r="AQ747" s="34" t="e">
        <f>V747-W747-VLOOKUP(C747, Вчера_ЭпиВак!C:BG, 20, FALSE)</f>
        <v>#N/A</v>
      </c>
      <c r="AR747" s="34" t="e">
        <f>X747-Y747-VLOOKUP(C747, Вчера_ЭпиВак!C:BG, 22, FALSE)</f>
        <v>#N/A</v>
      </c>
      <c r="AS747" s="34" t="e">
        <f>Z747-VLOOKUP(C747, Вчера_ЭпиВак!C:BG, 24, FALSE)</f>
        <v>#N/A</v>
      </c>
      <c r="AT747" s="34" t="e">
        <f>AA747-VLOOKUP(C747, Вчера_ЭпиВак!C:BG, 25, FALSE)</f>
        <v>#N/A</v>
      </c>
    </row>
    <row r="748" spans="1:46" ht="50.1" customHeight="1" x14ac:dyDescent="0.25">
      <c r="A748" s="1"/>
      <c r="B748" s="1"/>
      <c r="C748" s="1"/>
      <c r="D748" s="3"/>
      <c r="E748" s="48"/>
      <c r="F748" s="3"/>
      <c r="G748" s="2"/>
      <c r="H748" s="3"/>
      <c r="I748" s="2"/>
      <c r="J748" s="3"/>
      <c r="K748" s="2"/>
      <c r="L748" s="3"/>
      <c r="M748" s="2"/>
      <c r="N748" s="3"/>
      <c r="O748" s="2"/>
      <c r="P748" s="3"/>
      <c r="Q748" s="2"/>
      <c r="R748" s="3"/>
      <c r="S748" s="2"/>
      <c r="T748" s="3"/>
      <c r="U748" s="3"/>
      <c r="V748" s="3"/>
      <c r="W748" s="2"/>
      <c r="X748" s="3"/>
      <c r="Y748" s="2"/>
      <c r="Z748" s="3"/>
      <c r="AA748" s="3"/>
      <c r="AB748" s="15"/>
      <c r="AC748" s="34">
        <f t="shared" si="23"/>
        <v>0</v>
      </c>
      <c r="AD748" s="34">
        <f t="shared" si="24"/>
        <v>0</v>
      </c>
      <c r="AE748" s="34"/>
      <c r="AF748" s="34"/>
      <c r="AG748" s="35"/>
      <c r="AH748" s="34" t="e">
        <f>D748-E748-VLOOKUP(C748, Вчера_ЭпиВак!C:BG, 2, FALSE)</f>
        <v>#N/A</v>
      </c>
      <c r="AI748" s="34" t="e">
        <f>F748-G748-VLOOKUP(C748, Вчера_ЭпиВак!C:BG, 4, FALSE)</f>
        <v>#N/A</v>
      </c>
      <c r="AJ748" s="34" t="e">
        <f>H748-I748-VLOOKUP(C748, Вчера_ЭпиВак!C:BG, 6, FALSE)</f>
        <v>#N/A</v>
      </c>
      <c r="AK748" s="34" t="e">
        <f>J748-K748-VLOOKUP(C748, Вчера_ЭпиВак!C:BG, 8, FALSE)</f>
        <v>#N/A</v>
      </c>
      <c r="AL748" s="34" t="e">
        <f>L748-M748-VLOOKUP(C748, Вчера_ЭпиВак!C:BG, 10, FALSE)</f>
        <v>#N/A</v>
      </c>
      <c r="AM748" s="34" t="e">
        <f>N748-O748-VLOOKUP(C748, Вчера_ЭпиВак!C:BG, 12, FALSE)</f>
        <v>#N/A</v>
      </c>
      <c r="AN748" s="34" t="e">
        <f>P748-Q748-VLOOKUP(C748, Вчера_ЭпиВак!C:BG, 14, FALSE)</f>
        <v>#N/A</v>
      </c>
      <c r="AO748" s="34" t="e">
        <f>R748-S748-VLOOKUP(C748, Вчера_ЭпиВак!C:BG, 16, FALSE)</f>
        <v>#N/A</v>
      </c>
      <c r="AP748" s="34" t="e">
        <f>T748-U748-VLOOKUP(C748, Вчера_ЭпиВак!C:BG, 18, FALSE)</f>
        <v>#N/A</v>
      </c>
      <c r="AQ748" s="34" t="e">
        <f>V748-W748-VLOOKUP(C748, Вчера_ЭпиВак!C:BG, 20, FALSE)</f>
        <v>#N/A</v>
      </c>
      <c r="AR748" s="34" t="e">
        <f>X748-Y748-VLOOKUP(C748, Вчера_ЭпиВак!C:BG, 22, FALSE)</f>
        <v>#N/A</v>
      </c>
      <c r="AS748" s="34" t="e">
        <f>Z748-VLOOKUP(C748, Вчера_ЭпиВак!C:BG, 24, FALSE)</f>
        <v>#N/A</v>
      </c>
      <c r="AT748" s="34" t="e">
        <f>AA748-VLOOKUP(C748, Вчера_ЭпиВак!C:BG, 25, FALSE)</f>
        <v>#N/A</v>
      </c>
    </row>
    <row r="749" spans="1:46" ht="50.1" customHeight="1" x14ac:dyDescent="0.25">
      <c r="A749" s="1"/>
      <c r="B749" s="1"/>
      <c r="C749" s="1"/>
      <c r="D749" s="3"/>
      <c r="E749" s="48"/>
      <c r="F749" s="3"/>
      <c r="G749" s="2"/>
      <c r="H749" s="3"/>
      <c r="I749" s="2"/>
      <c r="J749" s="3"/>
      <c r="K749" s="2"/>
      <c r="L749" s="3"/>
      <c r="M749" s="2"/>
      <c r="N749" s="3"/>
      <c r="O749" s="2"/>
      <c r="P749" s="3"/>
      <c r="Q749" s="2"/>
      <c r="R749" s="3"/>
      <c r="S749" s="2"/>
      <c r="T749" s="3"/>
      <c r="U749" s="3"/>
      <c r="V749" s="3"/>
      <c r="W749" s="2"/>
      <c r="X749" s="3"/>
      <c r="Y749" s="2"/>
      <c r="Z749" s="3"/>
      <c r="AA749" s="3"/>
      <c r="AB749" s="15"/>
      <c r="AC749" s="34">
        <f t="shared" si="23"/>
        <v>0</v>
      </c>
      <c r="AD749" s="34">
        <f t="shared" si="24"/>
        <v>0</v>
      </c>
      <c r="AE749" s="34"/>
      <c r="AF749" s="34"/>
      <c r="AG749" s="35"/>
      <c r="AH749" s="34" t="e">
        <f>D749-E749-VLOOKUP(C749, Вчера_ЭпиВак!C:BG, 2, FALSE)</f>
        <v>#N/A</v>
      </c>
      <c r="AI749" s="34" t="e">
        <f>F749-G749-VLOOKUP(C749, Вчера_ЭпиВак!C:BG, 4, FALSE)</f>
        <v>#N/A</v>
      </c>
      <c r="AJ749" s="34" t="e">
        <f>H749-I749-VLOOKUP(C749, Вчера_ЭпиВак!C:BG, 6, FALSE)</f>
        <v>#N/A</v>
      </c>
      <c r="AK749" s="34" t="e">
        <f>J749-K749-VLOOKUP(C749, Вчера_ЭпиВак!C:BG, 8, FALSE)</f>
        <v>#N/A</v>
      </c>
      <c r="AL749" s="34" t="e">
        <f>L749-M749-VLOOKUP(C749, Вчера_ЭпиВак!C:BG, 10, FALSE)</f>
        <v>#N/A</v>
      </c>
      <c r="AM749" s="34" t="e">
        <f>N749-O749-VLOOKUP(C749, Вчера_ЭпиВак!C:BG, 12, FALSE)</f>
        <v>#N/A</v>
      </c>
      <c r="AN749" s="34" t="e">
        <f>P749-Q749-VLOOKUP(C749, Вчера_ЭпиВак!C:BG, 14, FALSE)</f>
        <v>#N/A</v>
      </c>
      <c r="AO749" s="34" t="e">
        <f>R749-S749-VLOOKUP(C749, Вчера_ЭпиВак!C:BG, 16, FALSE)</f>
        <v>#N/A</v>
      </c>
      <c r="AP749" s="34" t="e">
        <f>T749-U749-VLOOKUP(C749, Вчера_ЭпиВак!C:BG, 18, FALSE)</f>
        <v>#N/A</v>
      </c>
      <c r="AQ749" s="34" t="e">
        <f>V749-W749-VLOOKUP(C749, Вчера_ЭпиВак!C:BG, 20, FALSE)</f>
        <v>#N/A</v>
      </c>
      <c r="AR749" s="34" t="e">
        <f>X749-Y749-VLOOKUP(C749, Вчера_ЭпиВак!C:BG, 22, FALSE)</f>
        <v>#N/A</v>
      </c>
      <c r="AS749" s="34" t="e">
        <f>Z749-VLOOKUP(C749, Вчера_ЭпиВак!C:BG, 24, FALSE)</f>
        <v>#N/A</v>
      </c>
      <c r="AT749" s="34" t="e">
        <f>AA749-VLOOKUP(C749, Вчера_ЭпиВак!C:BG, 25, FALSE)</f>
        <v>#N/A</v>
      </c>
    </row>
    <row r="750" spans="1:46" ht="50.1" customHeight="1" x14ac:dyDescent="0.25">
      <c r="A750" s="1"/>
      <c r="B750" s="1"/>
      <c r="C750" s="1"/>
      <c r="D750" s="3"/>
      <c r="E750" s="48"/>
      <c r="F750" s="3"/>
      <c r="G750" s="2"/>
      <c r="H750" s="3"/>
      <c r="I750" s="2"/>
      <c r="J750" s="3"/>
      <c r="K750" s="2"/>
      <c r="L750" s="3"/>
      <c r="M750" s="2"/>
      <c r="N750" s="3"/>
      <c r="O750" s="2"/>
      <c r="P750" s="3"/>
      <c r="Q750" s="2"/>
      <c r="R750" s="3"/>
      <c r="S750" s="2"/>
      <c r="T750" s="3"/>
      <c r="U750" s="3"/>
      <c r="V750" s="3"/>
      <c r="W750" s="2"/>
      <c r="X750" s="3"/>
      <c r="Y750" s="2"/>
      <c r="Z750" s="3"/>
      <c r="AA750" s="3"/>
      <c r="AB750" s="15"/>
      <c r="AC750" s="34">
        <f t="shared" si="23"/>
        <v>0</v>
      </c>
      <c r="AD750" s="34">
        <f t="shared" si="24"/>
        <v>0</v>
      </c>
      <c r="AE750" s="34"/>
      <c r="AF750" s="34"/>
      <c r="AG750" s="35"/>
      <c r="AH750" s="34" t="e">
        <f>D750-E750-VLOOKUP(C750, Вчера_ЭпиВак!C:BG, 2, FALSE)</f>
        <v>#N/A</v>
      </c>
      <c r="AI750" s="34" t="e">
        <f>F750-G750-VLOOKUP(C750, Вчера_ЭпиВак!C:BG, 4, FALSE)</f>
        <v>#N/A</v>
      </c>
      <c r="AJ750" s="34" t="e">
        <f>H750-I750-VLOOKUP(C750, Вчера_ЭпиВак!C:BG, 6, FALSE)</f>
        <v>#N/A</v>
      </c>
      <c r="AK750" s="34" t="e">
        <f>J750-K750-VLOOKUP(C750, Вчера_ЭпиВак!C:BG, 8, FALSE)</f>
        <v>#N/A</v>
      </c>
      <c r="AL750" s="34" t="e">
        <f>L750-M750-VLOOKUP(C750, Вчера_ЭпиВак!C:BG, 10, FALSE)</f>
        <v>#N/A</v>
      </c>
      <c r="AM750" s="34" t="e">
        <f>N750-O750-VLOOKUP(C750, Вчера_ЭпиВак!C:BG, 12, FALSE)</f>
        <v>#N/A</v>
      </c>
      <c r="AN750" s="34" t="e">
        <f>P750-Q750-VLOOKUP(C750, Вчера_ЭпиВак!C:BG, 14, FALSE)</f>
        <v>#N/A</v>
      </c>
      <c r="AO750" s="34" t="e">
        <f>R750-S750-VLOOKUP(C750, Вчера_ЭпиВак!C:BG, 16, FALSE)</f>
        <v>#N/A</v>
      </c>
      <c r="AP750" s="34" t="e">
        <f>T750-U750-VLOOKUP(C750, Вчера_ЭпиВак!C:BG, 18, FALSE)</f>
        <v>#N/A</v>
      </c>
      <c r="AQ750" s="34" t="e">
        <f>V750-W750-VLOOKUP(C750, Вчера_ЭпиВак!C:BG, 20, FALSE)</f>
        <v>#N/A</v>
      </c>
      <c r="AR750" s="34" t="e">
        <f>X750-Y750-VLOOKUP(C750, Вчера_ЭпиВак!C:BG, 22, FALSE)</f>
        <v>#N/A</v>
      </c>
      <c r="AS750" s="34" t="e">
        <f>Z750-VLOOKUP(C750, Вчера_ЭпиВак!C:BG, 24, FALSE)</f>
        <v>#N/A</v>
      </c>
      <c r="AT750" s="34" t="e">
        <f>AA750-VLOOKUP(C750, Вчера_ЭпиВак!C:BG, 25, FALSE)</f>
        <v>#N/A</v>
      </c>
    </row>
    <row r="751" spans="1:46" ht="50.1" customHeight="1" x14ac:dyDescent="0.25">
      <c r="A751" s="1"/>
      <c r="B751" s="1"/>
      <c r="C751" s="1"/>
      <c r="D751" s="3"/>
      <c r="E751" s="48"/>
      <c r="F751" s="3"/>
      <c r="G751" s="2"/>
      <c r="H751" s="3"/>
      <c r="I751" s="2"/>
      <c r="J751" s="3"/>
      <c r="K751" s="2"/>
      <c r="L751" s="3"/>
      <c r="M751" s="2"/>
      <c r="N751" s="3"/>
      <c r="O751" s="2"/>
      <c r="P751" s="3"/>
      <c r="Q751" s="2"/>
      <c r="R751" s="3"/>
      <c r="S751" s="2"/>
      <c r="T751" s="3"/>
      <c r="U751" s="3"/>
      <c r="V751" s="3"/>
      <c r="W751" s="2"/>
      <c r="X751" s="3"/>
      <c r="Y751" s="2"/>
      <c r="Z751" s="3"/>
      <c r="AA751" s="3"/>
      <c r="AB751" s="15"/>
      <c r="AC751" s="34">
        <f t="shared" si="23"/>
        <v>0</v>
      </c>
      <c r="AD751" s="34">
        <f t="shared" si="24"/>
        <v>0</v>
      </c>
      <c r="AE751" s="34"/>
      <c r="AF751" s="34"/>
      <c r="AG751" s="35"/>
      <c r="AH751" s="34" t="e">
        <f>D751-E751-VLOOKUP(C751, Вчера_ЭпиВак!C:BG, 2, FALSE)</f>
        <v>#N/A</v>
      </c>
      <c r="AI751" s="34" t="e">
        <f>F751-G751-VLOOKUP(C751, Вчера_ЭпиВак!C:BG, 4, FALSE)</f>
        <v>#N/A</v>
      </c>
      <c r="AJ751" s="34" t="e">
        <f>H751-I751-VLOOKUP(C751, Вчера_ЭпиВак!C:BG, 6, FALSE)</f>
        <v>#N/A</v>
      </c>
      <c r="AK751" s="34" t="e">
        <f>J751-K751-VLOOKUP(C751, Вчера_ЭпиВак!C:BG, 8, FALSE)</f>
        <v>#N/A</v>
      </c>
      <c r="AL751" s="34" t="e">
        <f>L751-M751-VLOOKUP(C751, Вчера_ЭпиВак!C:BG, 10, FALSE)</f>
        <v>#N/A</v>
      </c>
      <c r="AM751" s="34" t="e">
        <f>N751-O751-VLOOKUP(C751, Вчера_ЭпиВак!C:BG, 12, FALSE)</f>
        <v>#N/A</v>
      </c>
      <c r="AN751" s="34" t="e">
        <f>P751-Q751-VLOOKUP(C751, Вчера_ЭпиВак!C:BG, 14, FALSE)</f>
        <v>#N/A</v>
      </c>
      <c r="AO751" s="34" t="e">
        <f>R751-S751-VLOOKUP(C751, Вчера_ЭпиВак!C:BG, 16, FALSE)</f>
        <v>#N/A</v>
      </c>
      <c r="AP751" s="34" t="e">
        <f>T751-U751-VLOOKUP(C751, Вчера_ЭпиВак!C:BG, 18, FALSE)</f>
        <v>#N/A</v>
      </c>
      <c r="AQ751" s="34" t="e">
        <f>V751-W751-VLOOKUP(C751, Вчера_ЭпиВак!C:BG, 20, FALSE)</f>
        <v>#N/A</v>
      </c>
      <c r="AR751" s="34" t="e">
        <f>X751-Y751-VLOOKUP(C751, Вчера_ЭпиВак!C:BG, 22, FALSE)</f>
        <v>#N/A</v>
      </c>
      <c r="AS751" s="34" t="e">
        <f>Z751-VLOOKUP(C751, Вчера_ЭпиВак!C:BG, 24, FALSE)</f>
        <v>#N/A</v>
      </c>
      <c r="AT751" s="34" t="e">
        <f>AA751-VLOOKUP(C751, Вчера_ЭпиВак!C:BG, 25, FALSE)</f>
        <v>#N/A</v>
      </c>
    </row>
    <row r="752" spans="1:46" ht="50.1" customHeight="1" x14ac:dyDescent="0.25">
      <c r="A752" s="1"/>
      <c r="B752" s="1"/>
      <c r="C752" s="1"/>
      <c r="D752" s="3"/>
      <c r="E752" s="48"/>
      <c r="F752" s="3"/>
      <c r="G752" s="2"/>
      <c r="H752" s="3"/>
      <c r="I752" s="2"/>
      <c r="J752" s="3"/>
      <c r="K752" s="2"/>
      <c r="L752" s="3"/>
      <c r="M752" s="2"/>
      <c r="N752" s="3"/>
      <c r="O752" s="2"/>
      <c r="P752" s="3"/>
      <c r="Q752" s="2"/>
      <c r="R752" s="3"/>
      <c r="S752" s="2"/>
      <c r="T752" s="3"/>
      <c r="U752" s="3"/>
      <c r="V752" s="3"/>
      <c r="W752" s="2"/>
      <c r="X752" s="3"/>
      <c r="Y752" s="2"/>
      <c r="Z752" s="3"/>
      <c r="AA752" s="3"/>
      <c r="AB752" s="15"/>
      <c r="AC752" s="34">
        <f t="shared" si="23"/>
        <v>0</v>
      </c>
      <c r="AD752" s="34">
        <f t="shared" si="24"/>
        <v>0</v>
      </c>
      <c r="AE752" s="34"/>
      <c r="AF752" s="34"/>
      <c r="AG752" s="35"/>
      <c r="AH752" s="34" t="e">
        <f>D752-E752-VLOOKUP(C752, Вчера_ЭпиВак!C:BG, 2, FALSE)</f>
        <v>#N/A</v>
      </c>
      <c r="AI752" s="34" t="e">
        <f>F752-G752-VLOOKUP(C752, Вчера_ЭпиВак!C:BG, 4, FALSE)</f>
        <v>#N/A</v>
      </c>
      <c r="AJ752" s="34" t="e">
        <f>H752-I752-VLOOKUP(C752, Вчера_ЭпиВак!C:BG, 6, FALSE)</f>
        <v>#N/A</v>
      </c>
      <c r="AK752" s="34" t="e">
        <f>J752-K752-VLOOKUP(C752, Вчера_ЭпиВак!C:BG, 8, FALSE)</f>
        <v>#N/A</v>
      </c>
      <c r="AL752" s="34" t="e">
        <f>L752-M752-VLOOKUP(C752, Вчера_ЭпиВак!C:BG, 10, FALSE)</f>
        <v>#N/A</v>
      </c>
      <c r="AM752" s="34" t="e">
        <f>N752-O752-VLOOKUP(C752, Вчера_ЭпиВак!C:BG, 12, FALSE)</f>
        <v>#N/A</v>
      </c>
      <c r="AN752" s="34" t="e">
        <f>P752-Q752-VLOOKUP(C752, Вчера_ЭпиВак!C:BG, 14, FALSE)</f>
        <v>#N/A</v>
      </c>
      <c r="AO752" s="34" t="e">
        <f>R752-S752-VLOOKUP(C752, Вчера_ЭпиВак!C:BG, 16, FALSE)</f>
        <v>#N/A</v>
      </c>
      <c r="AP752" s="34" t="e">
        <f>T752-U752-VLOOKUP(C752, Вчера_ЭпиВак!C:BG, 18, FALSE)</f>
        <v>#N/A</v>
      </c>
      <c r="AQ752" s="34" t="e">
        <f>V752-W752-VLOOKUP(C752, Вчера_ЭпиВак!C:BG, 20, FALSE)</f>
        <v>#N/A</v>
      </c>
      <c r="AR752" s="34" t="e">
        <f>X752-Y752-VLOOKUP(C752, Вчера_ЭпиВак!C:BG, 22, FALSE)</f>
        <v>#N/A</v>
      </c>
      <c r="AS752" s="34" t="e">
        <f>Z752-VLOOKUP(C752, Вчера_ЭпиВак!C:BG, 24, FALSE)</f>
        <v>#N/A</v>
      </c>
      <c r="AT752" s="34" t="e">
        <f>AA752-VLOOKUP(C752, Вчера_ЭпиВак!C:BG, 25, FALSE)</f>
        <v>#N/A</v>
      </c>
    </row>
    <row r="753" spans="1:46" ht="50.1" customHeight="1" x14ac:dyDescent="0.25">
      <c r="A753" s="1"/>
      <c r="B753" s="1"/>
      <c r="C753" s="1"/>
      <c r="D753" s="3"/>
      <c r="E753" s="48"/>
      <c r="F753" s="3"/>
      <c r="G753" s="2"/>
      <c r="H753" s="3"/>
      <c r="I753" s="2"/>
      <c r="J753" s="3"/>
      <c r="K753" s="2"/>
      <c r="L753" s="3"/>
      <c r="M753" s="2"/>
      <c r="N753" s="3"/>
      <c r="O753" s="2"/>
      <c r="P753" s="3"/>
      <c r="Q753" s="2"/>
      <c r="R753" s="3"/>
      <c r="S753" s="2"/>
      <c r="T753" s="3"/>
      <c r="U753" s="3"/>
      <c r="V753" s="3"/>
      <c r="W753" s="2"/>
      <c r="X753" s="3"/>
      <c r="Y753" s="2"/>
      <c r="Z753" s="3"/>
      <c r="AA753" s="3"/>
      <c r="AB753" s="15"/>
      <c r="AC753" s="34">
        <f t="shared" si="23"/>
        <v>0</v>
      </c>
      <c r="AD753" s="34">
        <f t="shared" si="24"/>
        <v>0</v>
      </c>
      <c r="AE753" s="34"/>
      <c r="AF753" s="34"/>
      <c r="AG753" s="35"/>
      <c r="AH753" s="34" t="e">
        <f>D753-E753-VLOOKUP(C753, Вчера_ЭпиВак!C:BG, 2, FALSE)</f>
        <v>#N/A</v>
      </c>
      <c r="AI753" s="34" t="e">
        <f>F753-G753-VLOOKUP(C753, Вчера_ЭпиВак!C:BG, 4, FALSE)</f>
        <v>#N/A</v>
      </c>
      <c r="AJ753" s="34" t="e">
        <f>H753-I753-VLOOKUP(C753, Вчера_ЭпиВак!C:BG, 6, FALSE)</f>
        <v>#N/A</v>
      </c>
      <c r="AK753" s="34" t="e">
        <f>J753-K753-VLOOKUP(C753, Вчера_ЭпиВак!C:BG, 8, FALSE)</f>
        <v>#N/A</v>
      </c>
      <c r="AL753" s="34" t="e">
        <f>L753-M753-VLOOKUP(C753, Вчера_ЭпиВак!C:BG, 10, FALSE)</f>
        <v>#N/A</v>
      </c>
      <c r="AM753" s="34" t="e">
        <f>N753-O753-VLOOKUP(C753, Вчера_ЭпиВак!C:BG, 12, FALSE)</f>
        <v>#N/A</v>
      </c>
      <c r="AN753" s="34" t="e">
        <f>P753-Q753-VLOOKUP(C753, Вчера_ЭпиВак!C:BG, 14, FALSE)</f>
        <v>#N/A</v>
      </c>
      <c r="AO753" s="34" t="e">
        <f>R753-S753-VLOOKUP(C753, Вчера_ЭпиВак!C:BG, 16, FALSE)</f>
        <v>#N/A</v>
      </c>
      <c r="AP753" s="34" t="e">
        <f>T753-U753-VLOOKUP(C753, Вчера_ЭпиВак!C:BG, 18, FALSE)</f>
        <v>#N/A</v>
      </c>
      <c r="AQ753" s="34" t="e">
        <f>V753-W753-VLOOKUP(C753, Вчера_ЭпиВак!C:BG, 20, FALSE)</f>
        <v>#N/A</v>
      </c>
      <c r="AR753" s="34" t="e">
        <f>X753-Y753-VLOOKUP(C753, Вчера_ЭпиВак!C:BG, 22, FALSE)</f>
        <v>#N/A</v>
      </c>
      <c r="AS753" s="34" t="e">
        <f>Z753-VLOOKUP(C753, Вчера_ЭпиВак!C:BG, 24, FALSE)</f>
        <v>#N/A</v>
      </c>
      <c r="AT753" s="34" t="e">
        <f>AA753-VLOOKUP(C753, Вчера_ЭпиВак!C:BG, 25, FALSE)</f>
        <v>#N/A</v>
      </c>
    </row>
    <row r="754" spans="1:46" ht="50.1" customHeight="1" x14ac:dyDescent="0.25">
      <c r="A754" s="1"/>
      <c r="B754" s="1"/>
      <c r="C754" s="1"/>
      <c r="D754" s="3"/>
      <c r="E754" s="48"/>
      <c r="F754" s="3"/>
      <c r="G754" s="2"/>
      <c r="H754" s="3"/>
      <c r="I754" s="2"/>
      <c r="J754" s="3"/>
      <c r="K754" s="2"/>
      <c r="L754" s="3"/>
      <c r="M754" s="2"/>
      <c r="N754" s="3"/>
      <c r="O754" s="2"/>
      <c r="P754" s="3"/>
      <c r="Q754" s="2"/>
      <c r="R754" s="3"/>
      <c r="S754" s="2"/>
      <c r="T754" s="3"/>
      <c r="U754" s="3"/>
      <c r="V754" s="3"/>
      <c r="W754" s="2"/>
      <c r="X754" s="3"/>
      <c r="Y754" s="2"/>
      <c r="Z754" s="3"/>
      <c r="AA754" s="3"/>
      <c r="AB754" s="15"/>
      <c r="AC754" s="34">
        <f t="shared" si="23"/>
        <v>0</v>
      </c>
      <c r="AD754" s="34">
        <f t="shared" si="24"/>
        <v>0</v>
      </c>
      <c r="AE754" s="34"/>
      <c r="AF754" s="34"/>
      <c r="AG754" s="35"/>
      <c r="AH754" s="34" t="e">
        <f>D754-E754-VLOOKUP(C754, Вчера_ЭпиВак!C:BG, 2, FALSE)</f>
        <v>#N/A</v>
      </c>
      <c r="AI754" s="34" t="e">
        <f>F754-G754-VLOOKUP(C754, Вчера_ЭпиВак!C:BG, 4, FALSE)</f>
        <v>#N/A</v>
      </c>
      <c r="AJ754" s="34" t="e">
        <f>H754-I754-VLOOKUP(C754, Вчера_ЭпиВак!C:BG, 6, FALSE)</f>
        <v>#N/A</v>
      </c>
      <c r="AK754" s="34" t="e">
        <f>J754-K754-VLOOKUP(C754, Вчера_ЭпиВак!C:BG, 8, FALSE)</f>
        <v>#N/A</v>
      </c>
      <c r="AL754" s="34" t="e">
        <f>L754-M754-VLOOKUP(C754, Вчера_ЭпиВак!C:BG, 10, FALSE)</f>
        <v>#N/A</v>
      </c>
      <c r="AM754" s="34" t="e">
        <f>N754-O754-VLOOKUP(C754, Вчера_ЭпиВак!C:BG, 12, FALSE)</f>
        <v>#N/A</v>
      </c>
      <c r="AN754" s="34" t="e">
        <f>P754-Q754-VLOOKUP(C754, Вчера_ЭпиВак!C:BG, 14, FALSE)</f>
        <v>#N/A</v>
      </c>
      <c r="AO754" s="34" t="e">
        <f>R754-S754-VLOOKUP(C754, Вчера_ЭпиВак!C:BG, 16, FALSE)</f>
        <v>#N/A</v>
      </c>
      <c r="AP754" s="34" t="e">
        <f>T754-U754-VLOOKUP(C754, Вчера_ЭпиВак!C:BG, 18, FALSE)</f>
        <v>#N/A</v>
      </c>
      <c r="AQ754" s="34" t="e">
        <f>V754-W754-VLOOKUP(C754, Вчера_ЭпиВак!C:BG, 20, FALSE)</f>
        <v>#N/A</v>
      </c>
      <c r="AR754" s="34" t="e">
        <f>X754-Y754-VLOOKUP(C754, Вчера_ЭпиВак!C:BG, 22, FALSE)</f>
        <v>#N/A</v>
      </c>
      <c r="AS754" s="34" t="e">
        <f>Z754-VLOOKUP(C754, Вчера_ЭпиВак!C:BG, 24, FALSE)</f>
        <v>#N/A</v>
      </c>
      <c r="AT754" s="34" t="e">
        <f>AA754-VLOOKUP(C754, Вчера_ЭпиВак!C:BG, 25, FALSE)</f>
        <v>#N/A</v>
      </c>
    </row>
    <row r="755" spans="1:46" ht="50.1" customHeight="1" x14ac:dyDescent="0.25">
      <c r="A755" s="1"/>
      <c r="B755" s="1"/>
      <c r="C755" s="1"/>
      <c r="D755" s="3"/>
      <c r="E755" s="48"/>
      <c r="F755" s="3"/>
      <c r="G755" s="2"/>
      <c r="H755" s="3"/>
      <c r="I755" s="2"/>
      <c r="J755" s="3"/>
      <c r="K755" s="2"/>
      <c r="L755" s="3"/>
      <c r="M755" s="2"/>
      <c r="N755" s="3"/>
      <c r="O755" s="2"/>
      <c r="P755" s="3"/>
      <c r="Q755" s="2"/>
      <c r="R755" s="3"/>
      <c r="S755" s="2"/>
      <c r="T755" s="3"/>
      <c r="U755" s="3"/>
      <c r="V755" s="3"/>
      <c r="W755" s="2"/>
      <c r="X755" s="3"/>
      <c r="Y755" s="2"/>
      <c r="Z755" s="3"/>
      <c r="AA755" s="3"/>
      <c r="AB755" s="15"/>
      <c r="AC755" s="34">
        <f t="shared" si="23"/>
        <v>0</v>
      </c>
      <c r="AD755" s="34">
        <f t="shared" si="24"/>
        <v>0</v>
      </c>
      <c r="AE755" s="34"/>
      <c r="AF755" s="34"/>
      <c r="AG755" s="35"/>
      <c r="AH755" s="34" t="e">
        <f>D755-E755-VLOOKUP(C755, Вчера_ЭпиВак!C:BG, 2, FALSE)</f>
        <v>#N/A</v>
      </c>
      <c r="AI755" s="34" t="e">
        <f>F755-G755-VLOOKUP(C755, Вчера_ЭпиВак!C:BG, 4, FALSE)</f>
        <v>#N/A</v>
      </c>
      <c r="AJ755" s="34" t="e">
        <f>H755-I755-VLOOKUP(C755, Вчера_ЭпиВак!C:BG, 6, FALSE)</f>
        <v>#N/A</v>
      </c>
      <c r="AK755" s="34" t="e">
        <f>J755-K755-VLOOKUP(C755, Вчера_ЭпиВак!C:BG, 8, FALSE)</f>
        <v>#N/A</v>
      </c>
      <c r="AL755" s="34" t="e">
        <f>L755-M755-VLOOKUP(C755, Вчера_ЭпиВак!C:BG, 10, FALSE)</f>
        <v>#N/A</v>
      </c>
      <c r="AM755" s="34" t="e">
        <f>N755-O755-VLOOKUP(C755, Вчера_ЭпиВак!C:BG, 12, FALSE)</f>
        <v>#N/A</v>
      </c>
      <c r="AN755" s="34" t="e">
        <f>P755-Q755-VLOOKUP(C755, Вчера_ЭпиВак!C:BG, 14, FALSE)</f>
        <v>#N/A</v>
      </c>
      <c r="AO755" s="34" t="e">
        <f>R755-S755-VLOOKUP(C755, Вчера_ЭпиВак!C:BG, 16, FALSE)</f>
        <v>#N/A</v>
      </c>
      <c r="AP755" s="34" t="e">
        <f>T755-U755-VLOOKUP(C755, Вчера_ЭпиВак!C:BG, 18, FALSE)</f>
        <v>#N/A</v>
      </c>
      <c r="AQ755" s="34" t="e">
        <f>V755-W755-VLOOKUP(C755, Вчера_ЭпиВак!C:BG, 20, FALSE)</f>
        <v>#N/A</v>
      </c>
      <c r="AR755" s="34" t="e">
        <f>X755-Y755-VLOOKUP(C755, Вчера_ЭпиВак!C:BG, 22, FALSE)</f>
        <v>#N/A</v>
      </c>
      <c r="AS755" s="34" t="e">
        <f>Z755-VLOOKUP(C755, Вчера_ЭпиВак!C:BG, 24, FALSE)</f>
        <v>#N/A</v>
      </c>
      <c r="AT755" s="34" t="e">
        <f>AA755-VLOOKUP(C755, Вчера_ЭпиВак!C:BG, 25, FALSE)</f>
        <v>#N/A</v>
      </c>
    </row>
    <row r="756" spans="1:46" ht="50.1" customHeight="1" x14ac:dyDescent="0.25">
      <c r="A756" s="1"/>
      <c r="B756" s="1"/>
      <c r="C756" s="1"/>
      <c r="D756" s="3"/>
      <c r="E756" s="48"/>
      <c r="F756" s="3"/>
      <c r="G756" s="2"/>
      <c r="H756" s="3"/>
      <c r="I756" s="2"/>
      <c r="J756" s="3"/>
      <c r="K756" s="2"/>
      <c r="L756" s="3"/>
      <c r="M756" s="2"/>
      <c r="N756" s="3"/>
      <c r="O756" s="2"/>
      <c r="P756" s="3"/>
      <c r="Q756" s="2"/>
      <c r="R756" s="3"/>
      <c r="S756" s="2"/>
      <c r="T756" s="3"/>
      <c r="U756" s="3"/>
      <c r="V756" s="3"/>
      <c r="W756" s="2"/>
      <c r="X756" s="3"/>
      <c r="Y756" s="2"/>
      <c r="Z756" s="3"/>
      <c r="AA756" s="3"/>
      <c r="AB756" s="15"/>
      <c r="AC756" s="34">
        <f t="shared" si="23"/>
        <v>0</v>
      </c>
      <c r="AD756" s="34">
        <f t="shared" si="24"/>
        <v>0</v>
      </c>
      <c r="AE756" s="34"/>
      <c r="AF756" s="34"/>
      <c r="AG756" s="35"/>
      <c r="AH756" s="34" t="e">
        <f>D756-E756-VLOOKUP(C756, Вчера_ЭпиВак!C:BG, 2, FALSE)</f>
        <v>#N/A</v>
      </c>
      <c r="AI756" s="34" t="e">
        <f>F756-G756-VLOOKUP(C756, Вчера_ЭпиВак!C:BG, 4, FALSE)</f>
        <v>#N/A</v>
      </c>
      <c r="AJ756" s="34" t="e">
        <f>H756-I756-VLOOKUP(C756, Вчера_ЭпиВак!C:BG, 6, FALSE)</f>
        <v>#N/A</v>
      </c>
      <c r="AK756" s="34" t="e">
        <f>J756-K756-VLOOKUP(C756, Вчера_ЭпиВак!C:BG, 8, FALSE)</f>
        <v>#N/A</v>
      </c>
      <c r="AL756" s="34" t="e">
        <f>L756-M756-VLOOKUP(C756, Вчера_ЭпиВак!C:BG, 10, FALSE)</f>
        <v>#N/A</v>
      </c>
      <c r="AM756" s="34" t="e">
        <f>N756-O756-VLOOKUP(C756, Вчера_ЭпиВак!C:BG, 12, FALSE)</f>
        <v>#N/A</v>
      </c>
      <c r="AN756" s="34" t="e">
        <f>P756-Q756-VLOOKUP(C756, Вчера_ЭпиВак!C:BG, 14, FALSE)</f>
        <v>#N/A</v>
      </c>
      <c r="AO756" s="34" t="e">
        <f>R756-S756-VLOOKUP(C756, Вчера_ЭпиВак!C:BG, 16, FALSE)</f>
        <v>#N/A</v>
      </c>
      <c r="AP756" s="34" t="e">
        <f>T756-U756-VLOOKUP(C756, Вчера_ЭпиВак!C:BG, 18, FALSE)</f>
        <v>#N/A</v>
      </c>
      <c r="AQ756" s="34" t="e">
        <f>V756-W756-VLOOKUP(C756, Вчера_ЭпиВак!C:BG, 20, FALSE)</f>
        <v>#N/A</v>
      </c>
      <c r="AR756" s="34" t="e">
        <f>X756-Y756-VLOOKUP(C756, Вчера_ЭпиВак!C:BG, 22, FALSE)</f>
        <v>#N/A</v>
      </c>
      <c r="AS756" s="34" t="e">
        <f>Z756-VLOOKUP(C756, Вчера_ЭпиВак!C:BG, 24, FALSE)</f>
        <v>#N/A</v>
      </c>
      <c r="AT756" s="34" t="e">
        <f>AA756-VLOOKUP(C756, Вчера_ЭпиВак!C:BG, 25, FALSE)</f>
        <v>#N/A</v>
      </c>
    </row>
    <row r="757" spans="1:46" ht="50.1" customHeight="1" x14ac:dyDescent="0.25">
      <c r="A757" s="1"/>
      <c r="B757" s="1"/>
      <c r="C757" s="1"/>
      <c r="D757" s="3"/>
      <c r="E757" s="48"/>
      <c r="F757" s="3"/>
      <c r="G757" s="2"/>
      <c r="H757" s="3"/>
      <c r="I757" s="2"/>
      <c r="J757" s="3"/>
      <c r="K757" s="2"/>
      <c r="L757" s="3"/>
      <c r="M757" s="2"/>
      <c r="N757" s="3"/>
      <c r="O757" s="2"/>
      <c r="P757" s="3"/>
      <c r="Q757" s="2"/>
      <c r="R757" s="3"/>
      <c r="S757" s="2"/>
      <c r="T757" s="3"/>
      <c r="U757" s="3"/>
      <c r="V757" s="3"/>
      <c r="W757" s="2"/>
      <c r="X757" s="3"/>
      <c r="Y757" s="2"/>
      <c r="Z757" s="3"/>
      <c r="AA757" s="3"/>
      <c r="AB757" s="15"/>
      <c r="AC757" s="34">
        <f t="shared" si="23"/>
        <v>0</v>
      </c>
      <c r="AD757" s="34">
        <f t="shared" si="24"/>
        <v>0</v>
      </c>
      <c r="AE757" s="34"/>
      <c r="AF757" s="34"/>
      <c r="AG757" s="35"/>
      <c r="AH757" s="34" t="e">
        <f>D757-E757-VLOOKUP(C757, Вчера_ЭпиВак!C:BG, 2, FALSE)</f>
        <v>#N/A</v>
      </c>
      <c r="AI757" s="34" t="e">
        <f>F757-G757-VLOOKUP(C757, Вчера_ЭпиВак!C:BG, 4, FALSE)</f>
        <v>#N/A</v>
      </c>
      <c r="AJ757" s="34" t="e">
        <f>H757-I757-VLOOKUP(C757, Вчера_ЭпиВак!C:BG, 6, FALSE)</f>
        <v>#N/A</v>
      </c>
      <c r="AK757" s="34" t="e">
        <f>J757-K757-VLOOKUP(C757, Вчера_ЭпиВак!C:BG, 8, FALSE)</f>
        <v>#N/A</v>
      </c>
      <c r="AL757" s="34" t="e">
        <f>L757-M757-VLOOKUP(C757, Вчера_ЭпиВак!C:BG, 10, FALSE)</f>
        <v>#N/A</v>
      </c>
      <c r="AM757" s="34" t="e">
        <f>N757-O757-VLOOKUP(C757, Вчера_ЭпиВак!C:BG, 12, FALSE)</f>
        <v>#N/A</v>
      </c>
      <c r="AN757" s="34" t="e">
        <f>P757-Q757-VLOOKUP(C757, Вчера_ЭпиВак!C:BG, 14, FALSE)</f>
        <v>#N/A</v>
      </c>
      <c r="AO757" s="34" t="e">
        <f>R757-S757-VLOOKUP(C757, Вчера_ЭпиВак!C:BG, 16, FALSE)</f>
        <v>#N/A</v>
      </c>
      <c r="AP757" s="34" t="e">
        <f>T757-U757-VLOOKUP(C757, Вчера_ЭпиВак!C:BG, 18, FALSE)</f>
        <v>#N/A</v>
      </c>
      <c r="AQ757" s="34" t="e">
        <f>V757-W757-VLOOKUP(C757, Вчера_ЭпиВак!C:BG, 20, FALSE)</f>
        <v>#N/A</v>
      </c>
      <c r="AR757" s="34" t="e">
        <f>X757-Y757-VLOOKUP(C757, Вчера_ЭпиВак!C:BG, 22, FALSE)</f>
        <v>#N/A</v>
      </c>
      <c r="AS757" s="34" t="e">
        <f>Z757-VLOOKUP(C757, Вчера_ЭпиВак!C:BG, 24, FALSE)</f>
        <v>#N/A</v>
      </c>
      <c r="AT757" s="34" t="e">
        <f>AA757-VLOOKUP(C757, Вчера_ЭпиВак!C:BG, 25, FALSE)</f>
        <v>#N/A</v>
      </c>
    </row>
    <row r="758" spans="1:46" ht="50.1" customHeight="1" x14ac:dyDescent="0.25">
      <c r="A758" s="1"/>
      <c r="B758" s="1"/>
      <c r="C758" s="1"/>
      <c r="D758" s="3"/>
      <c r="E758" s="48"/>
      <c r="F758" s="3"/>
      <c r="G758" s="2"/>
      <c r="H758" s="3"/>
      <c r="I758" s="2"/>
      <c r="J758" s="3"/>
      <c r="K758" s="2"/>
      <c r="L758" s="3"/>
      <c r="M758" s="2"/>
      <c r="N758" s="3"/>
      <c r="O758" s="2"/>
      <c r="P758" s="3"/>
      <c r="Q758" s="2"/>
      <c r="R758" s="3"/>
      <c r="S758" s="2"/>
      <c r="T758" s="3"/>
      <c r="U758" s="3"/>
      <c r="V758" s="3"/>
      <c r="W758" s="2"/>
      <c r="X758" s="3"/>
      <c r="Y758" s="2"/>
      <c r="Z758" s="3"/>
      <c r="AA758" s="3"/>
      <c r="AB758" s="15"/>
      <c r="AC758" s="34">
        <f t="shared" si="23"/>
        <v>0</v>
      </c>
      <c r="AD758" s="34">
        <f t="shared" si="24"/>
        <v>0</v>
      </c>
      <c r="AE758" s="34"/>
      <c r="AF758" s="34"/>
      <c r="AG758" s="35"/>
      <c r="AH758" s="34" t="e">
        <f>D758-E758-VLOOKUP(C758, Вчера_ЭпиВак!C:BG, 2, FALSE)</f>
        <v>#N/A</v>
      </c>
      <c r="AI758" s="34" t="e">
        <f>F758-G758-VLOOKUP(C758, Вчера_ЭпиВак!C:BG, 4, FALSE)</f>
        <v>#N/A</v>
      </c>
      <c r="AJ758" s="34" t="e">
        <f>H758-I758-VLOOKUP(C758, Вчера_ЭпиВак!C:BG, 6, FALSE)</f>
        <v>#N/A</v>
      </c>
      <c r="AK758" s="34" t="e">
        <f>J758-K758-VLOOKUP(C758, Вчера_ЭпиВак!C:BG, 8, FALSE)</f>
        <v>#N/A</v>
      </c>
      <c r="AL758" s="34" t="e">
        <f>L758-M758-VLOOKUP(C758, Вчера_ЭпиВак!C:BG, 10, FALSE)</f>
        <v>#N/A</v>
      </c>
      <c r="AM758" s="34" t="e">
        <f>N758-O758-VLOOKUP(C758, Вчера_ЭпиВак!C:BG, 12, FALSE)</f>
        <v>#N/A</v>
      </c>
      <c r="AN758" s="34" t="e">
        <f>P758-Q758-VLOOKUP(C758, Вчера_ЭпиВак!C:BG, 14, FALSE)</f>
        <v>#N/A</v>
      </c>
      <c r="AO758" s="34" t="e">
        <f>R758-S758-VLOOKUP(C758, Вчера_ЭпиВак!C:BG, 16, FALSE)</f>
        <v>#N/A</v>
      </c>
      <c r="AP758" s="34" t="e">
        <f>T758-U758-VLOOKUP(C758, Вчера_ЭпиВак!C:BG, 18, FALSE)</f>
        <v>#N/A</v>
      </c>
      <c r="AQ758" s="34" t="e">
        <f>V758-W758-VLOOKUP(C758, Вчера_ЭпиВак!C:BG, 20, FALSE)</f>
        <v>#N/A</v>
      </c>
      <c r="AR758" s="34" t="e">
        <f>X758-Y758-VLOOKUP(C758, Вчера_ЭпиВак!C:BG, 22, FALSE)</f>
        <v>#N/A</v>
      </c>
      <c r="AS758" s="34" t="e">
        <f>Z758-VLOOKUP(C758, Вчера_ЭпиВак!C:BG, 24, FALSE)</f>
        <v>#N/A</v>
      </c>
      <c r="AT758" s="34" t="e">
        <f>AA758-VLOOKUP(C758, Вчера_ЭпиВак!C:BG, 25, FALSE)</f>
        <v>#N/A</v>
      </c>
    </row>
    <row r="759" spans="1:46" ht="50.1" customHeight="1" x14ac:dyDescent="0.25">
      <c r="A759" s="1"/>
      <c r="B759" s="1"/>
      <c r="C759" s="1"/>
      <c r="D759" s="3"/>
      <c r="E759" s="48"/>
      <c r="F759" s="3"/>
      <c r="G759" s="2"/>
      <c r="H759" s="3"/>
      <c r="I759" s="2"/>
      <c r="J759" s="3"/>
      <c r="K759" s="2"/>
      <c r="L759" s="3"/>
      <c r="M759" s="2"/>
      <c r="N759" s="3"/>
      <c r="O759" s="2"/>
      <c r="P759" s="3"/>
      <c r="Q759" s="2"/>
      <c r="R759" s="3"/>
      <c r="S759" s="2"/>
      <c r="T759" s="3"/>
      <c r="U759" s="3"/>
      <c r="V759" s="3"/>
      <c r="W759" s="2"/>
      <c r="X759" s="3"/>
      <c r="Y759" s="2"/>
      <c r="Z759" s="3"/>
      <c r="AA759" s="3"/>
      <c r="AB759" s="15"/>
      <c r="AC759" s="34">
        <f t="shared" si="23"/>
        <v>0</v>
      </c>
      <c r="AD759" s="34">
        <f t="shared" si="24"/>
        <v>0</v>
      </c>
      <c r="AE759" s="34"/>
      <c r="AF759" s="34"/>
      <c r="AG759" s="35"/>
      <c r="AH759" s="34" t="e">
        <f>D759-E759-VLOOKUP(C759, Вчера_ЭпиВак!C:BG, 2, FALSE)</f>
        <v>#N/A</v>
      </c>
      <c r="AI759" s="34" t="e">
        <f>F759-G759-VLOOKUP(C759, Вчера_ЭпиВак!C:BG, 4, FALSE)</f>
        <v>#N/A</v>
      </c>
      <c r="AJ759" s="34" t="e">
        <f>H759-I759-VLOOKUP(C759, Вчера_ЭпиВак!C:BG, 6, FALSE)</f>
        <v>#N/A</v>
      </c>
      <c r="AK759" s="34" t="e">
        <f>J759-K759-VLOOKUP(C759, Вчера_ЭпиВак!C:BG, 8, FALSE)</f>
        <v>#N/A</v>
      </c>
      <c r="AL759" s="34" t="e">
        <f>L759-M759-VLOOKUP(C759, Вчера_ЭпиВак!C:BG, 10, FALSE)</f>
        <v>#N/A</v>
      </c>
      <c r="AM759" s="34" t="e">
        <f>N759-O759-VLOOKUP(C759, Вчера_ЭпиВак!C:BG, 12, FALSE)</f>
        <v>#N/A</v>
      </c>
      <c r="AN759" s="34" t="e">
        <f>P759-Q759-VLOOKUP(C759, Вчера_ЭпиВак!C:BG, 14, FALSE)</f>
        <v>#N/A</v>
      </c>
      <c r="AO759" s="34" t="e">
        <f>R759-S759-VLOOKUP(C759, Вчера_ЭпиВак!C:BG, 16, FALSE)</f>
        <v>#N/A</v>
      </c>
      <c r="AP759" s="34" t="e">
        <f>T759-U759-VLOOKUP(C759, Вчера_ЭпиВак!C:BG, 18, FALSE)</f>
        <v>#N/A</v>
      </c>
      <c r="AQ759" s="34" t="e">
        <f>V759-W759-VLOOKUP(C759, Вчера_ЭпиВак!C:BG, 20, FALSE)</f>
        <v>#N/A</v>
      </c>
      <c r="AR759" s="34" t="e">
        <f>X759-Y759-VLOOKUP(C759, Вчера_ЭпиВак!C:BG, 22, FALSE)</f>
        <v>#N/A</v>
      </c>
      <c r="AS759" s="34" t="e">
        <f>Z759-VLOOKUP(C759, Вчера_ЭпиВак!C:BG, 24, FALSE)</f>
        <v>#N/A</v>
      </c>
      <c r="AT759" s="34" t="e">
        <f>AA759-VLOOKUP(C759, Вчера_ЭпиВак!C:BG, 25, FALSE)</f>
        <v>#N/A</v>
      </c>
    </row>
    <row r="760" spans="1:46" ht="50.1" customHeight="1" x14ac:dyDescent="0.25">
      <c r="A760" s="1"/>
      <c r="B760" s="1"/>
      <c r="C760" s="1"/>
      <c r="D760" s="3"/>
      <c r="E760" s="48"/>
      <c r="F760" s="3"/>
      <c r="G760" s="2"/>
      <c r="H760" s="3"/>
      <c r="I760" s="2"/>
      <c r="J760" s="3"/>
      <c r="K760" s="2"/>
      <c r="L760" s="3"/>
      <c r="M760" s="2"/>
      <c r="N760" s="3"/>
      <c r="O760" s="2"/>
      <c r="P760" s="3"/>
      <c r="Q760" s="2"/>
      <c r="R760" s="3"/>
      <c r="S760" s="2"/>
      <c r="T760" s="3"/>
      <c r="U760" s="3"/>
      <c r="V760" s="3"/>
      <c r="W760" s="2"/>
      <c r="X760" s="3"/>
      <c r="Y760" s="2"/>
      <c r="Z760" s="3"/>
      <c r="AA760" s="3"/>
      <c r="AB760" s="15"/>
      <c r="AC760" s="34">
        <f t="shared" si="23"/>
        <v>0</v>
      </c>
      <c r="AD760" s="34">
        <f t="shared" si="24"/>
        <v>0</v>
      </c>
      <c r="AE760" s="34"/>
      <c r="AF760" s="34"/>
      <c r="AG760" s="35"/>
      <c r="AH760" s="34" t="e">
        <f>D760-E760-VLOOKUP(C760, Вчера_ЭпиВак!C:BG, 2, FALSE)</f>
        <v>#N/A</v>
      </c>
      <c r="AI760" s="34" t="e">
        <f>F760-G760-VLOOKUP(C760, Вчера_ЭпиВак!C:BG, 4, FALSE)</f>
        <v>#N/A</v>
      </c>
      <c r="AJ760" s="34" t="e">
        <f>H760-I760-VLOOKUP(C760, Вчера_ЭпиВак!C:BG, 6, FALSE)</f>
        <v>#N/A</v>
      </c>
      <c r="AK760" s="34" t="e">
        <f>J760-K760-VLOOKUP(C760, Вчера_ЭпиВак!C:BG, 8, FALSE)</f>
        <v>#N/A</v>
      </c>
      <c r="AL760" s="34" t="e">
        <f>L760-M760-VLOOKUP(C760, Вчера_ЭпиВак!C:BG, 10, FALSE)</f>
        <v>#N/A</v>
      </c>
      <c r="AM760" s="34" t="e">
        <f>N760-O760-VLOOKUP(C760, Вчера_ЭпиВак!C:BG, 12, FALSE)</f>
        <v>#N/A</v>
      </c>
      <c r="AN760" s="34" t="e">
        <f>P760-Q760-VLOOKUP(C760, Вчера_ЭпиВак!C:BG, 14, FALSE)</f>
        <v>#N/A</v>
      </c>
      <c r="AO760" s="34" t="e">
        <f>R760-S760-VLOOKUP(C760, Вчера_ЭпиВак!C:BG, 16, FALSE)</f>
        <v>#N/A</v>
      </c>
      <c r="AP760" s="34" t="e">
        <f>T760-U760-VLOOKUP(C760, Вчера_ЭпиВак!C:BG, 18, FALSE)</f>
        <v>#N/A</v>
      </c>
      <c r="AQ760" s="34" t="e">
        <f>V760-W760-VLOOKUP(C760, Вчера_ЭпиВак!C:BG, 20, FALSE)</f>
        <v>#N/A</v>
      </c>
      <c r="AR760" s="34" t="e">
        <f>X760-Y760-VLOOKUP(C760, Вчера_ЭпиВак!C:BG, 22, FALSE)</f>
        <v>#N/A</v>
      </c>
      <c r="AS760" s="34" t="e">
        <f>Z760-VLOOKUP(C760, Вчера_ЭпиВак!C:BG, 24, FALSE)</f>
        <v>#N/A</v>
      </c>
      <c r="AT760" s="34" t="e">
        <f>AA760-VLOOKUP(C760, Вчера_ЭпиВак!C:BG, 25, FALSE)</f>
        <v>#N/A</v>
      </c>
    </row>
    <row r="761" spans="1:46" ht="50.1" customHeight="1" x14ac:dyDescent="0.25">
      <c r="A761" s="1"/>
      <c r="B761" s="1"/>
      <c r="C761" s="1"/>
      <c r="D761" s="3"/>
      <c r="E761" s="48"/>
      <c r="F761" s="3"/>
      <c r="G761" s="2"/>
      <c r="H761" s="3"/>
      <c r="I761" s="2"/>
      <c r="J761" s="3"/>
      <c r="K761" s="2"/>
      <c r="L761" s="3"/>
      <c r="M761" s="2"/>
      <c r="N761" s="3"/>
      <c r="O761" s="2"/>
      <c r="P761" s="3"/>
      <c r="Q761" s="2"/>
      <c r="R761" s="3"/>
      <c r="S761" s="2"/>
      <c r="T761" s="3"/>
      <c r="U761" s="3"/>
      <c r="V761" s="3"/>
      <c r="W761" s="2"/>
      <c r="X761" s="3"/>
      <c r="Y761" s="2"/>
      <c r="Z761" s="3"/>
      <c r="AA761" s="3"/>
      <c r="AB761" s="15"/>
      <c r="AC761" s="34">
        <f t="shared" si="23"/>
        <v>0</v>
      </c>
      <c r="AD761" s="34">
        <f t="shared" si="24"/>
        <v>0</v>
      </c>
      <c r="AE761" s="34"/>
      <c r="AF761" s="34"/>
      <c r="AG761" s="35"/>
      <c r="AH761" s="34" t="e">
        <f>D761-E761-VLOOKUP(C761, Вчера_ЭпиВак!C:BG, 2, FALSE)</f>
        <v>#N/A</v>
      </c>
      <c r="AI761" s="34" t="e">
        <f>F761-G761-VLOOKUP(C761, Вчера_ЭпиВак!C:BG, 4, FALSE)</f>
        <v>#N/A</v>
      </c>
      <c r="AJ761" s="34" t="e">
        <f>H761-I761-VLOOKUP(C761, Вчера_ЭпиВак!C:BG, 6, FALSE)</f>
        <v>#N/A</v>
      </c>
      <c r="AK761" s="34" t="e">
        <f>J761-K761-VLOOKUP(C761, Вчера_ЭпиВак!C:BG, 8, FALSE)</f>
        <v>#N/A</v>
      </c>
      <c r="AL761" s="34" t="e">
        <f>L761-M761-VLOOKUP(C761, Вчера_ЭпиВак!C:BG, 10, FALSE)</f>
        <v>#N/A</v>
      </c>
      <c r="AM761" s="34" t="e">
        <f>N761-O761-VLOOKUP(C761, Вчера_ЭпиВак!C:BG, 12, FALSE)</f>
        <v>#N/A</v>
      </c>
      <c r="AN761" s="34" t="e">
        <f>P761-Q761-VLOOKUP(C761, Вчера_ЭпиВак!C:BG, 14, FALSE)</f>
        <v>#N/A</v>
      </c>
      <c r="AO761" s="34" t="e">
        <f>R761-S761-VLOOKUP(C761, Вчера_ЭпиВак!C:BG, 16, FALSE)</f>
        <v>#N/A</v>
      </c>
      <c r="AP761" s="34" t="e">
        <f>T761-U761-VLOOKUP(C761, Вчера_ЭпиВак!C:BG, 18, FALSE)</f>
        <v>#N/A</v>
      </c>
      <c r="AQ761" s="34" t="e">
        <f>V761-W761-VLOOKUP(C761, Вчера_ЭпиВак!C:BG, 20, FALSE)</f>
        <v>#N/A</v>
      </c>
      <c r="AR761" s="34" t="e">
        <f>X761-Y761-VLOOKUP(C761, Вчера_ЭпиВак!C:BG, 22, FALSE)</f>
        <v>#N/A</v>
      </c>
      <c r="AS761" s="34" t="e">
        <f>Z761-VLOOKUP(C761, Вчера_ЭпиВак!C:BG, 24, FALSE)</f>
        <v>#N/A</v>
      </c>
      <c r="AT761" s="34" t="e">
        <f>AA761-VLOOKUP(C761, Вчера_ЭпиВак!C:BG, 25, FALSE)</f>
        <v>#N/A</v>
      </c>
    </row>
    <row r="762" spans="1:46" ht="50.1" customHeight="1" x14ac:dyDescent="0.25">
      <c r="A762" s="1"/>
      <c r="B762" s="1"/>
      <c r="C762" s="1"/>
      <c r="D762" s="3"/>
      <c r="E762" s="48"/>
      <c r="F762" s="3"/>
      <c r="G762" s="2"/>
      <c r="H762" s="3"/>
      <c r="I762" s="2"/>
      <c r="J762" s="3"/>
      <c r="K762" s="2"/>
      <c r="L762" s="3"/>
      <c r="M762" s="2"/>
      <c r="N762" s="3"/>
      <c r="O762" s="2"/>
      <c r="P762" s="3"/>
      <c r="Q762" s="2"/>
      <c r="R762" s="3"/>
      <c r="S762" s="2"/>
      <c r="T762" s="3"/>
      <c r="U762" s="3"/>
      <c r="V762" s="3"/>
      <c r="W762" s="2"/>
      <c r="X762" s="3"/>
      <c r="Y762" s="2"/>
      <c r="Z762" s="3"/>
      <c r="AA762" s="3"/>
      <c r="AB762" s="15"/>
      <c r="AC762" s="34">
        <f t="shared" si="23"/>
        <v>0</v>
      </c>
      <c r="AD762" s="34">
        <f t="shared" si="24"/>
        <v>0</v>
      </c>
      <c r="AE762" s="34"/>
      <c r="AF762" s="34"/>
      <c r="AG762" s="35"/>
      <c r="AH762" s="34" t="e">
        <f>D762-E762-VLOOKUP(C762, Вчера_ЭпиВак!C:BG, 2, FALSE)</f>
        <v>#N/A</v>
      </c>
      <c r="AI762" s="34" t="e">
        <f>F762-G762-VLOOKUP(C762, Вчера_ЭпиВак!C:BG, 4, FALSE)</f>
        <v>#N/A</v>
      </c>
      <c r="AJ762" s="34" t="e">
        <f>H762-I762-VLOOKUP(C762, Вчера_ЭпиВак!C:BG, 6, FALSE)</f>
        <v>#N/A</v>
      </c>
      <c r="AK762" s="34" t="e">
        <f>J762-K762-VLOOKUP(C762, Вчера_ЭпиВак!C:BG, 8, FALSE)</f>
        <v>#N/A</v>
      </c>
      <c r="AL762" s="34" t="e">
        <f>L762-M762-VLOOKUP(C762, Вчера_ЭпиВак!C:BG, 10, FALSE)</f>
        <v>#N/A</v>
      </c>
      <c r="AM762" s="34" t="e">
        <f>N762-O762-VLOOKUP(C762, Вчера_ЭпиВак!C:BG, 12, FALSE)</f>
        <v>#N/A</v>
      </c>
      <c r="AN762" s="34" t="e">
        <f>P762-Q762-VLOOKUP(C762, Вчера_ЭпиВак!C:BG, 14, FALSE)</f>
        <v>#N/A</v>
      </c>
      <c r="AO762" s="34" t="e">
        <f>R762-S762-VLOOKUP(C762, Вчера_ЭпиВак!C:BG, 16, FALSE)</f>
        <v>#N/A</v>
      </c>
      <c r="AP762" s="34" t="e">
        <f>T762-U762-VLOOKUP(C762, Вчера_ЭпиВак!C:BG, 18, FALSE)</f>
        <v>#N/A</v>
      </c>
      <c r="AQ762" s="34" t="e">
        <f>V762-W762-VLOOKUP(C762, Вчера_ЭпиВак!C:BG, 20, FALSE)</f>
        <v>#N/A</v>
      </c>
      <c r="AR762" s="34" t="e">
        <f>X762-Y762-VLOOKUP(C762, Вчера_ЭпиВак!C:BG, 22, FALSE)</f>
        <v>#N/A</v>
      </c>
      <c r="AS762" s="34" t="e">
        <f>Z762-VLOOKUP(C762, Вчера_ЭпиВак!C:BG, 24, FALSE)</f>
        <v>#N/A</v>
      </c>
      <c r="AT762" s="34" t="e">
        <f>AA762-VLOOKUP(C762, Вчера_ЭпиВак!C:BG, 25, FALSE)</f>
        <v>#N/A</v>
      </c>
    </row>
    <row r="763" spans="1:46" ht="50.1" customHeight="1" x14ac:dyDescent="0.25">
      <c r="A763" s="1"/>
      <c r="B763" s="1"/>
      <c r="C763" s="1"/>
      <c r="D763" s="3"/>
      <c r="E763" s="48"/>
      <c r="F763" s="3"/>
      <c r="G763" s="2"/>
      <c r="H763" s="3"/>
      <c r="I763" s="2"/>
      <c r="J763" s="3"/>
      <c r="K763" s="2"/>
      <c r="L763" s="3"/>
      <c r="M763" s="2"/>
      <c r="N763" s="3"/>
      <c r="O763" s="2"/>
      <c r="P763" s="3"/>
      <c r="Q763" s="2"/>
      <c r="R763" s="3"/>
      <c r="S763" s="2"/>
      <c r="T763" s="3"/>
      <c r="U763" s="3"/>
      <c r="V763" s="3"/>
      <c r="W763" s="2"/>
      <c r="X763" s="3"/>
      <c r="Y763" s="2"/>
      <c r="Z763" s="3"/>
      <c r="AA763" s="3"/>
      <c r="AB763" s="15"/>
      <c r="AC763" s="34">
        <f t="shared" si="23"/>
        <v>0</v>
      </c>
      <c r="AD763" s="34">
        <f t="shared" si="24"/>
        <v>0</v>
      </c>
      <c r="AE763" s="34"/>
      <c r="AF763" s="34"/>
      <c r="AG763" s="35"/>
      <c r="AH763" s="34" t="e">
        <f>D763-E763-VLOOKUP(C763, Вчера_ЭпиВак!C:BG, 2, FALSE)</f>
        <v>#N/A</v>
      </c>
      <c r="AI763" s="34" t="e">
        <f>F763-G763-VLOOKUP(C763, Вчера_ЭпиВак!C:BG, 4, FALSE)</f>
        <v>#N/A</v>
      </c>
      <c r="AJ763" s="34" t="e">
        <f>H763-I763-VLOOKUP(C763, Вчера_ЭпиВак!C:BG, 6, FALSE)</f>
        <v>#N/A</v>
      </c>
      <c r="AK763" s="34" t="e">
        <f>J763-K763-VLOOKUP(C763, Вчера_ЭпиВак!C:BG, 8, FALSE)</f>
        <v>#N/A</v>
      </c>
      <c r="AL763" s="34" t="e">
        <f>L763-M763-VLOOKUP(C763, Вчера_ЭпиВак!C:BG, 10, FALSE)</f>
        <v>#N/A</v>
      </c>
      <c r="AM763" s="34" t="e">
        <f>N763-O763-VLOOKUP(C763, Вчера_ЭпиВак!C:BG, 12, FALSE)</f>
        <v>#N/A</v>
      </c>
      <c r="AN763" s="34" t="e">
        <f>P763-Q763-VLOOKUP(C763, Вчера_ЭпиВак!C:BG, 14, FALSE)</f>
        <v>#N/A</v>
      </c>
      <c r="AO763" s="34" t="e">
        <f>R763-S763-VLOOKUP(C763, Вчера_ЭпиВак!C:BG, 16, FALSE)</f>
        <v>#N/A</v>
      </c>
      <c r="AP763" s="34" t="e">
        <f>T763-U763-VLOOKUP(C763, Вчера_ЭпиВак!C:BG, 18, FALSE)</f>
        <v>#N/A</v>
      </c>
      <c r="AQ763" s="34" t="e">
        <f>V763-W763-VLOOKUP(C763, Вчера_ЭпиВак!C:BG, 20, FALSE)</f>
        <v>#N/A</v>
      </c>
      <c r="AR763" s="34" t="e">
        <f>X763-Y763-VLOOKUP(C763, Вчера_ЭпиВак!C:BG, 22, FALSE)</f>
        <v>#N/A</v>
      </c>
      <c r="AS763" s="34" t="e">
        <f>Z763-VLOOKUP(C763, Вчера_ЭпиВак!C:BG, 24, FALSE)</f>
        <v>#N/A</v>
      </c>
      <c r="AT763" s="34" t="e">
        <f>AA763-VLOOKUP(C763, Вчера_ЭпиВак!C:BG, 25, FALSE)</f>
        <v>#N/A</v>
      </c>
    </row>
    <row r="764" spans="1:46" ht="50.1" customHeight="1" x14ac:dyDescent="0.25">
      <c r="A764" s="1"/>
      <c r="B764" s="1"/>
      <c r="C764" s="1"/>
      <c r="D764" s="3"/>
      <c r="E764" s="48"/>
      <c r="F764" s="3"/>
      <c r="G764" s="2"/>
      <c r="H764" s="3"/>
      <c r="I764" s="2"/>
      <c r="J764" s="3"/>
      <c r="K764" s="2"/>
      <c r="L764" s="3"/>
      <c r="M764" s="2"/>
      <c r="N764" s="3"/>
      <c r="O764" s="2"/>
      <c r="P764" s="3"/>
      <c r="Q764" s="2"/>
      <c r="R764" s="3"/>
      <c r="S764" s="2"/>
      <c r="T764" s="3"/>
      <c r="U764" s="3"/>
      <c r="V764" s="3"/>
      <c r="W764" s="2"/>
      <c r="X764" s="3"/>
      <c r="Y764" s="2"/>
      <c r="Z764" s="3"/>
      <c r="AA764" s="3"/>
      <c r="AB764" s="15"/>
      <c r="AC764" s="34">
        <f t="shared" si="23"/>
        <v>0</v>
      </c>
      <c r="AD764" s="34">
        <f t="shared" si="24"/>
        <v>0</v>
      </c>
      <c r="AE764" s="34"/>
      <c r="AF764" s="34"/>
      <c r="AG764" s="35"/>
      <c r="AH764" s="34" t="e">
        <f>D764-E764-VLOOKUP(C764, Вчера_ЭпиВак!C:BG, 2, FALSE)</f>
        <v>#N/A</v>
      </c>
      <c r="AI764" s="34" t="e">
        <f>F764-G764-VLOOKUP(C764, Вчера_ЭпиВак!C:BG, 4, FALSE)</f>
        <v>#N/A</v>
      </c>
      <c r="AJ764" s="34" t="e">
        <f>H764-I764-VLOOKUP(C764, Вчера_ЭпиВак!C:BG, 6, FALSE)</f>
        <v>#N/A</v>
      </c>
      <c r="AK764" s="34" t="e">
        <f>J764-K764-VLOOKUP(C764, Вчера_ЭпиВак!C:BG, 8, FALSE)</f>
        <v>#N/A</v>
      </c>
      <c r="AL764" s="34" t="e">
        <f>L764-M764-VLOOKUP(C764, Вчера_ЭпиВак!C:BG, 10, FALSE)</f>
        <v>#N/A</v>
      </c>
      <c r="AM764" s="34" t="e">
        <f>N764-O764-VLOOKUP(C764, Вчера_ЭпиВак!C:BG, 12, FALSE)</f>
        <v>#N/A</v>
      </c>
      <c r="AN764" s="34" t="e">
        <f>P764-Q764-VLOOKUP(C764, Вчера_ЭпиВак!C:BG, 14, FALSE)</f>
        <v>#N/A</v>
      </c>
      <c r="AO764" s="34" t="e">
        <f>R764-S764-VLOOKUP(C764, Вчера_ЭпиВак!C:BG, 16, FALSE)</f>
        <v>#N/A</v>
      </c>
      <c r="AP764" s="34" t="e">
        <f>T764-U764-VLOOKUP(C764, Вчера_ЭпиВак!C:BG, 18, FALSE)</f>
        <v>#N/A</v>
      </c>
      <c r="AQ764" s="34" t="e">
        <f>V764-W764-VLOOKUP(C764, Вчера_ЭпиВак!C:BG, 20, FALSE)</f>
        <v>#N/A</v>
      </c>
      <c r="AR764" s="34" t="e">
        <f>X764-Y764-VLOOKUP(C764, Вчера_ЭпиВак!C:BG, 22, FALSE)</f>
        <v>#N/A</v>
      </c>
      <c r="AS764" s="34" t="e">
        <f>Z764-VLOOKUP(C764, Вчера_ЭпиВак!C:BG, 24, FALSE)</f>
        <v>#N/A</v>
      </c>
      <c r="AT764" s="34" t="e">
        <f>AA764-VLOOKUP(C764, Вчера_ЭпиВак!C:BG, 25, FALSE)</f>
        <v>#N/A</v>
      </c>
    </row>
    <row r="765" spans="1:46" ht="50.1" customHeight="1" x14ac:dyDescent="0.25">
      <c r="A765" s="1"/>
      <c r="B765" s="1"/>
      <c r="C765" s="1"/>
      <c r="D765" s="3"/>
      <c r="E765" s="48"/>
      <c r="F765" s="3"/>
      <c r="G765" s="2"/>
      <c r="H765" s="3"/>
      <c r="I765" s="2"/>
      <c r="J765" s="3"/>
      <c r="K765" s="2"/>
      <c r="L765" s="3"/>
      <c r="M765" s="2"/>
      <c r="N765" s="3"/>
      <c r="O765" s="2"/>
      <c r="P765" s="3"/>
      <c r="Q765" s="2"/>
      <c r="R765" s="3"/>
      <c r="S765" s="2"/>
      <c r="T765" s="3"/>
      <c r="U765" s="3"/>
      <c r="V765" s="3"/>
      <c r="W765" s="2"/>
      <c r="X765" s="3"/>
      <c r="Y765" s="2"/>
      <c r="Z765" s="3"/>
      <c r="AA765" s="3"/>
      <c r="AB765" s="15"/>
      <c r="AC765" s="34">
        <f t="shared" si="23"/>
        <v>0</v>
      </c>
      <c r="AD765" s="34">
        <f t="shared" si="24"/>
        <v>0</v>
      </c>
      <c r="AE765" s="34"/>
      <c r="AF765" s="34"/>
      <c r="AG765" s="35"/>
      <c r="AH765" s="34" t="e">
        <f>D765-E765-VLOOKUP(C765, Вчера_ЭпиВак!C:BG, 2, FALSE)</f>
        <v>#N/A</v>
      </c>
      <c r="AI765" s="34" t="e">
        <f>F765-G765-VLOOKUP(C765, Вчера_ЭпиВак!C:BG, 4, FALSE)</f>
        <v>#N/A</v>
      </c>
      <c r="AJ765" s="34" t="e">
        <f>H765-I765-VLOOKUP(C765, Вчера_ЭпиВак!C:BG, 6, FALSE)</f>
        <v>#N/A</v>
      </c>
      <c r="AK765" s="34" t="e">
        <f>J765-K765-VLOOKUP(C765, Вчера_ЭпиВак!C:BG, 8, FALSE)</f>
        <v>#N/A</v>
      </c>
      <c r="AL765" s="34" t="e">
        <f>L765-M765-VLOOKUP(C765, Вчера_ЭпиВак!C:BG, 10, FALSE)</f>
        <v>#N/A</v>
      </c>
      <c r="AM765" s="34" t="e">
        <f>N765-O765-VLOOKUP(C765, Вчера_ЭпиВак!C:BG, 12, FALSE)</f>
        <v>#N/A</v>
      </c>
      <c r="AN765" s="34" t="e">
        <f>P765-Q765-VLOOKUP(C765, Вчера_ЭпиВак!C:BG, 14, FALSE)</f>
        <v>#N/A</v>
      </c>
      <c r="AO765" s="34" t="e">
        <f>R765-S765-VLOOKUP(C765, Вчера_ЭпиВак!C:BG, 16, FALSE)</f>
        <v>#N/A</v>
      </c>
      <c r="AP765" s="34" t="e">
        <f>T765-U765-VLOOKUP(C765, Вчера_ЭпиВак!C:BG, 18, FALSE)</f>
        <v>#N/A</v>
      </c>
      <c r="AQ765" s="34" t="e">
        <f>V765-W765-VLOOKUP(C765, Вчера_ЭпиВак!C:BG, 20, FALSE)</f>
        <v>#N/A</v>
      </c>
      <c r="AR765" s="34" t="e">
        <f>X765-Y765-VLOOKUP(C765, Вчера_ЭпиВак!C:BG, 22, FALSE)</f>
        <v>#N/A</v>
      </c>
      <c r="AS765" s="34" t="e">
        <f>Z765-VLOOKUP(C765, Вчера_ЭпиВак!C:BG, 24, FALSE)</f>
        <v>#N/A</v>
      </c>
      <c r="AT765" s="34" t="e">
        <f>AA765-VLOOKUP(C765, Вчера_ЭпиВак!C:BG, 25, FALSE)</f>
        <v>#N/A</v>
      </c>
    </row>
    <row r="766" spans="1:46" ht="50.1" customHeight="1" x14ac:dyDescent="0.25">
      <c r="A766" s="1"/>
      <c r="B766" s="1"/>
      <c r="C766" s="1"/>
      <c r="D766" s="3"/>
      <c r="E766" s="48"/>
      <c r="F766" s="3"/>
      <c r="G766" s="2"/>
      <c r="H766" s="3"/>
      <c r="I766" s="2"/>
      <c r="J766" s="3"/>
      <c r="K766" s="2"/>
      <c r="L766" s="3"/>
      <c r="M766" s="2"/>
      <c r="N766" s="3"/>
      <c r="O766" s="2"/>
      <c r="P766" s="3"/>
      <c r="Q766" s="2"/>
      <c r="R766" s="3"/>
      <c r="S766" s="2"/>
      <c r="T766" s="3"/>
      <c r="U766" s="3"/>
      <c r="V766" s="3"/>
      <c r="W766" s="2"/>
      <c r="X766" s="3"/>
      <c r="Y766" s="2"/>
      <c r="Z766" s="3"/>
      <c r="AA766" s="3"/>
      <c r="AB766" s="15"/>
      <c r="AC766" s="34">
        <f t="shared" si="23"/>
        <v>0</v>
      </c>
      <c r="AD766" s="34">
        <f t="shared" si="24"/>
        <v>0</v>
      </c>
      <c r="AE766" s="34"/>
      <c r="AF766" s="34"/>
      <c r="AG766" s="35"/>
      <c r="AH766" s="34" t="e">
        <f>D766-E766-VLOOKUP(C766, Вчера_ЭпиВак!C:BG, 2, FALSE)</f>
        <v>#N/A</v>
      </c>
      <c r="AI766" s="34" t="e">
        <f>F766-G766-VLOOKUP(C766, Вчера_ЭпиВак!C:BG, 4, FALSE)</f>
        <v>#N/A</v>
      </c>
      <c r="AJ766" s="34" t="e">
        <f>H766-I766-VLOOKUP(C766, Вчера_ЭпиВак!C:BG, 6, FALSE)</f>
        <v>#N/A</v>
      </c>
      <c r="AK766" s="34" t="e">
        <f>J766-K766-VLOOKUP(C766, Вчера_ЭпиВак!C:BG, 8, FALSE)</f>
        <v>#N/A</v>
      </c>
      <c r="AL766" s="34" t="e">
        <f>L766-M766-VLOOKUP(C766, Вчера_ЭпиВак!C:BG, 10, FALSE)</f>
        <v>#N/A</v>
      </c>
      <c r="AM766" s="34" t="e">
        <f>N766-O766-VLOOKUP(C766, Вчера_ЭпиВак!C:BG, 12, FALSE)</f>
        <v>#N/A</v>
      </c>
      <c r="AN766" s="34" t="e">
        <f>P766-Q766-VLOOKUP(C766, Вчера_ЭпиВак!C:BG, 14, FALSE)</f>
        <v>#N/A</v>
      </c>
      <c r="AO766" s="34" t="e">
        <f>R766-S766-VLOOKUP(C766, Вчера_ЭпиВак!C:BG, 16, FALSE)</f>
        <v>#N/A</v>
      </c>
      <c r="AP766" s="34" t="e">
        <f>T766-U766-VLOOKUP(C766, Вчера_ЭпиВак!C:BG, 18, FALSE)</f>
        <v>#N/A</v>
      </c>
      <c r="AQ766" s="34" t="e">
        <f>V766-W766-VLOOKUP(C766, Вчера_ЭпиВак!C:BG, 20, FALSE)</f>
        <v>#N/A</v>
      </c>
      <c r="AR766" s="34" t="e">
        <f>X766-Y766-VLOOKUP(C766, Вчера_ЭпиВак!C:BG, 22, FALSE)</f>
        <v>#N/A</v>
      </c>
      <c r="AS766" s="34" t="e">
        <f>Z766-VLOOKUP(C766, Вчера_ЭпиВак!C:BG, 24, FALSE)</f>
        <v>#N/A</v>
      </c>
      <c r="AT766" s="34" t="e">
        <f>AA766-VLOOKUP(C766, Вчера_ЭпиВак!C:BG, 25, FALSE)</f>
        <v>#N/A</v>
      </c>
    </row>
    <row r="767" spans="1:46" ht="50.1" customHeight="1" x14ac:dyDescent="0.25">
      <c r="A767" s="1"/>
      <c r="B767" s="1"/>
      <c r="C767" s="1"/>
      <c r="D767" s="3"/>
      <c r="E767" s="48"/>
      <c r="F767" s="3"/>
      <c r="G767" s="2"/>
      <c r="H767" s="3"/>
      <c r="I767" s="2"/>
      <c r="J767" s="3"/>
      <c r="K767" s="2"/>
      <c r="L767" s="3"/>
      <c r="M767" s="2"/>
      <c r="N767" s="3"/>
      <c r="O767" s="2"/>
      <c r="P767" s="3"/>
      <c r="Q767" s="2"/>
      <c r="R767" s="3"/>
      <c r="S767" s="2"/>
      <c r="T767" s="3"/>
      <c r="U767" s="3"/>
      <c r="V767" s="3"/>
      <c r="W767" s="2"/>
      <c r="X767" s="3"/>
      <c r="Y767" s="2"/>
      <c r="Z767" s="3"/>
      <c r="AA767" s="3"/>
      <c r="AB767" s="15"/>
      <c r="AC767" s="34">
        <f t="shared" si="23"/>
        <v>0</v>
      </c>
      <c r="AD767" s="34">
        <f t="shared" si="24"/>
        <v>0</v>
      </c>
      <c r="AE767" s="34"/>
      <c r="AF767" s="34"/>
      <c r="AG767" s="35"/>
      <c r="AH767" s="34" t="e">
        <f>D767-E767-VLOOKUP(C767, Вчера_ЭпиВак!C:BG, 2, FALSE)</f>
        <v>#N/A</v>
      </c>
      <c r="AI767" s="34" t="e">
        <f>F767-G767-VLOOKUP(C767, Вчера_ЭпиВак!C:BG, 4, FALSE)</f>
        <v>#N/A</v>
      </c>
      <c r="AJ767" s="34" t="e">
        <f>H767-I767-VLOOKUP(C767, Вчера_ЭпиВак!C:BG, 6, FALSE)</f>
        <v>#N/A</v>
      </c>
      <c r="AK767" s="34" t="e">
        <f>J767-K767-VLOOKUP(C767, Вчера_ЭпиВак!C:BG, 8, FALSE)</f>
        <v>#N/A</v>
      </c>
      <c r="AL767" s="34" t="e">
        <f>L767-M767-VLOOKUP(C767, Вчера_ЭпиВак!C:BG, 10, FALSE)</f>
        <v>#N/A</v>
      </c>
      <c r="AM767" s="34" t="e">
        <f>N767-O767-VLOOKUP(C767, Вчера_ЭпиВак!C:BG, 12, FALSE)</f>
        <v>#N/A</v>
      </c>
      <c r="AN767" s="34" t="e">
        <f>P767-Q767-VLOOKUP(C767, Вчера_ЭпиВак!C:BG, 14, FALSE)</f>
        <v>#N/A</v>
      </c>
      <c r="AO767" s="34" t="e">
        <f>R767-S767-VLOOKUP(C767, Вчера_ЭпиВак!C:BG, 16, FALSE)</f>
        <v>#N/A</v>
      </c>
      <c r="AP767" s="34" t="e">
        <f>T767-U767-VLOOKUP(C767, Вчера_ЭпиВак!C:BG, 18, FALSE)</f>
        <v>#N/A</v>
      </c>
      <c r="AQ767" s="34" t="e">
        <f>V767-W767-VLOOKUP(C767, Вчера_ЭпиВак!C:BG, 20, FALSE)</f>
        <v>#N/A</v>
      </c>
      <c r="AR767" s="34" t="e">
        <f>X767-Y767-VLOOKUP(C767, Вчера_ЭпиВак!C:BG, 22, FALSE)</f>
        <v>#N/A</v>
      </c>
      <c r="AS767" s="34" t="e">
        <f>Z767-VLOOKUP(C767, Вчера_ЭпиВак!C:BG, 24, FALSE)</f>
        <v>#N/A</v>
      </c>
      <c r="AT767" s="34" t="e">
        <f>AA767-VLOOKUP(C767, Вчера_ЭпиВак!C:BG, 25, FALSE)</f>
        <v>#N/A</v>
      </c>
    </row>
    <row r="768" spans="1:46" ht="50.1" customHeight="1" x14ac:dyDescent="0.25">
      <c r="A768" s="1"/>
      <c r="B768" s="1"/>
      <c r="C768" s="1"/>
      <c r="D768" s="3"/>
      <c r="E768" s="48"/>
      <c r="F768" s="3"/>
      <c r="G768" s="2"/>
      <c r="H768" s="3"/>
      <c r="I768" s="2"/>
      <c r="J768" s="3"/>
      <c r="K768" s="2"/>
      <c r="L768" s="3"/>
      <c r="M768" s="2"/>
      <c r="N768" s="3"/>
      <c r="O768" s="2"/>
      <c r="P768" s="3"/>
      <c r="Q768" s="2"/>
      <c r="R768" s="3"/>
      <c r="S768" s="2"/>
      <c r="T768" s="3"/>
      <c r="U768" s="3"/>
      <c r="V768" s="3"/>
      <c r="W768" s="2"/>
      <c r="X768" s="3"/>
      <c r="Y768" s="2"/>
      <c r="Z768" s="3"/>
      <c r="AA768" s="3"/>
      <c r="AB768" s="15"/>
      <c r="AC768" s="34">
        <f t="shared" si="23"/>
        <v>0</v>
      </c>
      <c r="AD768" s="34">
        <f t="shared" si="24"/>
        <v>0</v>
      </c>
      <c r="AE768" s="34"/>
      <c r="AF768" s="34"/>
      <c r="AG768" s="35"/>
      <c r="AH768" s="34" t="e">
        <f>D768-E768-VLOOKUP(C768, Вчера_ЭпиВак!C:BG, 2, FALSE)</f>
        <v>#N/A</v>
      </c>
      <c r="AI768" s="34" t="e">
        <f>F768-G768-VLOOKUP(C768, Вчера_ЭпиВак!C:BG, 4, FALSE)</f>
        <v>#N/A</v>
      </c>
      <c r="AJ768" s="34" t="e">
        <f>H768-I768-VLOOKUP(C768, Вчера_ЭпиВак!C:BG, 6, FALSE)</f>
        <v>#N/A</v>
      </c>
      <c r="AK768" s="34" t="e">
        <f>J768-K768-VLOOKUP(C768, Вчера_ЭпиВак!C:BG, 8, FALSE)</f>
        <v>#N/A</v>
      </c>
      <c r="AL768" s="34" t="e">
        <f>L768-M768-VLOOKUP(C768, Вчера_ЭпиВак!C:BG, 10, FALSE)</f>
        <v>#N/A</v>
      </c>
      <c r="AM768" s="34" t="e">
        <f>N768-O768-VLOOKUP(C768, Вчера_ЭпиВак!C:BG, 12, FALSE)</f>
        <v>#N/A</v>
      </c>
      <c r="AN768" s="34" t="e">
        <f>P768-Q768-VLOOKUP(C768, Вчера_ЭпиВак!C:BG, 14, FALSE)</f>
        <v>#N/A</v>
      </c>
      <c r="AO768" s="34" t="e">
        <f>R768-S768-VLOOKUP(C768, Вчера_ЭпиВак!C:BG, 16, FALSE)</f>
        <v>#N/A</v>
      </c>
      <c r="AP768" s="34" t="e">
        <f>T768-U768-VLOOKUP(C768, Вчера_ЭпиВак!C:BG, 18, FALSE)</f>
        <v>#N/A</v>
      </c>
      <c r="AQ768" s="34" t="e">
        <f>V768-W768-VLOOKUP(C768, Вчера_ЭпиВак!C:BG, 20, FALSE)</f>
        <v>#N/A</v>
      </c>
      <c r="AR768" s="34" t="e">
        <f>X768-Y768-VLOOKUP(C768, Вчера_ЭпиВак!C:BG, 22, FALSE)</f>
        <v>#N/A</v>
      </c>
      <c r="AS768" s="34" t="e">
        <f>Z768-VLOOKUP(C768, Вчера_ЭпиВак!C:BG, 24, FALSE)</f>
        <v>#N/A</v>
      </c>
      <c r="AT768" s="34" t="e">
        <f>AA768-VLOOKUP(C768, Вчера_ЭпиВак!C:BG, 25, FALSE)</f>
        <v>#N/A</v>
      </c>
    </row>
    <row r="769" spans="1:46" ht="50.1" customHeight="1" x14ac:dyDescent="0.25">
      <c r="A769" s="1"/>
      <c r="B769" s="1"/>
      <c r="C769" s="1"/>
      <c r="D769" s="3"/>
      <c r="E769" s="48"/>
      <c r="F769" s="3"/>
      <c r="G769" s="2"/>
      <c r="H769" s="3"/>
      <c r="I769" s="2"/>
      <c r="J769" s="3"/>
      <c r="K769" s="2"/>
      <c r="L769" s="3"/>
      <c r="M769" s="2"/>
      <c r="N769" s="3"/>
      <c r="O769" s="2"/>
      <c r="P769" s="3"/>
      <c r="Q769" s="2"/>
      <c r="R769" s="3"/>
      <c r="S769" s="2"/>
      <c r="T769" s="3"/>
      <c r="U769" s="3"/>
      <c r="V769" s="3"/>
      <c r="W769" s="2"/>
      <c r="X769" s="3"/>
      <c r="Y769" s="2"/>
      <c r="Z769" s="3"/>
      <c r="AA769" s="3"/>
      <c r="AB769" s="15"/>
      <c r="AC769" s="34">
        <f t="shared" si="23"/>
        <v>0</v>
      </c>
      <c r="AD769" s="34">
        <f t="shared" si="24"/>
        <v>0</v>
      </c>
      <c r="AE769" s="34"/>
      <c r="AF769" s="34"/>
      <c r="AG769" s="35"/>
      <c r="AH769" s="34" t="e">
        <f>D769-E769-VLOOKUP(C769, Вчера_ЭпиВак!C:BG, 2, FALSE)</f>
        <v>#N/A</v>
      </c>
      <c r="AI769" s="34" t="e">
        <f>F769-G769-VLOOKUP(C769, Вчера_ЭпиВак!C:BG, 4, FALSE)</f>
        <v>#N/A</v>
      </c>
      <c r="AJ769" s="34" t="e">
        <f>H769-I769-VLOOKUP(C769, Вчера_ЭпиВак!C:BG, 6, FALSE)</f>
        <v>#N/A</v>
      </c>
      <c r="AK769" s="34" t="e">
        <f>J769-K769-VLOOKUP(C769, Вчера_ЭпиВак!C:BG, 8, FALSE)</f>
        <v>#N/A</v>
      </c>
      <c r="AL769" s="34" t="e">
        <f>L769-M769-VLOOKUP(C769, Вчера_ЭпиВак!C:BG, 10, FALSE)</f>
        <v>#N/A</v>
      </c>
      <c r="AM769" s="34" t="e">
        <f>N769-O769-VLOOKUP(C769, Вчера_ЭпиВак!C:BG, 12, FALSE)</f>
        <v>#N/A</v>
      </c>
      <c r="AN769" s="34" t="e">
        <f>P769-Q769-VLOOKUP(C769, Вчера_ЭпиВак!C:BG, 14, FALSE)</f>
        <v>#N/A</v>
      </c>
      <c r="AO769" s="34" t="e">
        <f>R769-S769-VLOOKUP(C769, Вчера_ЭпиВак!C:BG, 16, FALSE)</f>
        <v>#N/A</v>
      </c>
      <c r="AP769" s="34" t="e">
        <f>T769-U769-VLOOKUP(C769, Вчера_ЭпиВак!C:BG, 18, FALSE)</f>
        <v>#N/A</v>
      </c>
      <c r="AQ769" s="34" t="e">
        <f>V769-W769-VLOOKUP(C769, Вчера_ЭпиВак!C:BG, 20, FALSE)</f>
        <v>#N/A</v>
      </c>
      <c r="AR769" s="34" t="e">
        <f>X769-Y769-VLOOKUP(C769, Вчера_ЭпиВак!C:BG, 22, FALSE)</f>
        <v>#N/A</v>
      </c>
      <c r="AS769" s="34" t="e">
        <f>Z769-VLOOKUP(C769, Вчера_ЭпиВак!C:BG, 24, FALSE)</f>
        <v>#N/A</v>
      </c>
      <c r="AT769" s="34" t="e">
        <f>AA769-VLOOKUP(C769, Вчера_ЭпиВак!C:BG, 25, FALSE)</f>
        <v>#N/A</v>
      </c>
    </row>
    <row r="770" spans="1:46" ht="50.1" customHeight="1" x14ac:dyDescent="0.25">
      <c r="A770" s="1"/>
      <c r="B770" s="1"/>
      <c r="C770" s="1"/>
      <c r="D770" s="3"/>
      <c r="E770" s="48"/>
      <c r="F770" s="3"/>
      <c r="G770" s="2"/>
      <c r="H770" s="3"/>
      <c r="I770" s="2"/>
      <c r="J770" s="3"/>
      <c r="K770" s="2"/>
      <c r="L770" s="3"/>
      <c r="M770" s="2"/>
      <c r="N770" s="3"/>
      <c r="O770" s="2"/>
      <c r="P770" s="3"/>
      <c r="Q770" s="2"/>
      <c r="R770" s="3"/>
      <c r="S770" s="2"/>
      <c r="T770" s="3"/>
      <c r="U770" s="3"/>
      <c r="V770" s="3"/>
      <c r="W770" s="2"/>
      <c r="X770" s="3"/>
      <c r="Y770" s="2"/>
      <c r="Z770" s="3"/>
      <c r="AA770" s="3"/>
      <c r="AB770" s="15"/>
      <c r="AC770" s="34">
        <f t="shared" si="23"/>
        <v>0</v>
      </c>
      <c r="AD770" s="34">
        <f t="shared" si="24"/>
        <v>0</v>
      </c>
      <c r="AE770" s="34"/>
      <c r="AF770" s="34"/>
      <c r="AG770" s="35"/>
      <c r="AH770" s="34" t="e">
        <f>D770-E770-VLOOKUP(C770, Вчера_ЭпиВак!C:BG, 2, FALSE)</f>
        <v>#N/A</v>
      </c>
      <c r="AI770" s="34" t="e">
        <f>F770-G770-VLOOKUP(C770, Вчера_ЭпиВак!C:BG, 4, FALSE)</f>
        <v>#N/A</v>
      </c>
      <c r="AJ770" s="34" t="e">
        <f>H770-I770-VLOOKUP(C770, Вчера_ЭпиВак!C:BG, 6, FALSE)</f>
        <v>#N/A</v>
      </c>
      <c r="AK770" s="34" t="e">
        <f>J770-K770-VLOOKUP(C770, Вчера_ЭпиВак!C:BG, 8, FALSE)</f>
        <v>#N/A</v>
      </c>
      <c r="AL770" s="34" t="e">
        <f>L770-M770-VLOOKUP(C770, Вчера_ЭпиВак!C:BG, 10, FALSE)</f>
        <v>#N/A</v>
      </c>
      <c r="AM770" s="34" t="e">
        <f>N770-O770-VLOOKUP(C770, Вчера_ЭпиВак!C:BG, 12, FALSE)</f>
        <v>#N/A</v>
      </c>
      <c r="AN770" s="34" t="e">
        <f>P770-Q770-VLOOKUP(C770, Вчера_ЭпиВак!C:BG, 14, FALSE)</f>
        <v>#N/A</v>
      </c>
      <c r="AO770" s="34" t="e">
        <f>R770-S770-VLOOKUP(C770, Вчера_ЭпиВак!C:BG, 16, FALSE)</f>
        <v>#N/A</v>
      </c>
      <c r="AP770" s="34" t="e">
        <f>T770-U770-VLOOKUP(C770, Вчера_ЭпиВак!C:BG, 18, FALSE)</f>
        <v>#N/A</v>
      </c>
      <c r="AQ770" s="34" t="e">
        <f>V770-W770-VLOOKUP(C770, Вчера_ЭпиВак!C:BG, 20, FALSE)</f>
        <v>#N/A</v>
      </c>
      <c r="AR770" s="34" t="e">
        <f>X770-Y770-VLOOKUP(C770, Вчера_ЭпиВак!C:BG, 22, FALSE)</f>
        <v>#N/A</v>
      </c>
      <c r="AS770" s="34" t="e">
        <f>Z770-VLOOKUP(C770, Вчера_ЭпиВак!C:BG, 24, FALSE)</f>
        <v>#N/A</v>
      </c>
      <c r="AT770" s="34" t="e">
        <f>AA770-VLOOKUP(C770, Вчера_ЭпиВак!C:BG, 25, FALSE)</f>
        <v>#N/A</v>
      </c>
    </row>
    <row r="771" spans="1:46" ht="50.1" customHeight="1" x14ac:dyDescent="0.25">
      <c r="A771" s="1"/>
      <c r="B771" s="1"/>
      <c r="C771" s="1"/>
      <c r="D771" s="3"/>
      <c r="E771" s="48"/>
      <c r="F771" s="3"/>
      <c r="G771" s="2"/>
      <c r="H771" s="3"/>
      <c r="I771" s="2"/>
      <c r="J771" s="3"/>
      <c r="K771" s="2"/>
      <c r="L771" s="3"/>
      <c r="M771" s="2"/>
      <c r="N771" s="3"/>
      <c r="O771" s="2"/>
      <c r="P771" s="3"/>
      <c r="Q771" s="2"/>
      <c r="R771" s="3"/>
      <c r="S771" s="2"/>
      <c r="T771" s="3"/>
      <c r="U771" s="3"/>
      <c r="V771" s="3"/>
      <c r="W771" s="2"/>
      <c r="X771" s="3"/>
      <c r="Y771" s="2"/>
      <c r="Z771" s="3"/>
      <c r="AA771" s="3"/>
      <c r="AB771" s="15"/>
      <c r="AC771" s="34">
        <f t="shared" si="23"/>
        <v>0</v>
      </c>
      <c r="AD771" s="34">
        <f t="shared" si="24"/>
        <v>0</v>
      </c>
      <c r="AE771" s="34"/>
      <c r="AF771" s="34"/>
      <c r="AG771" s="35"/>
      <c r="AH771" s="34" t="e">
        <f>D771-E771-VLOOKUP(C771, Вчера_ЭпиВак!C:BG, 2, FALSE)</f>
        <v>#N/A</v>
      </c>
      <c r="AI771" s="34" t="e">
        <f>F771-G771-VLOOKUP(C771, Вчера_ЭпиВак!C:BG, 4, FALSE)</f>
        <v>#N/A</v>
      </c>
      <c r="AJ771" s="34" t="e">
        <f>H771-I771-VLOOKUP(C771, Вчера_ЭпиВак!C:BG, 6, FALSE)</f>
        <v>#N/A</v>
      </c>
      <c r="AK771" s="34" t="e">
        <f>J771-K771-VLOOKUP(C771, Вчера_ЭпиВак!C:BG, 8, FALSE)</f>
        <v>#N/A</v>
      </c>
      <c r="AL771" s="34" t="e">
        <f>L771-M771-VLOOKUP(C771, Вчера_ЭпиВак!C:BG, 10, FALSE)</f>
        <v>#N/A</v>
      </c>
      <c r="AM771" s="34" t="e">
        <f>N771-O771-VLOOKUP(C771, Вчера_ЭпиВак!C:BG, 12, FALSE)</f>
        <v>#N/A</v>
      </c>
      <c r="AN771" s="34" t="e">
        <f>P771-Q771-VLOOKUP(C771, Вчера_ЭпиВак!C:BG, 14, FALSE)</f>
        <v>#N/A</v>
      </c>
      <c r="AO771" s="34" t="e">
        <f>R771-S771-VLOOKUP(C771, Вчера_ЭпиВак!C:BG, 16, FALSE)</f>
        <v>#N/A</v>
      </c>
      <c r="AP771" s="34" t="e">
        <f>T771-U771-VLOOKUP(C771, Вчера_ЭпиВак!C:BG, 18, FALSE)</f>
        <v>#N/A</v>
      </c>
      <c r="AQ771" s="34" t="e">
        <f>V771-W771-VLOOKUP(C771, Вчера_ЭпиВак!C:BG, 20, FALSE)</f>
        <v>#N/A</v>
      </c>
      <c r="AR771" s="34" t="e">
        <f>X771-Y771-VLOOKUP(C771, Вчера_ЭпиВак!C:BG, 22, FALSE)</f>
        <v>#N/A</v>
      </c>
      <c r="AS771" s="34" t="e">
        <f>Z771-VLOOKUP(C771, Вчера_ЭпиВак!C:BG, 24, FALSE)</f>
        <v>#N/A</v>
      </c>
      <c r="AT771" s="34" t="e">
        <f>AA771-VLOOKUP(C771, Вчера_ЭпиВак!C:BG, 25, FALSE)</f>
        <v>#N/A</v>
      </c>
    </row>
    <row r="772" spans="1:46" ht="50.1" customHeight="1" x14ac:dyDescent="0.25">
      <c r="A772" s="1"/>
      <c r="B772" s="1"/>
      <c r="C772" s="1"/>
      <c r="D772" s="3"/>
      <c r="E772" s="48"/>
      <c r="F772" s="3"/>
      <c r="G772" s="2"/>
      <c r="H772" s="3"/>
      <c r="I772" s="2"/>
      <c r="J772" s="3"/>
      <c r="K772" s="2"/>
      <c r="L772" s="3"/>
      <c r="M772" s="2"/>
      <c r="N772" s="3"/>
      <c r="O772" s="2"/>
      <c r="P772" s="3"/>
      <c r="Q772" s="2"/>
      <c r="R772" s="3"/>
      <c r="S772" s="2"/>
      <c r="T772" s="3"/>
      <c r="U772" s="3"/>
      <c r="V772" s="3"/>
      <c r="W772" s="2"/>
      <c r="X772" s="3"/>
      <c r="Y772" s="2"/>
      <c r="Z772" s="3"/>
      <c r="AA772" s="3"/>
      <c r="AB772" s="15"/>
      <c r="AC772" s="34">
        <f t="shared" si="23"/>
        <v>0</v>
      </c>
      <c r="AD772" s="34">
        <f t="shared" si="24"/>
        <v>0</v>
      </c>
      <c r="AE772" s="34"/>
      <c r="AF772" s="34"/>
      <c r="AG772" s="35"/>
      <c r="AH772" s="34" t="e">
        <f>D772-E772-VLOOKUP(C772, Вчера_ЭпиВак!C:BG, 2, FALSE)</f>
        <v>#N/A</v>
      </c>
      <c r="AI772" s="34" t="e">
        <f>F772-G772-VLOOKUP(C772, Вчера_ЭпиВак!C:BG, 4, FALSE)</f>
        <v>#N/A</v>
      </c>
      <c r="AJ772" s="34" t="e">
        <f>H772-I772-VLOOKUP(C772, Вчера_ЭпиВак!C:BG, 6, FALSE)</f>
        <v>#N/A</v>
      </c>
      <c r="AK772" s="34" t="e">
        <f>J772-K772-VLOOKUP(C772, Вчера_ЭпиВак!C:BG, 8, FALSE)</f>
        <v>#N/A</v>
      </c>
      <c r="AL772" s="34" t="e">
        <f>L772-M772-VLOOKUP(C772, Вчера_ЭпиВак!C:BG, 10, FALSE)</f>
        <v>#N/A</v>
      </c>
      <c r="AM772" s="34" t="e">
        <f>N772-O772-VLOOKUP(C772, Вчера_ЭпиВак!C:BG, 12, FALSE)</f>
        <v>#N/A</v>
      </c>
      <c r="AN772" s="34" t="e">
        <f>P772-Q772-VLOOKUP(C772, Вчера_ЭпиВак!C:BG, 14, FALSE)</f>
        <v>#N/A</v>
      </c>
      <c r="AO772" s="34" t="e">
        <f>R772-S772-VLOOKUP(C772, Вчера_ЭпиВак!C:BG, 16, FALSE)</f>
        <v>#N/A</v>
      </c>
      <c r="AP772" s="34" t="e">
        <f>T772-U772-VLOOKUP(C772, Вчера_ЭпиВак!C:BG, 18, FALSE)</f>
        <v>#N/A</v>
      </c>
      <c r="AQ772" s="34" t="e">
        <f>V772-W772-VLOOKUP(C772, Вчера_ЭпиВак!C:BG, 20, FALSE)</f>
        <v>#N/A</v>
      </c>
      <c r="AR772" s="34" t="e">
        <f>X772-Y772-VLOOKUP(C772, Вчера_ЭпиВак!C:BG, 22, FALSE)</f>
        <v>#N/A</v>
      </c>
      <c r="AS772" s="34" t="e">
        <f>Z772-VLOOKUP(C772, Вчера_ЭпиВак!C:BG, 24, FALSE)</f>
        <v>#N/A</v>
      </c>
      <c r="AT772" s="34" t="e">
        <f>AA772-VLOOKUP(C772, Вчера_ЭпиВак!C:BG, 25, FALSE)</f>
        <v>#N/A</v>
      </c>
    </row>
    <row r="773" spans="1:46" ht="50.1" customHeight="1" x14ac:dyDescent="0.25">
      <c r="A773" s="1"/>
      <c r="B773" s="1"/>
      <c r="C773" s="1"/>
      <c r="D773" s="3"/>
      <c r="E773" s="48"/>
      <c r="F773" s="3"/>
      <c r="G773" s="2"/>
      <c r="H773" s="3"/>
      <c r="I773" s="2"/>
      <c r="J773" s="3"/>
      <c r="K773" s="2"/>
      <c r="L773" s="3"/>
      <c r="M773" s="2"/>
      <c r="N773" s="3"/>
      <c r="O773" s="2"/>
      <c r="P773" s="3"/>
      <c r="Q773" s="2"/>
      <c r="R773" s="3"/>
      <c r="S773" s="2"/>
      <c r="T773" s="3"/>
      <c r="U773" s="3"/>
      <c r="V773" s="3"/>
      <c r="W773" s="2"/>
      <c r="X773" s="3"/>
      <c r="Y773" s="2"/>
      <c r="Z773" s="3"/>
      <c r="AA773" s="3"/>
      <c r="AB773" s="15"/>
      <c r="AC773" s="34">
        <f t="shared" ref="AC773:AC798" si="25">D773-T773-X773</f>
        <v>0</v>
      </c>
      <c r="AD773" s="34">
        <f t="shared" ref="AD773:AD798" si="26">D773-V773</f>
        <v>0</v>
      </c>
      <c r="AE773" s="34"/>
      <c r="AF773" s="34"/>
      <c r="AG773" s="35"/>
      <c r="AH773" s="34" t="e">
        <f>D773-E773-VLOOKUP(C773, Вчера_ЭпиВак!C:BG, 2, FALSE)</f>
        <v>#N/A</v>
      </c>
      <c r="AI773" s="34" t="e">
        <f>F773-G773-VLOOKUP(C773, Вчера_ЭпиВак!C:BG, 4, FALSE)</f>
        <v>#N/A</v>
      </c>
      <c r="AJ773" s="34" t="e">
        <f>H773-I773-VLOOKUP(C773, Вчера_ЭпиВак!C:BG, 6, FALSE)</f>
        <v>#N/A</v>
      </c>
      <c r="AK773" s="34" t="e">
        <f>J773-K773-VLOOKUP(C773, Вчера_ЭпиВак!C:BG, 8, FALSE)</f>
        <v>#N/A</v>
      </c>
      <c r="AL773" s="34" t="e">
        <f>L773-M773-VLOOKUP(C773, Вчера_ЭпиВак!C:BG, 10, FALSE)</f>
        <v>#N/A</v>
      </c>
      <c r="AM773" s="34" t="e">
        <f>N773-O773-VLOOKUP(C773, Вчера_ЭпиВак!C:BG, 12, FALSE)</f>
        <v>#N/A</v>
      </c>
      <c r="AN773" s="34" t="e">
        <f>P773-Q773-VLOOKUP(C773, Вчера_ЭпиВак!C:BG, 14, FALSE)</f>
        <v>#N/A</v>
      </c>
      <c r="AO773" s="34" t="e">
        <f>R773-S773-VLOOKUP(C773, Вчера_ЭпиВак!C:BG, 16, FALSE)</f>
        <v>#N/A</v>
      </c>
      <c r="AP773" s="34" t="e">
        <f>T773-U773-VLOOKUP(C773, Вчера_ЭпиВак!C:BG, 18, FALSE)</f>
        <v>#N/A</v>
      </c>
      <c r="AQ773" s="34" t="e">
        <f>V773-W773-VLOOKUP(C773, Вчера_ЭпиВак!C:BG, 20, FALSE)</f>
        <v>#N/A</v>
      </c>
      <c r="AR773" s="34" t="e">
        <f>X773-Y773-VLOOKUP(C773, Вчера_ЭпиВак!C:BG, 22, FALSE)</f>
        <v>#N/A</v>
      </c>
      <c r="AS773" s="34" t="e">
        <f>Z773-VLOOKUP(C773, Вчера_ЭпиВак!C:BG, 24, FALSE)</f>
        <v>#N/A</v>
      </c>
      <c r="AT773" s="34" t="e">
        <f>AA773-VLOOKUP(C773, Вчера_ЭпиВак!C:BG, 25, FALSE)</f>
        <v>#N/A</v>
      </c>
    </row>
    <row r="774" spans="1:46" ht="50.1" customHeight="1" x14ac:dyDescent="0.25">
      <c r="A774" s="1"/>
      <c r="B774" s="1"/>
      <c r="C774" s="1"/>
      <c r="D774" s="3"/>
      <c r="E774" s="48"/>
      <c r="F774" s="3"/>
      <c r="G774" s="2"/>
      <c r="H774" s="3"/>
      <c r="I774" s="2"/>
      <c r="J774" s="3"/>
      <c r="K774" s="2"/>
      <c r="L774" s="3"/>
      <c r="M774" s="2"/>
      <c r="N774" s="3"/>
      <c r="O774" s="2"/>
      <c r="P774" s="3"/>
      <c r="Q774" s="2"/>
      <c r="R774" s="3"/>
      <c r="S774" s="2"/>
      <c r="T774" s="3"/>
      <c r="U774" s="3"/>
      <c r="V774" s="3"/>
      <c r="W774" s="2"/>
      <c r="X774" s="3"/>
      <c r="Y774" s="2"/>
      <c r="Z774" s="3"/>
      <c r="AA774" s="3"/>
      <c r="AB774" s="15"/>
      <c r="AC774" s="34">
        <f t="shared" si="25"/>
        <v>0</v>
      </c>
      <c r="AD774" s="34">
        <f t="shared" si="26"/>
        <v>0</v>
      </c>
      <c r="AE774" s="34"/>
      <c r="AF774" s="34"/>
      <c r="AG774" s="35"/>
      <c r="AH774" s="34" t="e">
        <f>D774-E774-VLOOKUP(C774, Вчера_ЭпиВак!C:BG, 2, FALSE)</f>
        <v>#N/A</v>
      </c>
      <c r="AI774" s="34" t="e">
        <f>F774-G774-VLOOKUP(C774, Вчера_ЭпиВак!C:BG, 4, FALSE)</f>
        <v>#N/A</v>
      </c>
      <c r="AJ774" s="34" t="e">
        <f>H774-I774-VLOOKUP(C774, Вчера_ЭпиВак!C:BG, 6, FALSE)</f>
        <v>#N/A</v>
      </c>
      <c r="AK774" s="34" t="e">
        <f>J774-K774-VLOOKUP(C774, Вчера_ЭпиВак!C:BG, 8, FALSE)</f>
        <v>#N/A</v>
      </c>
      <c r="AL774" s="34" t="e">
        <f>L774-M774-VLOOKUP(C774, Вчера_ЭпиВак!C:BG, 10, FALSE)</f>
        <v>#N/A</v>
      </c>
      <c r="AM774" s="34" t="e">
        <f>N774-O774-VLOOKUP(C774, Вчера_ЭпиВак!C:BG, 12, FALSE)</f>
        <v>#N/A</v>
      </c>
      <c r="AN774" s="34" t="e">
        <f>P774-Q774-VLOOKUP(C774, Вчера_ЭпиВак!C:BG, 14, FALSE)</f>
        <v>#N/A</v>
      </c>
      <c r="AO774" s="34" t="e">
        <f>R774-S774-VLOOKUP(C774, Вчера_ЭпиВак!C:BG, 16, FALSE)</f>
        <v>#N/A</v>
      </c>
      <c r="AP774" s="34" t="e">
        <f>T774-U774-VLOOKUP(C774, Вчера_ЭпиВак!C:BG, 18, FALSE)</f>
        <v>#N/A</v>
      </c>
      <c r="AQ774" s="34" t="e">
        <f>V774-W774-VLOOKUP(C774, Вчера_ЭпиВак!C:BG, 20, FALSE)</f>
        <v>#N/A</v>
      </c>
      <c r="AR774" s="34" t="e">
        <f>X774-Y774-VLOOKUP(C774, Вчера_ЭпиВак!C:BG, 22, FALSE)</f>
        <v>#N/A</v>
      </c>
      <c r="AS774" s="34" t="e">
        <f>Z774-VLOOKUP(C774, Вчера_ЭпиВак!C:BG, 24, FALSE)</f>
        <v>#N/A</v>
      </c>
      <c r="AT774" s="34" t="e">
        <f>AA774-VLOOKUP(C774, Вчера_ЭпиВак!C:BG, 25, FALSE)</f>
        <v>#N/A</v>
      </c>
    </row>
    <row r="775" spans="1:46" ht="50.1" customHeight="1" x14ac:dyDescent="0.25">
      <c r="A775" s="1"/>
      <c r="B775" s="1"/>
      <c r="C775" s="1"/>
      <c r="D775" s="3"/>
      <c r="E775" s="48"/>
      <c r="F775" s="3"/>
      <c r="G775" s="2"/>
      <c r="H775" s="3"/>
      <c r="I775" s="2"/>
      <c r="J775" s="3"/>
      <c r="K775" s="2"/>
      <c r="L775" s="3"/>
      <c r="M775" s="2"/>
      <c r="N775" s="3"/>
      <c r="O775" s="2"/>
      <c r="P775" s="3"/>
      <c r="Q775" s="2"/>
      <c r="R775" s="3"/>
      <c r="S775" s="2"/>
      <c r="T775" s="3"/>
      <c r="U775" s="3"/>
      <c r="V775" s="3"/>
      <c r="W775" s="2"/>
      <c r="X775" s="3"/>
      <c r="Y775" s="2"/>
      <c r="Z775" s="3"/>
      <c r="AA775" s="3"/>
      <c r="AB775" s="15"/>
      <c r="AC775" s="34">
        <f t="shared" si="25"/>
        <v>0</v>
      </c>
      <c r="AD775" s="34">
        <f t="shared" si="26"/>
        <v>0</v>
      </c>
      <c r="AE775" s="34"/>
      <c r="AF775" s="34"/>
      <c r="AG775" s="35"/>
      <c r="AH775" s="34" t="e">
        <f>D775-E775-VLOOKUP(C775, Вчера_ЭпиВак!C:BG, 2, FALSE)</f>
        <v>#N/A</v>
      </c>
      <c r="AI775" s="34" t="e">
        <f>F775-G775-VLOOKUP(C775, Вчера_ЭпиВак!C:BG, 4, FALSE)</f>
        <v>#N/A</v>
      </c>
      <c r="AJ775" s="34" t="e">
        <f>H775-I775-VLOOKUP(C775, Вчера_ЭпиВак!C:BG, 6, FALSE)</f>
        <v>#N/A</v>
      </c>
      <c r="AK775" s="34" t="e">
        <f>J775-K775-VLOOKUP(C775, Вчера_ЭпиВак!C:BG, 8, FALSE)</f>
        <v>#N/A</v>
      </c>
      <c r="AL775" s="34" t="e">
        <f>L775-M775-VLOOKUP(C775, Вчера_ЭпиВак!C:BG, 10, FALSE)</f>
        <v>#N/A</v>
      </c>
      <c r="AM775" s="34" t="e">
        <f>N775-O775-VLOOKUP(C775, Вчера_ЭпиВак!C:BG, 12, FALSE)</f>
        <v>#N/A</v>
      </c>
      <c r="AN775" s="34" t="e">
        <f>P775-Q775-VLOOKUP(C775, Вчера_ЭпиВак!C:BG, 14, FALSE)</f>
        <v>#N/A</v>
      </c>
      <c r="AO775" s="34" t="e">
        <f>R775-S775-VLOOKUP(C775, Вчера_ЭпиВак!C:BG, 16, FALSE)</f>
        <v>#N/A</v>
      </c>
      <c r="AP775" s="34" t="e">
        <f>T775-U775-VLOOKUP(C775, Вчера_ЭпиВак!C:BG, 18, FALSE)</f>
        <v>#N/A</v>
      </c>
      <c r="AQ775" s="34" t="e">
        <f>V775-W775-VLOOKUP(C775, Вчера_ЭпиВак!C:BG, 20, FALSE)</f>
        <v>#N/A</v>
      </c>
      <c r="AR775" s="34" t="e">
        <f>X775-Y775-VLOOKUP(C775, Вчера_ЭпиВак!C:BG, 22, FALSE)</f>
        <v>#N/A</v>
      </c>
      <c r="AS775" s="34" t="e">
        <f>Z775-VLOOKUP(C775, Вчера_ЭпиВак!C:BG, 24, FALSE)</f>
        <v>#N/A</v>
      </c>
      <c r="AT775" s="34" t="e">
        <f>AA775-VLOOKUP(C775, Вчера_ЭпиВак!C:BG, 25, FALSE)</f>
        <v>#N/A</v>
      </c>
    </row>
    <row r="776" spans="1:46" ht="50.1" customHeight="1" x14ac:dyDescent="0.25">
      <c r="A776" s="1"/>
      <c r="B776" s="1"/>
      <c r="C776" s="1"/>
      <c r="D776" s="3"/>
      <c r="E776" s="48"/>
      <c r="F776" s="3"/>
      <c r="G776" s="2"/>
      <c r="H776" s="3"/>
      <c r="I776" s="2"/>
      <c r="J776" s="3"/>
      <c r="K776" s="2"/>
      <c r="L776" s="3"/>
      <c r="M776" s="2"/>
      <c r="N776" s="3"/>
      <c r="O776" s="2"/>
      <c r="P776" s="3"/>
      <c r="Q776" s="2"/>
      <c r="R776" s="3"/>
      <c r="S776" s="2"/>
      <c r="T776" s="3"/>
      <c r="U776" s="3"/>
      <c r="V776" s="3"/>
      <c r="W776" s="2"/>
      <c r="X776" s="3"/>
      <c r="Y776" s="2"/>
      <c r="Z776" s="3"/>
      <c r="AA776" s="3"/>
      <c r="AB776" s="15"/>
      <c r="AC776" s="34">
        <f t="shared" si="25"/>
        <v>0</v>
      </c>
      <c r="AD776" s="34">
        <f t="shared" si="26"/>
        <v>0</v>
      </c>
      <c r="AE776" s="34"/>
      <c r="AF776" s="34"/>
      <c r="AG776" s="35"/>
      <c r="AH776" s="34" t="e">
        <f>D776-E776-VLOOKUP(C776, Вчера_ЭпиВак!C:BG, 2, FALSE)</f>
        <v>#N/A</v>
      </c>
      <c r="AI776" s="34" t="e">
        <f>F776-G776-VLOOKUP(C776, Вчера_ЭпиВак!C:BG, 4, FALSE)</f>
        <v>#N/A</v>
      </c>
      <c r="AJ776" s="34" t="e">
        <f>H776-I776-VLOOKUP(C776, Вчера_ЭпиВак!C:BG, 6, FALSE)</f>
        <v>#N/A</v>
      </c>
      <c r="AK776" s="34" t="e">
        <f>J776-K776-VLOOKUP(C776, Вчера_ЭпиВак!C:BG, 8, FALSE)</f>
        <v>#N/A</v>
      </c>
      <c r="AL776" s="34" t="e">
        <f>L776-M776-VLOOKUP(C776, Вчера_ЭпиВак!C:BG, 10, FALSE)</f>
        <v>#N/A</v>
      </c>
      <c r="AM776" s="34" t="e">
        <f>N776-O776-VLOOKUP(C776, Вчера_ЭпиВак!C:BG, 12, FALSE)</f>
        <v>#N/A</v>
      </c>
      <c r="AN776" s="34" t="e">
        <f>P776-Q776-VLOOKUP(C776, Вчера_ЭпиВак!C:BG, 14, FALSE)</f>
        <v>#N/A</v>
      </c>
      <c r="AO776" s="34" t="e">
        <f>R776-S776-VLOOKUP(C776, Вчера_ЭпиВак!C:BG, 16, FALSE)</f>
        <v>#N/A</v>
      </c>
      <c r="AP776" s="34" t="e">
        <f>T776-U776-VLOOKUP(C776, Вчера_ЭпиВак!C:BG, 18, FALSE)</f>
        <v>#N/A</v>
      </c>
      <c r="AQ776" s="34" t="e">
        <f>V776-W776-VLOOKUP(C776, Вчера_ЭпиВак!C:BG, 20, FALSE)</f>
        <v>#N/A</v>
      </c>
      <c r="AR776" s="34" t="e">
        <f>X776-Y776-VLOOKUP(C776, Вчера_ЭпиВак!C:BG, 22, FALSE)</f>
        <v>#N/A</v>
      </c>
      <c r="AS776" s="34" t="e">
        <f>Z776-VLOOKUP(C776, Вчера_ЭпиВак!C:BG, 24, FALSE)</f>
        <v>#N/A</v>
      </c>
      <c r="AT776" s="34" t="e">
        <f>AA776-VLOOKUP(C776, Вчера_ЭпиВак!C:BG, 25, FALSE)</f>
        <v>#N/A</v>
      </c>
    </row>
    <row r="777" spans="1:46" ht="50.1" customHeight="1" x14ac:dyDescent="0.25">
      <c r="A777" s="1"/>
      <c r="B777" s="1"/>
      <c r="C777" s="1"/>
      <c r="D777" s="3"/>
      <c r="E777" s="48"/>
      <c r="F777" s="3"/>
      <c r="G777" s="2"/>
      <c r="H777" s="3"/>
      <c r="I777" s="2"/>
      <c r="J777" s="3"/>
      <c r="K777" s="2"/>
      <c r="L777" s="3"/>
      <c r="M777" s="2"/>
      <c r="N777" s="3"/>
      <c r="O777" s="2"/>
      <c r="P777" s="3"/>
      <c r="Q777" s="2"/>
      <c r="R777" s="3"/>
      <c r="S777" s="2"/>
      <c r="T777" s="3"/>
      <c r="U777" s="3"/>
      <c r="V777" s="3"/>
      <c r="W777" s="2"/>
      <c r="X777" s="3"/>
      <c r="Y777" s="2"/>
      <c r="Z777" s="3"/>
      <c r="AA777" s="3"/>
      <c r="AB777" s="15"/>
      <c r="AC777" s="34">
        <f t="shared" si="25"/>
        <v>0</v>
      </c>
      <c r="AD777" s="34">
        <f t="shared" si="26"/>
        <v>0</v>
      </c>
      <c r="AE777" s="34"/>
      <c r="AF777" s="34"/>
      <c r="AG777" s="35"/>
      <c r="AH777" s="34" t="e">
        <f>D777-E777-VLOOKUP(C777, Вчера_ЭпиВак!C:BG, 2, FALSE)</f>
        <v>#N/A</v>
      </c>
      <c r="AI777" s="34" t="e">
        <f>F777-G777-VLOOKUP(C777, Вчера_ЭпиВак!C:BG, 4, FALSE)</f>
        <v>#N/A</v>
      </c>
      <c r="AJ777" s="34" t="e">
        <f>H777-I777-VLOOKUP(C777, Вчера_ЭпиВак!C:BG, 6, FALSE)</f>
        <v>#N/A</v>
      </c>
      <c r="AK777" s="34" t="e">
        <f>J777-K777-VLOOKUP(C777, Вчера_ЭпиВак!C:BG, 8, FALSE)</f>
        <v>#N/A</v>
      </c>
      <c r="AL777" s="34" t="e">
        <f>L777-M777-VLOOKUP(C777, Вчера_ЭпиВак!C:BG, 10, FALSE)</f>
        <v>#N/A</v>
      </c>
      <c r="AM777" s="34" t="e">
        <f>N777-O777-VLOOKUP(C777, Вчера_ЭпиВак!C:BG, 12, FALSE)</f>
        <v>#N/A</v>
      </c>
      <c r="AN777" s="34" t="e">
        <f>P777-Q777-VLOOKUP(C777, Вчера_ЭпиВак!C:BG, 14, FALSE)</f>
        <v>#N/A</v>
      </c>
      <c r="AO777" s="34" t="e">
        <f>R777-S777-VLOOKUP(C777, Вчера_ЭпиВак!C:BG, 16, FALSE)</f>
        <v>#N/A</v>
      </c>
      <c r="AP777" s="34" t="e">
        <f>T777-U777-VLOOKUP(C777, Вчера_ЭпиВак!C:BG, 18, FALSE)</f>
        <v>#N/A</v>
      </c>
      <c r="AQ777" s="34" t="e">
        <f>V777-W777-VLOOKUP(C777, Вчера_ЭпиВак!C:BG, 20, FALSE)</f>
        <v>#N/A</v>
      </c>
      <c r="AR777" s="34" t="e">
        <f>X777-Y777-VLOOKUP(C777, Вчера_ЭпиВак!C:BG, 22, FALSE)</f>
        <v>#N/A</v>
      </c>
      <c r="AS777" s="34" t="e">
        <f>Z777-VLOOKUP(C777, Вчера_ЭпиВак!C:BG, 24, FALSE)</f>
        <v>#N/A</v>
      </c>
      <c r="AT777" s="34" t="e">
        <f>AA777-VLOOKUP(C777, Вчера_ЭпиВак!C:BG, 25, FALSE)</f>
        <v>#N/A</v>
      </c>
    </row>
    <row r="778" spans="1:46" ht="50.1" customHeight="1" x14ac:dyDescent="0.25">
      <c r="A778" s="1"/>
      <c r="B778" s="1"/>
      <c r="C778" s="1"/>
      <c r="D778" s="3"/>
      <c r="E778" s="48"/>
      <c r="F778" s="3"/>
      <c r="G778" s="2"/>
      <c r="H778" s="3"/>
      <c r="I778" s="2"/>
      <c r="J778" s="3"/>
      <c r="K778" s="2"/>
      <c r="L778" s="3"/>
      <c r="M778" s="2"/>
      <c r="N778" s="3"/>
      <c r="O778" s="2"/>
      <c r="P778" s="3"/>
      <c r="Q778" s="2"/>
      <c r="R778" s="3"/>
      <c r="S778" s="2"/>
      <c r="T778" s="3"/>
      <c r="U778" s="3"/>
      <c r="V778" s="3"/>
      <c r="W778" s="2"/>
      <c r="X778" s="3"/>
      <c r="Y778" s="2"/>
      <c r="Z778" s="3"/>
      <c r="AA778" s="3"/>
      <c r="AB778" s="15"/>
      <c r="AC778" s="34">
        <f t="shared" si="25"/>
        <v>0</v>
      </c>
      <c r="AD778" s="34">
        <f t="shared" si="26"/>
        <v>0</v>
      </c>
      <c r="AE778" s="34"/>
      <c r="AF778" s="34"/>
      <c r="AG778" s="35"/>
      <c r="AH778" s="34" t="e">
        <f>D778-E778-VLOOKUP(C778, Вчера_ЭпиВак!C:BG, 2, FALSE)</f>
        <v>#N/A</v>
      </c>
      <c r="AI778" s="34" t="e">
        <f>F778-G778-VLOOKUP(C778, Вчера_ЭпиВак!C:BG, 4, FALSE)</f>
        <v>#N/A</v>
      </c>
      <c r="AJ778" s="34" t="e">
        <f>H778-I778-VLOOKUP(C778, Вчера_ЭпиВак!C:BG, 6, FALSE)</f>
        <v>#N/A</v>
      </c>
      <c r="AK778" s="34" t="e">
        <f>J778-K778-VLOOKUP(C778, Вчера_ЭпиВак!C:BG, 8, FALSE)</f>
        <v>#N/A</v>
      </c>
      <c r="AL778" s="34" t="e">
        <f>L778-M778-VLOOKUP(C778, Вчера_ЭпиВак!C:BG, 10, FALSE)</f>
        <v>#N/A</v>
      </c>
      <c r="AM778" s="34" t="e">
        <f>N778-O778-VLOOKUP(C778, Вчера_ЭпиВак!C:BG, 12, FALSE)</f>
        <v>#N/A</v>
      </c>
      <c r="AN778" s="34" t="e">
        <f>P778-Q778-VLOOKUP(C778, Вчера_ЭпиВак!C:BG, 14, FALSE)</f>
        <v>#N/A</v>
      </c>
      <c r="AO778" s="34" t="e">
        <f>R778-S778-VLOOKUP(C778, Вчера_ЭпиВак!C:BG, 16, FALSE)</f>
        <v>#N/A</v>
      </c>
      <c r="AP778" s="34" t="e">
        <f>T778-U778-VLOOKUP(C778, Вчера_ЭпиВак!C:BG, 18, FALSE)</f>
        <v>#N/A</v>
      </c>
      <c r="AQ778" s="34" t="e">
        <f>V778-W778-VLOOKUP(C778, Вчера_ЭпиВак!C:BG, 20, FALSE)</f>
        <v>#N/A</v>
      </c>
      <c r="AR778" s="34" t="e">
        <f>X778-Y778-VLOOKUP(C778, Вчера_ЭпиВак!C:BG, 22, FALSE)</f>
        <v>#N/A</v>
      </c>
      <c r="AS778" s="34" t="e">
        <f>Z778-VLOOKUP(C778, Вчера_ЭпиВак!C:BG, 24, FALSE)</f>
        <v>#N/A</v>
      </c>
      <c r="AT778" s="34" t="e">
        <f>AA778-VLOOKUP(C778, Вчера_ЭпиВак!C:BG, 25, FALSE)</f>
        <v>#N/A</v>
      </c>
    </row>
    <row r="779" spans="1:46" ht="50.1" customHeight="1" x14ac:dyDescent="0.25">
      <c r="A779" s="1"/>
      <c r="B779" s="1"/>
      <c r="C779" s="1"/>
      <c r="D779" s="3"/>
      <c r="E779" s="48"/>
      <c r="F779" s="3"/>
      <c r="G779" s="2"/>
      <c r="H779" s="3"/>
      <c r="I779" s="2"/>
      <c r="J779" s="3"/>
      <c r="K779" s="2"/>
      <c r="L779" s="3"/>
      <c r="M779" s="2"/>
      <c r="N779" s="3"/>
      <c r="O779" s="2"/>
      <c r="P779" s="3"/>
      <c r="Q779" s="2"/>
      <c r="R779" s="3"/>
      <c r="S779" s="2"/>
      <c r="T779" s="3"/>
      <c r="U779" s="3"/>
      <c r="V779" s="3"/>
      <c r="W779" s="2"/>
      <c r="X779" s="3"/>
      <c r="Y779" s="2"/>
      <c r="Z779" s="3"/>
      <c r="AA779" s="3"/>
      <c r="AB779" s="15"/>
      <c r="AC779" s="34">
        <f t="shared" si="25"/>
        <v>0</v>
      </c>
      <c r="AD779" s="34">
        <f t="shared" si="26"/>
        <v>0</v>
      </c>
      <c r="AE779" s="34"/>
      <c r="AF779" s="34"/>
      <c r="AG779" s="35"/>
      <c r="AH779" s="34" t="e">
        <f>D779-E779-VLOOKUP(C779, Вчера_ЭпиВак!C:BG, 2, FALSE)</f>
        <v>#N/A</v>
      </c>
      <c r="AI779" s="34" t="e">
        <f>F779-G779-VLOOKUP(C779, Вчера_ЭпиВак!C:BG, 4, FALSE)</f>
        <v>#N/A</v>
      </c>
      <c r="AJ779" s="34" t="e">
        <f>H779-I779-VLOOKUP(C779, Вчера_ЭпиВак!C:BG, 6, FALSE)</f>
        <v>#N/A</v>
      </c>
      <c r="AK779" s="34" t="e">
        <f>J779-K779-VLOOKUP(C779, Вчера_ЭпиВак!C:BG, 8, FALSE)</f>
        <v>#N/A</v>
      </c>
      <c r="AL779" s="34" t="e">
        <f>L779-M779-VLOOKUP(C779, Вчера_ЭпиВак!C:BG, 10, FALSE)</f>
        <v>#N/A</v>
      </c>
      <c r="AM779" s="34" t="e">
        <f>N779-O779-VLOOKUP(C779, Вчера_ЭпиВак!C:BG, 12, FALSE)</f>
        <v>#N/A</v>
      </c>
      <c r="AN779" s="34" t="e">
        <f>P779-Q779-VLOOKUP(C779, Вчера_ЭпиВак!C:BG, 14, FALSE)</f>
        <v>#N/A</v>
      </c>
      <c r="AO779" s="34" t="e">
        <f>R779-S779-VLOOKUP(C779, Вчера_ЭпиВак!C:BG, 16, FALSE)</f>
        <v>#N/A</v>
      </c>
      <c r="AP779" s="34" t="e">
        <f>T779-U779-VLOOKUP(C779, Вчера_ЭпиВак!C:BG, 18, FALSE)</f>
        <v>#N/A</v>
      </c>
      <c r="AQ779" s="34" t="e">
        <f>V779-W779-VLOOKUP(C779, Вчера_ЭпиВак!C:BG, 20, FALSE)</f>
        <v>#N/A</v>
      </c>
      <c r="AR779" s="34" t="e">
        <f>X779-Y779-VLOOKUP(C779, Вчера_ЭпиВак!C:BG, 22, FALSE)</f>
        <v>#N/A</v>
      </c>
      <c r="AS779" s="34" t="e">
        <f>Z779-VLOOKUP(C779, Вчера_ЭпиВак!C:BG, 24, FALSE)</f>
        <v>#N/A</v>
      </c>
      <c r="AT779" s="34" t="e">
        <f>AA779-VLOOKUP(C779, Вчера_ЭпиВак!C:BG, 25, FALSE)</f>
        <v>#N/A</v>
      </c>
    </row>
    <row r="780" spans="1:46" ht="50.1" customHeight="1" x14ac:dyDescent="0.25">
      <c r="A780" s="1"/>
      <c r="B780" s="1"/>
      <c r="C780" s="1"/>
      <c r="D780" s="3"/>
      <c r="E780" s="48"/>
      <c r="F780" s="3"/>
      <c r="G780" s="2"/>
      <c r="H780" s="3"/>
      <c r="I780" s="2"/>
      <c r="J780" s="3"/>
      <c r="K780" s="2"/>
      <c r="L780" s="3"/>
      <c r="M780" s="2"/>
      <c r="N780" s="3"/>
      <c r="O780" s="2"/>
      <c r="P780" s="3"/>
      <c r="Q780" s="2"/>
      <c r="R780" s="3"/>
      <c r="S780" s="2"/>
      <c r="T780" s="3"/>
      <c r="U780" s="3"/>
      <c r="V780" s="3"/>
      <c r="W780" s="2"/>
      <c r="X780" s="3"/>
      <c r="Y780" s="2"/>
      <c r="Z780" s="3"/>
      <c r="AA780" s="3"/>
      <c r="AB780" s="15"/>
      <c r="AC780" s="34">
        <f t="shared" si="25"/>
        <v>0</v>
      </c>
      <c r="AD780" s="34">
        <f t="shared" si="26"/>
        <v>0</v>
      </c>
      <c r="AE780" s="34"/>
      <c r="AF780" s="34"/>
      <c r="AG780" s="35"/>
      <c r="AH780" s="34" t="e">
        <f>D780-E780-VLOOKUP(C780, Вчера_ЭпиВак!C:BG, 2, FALSE)</f>
        <v>#N/A</v>
      </c>
      <c r="AI780" s="34" t="e">
        <f>F780-G780-VLOOKUP(C780, Вчера_ЭпиВак!C:BG, 4, FALSE)</f>
        <v>#N/A</v>
      </c>
      <c r="AJ780" s="34" t="e">
        <f>H780-I780-VLOOKUP(C780, Вчера_ЭпиВак!C:BG, 6, FALSE)</f>
        <v>#N/A</v>
      </c>
      <c r="AK780" s="34" t="e">
        <f>J780-K780-VLOOKUP(C780, Вчера_ЭпиВак!C:BG, 8, FALSE)</f>
        <v>#N/A</v>
      </c>
      <c r="AL780" s="34" t="e">
        <f>L780-M780-VLOOKUP(C780, Вчера_ЭпиВак!C:BG, 10, FALSE)</f>
        <v>#N/A</v>
      </c>
      <c r="AM780" s="34" t="e">
        <f>N780-O780-VLOOKUP(C780, Вчера_ЭпиВак!C:BG, 12, FALSE)</f>
        <v>#N/A</v>
      </c>
      <c r="AN780" s="34" t="e">
        <f>P780-Q780-VLOOKUP(C780, Вчера_ЭпиВак!C:BG, 14, FALSE)</f>
        <v>#N/A</v>
      </c>
      <c r="AO780" s="34" t="e">
        <f>R780-S780-VLOOKUP(C780, Вчера_ЭпиВак!C:BG, 16, FALSE)</f>
        <v>#N/A</v>
      </c>
      <c r="AP780" s="34" t="e">
        <f>T780-U780-VLOOKUP(C780, Вчера_ЭпиВак!C:BG, 18, FALSE)</f>
        <v>#N/A</v>
      </c>
      <c r="AQ780" s="34" t="e">
        <f>V780-W780-VLOOKUP(C780, Вчера_ЭпиВак!C:BG, 20, FALSE)</f>
        <v>#N/A</v>
      </c>
      <c r="AR780" s="34" t="e">
        <f>X780-Y780-VLOOKUP(C780, Вчера_ЭпиВак!C:BG, 22, FALSE)</f>
        <v>#N/A</v>
      </c>
      <c r="AS780" s="34" t="e">
        <f>Z780-VLOOKUP(C780, Вчера_ЭпиВак!C:BG, 24, FALSE)</f>
        <v>#N/A</v>
      </c>
      <c r="AT780" s="34" t="e">
        <f>AA780-VLOOKUP(C780, Вчера_ЭпиВак!C:BG, 25, FALSE)</f>
        <v>#N/A</v>
      </c>
    </row>
    <row r="781" spans="1:46" ht="50.1" customHeight="1" x14ac:dyDescent="0.25">
      <c r="A781" s="1"/>
      <c r="B781" s="1"/>
      <c r="C781" s="1"/>
      <c r="D781" s="3"/>
      <c r="E781" s="48"/>
      <c r="F781" s="3"/>
      <c r="G781" s="2"/>
      <c r="H781" s="3"/>
      <c r="I781" s="2"/>
      <c r="J781" s="3"/>
      <c r="K781" s="2"/>
      <c r="L781" s="3"/>
      <c r="M781" s="2"/>
      <c r="N781" s="3"/>
      <c r="O781" s="2"/>
      <c r="P781" s="3"/>
      <c r="Q781" s="2"/>
      <c r="R781" s="3"/>
      <c r="S781" s="2"/>
      <c r="T781" s="3"/>
      <c r="U781" s="3"/>
      <c r="V781" s="3"/>
      <c r="W781" s="2"/>
      <c r="X781" s="3"/>
      <c r="Y781" s="2"/>
      <c r="Z781" s="3"/>
      <c r="AA781" s="3"/>
      <c r="AB781" s="15"/>
      <c r="AC781" s="34">
        <f t="shared" si="25"/>
        <v>0</v>
      </c>
      <c r="AD781" s="34">
        <f t="shared" si="26"/>
        <v>0</v>
      </c>
      <c r="AE781" s="34"/>
      <c r="AF781" s="34"/>
      <c r="AG781" s="35"/>
      <c r="AH781" s="34" t="e">
        <f>D781-E781-VLOOKUP(C781, Вчера_ЭпиВак!C:BG, 2, FALSE)</f>
        <v>#N/A</v>
      </c>
      <c r="AI781" s="34" t="e">
        <f>F781-G781-VLOOKUP(C781, Вчера_ЭпиВак!C:BG, 4, FALSE)</f>
        <v>#N/A</v>
      </c>
      <c r="AJ781" s="34" t="e">
        <f>H781-I781-VLOOKUP(C781, Вчера_ЭпиВак!C:BG, 6, FALSE)</f>
        <v>#N/A</v>
      </c>
      <c r="AK781" s="34" t="e">
        <f>J781-K781-VLOOKUP(C781, Вчера_ЭпиВак!C:BG, 8, FALSE)</f>
        <v>#N/A</v>
      </c>
      <c r="AL781" s="34" t="e">
        <f>L781-M781-VLOOKUP(C781, Вчера_ЭпиВак!C:BG, 10, FALSE)</f>
        <v>#N/A</v>
      </c>
      <c r="AM781" s="34" t="e">
        <f>N781-O781-VLOOKUP(C781, Вчера_ЭпиВак!C:BG, 12, FALSE)</f>
        <v>#N/A</v>
      </c>
      <c r="AN781" s="34" t="e">
        <f>P781-Q781-VLOOKUP(C781, Вчера_ЭпиВак!C:BG, 14, FALSE)</f>
        <v>#N/A</v>
      </c>
      <c r="AO781" s="34" t="e">
        <f>R781-S781-VLOOKUP(C781, Вчера_ЭпиВак!C:BG, 16, FALSE)</f>
        <v>#N/A</v>
      </c>
      <c r="AP781" s="34" t="e">
        <f>T781-U781-VLOOKUP(C781, Вчера_ЭпиВак!C:BG, 18, FALSE)</f>
        <v>#N/A</v>
      </c>
      <c r="AQ781" s="34" t="e">
        <f>V781-W781-VLOOKUP(C781, Вчера_ЭпиВак!C:BG, 20, FALSE)</f>
        <v>#N/A</v>
      </c>
      <c r="AR781" s="34" t="e">
        <f>X781-Y781-VLOOKUP(C781, Вчера_ЭпиВак!C:BG, 22, FALSE)</f>
        <v>#N/A</v>
      </c>
      <c r="AS781" s="34" t="e">
        <f>Z781-VLOOKUP(C781, Вчера_ЭпиВак!C:BG, 24, FALSE)</f>
        <v>#N/A</v>
      </c>
      <c r="AT781" s="34" t="e">
        <f>AA781-VLOOKUP(C781, Вчера_ЭпиВак!C:BG, 25, FALSE)</f>
        <v>#N/A</v>
      </c>
    </row>
    <row r="782" spans="1:46" ht="50.1" customHeight="1" x14ac:dyDescent="0.25">
      <c r="A782" s="1"/>
      <c r="B782" s="1"/>
      <c r="C782" s="1"/>
      <c r="D782" s="3"/>
      <c r="E782" s="48"/>
      <c r="F782" s="3"/>
      <c r="G782" s="2"/>
      <c r="H782" s="3"/>
      <c r="I782" s="2"/>
      <c r="J782" s="3"/>
      <c r="K782" s="2"/>
      <c r="L782" s="3"/>
      <c r="M782" s="2"/>
      <c r="N782" s="3"/>
      <c r="O782" s="2"/>
      <c r="P782" s="3"/>
      <c r="Q782" s="2"/>
      <c r="R782" s="3"/>
      <c r="S782" s="2"/>
      <c r="T782" s="3"/>
      <c r="U782" s="3"/>
      <c r="V782" s="3"/>
      <c r="W782" s="2"/>
      <c r="X782" s="3"/>
      <c r="Y782" s="2"/>
      <c r="Z782" s="3"/>
      <c r="AA782" s="3"/>
      <c r="AB782" s="15"/>
      <c r="AC782" s="34">
        <f t="shared" si="25"/>
        <v>0</v>
      </c>
      <c r="AD782" s="34">
        <f t="shared" si="26"/>
        <v>0</v>
      </c>
      <c r="AE782" s="34"/>
      <c r="AF782" s="34"/>
      <c r="AG782" s="35"/>
      <c r="AH782" s="34" t="e">
        <f>D782-E782-VLOOKUP(C782, Вчера_ЭпиВак!C:BG, 2, FALSE)</f>
        <v>#N/A</v>
      </c>
      <c r="AI782" s="34" t="e">
        <f>F782-G782-VLOOKUP(C782, Вчера_ЭпиВак!C:BG, 4, FALSE)</f>
        <v>#N/A</v>
      </c>
      <c r="AJ782" s="34" t="e">
        <f>H782-I782-VLOOKUP(C782, Вчера_ЭпиВак!C:BG, 6, FALSE)</f>
        <v>#N/A</v>
      </c>
      <c r="AK782" s="34" t="e">
        <f>J782-K782-VLOOKUP(C782, Вчера_ЭпиВак!C:BG, 8, FALSE)</f>
        <v>#N/A</v>
      </c>
      <c r="AL782" s="34" t="e">
        <f>L782-M782-VLOOKUP(C782, Вчера_ЭпиВак!C:BG, 10, FALSE)</f>
        <v>#N/A</v>
      </c>
      <c r="AM782" s="34" t="e">
        <f>N782-O782-VLOOKUP(C782, Вчера_ЭпиВак!C:BG, 12, FALSE)</f>
        <v>#N/A</v>
      </c>
      <c r="AN782" s="34" t="e">
        <f>P782-Q782-VLOOKUP(C782, Вчера_ЭпиВак!C:BG, 14, FALSE)</f>
        <v>#N/A</v>
      </c>
      <c r="AO782" s="34" t="e">
        <f>R782-S782-VLOOKUP(C782, Вчера_ЭпиВак!C:BG, 16, FALSE)</f>
        <v>#N/A</v>
      </c>
      <c r="AP782" s="34" t="e">
        <f>T782-U782-VLOOKUP(C782, Вчера_ЭпиВак!C:BG, 18, FALSE)</f>
        <v>#N/A</v>
      </c>
      <c r="AQ782" s="34" t="e">
        <f>V782-W782-VLOOKUP(C782, Вчера_ЭпиВак!C:BG, 20, FALSE)</f>
        <v>#N/A</v>
      </c>
      <c r="AR782" s="34" t="e">
        <f>X782-Y782-VLOOKUP(C782, Вчера_ЭпиВак!C:BG, 22, FALSE)</f>
        <v>#N/A</v>
      </c>
      <c r="AS782" s="34" t="e">
        <f>Z782-VLOOKUP(C782, Вчера_ЭпиВак!C:BG, 24, FALSE)</f>
        <v>#N/A</v>
      </c>
      <c r="AT782" s="34" t="e">
        <f>AA782-VLOOKUP(C782, Вчера_ЭпиВак!C:BG, 25, FALSE)</f>
        <v>#N/A</v>
      </c>
    </row>
    <row r="783" spans="1:46" ht="50.1" customHeight="1" x14ac:dyDescent="0.25">
      <c r="A783" s="1"/>
      <c r="B783" s="1"/>
      <c r="C783" s="1"/>
      <c r="D783" s="3"/>
      <c r="E783" s="48"/>
      <c r="F783" s="3"/>
      <c r="G783" s="2"/>
      <c r="H783" s="3"/>
      <c r="I783" s="2"/>
      <c r="J783" s="3"/>
      <c r="K783" s="2"/>
      <c r="L783" s="3"/>
      <c r="M783" s="2"/>
      <c r="N783" s="3"/>
      <c r="O783" s="2"/>
      <c r="P783" s="3"/>
      <c r="Q783" s="2"/>
      <c r="R783" s="3"/>
      <c r="S783" s="2"/>
      <c r="T783" s="3"/>
      <c r="U783" s="3"/>
      <c r="V783" s="3"/>
      <c r="W783" s="2"/>
      <c r="X783" s="3"/>
      <c r="Y783" s="2"/>
      <c r="Z783" s="3"/>
      <c r="AA783" s="3"/>
      <c r="AB783" s="15"/>
      <c r="AC783" s="34">
        <f t="shared" si="25"/>
        <v>0</v>
      </c>
      <c r="AD783" s="34">
        <f t="shared" si="26"/>
        <v>0</v>
      </c>
      <c r="AE783" s="34"/>
      <c r="AF783" s="34"/>
      <c r="AG783" s="35"/>
      <c r="AH783" s="34" t="e">
        <f>D783-E783-VLOOKUP(C783, Вчера_ЭпиВак!C:BG, 2, FALSE)</f>
        <v>#N/A</v>
      </c>
      <c r="AI783" s="34" t="e">
        <f>F783-G783-VLOOKUP(C783, Вчера_ЭпиВак!C:BG, 4, FALSE)</f>
        <v>#N/A</v>
      </c>
      <c r="AJ783" s="34" t="e">
        <f>H783-I783-VLOOKUP(C783, Вчера_ЭпиВак!C:BG, 6, FALSE)</f>
        <v>#N/A</v>
      </c>
      <c r="AK783" s="34" t="e">
        <f>J783-K783-VLOOKUP(C783, Вчера_ЭпиВак!C:BG, 8, FALSE)</f>
        <v>#N/A</v>
      </c>
      <c r="AL783" s="34" t="e">
        <f>L783-M783-VLOOKUP(C783, Вчера_ЭпиВак!C:BG, 10, FALSE)</f>
        <v>#N/A</v>
      </c>
      <c r="AM783" s="34" t="e">
        <f>N783-O783-VLOOKUP(C783, Вчера_ЭпиВак!C:BG, 12, FALSE)</f>
        <v>#N/A</v>
      </c>
      <c r="AN783" s="34" t="e">
        <f>P783-Q783-VLOOKUP(C783, Вчера_ЭпиВак!C:BG, 14, FALSE)</f>
        <v>#N/A</v>
      </c>
      <c r="AO783" s="34" t="e">
        <f>R783-S783-VLOOKUP(C783, Вчера_ЭпиВак!C:BG, 16, FALSE)</f>
        <v>#N/A</v>
      </c>
      <c r="AP783" s="34" t="e">
        <f>T783-U783-VLOOKUP(C783, Вчера_ЭпиВак!C:BG, 18, FALSE)</f>
        <v>#N/A</v>
      </c>
      <c r="AQ783" s="34" t="e">
        <f>V783-W783-VLOOKUP(C783, Вчера_ЭпиВак!C:BG, 20, FALSE)</f>
        <v>#N/A</v>
      </c>
      <c r="AR783" s="34" t="e">
        <f>X783-Y783-VLOOKUP(C783, Вчера_ЭпиВак!C:BG, 22, FALSE)</f>
        <v>#N/A</v>
      </c>
      <c r="AS783" s="34" t="e">
        <f>Z783-VLOOKUP(C783, Вчера_ЭпиВак!C:BG, 24, FALSE)</f>
        <v>#N/A</v>
      </c>
      <c r="AT783" s="34" t="e">
        <f>AA783-VLOOKUP(C783, Вчера_ЭпиВак!C:BG, 25, FALSE)</f>
        <v>#N/A</v>
      </c>
    </row>
    <row r="784" spans="1:46" ht="50.1" customHeight="1" x14ac:dyDescent="0.25">
      <c r="A784" s="1"/>
      <c r="B784" s="1"/>
      <c r="C784" s="1"/>
      <c r="D784" s="3"/>
      <c r="E784" s="48"/>
      <c r="F784" s="3"/>
      <c r="G784" s="2"/>
      <c r="H784" s="3"/>
      <c r="I784" s="2"/>
      <c r="J784" s="3"/>
      <c r="K784" s="2"/>
      <c r="L784" s="3"/>
      <c r="M784" s="2"/>
      <c r="N784" s="3"/>
      <c r="O784" s="2"/>
      <c r="P784" s="3"/>
      <c r="Q784" s="2"/>
      <c r="R784" s="3"/>
      <c r="S784" s="2"/>
      <c r="T784" s="3"/>
      <c r="U784" s="3"/>
      <c r="V784" s="3"/>
      <c r="W784" s="2"/>
      <c r="X784" s="3"/>
      <c r="Y784" s="2"/>
      <c r="Z784" s="3"/>
      <c r="AA784" s="3"/>
      <c r="AB784" s="15"/>
      <c r="AC784" s="34">
        <f t="shared" si="25"/>
        <v>0</v>
      </c>
      <c r="AD784" s="34">
        <f t="shared" si="26"/>
        <v>0</v>
      </c>
      <c r="AE784" s="34"/>
      <c r="AF784" s="34"/>
      <c r="AG784" s="35"/>
      <c r="AH784" s="34" t="e">
        <f>D784-E784-VLOOKUP(C784, Вчера_ЭпиВак!C:BG, 2, FALSE)</f>
        <v>#N/A</v>
      </c>
      <c r="AI784" s="34" t="e">
        <f>F784-G784-VLOOKUP(C784, Вчера_ЭпиВак!C:BG, 4, FALSE)</f>
        <v>#N/A</v>
      </c>
      <c r="AJ784" s="34" t="e">
        <f>H784-I784-VLOOKUP(C784, Вчера_ЭпиВак!C:BG, 6, FALSE)</f>
        <v>#N/A</v>
      </c>
      <c r="AK784" s="34" t="e">
        <f>J784-K784-VLOOKUP(C784, Вчера_ЭпиВак!C:BG, 8, FALSE)</f>
        <v>#N/A</v>
      </c>
      <c r="AL784" s="34" t="e">
        <f>L784-M784-VLOOKUP(C784, Вчера_ЭпиВак!C:BG, 10, FALSE)</f>
        <v>#N/A</v>
      </c>
      <c r="AM784" s="34" t="e">
        <f>N784-O784-VLOOKUP(C784, Вчера_ЭпиВак!C:BG, 12, FALSE)</f>
        <v>#N/A</v>
      </c>
      <c r="AN784" s="34" t="e">
        <f>P784-Q784-VLOOKUP(C784, Вчера_ЭпиВак!C:BG, 14, FALSE)</f>
        <v>#N/A</v>
      </c>
      <c r="AO784" s="34" t="e">
        <f>R784-S784-VLOOKUP(C784, Вчера_ЭпиВак!C:BG, 16, FALSE)</f>
        <v>#N/A</v>
      </c>
      <c r="AP784" s="34" t="e">
        <f>T784-U784-VLOOKUP(C784, Вчера_ЭпиВак!C:BG, 18, FALSE)</f>
        <v>#N/A</v>
      </c>
      <c r="AQ784" s="34" t="e">
        <f>V784-W784-VLOOKUP(C784, Вчера_ЭпиВак!C:BG, 20, FALSE)</f>
        <v>#N/A</v>
      </c>
      <c r="AR784" s="34" t="e">
        <f>X784-Y784-VLOOKUP(C784, Вчера_ЭпиВак!C:BG, 22, FALSE)</f>
        <v>#N/A</v>
      </c>
      <c r="AS784" s="34" t="e">
        <f>Z784-VLOOKUP(C784, Вчера_ЭпиВак!C:BG, 24, FALSE)</f>
        <v>#N/A</v>
      </c>
      <c r="AT784" s="34" t="e">
        <f>AA784-VLOOKUP(C784, Вчера_ЭпиВак!C:BG, 25, FALSE)</f>
        <v>#N/A</v>
      </c>
    </row>
    <row r="785" spans="1:46" ht="50.1" customHeight="1" x14ac:dyDescent="0.25">
      <c r="A785" s="1"/>
      <c r="B785" s="1"/>
      <c r="C785" s="1"/>
      <c r="D785" s="3"/>
      <c r="E785" s="48"/>
      <c r="F785" s="3"/>
      <c r="G785" s="2"/>
      <c r="H785" s="3"/>
      <c r="I785" s="2"/>
      <c r="J785" s="3"/>
      <c r="K785" s="2"/>
      <c r="L785" s="3"/>
      <c r="M785" s="2"/>
      <c r="N785" s="3"/>
      <c r="O785" s="2"/>
      <c r="P785" s="3"/>
      <c r="Q785" s="2"/>
      <c r="R785" s="3"/>
      <c r="S785" s="2"/>
      <c r="T785" s="3"/>
      <c r="U785" s="3"/>
      <c r="V785" s="3"/>
      <c r="W785" s="2"/>
      <c r="X785" s="3"/>
      <c r="Y785" s="2"/>
      <c r="Z785" s="3"/>
      <c r="AA785" s="3"/>
      <c r="AB785" s="15"/>
      <c r="AC785" s="34">
        <f t="shared" si="25"/>
        <v>0</v>
      </c>
      <c r="AD785" s="34">
        <f t="shared" si="26"/>
        <v>0</v>
      </c>
      <c r="AE785" s="34"/>
      <c r="AF785" s="34"/>
      <c r="AG785" s="35"/>
      <c r="AH785" s="34" t="e">
        <f>D785-E785-VLOOKUP(C785, Вчера_ЭпиВак!C:BG, 2, FALSE)</f>
        <v>#N/A</v>
      </c>
      <c r="AI785" s="34" t="e">
        <f>F785-G785-VLOOKUP(C785, Вчера_ЭпиВак!C:BG, 4, FALSE)</f>
        <v>#N/A</v>
      </c>
      <c r="AJ785" s="34" t="e">
        <f>H785-I785-VLOOKUP(C785, Вчера_ЭпиВак!C:BG, 6, FALSE)</f>
        <v>#N/A</v>
      </c>
      <c r="AK785" s="34" t="e">
        <f>J785-K785-VLOOKUP(C785, Вчера_ЭпиВак!C:BG, 8, FALSE)</f>
        <v>#N/A</v>
      </c>
      <c r="AL785" s="34" t="e">
        <f>L785-M785-VLOOKUP(C785, Вчера_ЭпиВак!C:BG, 10, FALSE)</f>
        <v>#N/A</v>
      </c>
      <c r="AM785" s="34" t="e">
        <f>N785-O785-VLOOKUP(C785, Вчера_ЭпиВак!C:BG, 12, FALSE)</f>
        <v>#N/A</v>
      </c>
      <c r="AN785" s="34" t="e">
        <f>P785-Q785-VLOOKUP(C785, Вчера_ЭпиВак!C:BG, 14, FALSE)</f>
        <v>#N/A</v>
      </c>
      <c r="AO785" s="34" t="e">
        <f>R785-S785-VLOOKUP(C785, Вчера_ЭпиВак!C:BG, 16, FALSE)</f>
        <v>#N/A</v>
      </c>
      <c r="AP785" s="34" t="e">
        <f>T785-U785-VLOOKUP(C785, Вчера_ЭпиВак!C:BG, 18, FALSE)</f>
        <v>#N/A</v>
      </c>
      <c r="AQ785" s="34" t="e">
        <f>V785-W785-VLOOKUP(C785, Вчера_ЭпиВак!C:BG, 20, FALSE)</f>
        <v>#N/A</v>
      </c>
      <c r="AR785" s="34" t="e">
        <f>X785-Y785-VLOOKUP(C785, Вчера_ЭпиВак!C:BG, 22, FALSE)</f>
        <v>#N/A</v>
      </c>
      <c r="AS785" s="34" t="e">
        <f>Z785-VLOOKUP(C785, Вчера_ЭпиВак!C:BG, 24, FALSE)</f>
        <v>#N/A</v>
      </c>
      <c r="AT785" s="34" t="e">
        <f>AA785-VLOOKUP(C785, Вчера_ЭпиВак!C:BG, 25, FALSE)</f>
        <v>#N/A</v>
      </c>
    </row>
    <row r="786" spans="1:46" ht="50.1" customHeight="1" x14ac:dyDescent="0.25">
      <c r="A786" s="1"/>
      <c r="B786" s="1"/>
      <c r="C786" s="1"/>
      <c r="D786" s="3"/>
      <c r="E786" s="48"/>
      <c r="F786" s="3"/>
      <c r="G786" s="2"/>
      <c r="H786" s="3"/>
      <c r="I786" s="2"/>
      <c r="J786" s="3"/>
      <c r="K786" s="2"/>
      <c r="L786" s="3"/>
      <c r="M786" s="2"/>
      <c r="N786" s="3"/>
      <c r="O786" s="2"/>
      <c r="P786" s="3"/>
      <c r="Q786" s="2"/>
      <c r="R786" s="3"/>
      <c r="S786" s="2"/>
      <c r="T786" s="3"/>
      <c r="U786" s="3"/>
      <c r="V786" s="3"/>
      <c r="W786" s="2"/>
      <c r="X786" s="3"/>
      <c r="Y786" s="2"/>
      <c r="Z786" s="3"/>
      <c r="AA786" s="3"/>
      <c r="AB786" s="15"/>
      <c r="AC786" s="34">
        <f t="shared" si="25"/>
        <v>0</v>
      </c>
      <c r="AD786" s="34">
        <f t="shared" si="26"/>
        <v>0</v>
      </c>
      <c r="AE786" s="34"/>
      <c r="AF786" s="34"/>
      <c r="AG786" s="35"/>
      <c r="AH786" s="34" t="e">
        <f>D786-E786-VLOOKUP(C786, Вчера_ЭпиВак!C:BG, 2, FALSE)</f>
        <v>#N/A</v>
      </c>
      <c r="AI786" s="34" t="e">
        <f>F786-G786-VLOOKUP(C786, Вчера_ЭпиВак!C:BG, 4, FALSE)</f>
        <v>#N/A</v>
      </c>
      <c r="AJ786" s="34" t="e">
        <f>H786-I786-VLOOKUP(C786, Вчера_ЭпиВак!C:BG, 6, FALSE)</f>
        <v>#N/A</v>
      </c>
      <c r="AK786" s="34" t="e">
        <f>J786-K786-VLOOKUP(C786, Вчера_ЭпиВак!C:BG, 8, FALSE)</f>
        <v>#N/A</v>
      </c>
      <c r="AL786" s="34" t="e">
        <f>L786-M786-VLOOKUP(C786, Вчера_ЭпиВак!C:BG, 10, FALSE)</f>
        <v>#N/A</v>
      </c>
      <c r="AM786" s="34" t="e">
        <f>N786-O786-VLOOKUP(C786, Вчера_ЭпиВак!C:BG, 12, FALSE)</f>
        <v>#N/A</v>
      </c>
      <c r="AN786" s="34" t="e">
        <f>P786-Q786-VLOOKUP(C786, Вчера_ЭпиВак!C:BG, 14, FALSE)</f>
        <v>#N/A</v>
      </c>
      <c r="AO786" s="34" t="e">
        <f>R786-S786-VLOOKUP(C786, Вчера_ЭпиВак!C:BG, 16, FALSE)</f>
        <v>#N/A</v>
      </c>
      <c r="AP786" s="34" t="e">
        <f>T786-U786-VLOOKUP(C786, Вчера_ЭпиВак!C:BG, 18, FALSE)</f>
        <v>#N/A</v>
      </c>
      <c r="AQ786" s="34" t="e">
        <f>V786-W786-VLOOKUP(C786, Вчера_ЭпиВак!C:BG, 20, FALSE)</f>
        <v>#N/A</v>
      </c>
      <c r="AR786" s="34" t="e">
        <f>X786-Y786-VLOOKUP(C786, Вчера_ЭпиВак!C:BG, 22, FALSE)</f>
        <v>#N/A</v>
      </c>
      <c r="AS786" s="34" t="e">
        <f>Z786-VLOOKUP(C786, Вчера_ЭпиВак!C:BG, 24, FALSE)</f>
        <v>#N/A</v>
      </c>
      <c r="AT786" s="34" t="e">
        <f>AA786-VLOOKUP(C786, Вчера_ЭпиВак!C:BG, 25, FALSE)</f>
        <v>#N/A</v>
      </c>
    </row>
    <row r="787" spans="1:46" ht="50.1" customHeight="1" x14ac:dyDescent="0.25">
      <c r="A787" s="1"/>
      <c r="B787" s="1"/>
      <c r="C787" s="1"/>
      <c r="D787" s="3"/>
      <c r="E787" s="48"/>
      <c r="F787" s="3"/>
      <c r="G787" s="2"/>
      <c r="H787" s="3"/>
      <c r="I787" s="2"/>
      <c r="J787" s="3"/>
      <c r="K787" s="2"/>
      <c r="L787" s="3"/>
      <c r="M787" s="2"/>
      <c r="N787" s="3"/>
      <c r="O787" s="2"/>
      <c r="P787" s="3"/>
      <c r="Q787" s="2"/>
      <c r="R787" s="3"/>
      <c r="S787" s="2"/>
      <c r="T787" s="3"/>
      <c r="U787" s="3"/>
      <c r="V787" s="3"/>
      <c r="W787" s="2"/>
      <c r="X787" s="3"/>
      <c r="Y787" s="2"/>
      <c r="Z787" s="3"/>
      <c r="AA787" s="3"/>
      <c r="AB787" s="15"/>
      <c r="AC787" s="34">
        <f t="shared" si="25"/>
        <v>0</v>
      </c>
      <c r="AD787" s="34">
        <f t="shared" si="26"/>
        <v>0</v>
      </c>
      <c r="AE787" s="34"/>
      <c r="AF787" s="34"/>
      <c r="AG787" s="35"/>
      <c r="AH787" s="34" t="e">
        <f>D787-E787-VLOOKUP(C787, Вчера_ЭпиВак!C:BG, 2, FALSE)</f>
        <v>#N/A</v>
      </c>
      <c r="AI787" s="34" t="e">
        <f>F787-G787-VLOOKUP(C787, Вчера_ЭпиВак!C:BG, 4, FALSE)</f>
        <v>#N/A</v>
      </c>
      <c r="AJ787" s="34" t="e">
        <f>H787-I787-VLOOKUP(C787, Вчера_ЭпиВак!C:BG, 6, FALSE)</f>
        <v>#N/A</v>
      </c>
      <c r="AK787" s="34" t="e">
        <f>J787-K787-VLOOKUP(C787, Вчера_ЭпиВак!C:BG, 8, FALSE)</f>
        <v>#N/A</v>
      </c>
      <c r="AL787" s="34" t="e">
        <f>L787-M787-VLOOKUP(C787, Вчера_ЭпиВак!C:BG, 10, FALSE)</f>
        <v>#N/A</v>
      </c>
      <c r="AM787" s="34" t="e">
        <f>N787-O787-VLOOKUP(C787, Вчера_ЭпиВак!C:BG, 12, FALSE)</f>
        <v>#N/A</v>
      </c>
      <c r="AN787" s="34" t="e">
        <f>P787-Q787-VLOOKUP(C787, Вчера_ЭпиВак!C:BG, 14, FALSE)</f>
        <v>#N/A</v>
      </c>
      <c r="AO787" s="34" t="e">
        <f>R787-S787-VLOOKUP(C787, Вчера_ЭпиВак!C:BG, 16, FALSE)</f>
        <v>#N/A</v>
      </c>
      <c r="AP787" s="34" t="e">
        <f>T787-U787-VLOOKUP(C787, Вчера_ЭпиВак!C:BG, 18, FALSE)</f>
        <v>#N/A</v>
      </c>
      <c r="AQ787" s="34" t="e">
        <f>V787-W787-VLOOKUP(C787, Вчера_ЭпиВак!C:BG, 20, FALSE)</f>
        <v>#N/A</v>
      </c>
      <c r="AR787" s="34" t="e">
        <f>X787-Y787-VLOOKUP(C787, Вчера_ЭпиВак!C:BG, 22, FALSE)</f>
        <v>#N/A</v>
      </c>
      <c r="AS787" s="34" t="e">
        <f>Z787-VLOOKUP(C787, Вчера_ЭпиВак!C:BG, 24, FALSE)</f>
        <v>#N/A</v>
      </c>
      <c r="AT787" s="34" t="e">
        <f>AA787-VLOOKUP(C787, Вчера_ЭпиВак!C:BG, 25, FALSE)</f>
        <v>#N/A</v>
      </c>
    </row>
    <row r="788" spans="1:46" ht="50.1" customHeight="1" x14ac:dyDescent="0.25">
      <c r="A788" s="1"/>
      <c r="B788" s="1"/>
      <c r="C788" s="1"/>
      <c r="D788" s="3"/>
      <c r="E788" s="48"/>
      <c r="F788" s="3"/>
      <c r="G788" s="2"/>
      <c r="H788" s="3"/>
      <c r="I788" s="2"/>
      <c r="J788" s="3"/>
      <c r="K788" s="2"/>
      <c r="L788" s="3"/>
      <c r="M788" s="2"/>
      <c r="N788" s="3"/>
      <c r="O788" s="2"/>
      <c r="P788" s="3"/>
      <c r="Q788" s="2"/>
      <c r="R788" s="3"/>
      <c r="S788" s="2"/>
      <c r="T788" s="3"/>
      <c r="U788" s="3"/>
      <c r="V788" s="3"/>
      <c r="W788" s="2"/>
      <c r="X788" s="3"/>
      <c r="Y788" s="2"/>
      <c r="Z788" s="3"/>
      <c r="AA788" s="3"/>
      <c r="AB788" s="15"/>
      <c r="AC788" s="34">
        <f t="shared" si="25"/>
        <v>0</v>
      </c>
      <c r="AD788" s="34">
        <f t="shared" si="26"/>
        <v>0</v>
      </c>
      <c r="AE788" s="34"/>
      <c r="AF788" s="34"/>
      <c r="AG788" s="35"/>
      <c r="AH788" s="34" t="e">
        <f>D788-E788-VLOOKUP(C788, Вчера_ЭпиВак!C:BG, 2, FALSE)</f>
        <v>#N/A</v>
      </c>
      <c r="AI788" s="34" t="e">
        <f>F788-G788-VLOOKUP(C788, Вчера_ЭпиВак!C:BG, 4, FALSE)</f>
        <v>#N/A</v>
      </c>
      <c r="AJ788" s="34" t="e">
        <f>H788-I788-VLOOKUP(C788, Вчера_ЭпиВак!C:BG, 6, FALSE)</f>
        <v>#N/A</v>
      </c>
      <c r="AK788" s="34" t="e">
        <f>J788-K788-VLOOKUP(C788, Вчера_ЭпиВак!C:BG, 8, FALSE)</f>
        <v>#N/A</v>
      </c>
      <c r="AL788" s="34" t="e">
        <f>L788-M788-VLOOKUP(C788, Вчера_ЭпиВак!C:BG, 10, FALSE)</f>
        <v>#N/A</v>
      </c>
      <c r="AM788" s="34" t="e">
        <f>N788-O788-VLOOKUP(C788, Вчера_ЭпиВак!C:BG, 12, FALSE)</f>
        <v>#N/A</v>
      </c>
      <c r="AN788" s="34" t="e">
        <f>P788-Q788-VLOOKUP(C788, Вчера_ЭпиВак!C:BG, 14, FALSE)</f>
        <v>#N/A</v>
      </c>
      <c r="AO788" s="34" t="e">
        <f>R788-S788-VLOOKUP(C788, Вчера_ЭпиВак!C:BG, 16, FALSE)</f>
        <v>#N/A</v>
      </c>
      <c r="AP788" s="34" t="e">
        <f>T788-U788-VLOOKUP(C788, Вчера_ЭпиВак!C:BG, 18, FALSE)</f>
        <v>#N/A</v>
      </c>
      <c r="AQ788" s="34" t="e">
        <f>V788-W788-VLOOKUP(C788, Вчера_ЭпиВак!C:BG, 20, FALSE)</f>
        <v>#N/A</v>
      </c>
      <c r="AR788" s="34" t="e">
        <f>X788-Y788-VLOOKUP(C788, Вчера_ЭпиВак!C:BG, 22, FALSE)</f>
        <v>#N/A</v>
      </c>
      <c r="AS788" s="34" t="e">
        <f>Z788-VLOOKUP(C788, Вчера_ЭпиВак!C:BG, 24, FALSE)</f>
        <v>#N/A</v>
      </c>
      <c r="AT788" s="34" t="e">
        <f>AA788-VLOOKUP(C788, Вчера_ЭпиВак!C:BG, 25, FALSE)</f>
        <v>#N/A</v>
      </c>
    </row>
    <row r="789" spans="1:46" ht="50.1" customHeight="1" x14ac:dyDescent="0.25">
      <c r="A789" s="1"/>
      <c r="B789" s="1"/>
      <c r="C789" s="1"/>
      <c r="D789" s="3"/>
      <c r="E789" s="48"/>
      <c r="F789" s="3"/>
      <c r="G789" s="2"/>
      <c r="H789" s="3"/>
      <c r="I789" s="2"/>
      <c r="J789" s="3"/>
      <c r="K789" s="2"/>
      <c r="L789" s="3"/>
      <c r="M789" s="2"/>
      <c r="N789" s="3"/>
      <c r="O789" s="2"/>
      <c r="P789" s="3"/>
      <c r="Q789" s="2"/>
      <c r="R789" s="3"/>
      <c r="S789" s="2"/>
      <c r="T789" s="3"/>
      <c r="U789" s="3"/>
      <c r="V789" s="3"/>
      <c r="W789" s="2"/>
      <c r="X789" s="3"/>
      <c r="Y789" s="2"/>
      <c r="Z789" s="3"/>
      <c r="AA789" s="3"/>
      <c r="AB789" s="15"/>
      <c r="AC789" s="34">
        <f t="shared" si="25"/>
        <v>0</v>
      </c>
      <c r="AD789" s="34">
        <f t="shared" si="26"/>
        <v>0</v>
      </c>
      <c r="AE789" s="34"/>
      <c r="AF789" s="34"/>
      <c r="AG789" s="35"/>
      <c r="AH789" s="34" t="e">
        <f>D789-E789-VLOOKUP(C789, Вчера_ЭпиВак!C:BG, 2, FALSE)</f>
        <v>#N/A</v>
      </c>
      <c r="AI789" s="34" t="e">
        <f>F789-G789-VLOOKUP(C789, Вчера_ЭпиВак!C:BG, 4, FALSE)</f>
        <v>#N/A</v>
      </c>
      <c r="AJ789" s="34" t="e">
        <f>H789-I789-VLOOKUP(C789, Вчера_ЭпиВак!C:BG, 6, FALSE)</f>
        <v>#N/A</v>
      </c>
      <c r="AK789" s="34" t="e">
        <f>J789-K789-VLOOKUP(C789, Вчера_ЭпиВак!C:BG, 8, FALSE)</f>
        <v>#N/A</v>
      </c>
      <c r="AL789" s="34" t="e">
        <f>L789-M789-VLOOKUP(C789, Вчера_ЭпиВак!C:BG, 10, FALSE)</f>
        <v>#N/A</v>
      </c>
      <c r="AM789" s="34" t="e">
        <f>N789-O789-VLOOKUP(C789, Вчера_ЭпиВак!C:BG, 12, FALSE)</f>
        <v>#N/A</v>
      </c>
      <c r="AN789" s="34" t="e">
        <f>P789-Q789-VLOOKUP(C789, Вчера_ЭпиВак!C:BG, 14, FALSE)</f>
        <v>#N/A</v>
      </c>
      <c r="AO789" s="34" t="e">
        <f>R789-S789-VLOOKUP(C789, Вчера_ЭпиВак!C:BG, 16, FALSE)</f>
        <v>#N/A</v>
      </c>
      <c r="AP789" s="34" t="e">
        <f>T789-U789-VLOOKUP(C789, Вчера_ЭпиВак!C:BG, 18, FALSE)</f>
        <v>#N/A</v>
      </c>
      <c r="AQ789" s="34" t="e">
        <f>V789-W789-VLOOKUP(C789, Вчера_ЭпиВак!C:BG, 20, FALSE)</f>
        <v>#N/A</v>
      </c>
      <c r="AR789" s="34" t="e">
        <f>X789-Y789-VLOOKUP(C789, Вчера_ЭпиВак!C:BG, 22, FALSE)</f>
        <v>#N/A</v>
      </c>
      <c r="AS789" s="34" t="e">
        <f>Z789-VLOOKUP(C789, Вчера_ЭпиВак!C:BG, 24, FALSE)</f>
        <v>#N/A</v>
      </c>
      <c r="AT789" s="34" t="e">
        <f>AA789-VLOOKUP(C789, Вчера_ЭпиВак!C:BG, 25, FALSE)</f>
        <v>#N/A</v>
      </c>
    </row>
    <row r="790" spans="1:46" ht="50.1" customHeight="1" x14ac:dyDescent="0.25">
      <c r="A790" s="1"/>
      <c r="B790" s="1"/>
      <c r="C790" s="1"/>
      <c r="D790" s="3"/>
      <c r="E790" s="48"/>
      <c r="F790" s="3"/>
      <c r="G790" s="2"/>
      <c r="H790" s="3"/>
      <c r="I790" s="2"/>
      <c r="J790" s="3"/>
      <c r="K790" s="2"/>
      <c r="L790" s="3"/>
      <c r="M790" s="2"/>
      <c r="N790" s="3"/>
      <c r="O790" s="2"/>
      <c r="P790" s="3"/>
      <c r="Q790" s="2"/>
      <c r="R790" s="3"/>
      <c r="S790" s="2"/>
      <c r="T790" s="3"/>
      <c r="U790" s="3"/>
      <c r="V790" s="3"/>
      <c r="W790" s="2"/>
      <c r="X790" s="3"/>
      <c r="Y790" s="2"/>
      <c r="Z790" s="3"/>
      <c r="AA790" s="3"/>
      <c r="AB790" s="15"/>
      <c r="AC790" s="34">
        <f t="shared" si="25"/>
        <v>0</v>
      </c>
      <c r="AD790" s="34">
        <f t="shared" si="26"/>
        <v>0</v>
      </c>
      <c r="AE790" s="34"/>
      <c r="AF790" s="34"/>
      <c r="AG790" s="35"/>
      <c r="AH790" s="34" t="e">
        <f>D790-E790-VLOOKUP(C790, Вчера_ЭпиВак!C:BG, 2, FALSE)</f>
        <v>#N/A</v>
      </c>
      <c r="AI790" s="34" t="e">
        <f>F790-G790-VLOOKUP(C790, Вчера_ЭпиВак!C:BG, 4, FALSE)</f>
        <v>#N/A</v>
      </c>
      <c r="AJ790" s="34" t="e">
        <f>H790-I790-VLOOKUP(C790, Вчера_ЭпиВак!C:BG, 6, FALSE)</f>
        <v>#N/A</v>
      </c>
      <c r="AK790" s="34" t="e">
        <f>J790-K790-VLOOKUP(C790, Вчера_ЭпиВак!C:BG, 8, FALSE)</f>
        <v>#N/A</v>
      </c>
      <c r="AL790" s="34" t="e">
        <f>L790-M790-VLOOKUP(C790, Вчера_ЭпиВак!C:BG, 10, FALSE)</f>
        <v>#N/A</v>
      </c>
      <c r="AM790" s="34" t="e">
        <f>N790-O790-VLOOKUP(C790, Вчера_ЭпиВак!C:BG, 12, FALSE)</f>
        <v>#N/A</v>
      </c>
      <c r="AN790" s="34" t="e">
        <f>P790-Q790-VLOOKUP(C790, Вчера_ЭпиВак!C:BG, 14, FALSE)</f>
        <v>#N/A</v>
      </c>
      <c r="AO790" s="34" t="e">
        <f>R790-S790-VLOOKUP(C790, Вчера_ЭпиВак!C:BG, 16, FALSE)</f>
        <v>#N/A</v>
      </c>
      <c r="AP790" s="34" t="e">
        <f>T790-U790-VLOOKUP(C790, Вчера_ЭпиВак!C:BG, 18, FALSE)</f>
        <v>#N/A</v>
      </c>
      <c r="AQ790" s="34" t="e">
        <f>V790-W790-VLOOKUP(C790, Вчера_ЭпиВак!C:BG, 20, FALSE)</f>
        <v>#N/A</v>
      </c>
      <c r="AR790" s="34" t="e">
        <f>X790-Y790-VLOOKUP(C790, Вчера_ЭпиВак!C:BG, 22, FALSE)</f>
        <v>#N/A</v>
      </c>
      <c r="AS790" s="34" t="e">
        <f>Z790-VLOOKUP(C790, Вчера_ЭпиВак!C:BG, 24, FALSE)</f>
        <v>#N/A</v>
      </c>
      <c r="AT790" s="34" t="e">
        <f>AA790-VLOOKUP(C790, Вчера_ЭпиВак!C:BG, 25, FALSE)</f>
        <v>#N/A</v>
      </c>
    </row>
    <row r="791" spans="1:46" ht="50.1" customHeight="1" x14ac:dyDescent="0.25">
      <c r="A791" s="1"/>
      <c r="B791" s="1"/>
      <c r="C791" s="1"/>
      <c r="D791" s="3"/>
      <c r="E791" s="48"/>
      <c r="F791" s="3"/>
      <c r="G791" s="2"/>
      <c r="H791" s="3"/>
      <c r="I791" s="2"/>
      <c r="J791" s="3"/>
      <c r="K791" s="2"/>
      <c r="L791" s="3"/>
      <c r="M791" s="2"/>
      <c r="N791" s="3"/>
      <c r="O791" s="2"/>
      <c r="P791" s="3"/>
      <c r="Q791" s="2"/>
      <c r="R791" s="3"/>
      <c r="S791" s="2"/>
      <c r="T791" s="3"/>
      <c r="U791" s="3"/>
      <c r="V791" s="3"/>
      <c r="W791" s="2"/>
      <c r="X791" s="3"/>
      <c r="Y791" s="2"/>
      <c r="Z791" s="3"/>
      <c r="AA791" s="3"/>
      <c r="AB791" s="15"/>
      <c r="AC791" s="34">
        <f t="shared" si="25"/>
        <v>0</v>
      </c>
      <c r="AD791" s="34">
        <f t="shared" si="26"/>
        <v>0</v>
      </c>
      <c r="AE791" s="34"/>
      <c r="AF791" s="34"/>
      <c r="AG791" s="35"/>
      <c r="AH791" s="34" t="e">
        <f>D791-E791-VLOOKUP(C791, Вчера_ЭпиВак!C:BG, 2, FALSE)</f>
        <v>#N/A</v>
      </c>
      <c r="AI791" s="34" t="e">
        <f>F791-G791-VLOOKUP(C791, Вчера_ЭпиВак!C:BG, 4, FALSE)</f>
        <v>#N/A</v>
      </c>
      <c r="AJ791" s="34" t="e">
        <f>H791-I791-VLOOKUP(C791, Вчера_ЭпиВак!C:BG, 6, FALSE)</f>
        <v>#N/A</v>
      </c>
      <c r="AK791" s="34" t="e">
        <f>J791-K791-VLOOKUP(C791, Вчера_ЭпиВак!C:BG, 8, FALSE)</f>
        <v>#N/A</v>
      </c>
      <c r="AL791" s="34" t="e">
        <f>L791-M791-VLOOKUP(C791, Вчера_ЭпиВак!C:BG, 10, FALSE)</f>
        <v>#N/A</v>
      </c>
      <c r="AM791" s="34" t="e">
        <f>N791-O791-VLOOKUP(C791, Вчера_ЭпиВак!C:BG, 12, FALSE)</f>
        <v>#N/A</v>
      </c>
      <c r="AN791" s="34" t="e">
        <f>P791-Q791-VLOOKUP(C791, Вчера_ЭпиВак!C:BG, 14, FALSE)</f>
        <v>#N/A</v>
      </c>
      <c r="AO791" s="34" t="e">
        <f>R791-S791-VLOOKUP(C791, Вчера_ЭпиВак!C:BG, 16, FALSE)</f>
        <v>#N/A</v>
      </c>
      <c r="AP791" s="34" t="e">
        <f>T791-U791-VLOOKUP(C791, Вчера_ЭпиВак!C:BG, 18, FALSE)</f>
        <v>#N/A</v>
      </c>
      <c r="AQ791" s="34" t="e">
        <f>V791-W791-VLOOKUP(C791, Вчера_ЭпиВак!C:BG, 20, FALSE)</f>
        <v>#N/A</v>
      </c>
      <c r="AR791" s="34" t="e">
        <f>X791-Y791-VLOOKUP(C791, Вчера_ЭпиВак!C:BG, 22, FALSE)</f>
        <v>#N/A</v>
      </c>
      <c r="AS791" s="34" t="e">
        <f>Z791-VLOOKUP(C791, Вчера_ЭпиВак!C:BG, 24, FALSE)</f>
        <v>#N/A</v>
      </c>
      <c r="AT791" s="34" t="e">
        <f>AA791-VLOOKUP(C791, Вчера_ЭпиВак!C:BG, 25, FALSE)</f>
        <v>#N/A</v>
      </c>
    </row>
    <row r="792" spans="1:46" ht="50.1" customHeight="1" x14ac:dyDescent="0.25">
      <c r="A792" s="1"/>
      <c r="B792" s="1"/>
      <c r="C792" s="1"/>
      <c r="D792" s="3"/>
      <c r="E792" s="48"/>
      <c r="F792" s="3"/>
      <c r="G792" s="2"/>
      <c r="H792" s="3"/>
      <c r="I792" s="2"/>
      <c r="J792" s="3"/>
      <c r="K792" s="2"/>
      <c r="L792" s="3"/>
      <c r="M792" s="2"/>
      <c r="N792" s="3"/>
      <c r="O792" s="2"/>
      <c r="P792" s="3"/>
      <c r="Q792" s="2"/>
      <c r="R792" s="3"/>
      <c r="S792" s="2"/>
      <c r="T792" s="3"/>
      <c r="U792" s="3"/>
      <c r="V792" s="3"/>
      <c r="W792" s="2"/>
      <c r="X792" s="3"/>
      <c r="Y792" s="2"/>
      <c r="Z792" s="3"/>
      <c r="AA792" s="3"/>
      <c r="AB792" s="15"/>
      <c r="AC792" s="34">
        <f t="shared" si="25"/>
        <v>0</v>
      </c>
      <c r="AD792" s="34">
        <f t="shared" si="26"/>
        <v>0</v>
      </c>
      <c r="AE792" s="34"/>
      <c r="AF792" s="34"/>
      <c r="AG792" s="35"/>
      <c r="AH792" s="34" t="e">
        <f>D792-E792-VLOOKUP(C792, Вчера_ЭпиВак!C:BG, 2, FALSE)</f>
        <v>#N/A</v>
      </c>
      <c r="AI792" s="34" t="e">
        <f>F792-G792-VLOOKUP(C792, Вчера_ЭпиВак!C:BG, 4, FALSE)</f>
        <v>#N/A</v>
      </c>
      <c r="AJ792" s="34" t="e">
        <f>H792-I792-VLOOKUP(C792, Вчера_ЭпиВак!C:BG, 6, FALSE)</f>
        <v>#N/A</v>
      </c>
      <c r="AK792" s="34" t="e">
        <f>J792-K792-VLOOKUP(C792, Вчера_ЭпиВак!C:BG, 8, FALSE)</f>
        <v>#N/A</v>
      </c>
      <c r="AL792" s="34" t="e">
        <f>L792-M792-VLOOKUP(C792, Вчера_ЭпиВак!C:BG, 10, FALSE)</f>
        <v>#N/A</v>
      </c>
      <c r="AM792" s="34" t="e">
        <f>N792-O792-VLOOKUP(C792, Вчера_ЭпиВак!C:BG, 12, FALSE)</f>
        <v>#N/A</v>
      </c>
      <c r="AN792" s="34" t="e">
        <f>P792-Q792-VLOOKUP(C792, Вчера_ЭпиВак!C:BG, 14, FALSE)</f>
        <v>#N/A</v>
      </c>
      <c r="AO792" s="34" t="e">
        <f>R792-S792-VLOOKUP(C792, Вчера_ЭпиВак!C:BG, 16, FALSE)</f>
        <v>#N/A</v>
      </c>
      <c r="AP792" s="34" t="e">
        <f>T792-U792-VLOOKUP(C792, Вчера_ЭпиВак!C:BG, 18, FALSE)</f>
        <v>#N/A</v>
      </c>
      <c r="AQ792" s="34" t="e">
        <f>V792-W792-VLOOKUP(C792, Вчера_ЭпиВак!C:BG, 20, FALSE)</f>
        <v>#N/A</v>
      </c>
      <c r="AR792" s="34" t="e">
        <f>X792-Y792-VLOOKUP(C792, Вчера_ЭпиВак!C:BG, 22, FALSE)</f>
        <v>#N/A</v>
      </c>
      <c r="AS792" s="34" t="e">
        <f>Z792-VLOOKUP(C792, Вчера_ЭпиВак!C:BG, 24, FALSE)</f>
        <v>#N/A</v>
      </c>
      <c r="AT792" s="34" t="e">
        <f>AA792-VLOOKUP(C792, Вчера_ЭпиВак!C:BG, 25, FALSE)</f>
        <v>#N/A</v>
      </c>
    </row>
    <row r="793" spans="1:46" ht="50.1" customHeight="1" x14ac:dyDescent="0.25">
      <c r="A793" s="1"/>
      <c r="B793" s="1"/>
      <c r="C793" s="1"/>
      <c r="D793" s="3"/>
      <c r="E793" s="48"/>
      <c r="F793" s="3"/>
      <c r="G793" s="2"/>
      <c r="H793" s="3"/>
      <c r="I793" s="2"/>
      <c r="J793" s="3"/>
      <c r="K793" s="2"/>
      <c r="L793" s="3"/>
      <c r="M793" s="2"/>
      <c r="N793" s="3"/>
      <c r="O793" s="2"/>
      <c r="P793" s="3"/>
      <c r="Q793" s="2"/>
      <c r="R793" s="3"/>
      <c r="S793" s="2"/>
      <c r="T793" s="3"/>
      <c r="U793" s="3"/>
      <c r="V793" s="3"/>
      <c r="W793" s="2"/>
      <c r="X793" s="3"/>
      <c r="Y793" s="2"/>
      <c r="Z793" s="3"/>
      <c r="AA793" s="3"/>
      <c r="AB793" s="15"/>
      <c r="AC793" s="34">
        <f t="shared" si="25"/>
        <v>0</v>
      </c>
      <c r="AD793" s="34">
        <f t="shared" si="26"/>
        <v>0</v>
      </c>
      <c r="AE793" s="34"/>
      <c r="AF793" s="34"/>
      <c r="AG793" s="35"/>
      <c r="AH793" s="34" t="e">
        <f>D793-E793-VLOOKUP(C793, Вчера_ЭпиВак!C:BG, 2, FALSE)</f>
        <v>#N/A</v>
      </c>
      <c r="AI793" s="34" t="e">
        <f>F793-G793-VLOOKUP(C793, Вчера_ЭпиВак!C:BG, 4, FALSE)</f>
        <v>#N/A</v>
      </c>
      <c r="AJ793" s="34" t="e">
        <f>H793-I793-VLOOKUP(C793, Вчера_ЭпиВак!C:BG, 6, FALSE)</f>
        <v>#N/A</v>
      </c>
      <c r="AK793" s="34" t="e">
        <f>J793-K793-VLOOKUP(C793, Вчера_ЭпиВак!C:BG, 8, FALSE)</f>
        <v>#N/A</v>
      </c>
      <c r="AL793" s="34" t="e">
        <f>L793-M793-VLOOKUP(C793, Вчера_ЭпиВак!C:BG, 10, FALSE)</f>
        <v>#N/A</v>
      </c>
      <c r="AM793" s="34" t="e">
        <f>N793-O793-VLOOKUP(C793, Вчера_ЭпиВак!C:BG, 12, FALSE)</f>
        <v>#N/A</v>
      </c>
      <c r="AN793" s="34" t="e">
        <f>P793-Q793-VLOOKUP(C793, Вчера_ЭпиВак!C:BG, 14, FALSE)</f>
        <v>#N/A</v>
      </c>
      <c r="AO793" s="34" t="e">
        <f>R793-S793-VLOOKUP(C793, Вчера_ЭпиВак!C:BG, 16, FALSE)</f>
        <v>#N/A</v>
      </c>
      <c r="AP793" s="34" t="e">
        <f>T793-U793-VLOOKUP(C793, Вчера_ЭпиВак!C:BG, 18, FALSE)</f>
        <v>#N/A</v>
      </c>
      <c r="AQ793" s="34" t="e">
        <f>V793-W793-VLOOKUP(C793, Вчера_ЭпиВак!C:BG, 20, FALSE)</f>
        <v>#N/A</v>
      </c>
      <c r="AR793" s="34" t="e">
        <f>X793-Y793-VLOOKUP(C793, Вчера_ЭпиВак!C:BG, 22, FALSE)</f>
        <v>#N/A</v>
      </c>
      <c r="AS793" s="34" t="e">
        <f>Z793-VLOOKUP(C793, Вчера_ЭпиВак!C:BG, 24, FALSE)</f>
        <v>#N/A</v>
      </c>
      <c r="AT793" s="34" t="e">
        <f>AA793-VLOOKUP(C793, Вчера_ЭпиВак!C:BG, 25, FALSE)</f>
        <v>#N/A</v>
      </c>
    </row>
    <row r="794" spans="1:46" ht="50.1" customHeight="1" x14ac:dyDescent="0.25">
      <c r="A794" s="1"/>
      <c r="B794" s="1"/>
      <c r="C794" s="1"/>
      <c r="D794" s="3"/>
      <c r="E794" s="48"/>
      <c r="F794" s="3"/>
      <c r="G794" s="2"/>
      <c r="H794" s="3"/>
      <c r="I794" s="2"/>
      <c r="J794" s="3"/>
      <c r="K794" s="2"/>
      <c r="L794" s="3"/>
      <c r="M794" s="2"/>
      <c r="N794" s="3"/>
      <c r="O794" s="2"/>
      <c r="P794" s="3"/>
      <c r="Q794" s="2"/>
      <c r="R794" s="3"/>
      <c r="S794" s="2"/>
      <c r="T794" s="3"/>
      <c r="U794" s="3"/>
      <c r="V794" s="3"/>
      <c r="W794" s="2"/>
      <c r="X794" s="3"/>
      <c r="Y794" s="2"/>
      <c r="Z794" s="3"/>
      <c r="AA794" s="3"/>
      <c r="AB794" s="15"/>
      <c r="AC794" s="34">
        <f t="shared" si="25"/>
        <v>0</v>
      </c>
      <c r="AD794" s="34">
        <f t="shared" si="26"/>
        <v>0</v>
      </c>
      <c r="AE794" s="34"/>
      <c r="AF794" s="34"/>
      <c r="AG794" s="35"/>
      <c r="AH794" s="34" t="e">
        <f>D794-E794-VLOOKUP(C794, Вчера_ЭпиВак!C:BG, 2, FALSE)</f>
        <v>#N/A</v>
      </c>
      <c r="AI794" s="34" t="e">
        <f>F794-G794-VLOOKUP(C794, Вчера_ЭпиВак!C:BG, 4, FALSE)</f>
        <v>#N/A</v>
      </c>
      <c r="AJ794" s="34" t="e">
        <f>H794-I794-VLOOKUP(C794, Вчера_ЭпиВак!C:BG, 6, FALSE)</f>
        <v>#N/A</v>
      </c>
      <c r="AK794" s="34" t="e">
        <f>J794-K794-VLOOKUP(C794, Вчера_ЭпиВак!C:BG, 8, FALSE)</f>
        <v>#N/A</v>
      </c>
      <c r="AL794" s="34" t="e">
        <f>L794-M794-VLOOKUP(C794, Вчера_ЭпиВак!C:BG, 10, FALSE)</f>
        <v>#N/A</v>
      </c>
      <c r="AM794" s="34" t="e">
        <f>N794-O794-VLOOKUP(C794, Вчера_ЭпиВак!C:BG, 12, FALSE)</f>
        <v>#N/A</v>
      </c>
      <c r="AN794" s="34" t="e">
        <f>P794-Q794-VLOOKUP(C794, Вчера_ЭпиВак!C:BG, 14, FALSE)</f>
        <v>#N/A</v>
      </c>
      <c r="AO794" s="34" t="e">
        <f>R794-S794-VLOOKUP(C794, Вчера_ЭпиВак!C:BG, 16, FALSE)</f>
        <v>#N/A</v>
      </c>
      <c r="AP794" s="34" t="e">
        <f>T794-U794-VLOOKUP(C794, Вчера_ЭпиВак!C:BG, 18, FALSE)</f>
        <v>#N/A</v>
      </c>
      <c r="AQ794" s="34" t="e">
        <f>V794-W794-VLOOKUP(C794, Вчера_ЭпиВак!C:BG, 20, FALSE)</f>
        <v>#N/A</v>
      </c>
      <c r="AR794" s="34" t="e">
        <f>X794-Y794-VLOOKUP(C794, Вчера_ЭпиВак!C:BG, 22, FALSE)</f>
        <v>#N/A</v>
      </c>
      <c r="AS794" s="34" t="e">
        <f>Z794-VLOOKUP(C794, Вчера_ЭпиВак!C:BG, 24, FALSE)</f>
        <v>#N/A</v>
      </c>
      <c r="AT794" s="34" t="e">
        <f>AA794-VLOOKUP(C794, Вчера_ЭпиВак!C:BG, 25, FALSE)</f>
        <v>#N/A</v>
      </c>
    </row>
    <row r="795" spans="1:46" ht="50.1" customHeight="1" x14ac:dyDescent="0.25">
      <c r="A795" s="1"/>
      <c r="B795" s="1"/>
      <c r="C795" s="1"/>
      <c r="D795" s="3"/>
      <c r="E795" s="48"/>
      <c r="F795" s="3"/>
      <c r="G795" s="2"/>
      <c r="H795" s="3"/>
      <c r="I795" s="2"/>
      <c r="J795" s="3"/>
      <c r="K795" s="2"/>
      <c r="L795" s="3"/>
      <c r="M795" s="2"/>
      <c r="N795" s="3"/>
      <c r="O795" s="2"/>
      <c r="P795" s="3"/>
      <c r="Q795" s="2"/>
      <c r="R795" s="3"/>
      <c r="S795" s="2"/>
      <c r="T795" s="3"/>
      <c r="U795" s="3"/>
      <c r="V795" s="3"/>
      <c r="W795" s="2"/>
      <c r="X795" s="3"/>
      <c r="Y795" s="2"/>
      <c r="Z795" s="3"/>
      <c r="AA795" s="3"/>
      <c r="AB795" s="15"/>
      <c r="AC795" s="34">
        <f t="shared" si="25"/>
        <v>0</v>
      </c>
      <c r="AD795" s="34">
        <f t="shared" si="26"/>
        <v>0</v>
      </c>
      <c r="AE795" s="34"/>
      <c r="AF795" s="34"/>
      <c r="AG795" s="35"/>
      <c r="AH795" s="34" t="e">
        <f>D795-E795-VLOOKUP(C795, Вчера_ЭпиВак!C:BG, 2, FALSE)</f>
        <v>#N/A</v>
      </c>
      <c r="AI795" s="34" t="e">
        <f>F795-G795-VLOOKUP(C795, Вчера_ЭпиВак!C:BG, 4, FALSE)</f>
        <v>#N/A</v>
      </c>
      <c r="AJ795" s="34" t="e">
        <f>H795-I795-VLOOKUP(C795, Вчера_ЭпиВак!C:BG, 6, FALSE)</f>
        <v>#N/A</v>
      </c>
      <c r="AK795" s="34" t="e">
        <f>J795-K795-VLOOKUP(C795, Вчера_ЭпиВак!C:BG, 8, FALSE)</f>
        <v>#N/A</v>
      </c>
      <c r="AL795" s="34" t="e">
        <f>L795-M795-VLOOKUP(C795, Вчера_ЭпиВак!C:BG, 10, FALSE)</f>
        <v>#N/A</v>
      </c>
      <c r="AM795" s="34" t="e">
        <f>N795-O795-VLOOKUP(C795, Вчера_ЭпиВак!C:BG, 12, FALSE)</f>
        <v>#N/A</v>
      </c>
      <c r="AN795" s="34" t="e">
        <f>P795-Q795-VLOOKUP(C795, Вчера_ЭпиВак!C:BG, 14, FALSE)</f>
        <v>#N/A</v>
      </c>
      <c r="AO795" s="34" t="e">
        <f>R795-S795-VLOOKUP(C795, Вчера_ЭпиВак!C:BG, 16, FALSE)</f>
        <v>#N/A</v>
      </c>
      <c r="AP795" s="34" t="e">
        <f>T795-U795-VLOOKUP(C795, Вчера_ЭпиВак!C:BG, 18, FALSE)</f>
        <v>#N/A</v>
      </c>
      <c r="AQ795" s="34" t="e">
        <f>V795-W795-VLOOKUP(C795, Вчера_ЭпиВак!C:BG, 20, FALSE)</f>
        <v>#N/A</v>
      </c>
      <c r="AR795" s="34" t="e">
        <f>X795-Y795-VLOOKUP(C795, Вчера_ЭпиВак!C:BG, 22, FALSE)</f>
        <v>#N/A</v>
      </c>
      <c r="AS795" s="34" t="e">
        <f>Z795-VLOOKUP(C795, Вчера_ЭпиВак!C:BG, 24, FALSE)</f>
        <v>#N/A</v>
      </c>
      <c r="AT795" s="34" t="e">
        <f>AA795-VLOOKUP(C795, Вчера_ЭпиВак!C:BG, 25, FALSE)</f>
        <v>#N/A</v>
      </c>
    </row>
    <row r="796" spans="1:46" ht="50.1" customHeight="1" x14ac:dyDescent="0.25">
      <c r="A796" s="1"/>
      <c r="B796" s="1"/>
      <c r="C796" s="1"/>
      <c r="D796" s="3"/>
      <c r="E796" s="48"/>
      <c r="F796" s="3"/>
      <c r="G796" s="2"/>
      <c r="H796" s="3"/>
      <c r="I796" s="2"/>
      <c r="J796" s="3"/>
      <c r="K796" s="2"/>
      <c r="L796" s="3"/>
      <c r="M796" s="2"/>
      <c r="N796" s="3"/>
      <c r="O796" s="2"/>
      <c r="P796" s="3"/>
      <c r="Q796" s="2"/>
      <c r="R796" s="3"/>
      <c r="S796" s="2"/>
      <c r="T796" s="3"/>
      <c r="U796" s="3"/>
      <c r="V796" s="3"/>
      <c r="W796" s="2"/>
      <c r="X796" s="3"/>
      <c r="Y796" s="2"/>
      <c r="Z796" s="3"/>
      <c r="AA796" s="3"/>
      <c r="AB796" s="15"/>
      <c r="AC796" s="34">
        <f t="shared" si="25"/>
        <v>0</v>
      </c>
      <c r="AD796" s="34">
        <f t="shared" si="26"/>
        <v>0</v>
      </c>
      <c r="AE796" s="34"/>
      <c r="AF796" s="34"/>
      <c r="AG796" s="35"/>
      <c r="AH796" s="34" t="e">
        <f>D796-E796-VLOOKUP(C796, Вчера_ЭпиВак!C:BG, 2, FALSE)</f>
        <v>#N/A</v>
      </c>
      <c r="AI796" s="34" t="e">
        <f>F796-G796-VLOOKUP(C796, Вчера_ЭпиВак!C:BG, 4, FALSE)</f>
        <v>#N/A</v>
      </c>
      <c r="AJ796" s="34" t="e">
        <f>H796-I796-VLOOKUP(C796, Вчера_ЭпиВак!C:BG, 6, FALSE)</f>
        <v>#N/A</v>
      </c>
      <c r="AK796" s="34" t="e">
        <f>J796-K796-VLOOKUP(C796, Вчера_ЭпиВак!C:BG, 8, FALSE)</f>
        <v>#N/A</v>
      </c>
      <c r="AL796" s="34" t="e">
        <f>L796-M796-VLOOKUP(C796, Вчера_ЭпиВак!C:BG, 10, FALSE)</f>
        <v>#N/A</v>
      </c>
      <c r="AM796" s="34" t="e">
        <f>N796-O796-VLOOKUP(C796, Вчера_ЭпиВак!C:BG, 12, FALSE)</f>
        <v>#N/A</v>
      </c>
      <c r="AN796" s="34" t="e">
        <f>P796-Q796-VLOOKUP(C796, Вчера_ЭпиВак!C:BG, 14, FALSE)</f>
        <v>#N/A</v>
      </c>
      <c r="AO796" s="34" t="e">
        <f>R796-S796-VLOOKUP(C796, Вчера_ЭпиВак!C:BG, 16, FALSE)</f>
        <v>#N/A</v>
      </c>
      <c r="AP796" s="34" t="e">
        <f>T796-U796-VLOOKUP(C796, Вчера_ЭпиВак!C:BG, 18, FALSE)</f>
        <v>#N/A</v>
      </c>
      <c r="AQ796" s="34" t="e">
        <f>V796-W796-VLOOKUP(C796, Вчера_ЭпиВак!C:BG, 20, FALSE)</f>
        <v>#N/A</v>
      </c>
      <c r="AR796" s="34" t="e">
        <f>X796-Y796-VLOOKUP(C796, Вчера_ЭпиВак!C:BG, 22, FALSE)</f>
        <v>#N/A</v>
      </c>
      <c r="AS796" s="34" t="e">
        <f>Z796-VLOOKUP(C796, Вчера_ЭпиВак!C:BG, 24, FALSE)</f>
        <v>#N/A</v>
      </c>
      <c r="AT796" s="34" t="e">
        <f>AA796-VLOOKUP(C796, Вчера_ЭпиВак!C:BG, 25, FALSE)</f>
        <v>#N/A</v>
      </c>
    </row>
    <row r="797" spans="1:46" ht="50.1" customHeight="1" x14ac:dyDescent="0.25">
      <c r="A797" s="1"/>
      <c r="B797" s="1"/>
      <c r="C797" s="1"/>
      <c r="D797" s="3"/>
      <c r="E797" s="48"/>
      <c r="F797" s="3"/>
      <c r="G797" s="2"/>
      <c r="H797" s="3"/>
      <c r="I797" s="2"/>
      <c r="J797" s="3"/>
      <c r="K797" s="2"/>
      <c r="L797" s="3"/>
      <c r="M797" s="2"/>
      <c r="N797" s="3"/>
      <c r="O797" s="2"/>
      <c r="P797" s="3"/>
      <c r="Q797" s="2"/>
      <c r="R797" s="3"/>
      <c r="S797" s="2"/>
      <c r="T797" s="3"/>
      <c r="U797" s="3"/>
      <c r="V797" s="3"/>
      <c r="W797" s="2"/>
      <c r="X797" s="3"/>
      <c r="Y797" s="2"/>
      <c r="Z797" s="3"/>
      <c r="AA797" s="3"/>
      <c r="AB797" s="15"/>
      <c r="AC797" s="34">
        <f t="shared" si="25"/>
        <v>0</v>
      </c>
      <c r="AD797" s="34">
        <f t="shared" si="26"/>
        <v>0</v>
      </c>
      <c r="AE797" s="34"/>
      <c r="AF797" s="34"/>
      <c r="AG797" s="35"/>
      <c r="AH797" s="34" t="e">
        <f>D797-E797-VLOOKUP(C797, Вчера_ЭпиВак!C:BG, 2, FALSE)</f>
        <v>#N/A</v>
      </c>
      <c r="AI797" s="34" t="e">
        <f>F797-G797-VLOOKUP(C797, Вчера_ЭпиВак!C:BG, 4, FALSE)</f>
        <v>#N/A</v>
      </c>
      <c r="AJ797" s="34" t="e">
        <f>H797-I797-VLOOKUP(C797, Вчера_ЭпиВак!C:BG, 6, FALSE)</f>
        <v>#N/A</v>
      </c>
      <c r="AK797" s="34" t="e">
        <f>J797-K797-VLOOKUP(C797, Вчера_ЭпиВак!C:BG, 8, FALSE)</f>
        <v>#N/A</v>
      </c>
      <c r="AL797" s="34" t="e">
        <f>L797-M797-VLOOKUP(C797, Вчера_ЭпиВак!C:BG, 10, FALSE)</f>
        <v>#N/A</v>
      </c>
      <c r="AM797" s="34" t="e">
        <f>N797-O797-VLOOKUP(C797, Вчера_ЭпиВак!C:BG, 12, FALSE)</f>
        <v>#N/A</v>
      </c>
      <c r="AN797" s="34" t="e">
        <f>P797-Q797-VLOOKUP(C797, Вчера_ЭпиВак!C:BG, 14, FALSE)</f>
        <v>#N/A</v>
      </c>
      <c r="AO797" s="34" t="e">
        <f>R797-S797-VLOOKUP(C797, Вчера_ЭпиВак!C:BG, 16, FALSE)</f>
        <v>#N/A</v>
      </c>
      <c r="AP797" s="34" t="e">
        <f>T797-U797-VLOOKUP(C797, Вчера_ЭпиВак!C:BG, 18, FALSE)</f>
        <v>#N/A</v>
      </c>
      <c r="AQ797" s="34" t="e">
        <f>V797-W797-VLOOKUP(C797, Вчера_ЭпиВак!C:BG, 20, FALSE)</f>
        <v>#N/A</v>
      </c>
      <c r="AR797" s="34" t="e">
        <f>X797-Y797-VLOOKUP(C797, Вчера_ЭпиВак!C:BG, 22, FALSE)</f>
        <v>#N/A</v>
      </c>
      <c r="AS797" s="34" t="e">
        <f>Z797-VLOOKUP(C797, Вчера_ЭпиВак!C:BG, 24, FALSE)</f>
        <v>#N/A</v>
      </c>
      <c r="AT797" s="34" t="e">
        <f>AA797-VLOOKUP(C797, Вчера_ЭпиВак!C:BG, 25, FALSE)</f>
        <v>#N/A</v>
      </c>
    </row>
    <row r="798" spans="1:46" ht="50.1" customHeight="1" x14ac:dyDescent="0.25">
      <c r="A798" s="1"/>
      <c r="B798" s="1"/>
      <c r="C798" s="1"/>
      <c r="D798" s="3"/>
      <c r="E798" s="48"/>
      <c r="F798" s="3"/>
      <c r="G798" s="2"/>
      <c r="H798" s="3"/>
      <c r="I798" s="2"/>
      <c r="J798" s="3"/>
      <c r="K798" s="2"/>
      <c r="L798" s="3"/>
      <c r="M798" s="2"/>
      <c r="N798" s="3"/>
      <c r="O798" s="2"/>
      <c r="P798" s="3"/>
      <c r="Q798" s="2"/>
      <c r="R798" s="3"/>
      <c r="S798" s="2"/>
      <c r="T798" s="3"/>
      <c r="U798" s="3"/>
      <c r="V798" s="3"/>
      <c r="W798" s="2"/>
      <c r="X798" s="3"/>
      <c r="Y798" s="2"/>
      <c r="Z798" s="3"/>
      <c r="AA798" s="3"/>
      <c r="AB798" s="15"/>
      <c r="AC798" s="34">
        <f t="shared" si="25"/>
        <v>0</v>
      </c>
      <c r="AD798" s="34">
        <f t="shared" si="26"/>
        <v>0</v>
      </c>
      <c r="AE798" s="34"/>
      <c r="AF798" s="34"/>
      <c r="AG798" s="35"/>
      <c r="AH798" s="34" t="e">
        <f>D798-E798-VLOOKUP(C798, Вчера_ЭпиВак!C:BG, 2, FALSE)</f>
        <v>#N/A</v>
      </c>
      <c r="AI798" s="34" t="e">
        <f>F798-G798-VLOOKUP(C798, Вчера_ЭпиВак!C:BG, 4, FALSE)</f>
        <v>#N/A</v>
      </c>
      <c r="AJ798" s="34" t="e">
        <f>H798-I798-VLOOKUP(C798, Вчера_ЭпиВак!C:BG, 6, FALSE)</f>
        <v>#N/A</v>
      </c>
      <c r="AK798" s="34" t="e">
        <f>J798-K798-VLOOKUP(C798, Вчера_ЭпиВак!C:BG, 8, FALSE)</f>
        <v>#N/A</v>
      </c>
      <c r="AL798" s="34" t="e">
        <f>L798-M798-VLOOKUP(C798, Вчера_ЭпиВак!C:BG, 10, FALSE)</f>
        <v>#N/A</v>
      </c>
      <c r="AM798" s="34" t="e">
        <f>N798-O798-VLOOKUP(C798, Вчера_ЭпиВак!C:BG, 12, FALSE)</f>
        <v>#N/A</v>
      </c>
      <c r="AN798" s="34" t="e">
        <f>P798-Q798-VLOOKUP(C798, Вчера_ЭпиВак!C:BG, 14, FALSE)</f>
        <v>#N/A</v>
      </c>
      <c r="AO798" s="34" t="e">
        <f>R798-S798-VLOOKUP(C798, Вчера_ЭпиВак!C:BG, 16, FALSE)</f>
        <v>#N/A</v>
      </c>
      <c r="AP798" s="34" t="e">
        <f>T798-U798-VLOOKUP(C798, Вчера_ЭпиВак!C:BG, 18, FALSE)</f>
        <v>#N/A</v>
      </c>
      <c r="AQ798" s="34" t="e">
        <f>V798-W798-VLOOKUP(C798, Вчера_ЭпиВак!C:BG, 20, FALSE)</f>
        <v>#N/A</v>
      </c>
      <c r="AR798" s="34" t="e">
        <f>X798-Y798-VLOOKUP(C798, Вчера_ЭпиВак!C:BG, 22, FALSE)</f>
        <v>#N/A</v>
      </c>
      <c r="AS798" s="34" t="e">
        <f>Z798-VLOOKUP(C798, Вчера_ЭпиВак!C:BG, 24, FALSE)</f>
        <v>#N/A</v>
      </c>
      <c r="AT798" s="34" t="e">
        <f>AA798-VLOOKUP(C798, Вчера_ЭпиВак!C:BG, 25, FALSE)</f>
        <v>#N/A</v>
      </c>
    </row>
    <row r="799" spans="1:46" ht="50.1" customHeight="1" x14ac:dyDescent="0.25">
      <c r="A799" s="4"/>
      <c r="B799" s="4"/>
      <c r="C799" s="4"/>
      <c r="D799" s="6"/>
      <c r="E799" s="49"/>
      <c r="F799" s="6"/>
      <c r="G799" s="5"/>
      <c r="H799" s="6"/>
      <c r="I799" s="5"/>
      <c r="J799" s="6"/>
      <c r="K799" s="5"/>
      <c r="L799" s="6"/>
      <c r="M799" s="5"/>
      <c r="N799" s="6"/>
      <c r="O799" s="5"/>
      <c r="P799" s="6"/>
      <c r="Q799" s="5"/>
      <c r="R799" s="6"/>
      <c r="S799" s="5"/>
      <c r="T799" s="6"/>
      <c r="U799" s="6"/>
      <c r="V799" s="6"/>
      <c r="W799" s="5"/>
      <c r="X799" s="6"/>
      <c r="Y799" s="5"/>
      <c r="Z799" s="6"/>
      <c r="AA799" s="6"/>
      <c r="AB799" s="16"/>
    </row>
    <row r="800" spans="1:46" ht="50.1" customHeight="1" x14ac:dyDescent="0.25">
      <c r="A800" s="4"/>
      <c r="B800" s="4"/>
      <c r="C800" s="4"/>
      <c r="D800" s="6"/>
      <c r="E800" s="49"/>
      <c r="F800" s="6"/>
      <c r="G800" s="5"/>
      <c r="H800" s="6"/>
      <c r="I800" s="5"/>
      <c r="J800" s="6"/>
      <c r="K800" s="5"/>
      <c r="L800" s="6"/>
      <c r="M800" s="5"/>
      <c r="N800" s="6"/>
      <c r="O800" s="5"/>
      <c r="P800" s="6"/>
      <c r="Q800" s="5"/>
      <c r="R800" s="6"/>
      <c r="S800" s="5"/>
      <c r="T800" s="6"/>
      <c r="U800" s="6"/>
      <c r="V800" s="6"/>
      <c r="W800" s="5"/>
      <c r="X800" s="6"/>
      <c r="Y800" s="5"/>
      <c r="Z800" s="6"/>
      <c r="AA800" s="6"/>
      <c r="AB800" s="16"/>
    </row>
    <row r="801" spans="1:28" ht="50.1" customHeight="1" x14ac:dyDescent="0.25">
      <c r="A801" s="4"/>
      <c r="B801" s="4"/>
      <c r="C801" s="4"/>
      <c r="D801" s="6"/>
      <c r="E801" s="49"/>
      <c r="F801" s="6"/>
      <c r="G801" s="5"/>
      <c r="H801" s="6"/>
      <c r="I801" s="5"/>
      <c r="J801" s="6"/>
      <c r="K801" s="5"/>
      <c r="L801" s="6"/>
      <c r="M801" s="5"/>
      <c r="N801" s="6"/>
      <c r="O801" s="5"/>
      <c r="P801" s="6"/>
      <c r="Q801" s="5"/>
      <c r="R801" s="6"/>
      <c r="S801" s="5"/>
      <c r="T801" s="6"/>
      <c r="U801" s="6"/>
      <c r="V801" s="6"/>
      <c r="W801" s="5"/>
      <c r="X801" s="6"/>
      <c r="Y801" s="5"/>
      <c r="Z801" s="6"/>
      <c r="AA801" s="6"/>
      <c r="AB801" s="16"/>
    </row>
    <row r="802" spans="1:28" ht="50.1" customHeight="1" x14ac:dyDescent="0.25">
      <c r="A802" s="4"/>
      <c r="B802" s="4"/>
      <c r="C802" s="4"/>
      <c r="D802" s="6"/>
      <c r="E802" s="49"/>
      <c r="F802" s="6"/>
      <c r="G802" s="5"/>
      <c r="H802" s="6"/>
      <c r="I802" s="5"/>
      <c r="J802" s="6"/>
      <c r="K802" s="5"/>
      <c r="L802" s="6"/>
      <c r="M802" s="5"/>
      <c r="N802" s="6"/>
      <c r="O802" s="5"/>
      <c r="P802" s="6"/>
      <c r="Q802" s="5"/>
      <c r="R802" s="6"/>
      <c r="S802" s="5"/>
      <c r="T802" s="6"/>
      <c r="U802" s="6"/>
      <c r="V802" s="6"/>
      <c r="W802" s="5"/>
      <c r="X802" s="6"/>
      <c r="Y802" s="5"/>
      <c r="Z802" s="6"/>
      <c r="AA802" s="6"/>
      <c r="AB802" s="16"/>
    </row>
    <row r="803" spans="1:28" ht="50.1" customHeight="1" x14ac:dyDescent="0.25">
      <c r="A803" s="4"/>
      <c r="B803" s="4"/>
      <c r="C803" s="4"/>
      <c r="D803" s="6"/>
      <c r="E803" s="49"/>
      <c r="F803" s="6"/>
      <c r="G803" s="5"/>
      <c r="H803" s="6"/>
      <c r="I803" s="5"/>
      <c r="J803" s="6"/>
      <c r="K803" s="5"/>
      <c r="L803" s="6"/>
      <c r="M803" s="5"/>
      <c r="N803" s="6"/>
      <c r="O803" s="5"/>
      <c r="P803" s="6"/>
      <c r="Q803" s="5"/>
      <c r="R803" s="6"/>
      <c r="S803" s="5"/>
      <c r="T803" s="6"/>
      <c r="U803" s="6"/>
      <c r="V803" s="6"/>
      <c r="W803" s="5"/>
      <c r="X803" s="6"/>
      <c r="Y803" s="5"/>
      <c r="Z803" s="6"/>
      <c r="AA803" s="6"/>
      <c r="AB803" s="16"/>
    </row>
    <row r="804" spans="1:28" ht="50.1" customHeight="1" x14ac:dyDescent="0.25">
      <c r="A804" s="4"/>
      <c r="B804" s="4"/>
      <c r="C804" s="4"/>
      <c r="D804" s="6"/>
      <c r="E804" s="49"/>
      <c r="F804" s="6"/>
      <c r="G804" s="5"/>
      <c r="H804" s="6"/>
      <c r="I804" s="5"/>
      <c r="J804" s="6"/>
      <c r="K804" s="5"/>
      <c r="L804" s="6"/>
      <c r="M804" s="5"/>
      <c r="N804" s="6"/>
      <c r="O804" s="5"/>
      <c r="P804" s="6"/>
      <c r="Q804" s="5"/>
      <c r="R804" s="6"/>
      <c r="S804" s="5"/>
      <c r="T804" s="6"/>
      <c r="U804" s="6"/>
      <c r="V804" s="6"/>
      <c r="W804" s="5"/>
      <c r="X804" s="6"/>
      <c r="Y804" s="5"/>
      <c r="Z804" s="6"/>
      <c r="AA804" s="6"/>
      <c r="AB804" s="16"/>
    </row>
    <row r="805" spans="1:28" ht="50.1" customHeight="1" x14ac:dyDescent="0.25">
      <c r="A805" s="4"/>
      <c r="B805" s="4"/>
      <c r="C805" s="4"/>
      <c r="D805" s="6"/>
      <c r="E805" s="49"/>
      <c r="F805" s="6"/>
      <c r="G805" s="5"/>
      <c r="H805" s="6"/>
      <c r="I805" s="5"/>
      <c r="J805" s="6"/>
      <c r="K805" s="5"/>
      <c r="L805" s="6"/>
      <c r="M805" s="5"/>
      <c r="N805" s="6"/>
      <c r="O805" s="5"/>
      <c r="P805" s="6"/>
      <c r="Q805" s="5"/>
      <c r="R805" s="6"/>
      <c r="S805" s="5"/>
      <c r="T805" s="6"/>
      <c r="U805" s="6"/>
      <c r="V805" s="6"/>
      <c r="W805" s="5"/>
      <c r="X805" s="6"/>
      <c r="Y805" s="5"/>
      <c r="Z805" s="6"/>
      <c r="AA805" s="6"/>
      <c r="AB805" s="16"/>
    </row>
    <row r="806" spans="1:28" ht="50.1" customHeight="1" x14ac:dyDescent="0.25">
      <c r="A806" s="4"/>
      <c r="B806" s="4"/>
      <c r="C806" s="4"/>
      <c r="D806" s="6"/>
      <c r="E806" s="49"/>
      <c r="F806" s="6"/>
      <c r="G806" s="5"/>
      <c r="H806" s="6"/>
      <c r="I806" s="5"/>
      <c r="J806" s="6"/>
      <c r="K806" s="5"/>
      <c r="L806" s="6"/>
      <c r="M806" s="5"/>
      <c r="N806" s="6"/>
      <c r="O806" s="5"/>
      <c r="P806" s="6"/>
      <c r="Q806" s="5"/>
      <c r="R806" s="6"/>
      <c r="S806" s="5"/>
      <c r="T806" s="6"/>
      <c r="U806" s="6"/>
      <c r="V806" s="6"/>
      <c r="W806" s="5"/>
      <c r="X806" s="6"/>
      <c r="Y806" s="5"/>
      <c r="Z806" s="6"/>
      <c r="AA806" s="6"/>
      <c r="AB806" s="16"/>
    </row>
    <row r="807" spans="1:28" ht="50.1" customHeight="1" x14ac:dyDescent="0.25">
      <c r="A807" s="4"/>
      <c r="B807" s="4"/>
      <c r="C807" s="4"/>
      <c r="D807" s="6"/>
      <c r="E807" s="49"/>
      <c r="F807" s="6"/>
      <c r="G807" s="5"/>
      <c r="H807" s="6"/>
      <c r="I807" s="5"/>
      <c r="J807" s="6"/>
      <c r="K807" s="5"/>
      <c r="L807" s="6"/>
      <c r="M807" s="5"/>
      <c r="N807" s="6"/>
      <c r="O807" s="5"/>
      <c r="P807" s="6"/>
      <c r="Q807" s="5"/>
      <c r="R807" s="6"/>
      <c r="S807" s="5"/>
      <c r="T807" s="6"/>
      <c r="U807" s="6"/>
      <c r="V807" s="6"/>
      <c r="W807" s="5"/>
      <c r="X807" s="6"/>
      <c r="Y807" s="5"/>
      <c r="Z807" s="6"/>
      <c r="AA807" s="6"/>
      <c r="AB807" s="16"/>
    </row>
    <row r="808" spans="1:28" ht="50.1" customHeight="1" x14ac:dyDescent="0.25">
      <c r="A808" s="4"/>
      <c r="B808" s="4"/>
      <c r="C808" s="4"/>
      <c r="D808" s="6"/>
      <c r="E808" s="49"/>
      <c r="F808" s="6"/>
      <c r="G808" s="5"/>
      <c r="H808" s="6"/>
      <c r="I808" s="5"/>
      <c r="J808" s="6"/>
      <c r="K808" s="5"/>
      <c r="L808" s="6"/>
      <c r="M808" s="5"/>
      <c r="N808" s="6"/>
      <c r="O808" s="5"/>
      <c r="P808" s="6"/>
      <c r="Q808" s="5"/>
      <c r="R808" s="6"/>
      <c r="S808" s="5"/>
      <c r="T808" s="6"/>
      <c r="U808" s="6"/>
      <c r="V808" s="6"/>
      <c r="W808" s="5"/>
      <c r="X808" s="6"/>
      <c r="Y808" s="5"/>
      <c r="Z808" s="6"/>
      <c r="AA808" s="6"/>
      <c r="AB808" s="16"/>
    </row>
    <row r="809" spans="1:28" ht="50.1" customHeight="1" x14ac:dyDescent="0.25">
      <c r="A809" s="4"/>
      <c r="B809" s="4"/>
      <c r="C809" s="4"/>
      <c r="D809" s="6"/>
      <c r="E809" s="49"/>
      <c r="F809" s="6"/>
      <c r="G809" s="5"/>
      <c r="H809" s="6"/>
      <c r="I809" s="5"/>
      <c r="J809" s="6"/>
      <c r="K809" s="5"/>
      <c r="L809" s="6"/>
      <c r="M809" s="5"/>
      <c r="N809" s="6"/>
      <c r="O809" s="5"/>
      <c r="P809" s="6"/>
      <c r="Q809" s="5"/>
      <c r="R809" s="6"/>
      <c r="S809" s="5"/>
      <c r="T809" s="6"/>
      <c r="U809" s="6"/>
      <c r="V809" s="6"/>
      <c r="W809" s="5"/>
      <c r="X809" s="6"/>
      <c r="Y809" s="5"/>
      <c r="Z809" s="6"/>
      <c r="AA809" s="6"/>
      <c r="AB809" s="16"/>
    </row>
    <row r="810" spans="1:28" ht="50.1" customHeight="1" x14ac:dyDescent="0.25">
      <c r="A810" s="4"/>
      <c r="B810" s="4"/>
      <c r="C810" s="4"/>
      <c r="D810" s="6"/>
      <c r="E810" s="49"/>
      <c r="F810" s="6"/>
      <c r="G810" s="5"/>
      <c r="H810" s="6"/>
      <c r="I810" s="5"/>
      <c r="J810" s="6"/>
      <c r="K810" s="5"/>
      <c r="L810" s="6"/>
      <c r="M810" s="5"/>
      <c r="N810" s="6"/>
      <c r="O810" s="5"/>
      <c r="P810" s="6"/>
      <c r="Q810" s="5"/>
      <c r="R810" s="6"/>
      <c r="S810" s="5"/>
      <c r="T810" s="6"/>
      <c r="U810" s="6"/>
      <c r="V810" s="6"/>
      <c r="W810" s="5"/>
      <c r="X810" s="6"/>
      <c r="Y810" s="5"/>
      <c r="Z810" s="6"/>
      <c r="AA810" s="6"/>
      <c r="AB810" s="16"/>
    </row>
    <row r="811" spans="1:28" ht="50.1" customHeight="1" x14ac:dyDescent="0.25">
      <c r="A811" s="4"/>
      <c r="B811" s="4"/>
      <c r="C811" s="4"/>
      <c r="D811" s="6"/>
      <c r="E811" s="49"/>
      <c r="F811" s="6"/>
      <c r="G811" s="5"/>
      <c r="H811" s="6"/>
      <c r="I811" s="5"/>
      <c r="J811" s="6"/>
      <c r="K811" s="5"/>
      <c r="L811" s="6"/>
      <c r="M811" s="5"/>
      <c r="N811" s="6"/>
      <c r="O811" s="5"/>
      <c r="P811" s="6"/>
      <c r="Q811" s="5"/>
      <c r="R811" s="6"/>
      <c r="S811" s="5"/>
      <c r="T811" s="6"/>
      <c r="U811" s="6"/>
      <c r="V811" s="6"/>
      <c r="W811" s="5"/>
      <c r="X811" s="6"/>
      <c r="Y811" s="5"/>
      <c r="Z811" s="6"/>
      <c r="AA811" s="6"/>
      <c r="AB811" s="16"/>
    </row>
    <row r="812" spans="1:28" ht="50.1" customHeight="1" x14ac:dyDescent="0.25">
      <c r="A812" s="4"/>
      <c r="B812" s="4"/>
      <c r="C812" s="4"/>
      <c r="D812" s="6"/>
      <c r="E812" s="49"/>
      <c r="F812" s="6"/>
      <c r="G812" s="5"/>
      <c r="H812" s="6"/>
      <c r="I812" s="5"/>
      <c r="J812" s="6"/>
      <c r="K812" s="5"/>
      <c r="L812" s="6"/>
      <c r="M812" s="5"/>
      <c r="N812" s="6"/>
      <c r="O812" s="5"/>
      <c r="P812" s="6"/>
      <c r="Q812" s="5"/>
      <c r="R812" s="6"/>
      <c r="S812" s="5"/>
      <c r="T812" s="6"/>
      <c r="U812" s="6"/>
      <c r="V812" s="6"/>
      <c r="W812" s="5"/>
      <c r="X812" s="6"/>
      <c r="Y812" s="5"/>
      <c r="Z812" s="6"/>
      <c r="AA812" s="6"/>
      <c r="AB812" s="16"/>
    </row>
    <row r="813" spans="1:28" ht="50.1" customHeight="1" x14ac:dyDescent="0.25">
      <c r="A813" s="4"/>
      <c r="B813" s="4"/>
      <c r="C813" s="4"/>
      <c r="D813" s="6"/>
      <c r="E813" s="49"/>
      <c r="F813" s="6"/>
      <c r="G813" s="5"/>
      <c r="H813" s="6"/>
      <c r="I813" s="5"/>
      <c r="J813" s="6"/>
      <c r="K813" s="5"/>
      <c r="L813" s="6"/>
      <c r="M813" s="5"/>
      <c r="N813" s="6"/>
      <c r="O813" s="5"/>
      <c r="P813" s="6"/>
      <c r="Q813" s="5"/>
      <c r="R813" s="6"/>
      <c r="S813" s="5"/>
      <c r="T813" s="6"/>
      <c r="U813" s="6"/>
      <c r="V813" s="6"/>
      <c r="W813" s="5"/>
      <c r="X813" s="6"/>
      <c r="Y813" s="5"/>
      <c r="Z813" s="6"/>
      <c r="AA813" s="6"/>
      <c r="AB813" s="16"/>
    </row>
    <row r="814" spans="1:28" ht="50.1" customHeight="1" x14ac:dyDescent="0.25">
      <c r="A814" s="4"/>
      <c r="B814" s="4"/>
      <c r="C814" s="4"/>
      <c r="D814" s="6"/>
      <c r="E814" s="49"/>
      <c r="F814" s="6"/>
      <c r="G814" s="5"/>
      <c r="H814" s="6"/>
      <c r="I814" s="5"/>
      <c r="J814" s="6"/>
      <c r="K814" s="5"/>
      <c r="L814" s="6"/>
      <c r="M814" s="5"/>
      <c r="N814" s="6"/>
      <c r="O814" s="5"/>
      <c r="P814" s="6"/>
      <c r="Q814" s="5"/>
      <c r="R814" s="6"/>
      <c r="S814" s="5"/>
      <c r="T814" s="6"/>
      <c r="U814" s="6"/>
      <c r="V814" s="6"/>
      <c r="W814" s="5"/>
      <c r="X814" s="6"/>
      <c r="Y814" s="5"/>
      <c r="Z814" s="6"/>
      <c r="AA814" s="6"/>
      <c r="AB814" s="16"/>
    </row>
    <row r="815" spans="1:28" ht="50.1" customHeight="1" x14ac:dyDescent="0.25">
      <c r="A815" s="4"/>
      <c r="B815" s="4"/>
      <c r="C815" s="4"/>
      <c r="D815" s="6"/>
      <c r="E815" s="49"/>
      <c r="F815" s="6"/>
      <c r="G815" s="5"/>
      <c r="H815" s="6"/>
      <c r="I815" s="5"/>
      <c r="J815" s="6"/>
      <c r="K815" s="5"/>
      <c r="L815" s="6"/>
      <c r="M815" s="5"/>
      <c r="N815" s="6"/>
      <c r="O815" s="5"/>
      <c r="P815" s="6"/>
      <c r="Q815" s="5"/>
      <c r="R815" s="6"/>
      <c r="S815" s="5"/>
      <c r="T815" s="6"/>
      <c r="U815" s="6"/>
      <c r="V815" s="6"/>
      <c r="W815" s="5"/>
      <c r="X815" s="6"/>
      <c r="Y815" s="5"/>
      <c r="Z815" s="6"/>
      <c r="AA815" s="6"/>
      <c r="AB815" s="16"/>
    </row>
    <row r="816" spans="1:28" ht="50.1" customHeight="1" x14ac:dyDescent="0.25">
      <c r="A816" s="4"/>
      <c r="B816" s="4"/>
      <c r="C816" s="4"/>
      <c r="D816" s="6"/>
      <c r="E816" s="49"/>
      <c r="F816" s="6"/>
      <c r="G816" s="5"/>
      <c r="H816" s="6"/>
      <c r="I816" s="5"/>
      <c r="J816" s="6"/>
      <c r="K816" s="5"/>
      <c r="L816" s="6"/>
      <c r="M816" s="5"/>
      <c r="N816" s="6"/>
      <c r="O816" s="5"/>
      <c r="P816" s="6"/>
      <c r="Q816" s="5"/>
      <c r="R816" s="6"/>
      <c r="S816" s="5"/>
      <c r="T816" s="6"/>
      <c r="U816" s="6"/>
      <c r="V816" s="6"/>
      <c r="W816" s="5"/>
      <c r="X816" s="6"/>
      <c r="Y816" s="5"/>
      <c r="Z816" s="6"/>
      <c r="AA816" s="6"/>
      <c r="AB816" s="16"/>
    </row>
    <row r="817" spans="1:28" ht="50.1" customHeight="1" x14ac:dyDescent="0.25">
      <c r="A817" s="4"/>
      <c r="B817" s="4"/>
      <c r="C817" s="4"/>
      <c r="D817" s="6"/>
      <c r="E817" s="49"/>
      <c r="F817" s="6"/>
      <c r="G817" s="5"/>
      <c r="H817" s="6"/>
      <c r="I817" s="5"/>
      <c r="J817" s="6"/>
      <c r="K817" s="5"/>
      <c r="L817" s="6"/>
      <c r="M817" s="5"/>
      <c r="N817" s="6"/>
      <c r="O817" s="5"/>
      <c r="P817" s="6"/>
      <c r="Q817" s="5"/>
      <c r="R817" s="6"/>
      <c r="S817" s="5"/>
      <c r="T817" s="6"/>
      <c r="U817" s="6"/>
      <c r="V817" s="6"/>
      <c r="W817" s="5"/>
      <c r="X817" s="6"/>
      <c r="Y817" s="5"/>
      <c r="Z817" s="6"/>
      <c r="AA817" s="6"/>
      <c r="AB817" s="16"/>
    </row>
    <row r="818" spans="1:28" ht="50.1" customHeight="1" x14ac:dyDescent="0.25">
      <c r="A818" s="4"/>
      <c r="B818" s="4"/>
      <c r="C818" s="4"/>
      <c r="D818" s="6"/>
      <c r="E818" s="49"/>
      <c r="F818" s="6"/>
      <c r="G818" s="5"/>
      <c r="H818" s="6"/>
      <c r="I818" s="5"/>
      <c r="J818" s="6"/>
      <c r="K818" s="5"/>
      <c r="L818" s="6"/>
      <c r="M818" s="5"/>
      <c r="N818" s="6"/>
      <c r="O818" s="5"/>
      <c r="P818" s="6"/>
      <c r="Q818" s="5"/>
      <c r="R818" s="6"/>
      <c r="S818" s="5"/>
      <c r="T818" s="6"/>
      <c r="U818" s="6"/>
      <c r="V818" s="6"/>
      <c r="W818" s="5"/>
      <c r="X818" s="6"/>
      <c r="Y818" s="5"/>
      <c r="Z818" s="6"/>
      <c r="AA818" s="6"/>
      <c r="AB818" s="16"/>
    </row>
    <row r="819" spans="1:28" ht="50.1" customHeight="1" x14ac:dyDescent="0.25">
      <c r="A819" s="4"/>
      <c r="B819" s="4"/>
      <c r="C819" s="4"/>
      <c r="D819" s="6"/>
      <c r="E819" s="49"/>
      <c r="F819" s="6"/>
      <c r="G819" s="5"/>
      <c r="H819" s="6"/>
      <c r="I819" s="5"/>
      <c r="J819" s="6"/>
      <c r="K819" s="5"/>
      <c r="L819" s="6"/>
      <c r="M819" s="5"/>
      <c r="N819" s="6"/>
      <c r="O819" s="5"/>
      <c r="P819" s="6"/>
      <c r="Q819" s="5"/>
      <c r="R819" s="6"/>
      <c r="S819" s="5"/>
      <c r="T819" s="6"/>
      <c r="U819" s="6"/>
      <c r="V819" s="6"/>
      <c r="W819" s="5"/>
      <c r="X819" s="6"/>
      <c r="Y819" s="5"/>
      <c r="Z819" s="6"/>
      <c r="AA819" s="6"/>
      <c r="AB819" s="16"/>
    </row>
    <row r="820" spans="1:28" ht="50.1" customHeight="1" x14ac:dyDescent="0.25">
      <c r="A820" s="4"/>
      <c r="B820" s="4"/>
      <c r="C820" s="4"/>
      <c r="D820" s="6"/>
      <c r="E820" s="49"/>
      <c r="F820" s="6"/>
      <c r="G820" s="5"/>
      <c r="H820" s="6"/>
      <c r="I820" s="5"/>
      <c r="J820" s="6"/>
      <c r="K820" s="5"/>
      <c r="L820" s="6"/>
      <c r="M820" s="5"/>
      <c r="N820" s="6"/>
      <c r="O820" s="5"/>
      <c r="P820" s="6"/>
      <c r="Q820" s="5"/>
      <c r="R820" s="6"/>
      <c r="S820" s="5"/>
      <c r="T820" s="6"/>
      <c r="U820" s="6"/>
      <c r="V820" s="6"/>
      <c r="W820" s="5"/>
      <c r="X820" s="6"/>
      <c r="Y820" s="5"/>
      <c r="Z820" s="6"/>
      <c r="AA820" s="6"/>
      <c r="AB820" s="16"/>
    </row>
    <row r="821" spans="1:28" ht="50.1" customHeight="1" x14ac:dyDescent="0.25">
      <c r="A821" s="4"/>
      <c r="B821" s="4"/>
      <c r="C821" s="4"/>
      <c r="D821" s="6"/>
      <c r="E821" s="49"/>
      <c r="F821" s="6"/>
      <c r="G821" s="5"/>
      <c r="H821" s="6"/>
      <c r="I821" s="5"/>
      <c r="J821" s="6"/>
      <c r="K821" s="5"/>
      <c r="L821" s="6"/>
      <c r="M821" s="5"/>
      <c r="N821" s="6"/>
      <c r="O821" s="5"/>
      <c r="P821" s="6"/>
      <c r="Q821" s="5"/>
      <c r="R821" s="6"/>
      <c r="S821" s="5"/>
      <c r="T821" s="6"/>
      <c r="U821" s="6"/>
      <c r="V821" s="6"/>
      <c r="W821" s="5"/>
      <c r="X821" s="6"/>
      <c r="Y821" s="5"/>
      <c r="Z821" s="6"/>
      <c r="AA821" s="6"/>
      <c r="AB821" s="16"/>
    </row>
    <row r="822" spans="1:28" ht="50.1" customHeight="1" x14ac:dyDescent="0.25">
      <c r="A822" s="4"/>
      <c r="B822" s="4"/>
      <c r="C822" s="4"/>
      <c r="D822" s="6"/>
      <c r="E822" s="49"/>
      <c r="F822" s="6"/>
      <c r="G822" s="5"/>
      <c r="H822" s="6"/>
      <c r="I822" s="5"/>
      <c r="J822" s="6"/>
      <c r="K822" s="5"/>
      <c r="L822" s="6"/>
      <c r="M822" s="5"/>
      <c r="N822" s="6"/>
      <c r="O822" s="5"/>
      <c r="P822" s="6"/>
      <c r="Q822" s="5"/>
      <c r="R822" s="6"/>
      <c r="S822" s="5"/>
      <c r="T822" s="6"/>
      <c r="U822" s="6"/>
      <c r="V822" s="6"/>
      <c r="W822" s="5"/>
      <c r="X822" s="6"/>
      <c r="Y822" s="5"/>
      <c r="Z822" s="6"/>
      <c r="AA822" s="6"/>
      <c r="AB822" s="16"/>
    </row>
    <row r="823" spans="1:28" ht="50.1" customHeight="1" x14ac:dyDescent="0.25">
      <c r="A823" s="4"/>
      <c r="B823" s="4"/>
      <c r="C823" s="4"/>
      <c r="D823" s="6"/>
      <c r="E823" s="49"/>
      <c r="F823" s="6"/>
      <c r="G823" s="5"/>
      <c r="H823" s="6"/>
      <c r="I823" s="5"/>
      <c r="J823" s="6"/>
      <c r="K823" s="5"/>
      <c r="L823" s="6"/>
      <c r="M823" s="5"/>
      <c r="N823" s="6"/>
      <c r="O823" s="5"/>
      <c r="P823" s="6"/>
      <c r="Q823" s="5"/>
      <c r="R823" s="6"/>
      <c r="S823" s="5"/>
      <c r="T823" s="6"/>
      <c r="U823" s="6"/>
      <c r="V823" s="6"/>
      <c r="W823" s="5"/>
      <c r="X823" s="6"/>
      <c r="Y823" s="5"/>
      <c r="Z823" s="6"/>
      <c r="AA823" s="6"/>
      <c r="AB823" s="16"/>
    </row>
    <row r="824" spans="1:28" ht="50.1" customHeight="1" x14ac:dyDescent="0.25">
      <c r="A824" s="4"/>
      <c r="B824" s="4"/>
      <c r="C824" s="4"/>
      <c r="D824" s="6"/>
      <c r="E824" s="49"/>
      <c r="F824" s="6"/>
      <c r="G824" s="5"/>
      <c r="H824" s="6"/>
      <c r="I824" s="5"/>
      <c r="J824" s="6"/>
      <c r="K824" s="5"/>
      <c r="L824" s="6"/>
      <c r="M824" s="5"/>
      <c r="N824" s="6"/>
      <c r="O824" s="5"/>
      <c r="P824" s="6"/>
      <c r="Q824" s="5"/>
      <c r="R824" s="6"/>
      <c r="S824" s="5"/>
      <c r="T824" s="6"/>
      <c r="U824" s="6"/>
      <c r="V824" s="6"/>
      <c r="W824" s="5"/>
      <c r="X824" s="6"/>
      <c r="Y824" s="5"/>
      <c r="Z824" s="6"/>
      <c r="AA824" s="6"/>
      <c r="AB824" s="16"/>
    </row>
    <row r="825" spans="1:28" ht="50.1" customHeight="1" x14ac:dyDescent="0.25">
      <c r="A825" s="4"/>
      <c r="B825" s="4"/>
      <c r="C825" s="4"/>
      <c r="D825" s="6"/>
      <c r="E825" s="49"/>
      <c r="F825" s="6"/>
      <c r="G825" s="5"/>
      <c r="H825" s="6"/>
      <c r="I825" s="5"/>
      <c r="J825" s="6"/>
      <c r="K825" s="5"/>
      <c r="L825" s="6"/>
      <c r="M825" s="5"/>
      <c r="N825" s="6"/>
      <c r="O825" s="5"/>
      <c r="P825" s="6"/>
      <c r="Q825" s="5"/>
      <c r="R825" s="6"/>
      <c r="S825" s="5"/>
      <c r="T825" s="6"/>
      <c r="U825" s="6"/>
      <c r="V825" s="6"/>
      <c r="W825" s="5"/>
      <c r="X825" s="6"/>
      <c r="Y825" s="5"/>
      <c r="Z825" s="6"/>
      <c r="AA825" s="6"/>
      <c r="AB825" s="16"/>
    </row>
    <row r="826" spans="1:28" ht="50.1" customHeight="1" x14ac:dyDescent="0.25">
      <c r="A826" s="4"/>
      <c r="B826" s="4"/>
      <c r="C826" s="4"/>
      <c r="D826" s="6"/>
      <c r="E826" s="49"/>
      <c r="F826" s="6"/>
      <c r="G826" s="5"/>
      <c r="H826" s="6"/>
      <c r="I826" s="5"/>
      <c r="J826" s="6"/>
      <c r="K826" s="5"/>
      <c r="L826" s="6"/>
      <c r="M826" s="5"/>
      <c r="N826" s="6"/>
      <c r="O826" s="5"/>
      <c r="P826" s="6"/>
      <c r="Q826" s="5"/>
      <c r="R826" s="6"/>
      <c r="S826" s="5"/>
      <c r="T826" s="6"/>
      <c r="U826" s="6"/>
      <c r="V826" s="6"/>
      <c r="W826" s="5"/>
      <c r="X826" s="6"/>
      <c r="Y826" s="5"/>
      <c r="Z826" s="6"/>
      <c r="AA826" s="6"/>
      <c r="AB826" s="16"/>
    </row>
    <row r="827" spans="1:28" ht="50.1" customHeight="1" x14ac:dyDescent="0.25">
      <c r="A827" s="4"/>
      <c r="B827" s="4"/>
      <c r="C827" s="4"/>
      <c r="D827" s="6"/>
      <c r="E827" s="49"/>
      <c r="F827" s="6"/>
      <c r="G827" s="5"/>
      <c r="H827" s="6"/>
      <c r="I827" s="5"/>
      <c r="J827" s="6"/>
      <c r="K827" s="5"/>
      <c r="L827" s="6"/>
      <c r="M827" s="5"/>
      <c r="N827" s="6"/>
      <c r="O827" s="5"/>
      <c r="P827" s="6"/>
      <c r="Q827" s="5"/>
      <c r="R827" s="6"/>
      <c r="S827" s="5"/>
      <c r="T827" s="6"/>
      <c r="U827" s="6"/>
      <c r="V827" s="6"/>
      <c r="W827" s="5"/>
      <c r="X827" s="6"/>
      <c r="Y827" s="5"/>
      <c r="Z827" s="6"/>
      <c r="AA827" s="6"/>
      <c r="AB827" s="16"/>
    </row>
    <row r="828" spans="1:28" ht="50.1" customHeight="1" x14ac:dyDescent="0.25">
      <c r="A828" s="4"/>
      <c r="B828" s="4"/>
      <c r="C828" s="4"/>
      <c r="D828" s="6"/>
      <c r="E828" s="49"/>
      <c r="F828" s="6"/>
      <c r="G828" s="5"/>
      <c r="H828" s="6"/>
      <c r="I828" s="5"/>
      <c r="J828" s="6"/>
      <c r="K828" s="5"/>
      <c r="L828" s="6"/>
      <c r="M828" s="5"/>
      <c r="N828" s="6"/>
      <c r="O828" s="5"/>
      <c r="P828" s="6"/>
      <c r="Q828" s="5"/>
      <c r="R828" s="6"/>
      <c r="S828" s="5"/>
      <c r="T828" s="6"/>
      <c r="U828" s="6"/>
      <c r="V828" s="6"/>
      <c r="W828" s="5"/>
      <c r="X828" s="6"/>
      <c r="Y828" s="5"/>
      <c r="Z828" s="6"/>
      <c r="AA828" s="6"/>
      <c r="AB828" s="16"/>
    </row>
    <row r="829" spans="1:28" ht="50.1" customHeight="1" x14ac:dyDescent="0.25">
      <c r="A829" s="4"/>
      <c r="B829" s="4"/>
      <c r="C829" s="4"/>
      <c r="D829" s="6"/>
      <c r="E829" s="49"/>
      <c r="F829" s="6"/>
      <c r="G829" s="5"/>
      <c r="H829" s="6"/>
      <c r="I829" s="5"/>
      <c r="J829" s="6"/>
      <c r="K829" s="5"/>
      <c r="L829" s="6"/>
      <c r="M829" s="5"/>
      <c r="N829" s="6"/>
      <c r="O829" s="5"/>
      <c r="P829" s="6"/>
      <c r="Q829" s="5"/>
      <c r="R829" s="6"/>
      <c r="S829" s="5"/>
      <c r="T829" s="6"/>
      <c r="U829" s="6"/>
      <c r="V829" s="6"/>
      <c r="W829" s="5"/>
      <c r="X829" s="6"/>
      <c r="Y829" s="5"/>
      <c r="Z829" s="6"/>
      <c r="AA829" s="6"/>
      <c r="AB829" s="16"/>
    </row>
    <row r="830" spans="1:28" ht="50.1" customHeight="1" x14ac:dyDescent="0.25">
      <c r="A830" s="4"/>
      <c r="B830" s="4"/>
      <c r="C830" s="4"/>
      <c r="D830" s="6"/>
      <c r="E830" s="49"/>
      <c r="F830" s="6"/>
      <c r="G830" s="5"/>
      <c r="H830" s="6"/>
      <c r="I830" s="5"/>
      <c r="J830" s="6"/>
      <c r="K830" s="5"/>
      <c r="L830" s="6"/>
      <c r="M830" s="5"/>
      <c r="N830" s="6"/>
      <c r="O830" s="5"/>
      <c r="P830" s="6"/>
      <c r="Q830" s="5"/>
      <c r="R830" s="6"/>
      <c r="S830" s="5"/>
      <c r="T830" s="6"/>
      <c r="U830" s="6"/>
      <c r="V830" s="6"/>
      <c r="W830" s="5"/>
      <c r="X830" s="6"/>
      <c r="Y830" s="5"/>
      <c r="Z830" s="6"/>
      <c r="AA830" s="6"/>
      <c r="AB830" s="16"/>
    </row>
    <row r="831" spans="1:28" ht="50.1" customHeight="1" x14ac:dyDescent="0.25">
      <c r="A831" s="4"/>
      <c r="B831" s="4"/>
      <c r="C831" s="4"/>
      <c r="D831" s="6"/>
      <c r="E831" s="49"/>
      <c r="F831" s="6"/>
      <c r="G831" s="5"/>
      <c r="H831" s="6"/>
      <c r="I831" s="5"/>
      <c r="J831" s="6"/>
      <c r="K831" s="5"/>
      <c r="L831" s="6"/>
      <c r="M831" s="5"/>
      <c r="N831" s="6"/>
      <c r="O831" s="5"/>
      <c r="P831" s="6"/>
      <c r="Q831" s="5"/>
      <c r="R831" s="6"/>
      <c r="S831" s="5"/>
      <c r="T831" s="6"/>
      <c r="U831" s="6"/>
      <c r="V831" s="6"/>
      <c r="W831" s="5"/>
      <c r="X831" s="6"/>
      <c r="Y831" s="5"/>
      <c r="Z831" s="6"/>
      <c r="AA831" s="6"/>
      <c r="AB831" s="16"/>
    </row>
    <row r="832" spans="1:28" ht="50.1" customHeight="1" x14ac:dyDescent="0.25">
      <c r="A832" s="4"/>
      <c r="B832" s="4"/>
      <c r="C832" s="4"/>
      <c r="D832" s="6"/>
      <c r="E832" s="49"/>
      <c r="F832" s="6"/>
      <c r="G832" s="5"/>
      <c r="H832" s="6"/>
      <c r="I832" s="5"/>
      <c r="J832" s="6"/>
      <c r="K832" s="5"/>
      <c r="L832" s="6"/>
      <c r="M832" s="5"/>
      <c r="N832" s="6"/>
      <c r="O832" s="5"/>
      <c r="P832" s="6"/>
      <c r="Q832" s="5"/>
      <c r="R832" s="6"/>
      <c r="S832" s="5"/>
      <c r="T832" s="6"/>
      <c r="U832" s="6"/>
      <c r="V832" s="6"/>
      <c r="W832" s="5"/>
      <c r="X832" s="6"/>
      <c r="Y832" s="5"/>
      <c r="Z832" s="6"/>
      <c r="AA832" s="6"/>
      <c r="AB832" s="16"/>
    </row>
    <row r="833" spans="1:28" ht="50.1" customHeight="1" x14ac:dyDescent="0.25">
      <c r="A833" s="4"/>
      <c r="B833" s="4"/>
      <c r="C833" s="4"/>
      <c r="D833" s="6"/>
      <c r="E833" s="49"/>
      <c r="F833" s="6"/>
      <c r="G833" s="5"/>
      <c r="H833" s="6"/>
      <c r="I833" s="5"/>
      <c r="J833" s="6"/>
      <c r="K833" s="5"/>
      <c r="L833" s="6"/>
      <c r="M833" s="5"/>
      <c r="N833" s="6"/>
      <c r="O833" s="5"/>
      <c r="P833" s="6"/>
      <c r="Q833" s="5"/>
      <c r="R833" s="6"/>
      <c r="S833" s="5"/>
      <c r="T833" s="6"/>
      <c r="U833" s="6"/>
      <c r="V833" s="6"/>
      <c r="W833" s="5"/>
      <c r="X833" s="6"/>
      <c r="Y833" s="5"/>
      <c r="Z833" s="6"/>
      <c r="AA833" s="6"/>
      <c r="AB833" s="16"/>
    </row>
    <row r="834" spans="1:28" ht="50.1" customHeight="1" x14ac:dyDescent="0.25">
      <c r="A834" s="4"/>
      <c r="B834" s="4"/>
      <c r="C834" s="4"/>
      <c r="D834" s="6"/>
      <c r="E834" s="49"/>
      <c r="F834" s="6"/>
      <c r="G834" s="5"/>
      <c r="H834" s="6"/>
      <c r="I834" s="5"/>
      <c r="J834" s="6"/>
      <c r="K834" s="5"/>
      <c r="L834" s="6"/>
      <c r="M834" s="5"/>
      <c r="N834" s="6"/>
      <c r="O834" s="5"/>
      <c r="P834" s="6"/>
      <c r="Q834" s="5"/>
      <c r="R834" s="6"/>
      <c r="S834" s="5"/>
      <c r="T834" s="6"/>
      <c r="U834" s="6"/>
      <c r="V834" s="6"/>
      <c r="W834" s="5"/>
      <c r="X834" s="6"/>
      <c r="Y834" s="5"/>
      <c r="Z834" s="6"/>
      <c r="AA834" s="6"/>
      <c r="AB834" s="16"/>
    </row>
    <row r="835" spans="1:28" ht="50.1" customHeight="1" x14ac:dyDescent="0.25">
      <c r="A835" s="4"/>
      <c r="B835" s="4"/>
      <c r="C835" s="4"/>
      <c r="D835" s="6"/>
      <c r="E835" s="49"/>
      <c r="F835" s="6"/>
      <c r="G835" s="5"/>
      <c r="H835" s="6"/>
      <c r="I835" s="5"/>
      <c r="J835" s="6"/>
      <c r="K835" s="5"/>
      <c r="L835" s="6"/>
      <c r="M835" s="5"/>
      <c r="N835" s="6"/>
      <c r="O835" s="5"/>
      <c r="P835" s="6"/>
      <c r="Q835" s="5"/>
      <c r="R835" s="6"/>
      <c r="S835" s="5"/>
      <c r="T835" s="6"/>
      <c r="U835" s="6"/>
      <c r="V835" s="6"/>
      <c r="W835" s="5"/>
      <c r="X835" s="6"/>
      <c r="Y835" s="5"/>
      <c r="Z835" s="6"/>
      <c r="AA835" s="6"/>
      <c r="AB835" s="16"/>
    </row>
    <row r="836" spans="1:28" ht="50.1" customHeight="1" x14ac:dyDescent="0.25">
      <c r="A836" s="4"/>
      <c r="B836" s="4"/>
      <c r="C836" s="4"/>
      <c r="D836" s="6"/>
      <c r="E836" s="49"/>
      <c r="F836" s="6"/>
      <c r="G836" s="5"/>
      <c r="H836" s="6"/>
      <c r="I836" s="5"/>
      <c r="J836" s="6"/>
      <c r="K836" s="5"/>
      <c r="L836" s="6"/>
      <c r="M836" s="5"/>
      <c r="N836" s="6"/>
      <c r="O836" s="5"/>
      <c r="P836" s="6"/>
      <c r="Q836" s="5"/>
      <c r="R836" s="6"/>
      <c r="S836" s="5"/>
      <c r="T836" s="6"/>
      <c r="U836" s="6"/>
      <c r="V836" s="6"/>
      <c r="W836" s="5"/>
      <c r="X836" s="6"/>
      <c r="Y836" s="5"/>
      <c r="Z836" s="6"/>
      <c r="AA836" s="6"/>
      <c r="AB836" s="16"/>
    </row>
    <row r="837" spans="1:28" ht="50.1" customHeight="1" x14ac:dyDescent="0.25">
      <c r="A837" s="4"/>
      <c r="B837" s="4"/>
      <c r="C837" s="4"/>
      <c r="D837" s="6"/>
      <c r="E837" s="49"/>
      <c r="F837" s="6"/>
      <c r="G837" s="5"/>
      <c r="H837" s="6"/>
      <c r="I837" s="5"/>
      <c r="J837" s="6"/>
      <c r="K837" s="5"/>
      <c r="L837" s="6"/>
      <c r="M837" s="5"/>
      <c r="N837" s="6"/>
      <c r="O837" s="5"/>
      <c r="P837" s="6"/>
      <c r="Q837" s="5"/>
      <c r="R837" s="6"/>
      <c r="S837" s="5"/>
      <c r="T837" s="6"/>
      <c r="U837" s="6"/>
      <c r="V837" s="6"/>
      <c r="W837" s="5"/>
      <c r="X837" s="6"/>
      <c r="Y837" s="5"/>
      <c r="Z837" s="6"/>
      <c r="AA837" s="6"/>
      <c r="AB837" s="16"/>
    </row>
    <row r="838" spans="1:28" ht="50.1" customHeight="1" x14ac:dyDescent="0.25">
      <c r="A838" s="4"/>
      <c r="B838" s="4"/>
      <c r="C838" s="4"/>
      <c r="D838" s="6"/>
      <c r="E838" s="49"/>
      <c r="F838" s="6"/>
      <c r="G838" s="5"/>
      <c r="H838" s="6"/>
      <c r="I838" s="5"/>
      <c r="J838" s="6"/>
      <c r="K838" s="5"/>
      <c r="L838" s="6"/>
      <c r="M838" s="5"/>
      <c r="N838" s="6"/>
      <c r="O838" s="5"/>
      <c r="P838" s="6"/>
      <c r="Q838" s="5"/>
      <c r="R838" s="6"/>
      <c r="S838" s="5"/>
      <c r="T838" s="6"/>
      <c r="U838" s="6"/>
      <c r="V838" s="6"/>
      <c r="W838" s="5"/>
      <c r="X838" s="6"/>
      <c r="Y838" s="5"/>
      <c r="Z838" s="6"/>
      <c r="AA838" s="6"/>
      <c r="AB838" s="16"/>
    </row>
    <row r="839" spans="1:28" ht="50.1" customHeight="1" x14ac:dyDescent="0.25">
      <c r="A839" s="4"/>
      <c r="B839" s="4"/>
      <c r="C839" s="4"/>
      <c r="D839" s="6"/>
      <c r="E839" s="49"/>
      <c r="F839" s="6"/>
      <c r="G839" s="5"/>
      <c r="H839" s="6"/>
      <c r="I839" s="5"/>
      <c r="J839" s="6"/>
      <c r="K839" s="5"/>
      <c r="L839" s="6"/>
      <c r="M839" s="5"/>
      <c r="N839" s="6"/>
      <c r="O839" s="5"/>
      <c r="P839" s="6"/>
      <c r="Q839" s="5"/>
      <c r="R839" s="6"/>
      <c r="S839" s="5"/>
      <c r="T839" s="6"/>
      <c r="U839" s="6"/>
      <c r="V839" s="6"/>
      <c r="W839" s="5"/>
      <c r="X839" s="6"/>
      <c r="Y839" s="5"/>
      <c r="Z839" s="6"/>
      <c r="AA839" s="6"/>
      <c r="AB839" s="16"/>
    </row>
    <row r="840" spans="1:28" ht="50.1" customHeight="1" x14ac:dyDescent="0.25">
      <c r="A840" s="4"/>
      <c r="B840" s="4"/>
      <c r="C840" s="4"/>
      <c r="D840" s="6"/>
      <c r="E840" s="49"/>
      <c r="F840" s="6"/>
      <c r="G840" s="5"/>
      <c r="H840" s="6"/>
      <c r="I840" s="5"/>
      <c r="J840" s="6"/>
      <c r="K840" s="5"/>
      <c r="L840" s="6"/>
      <c r="M840" s="5"/>
      <c r="N840" s="6"/>
      <c r="O840" s="5"/>
      <c r="P840" s="6"/>
      <c r="Q840" s="5"/>
      <c r="R840" s="6"/>
      <c r="S840" s="5"/>
      <c r="T840" s="6"/>
      <c r="U840" s="6"/>
      <c r="V840" s="6"/>
      <c r="W840" s="5"/>
      <c r="X840" s="6"/>
      <c r="Y840" s="5"/>
      <c r="Z840" s="6"/>
      <c r="AA840" s="6"/>
      <c r="AB840" s="16"/>
    </row>
    <row r="841" spans="1:28" ht="50.1" customHeight="1" x14ac:dyDescent="0.25">
      <c r="A841" s="4"/>
      <c r="B841" s="4"/>
      <c r="C841" s="4"/>
      <c r="D841" s="6"/>
      <c r="E841" s="49"/>
      <c r="F841" s="6"/>
      <c r="G841" s="5"/>
      <c r="H841" s="6"/>
      <c r="I841" s="5"/>
      <c r="J841" s="6"/>
      <c r="K841" s="5"/>
      <c r="L841" s="6"/>
      <c r="M841" s="5"/>
      <c r="N841" s="6"/>
      <c r="O841" s="5"/>
      <c r="P841" s="6"/>
      <c r="Q841" s="5"/>
      <c r="R841" s="6"/>
      <c r="S841" s="5"/>
      <c r="T841" s="6"/>
      <c r="U841" s="6"/>
      <c r="V841" s="6"/>
      <c r="W841" s="5"/>
      <c r="X841" s="6"/>
      <c r="Y841" s="5"/>
      <c r="Z841" s="6"/>
      <c r="AA841" s="6"/>
      <c r="AB841" s="16"/>
    </row>
    <row r="842" spans="1:28" ht="50.1" customHeight="1" x14ac:dyDescent="0.25">
      <c r="A842" s="4"/>
      <c r="B842" s="4"/>
      <c r="C842" s="4"/>
      <c r="D842" s="6"/>
      <c r="E842" s="49"/>
      <c r="F842" s="6"/>
      <c r="G842" s="5"/>
      <c r="H842" s="6"/>
      <c r="I842" s="5"/>
      <c r="J842" s="6"/>
      <c r="K842" s="5"/>
      <c r="L842" s="6"/>
      <c r="M842" s="5"/>
      <c r="N842" s="6"/>
      <c r="O842" s="5"/>
      <c r="P842" s="6"/>
      <c r="Q842" s="5"/>
      <c r="R842" s="6"/>
      <c r="S842" s="5"/>
      <c r="T842" s="6"/>
      <c r="U842" s="6"/>
      <c r="V842" s="6"/>
      <c r="W842" s="5"/>
      <c r="X842" s="6"/>
      <c r="Y842" s="5"/>
      <c r="Z842" s="6"/>
      <c r="AA842" s="6"/>
      <c r="AB842" s="16"/>
    </row>
    <row r="843" spans="1:28" ht="50.1" customHeight="1" x14ac:dyDescent="0.25">
      <c r="A843" s="4"/>
      <c r="B843" s="4"/>
      <c r="C843" s="4"/>
      <c r="D843" s="6"/>
      <c r="E843" s="49"/>
      <c r="F843" s="6"/>
      <c r="G843" s="5"/>
      <c r="H843" s="6"/>
      <c r="I843" s="5"/>
      <c r="J843" s="6"/>
      <c r="K843" s="5"/>
      <c r="L843" s="6"/>
      <c r="M843" s="5"/>
      <c r="N843" s="6"/>
      <c r="O843" s="5"/>
      <c r="P843" s="6"/>
      <c r="Q843" s="5"/>
      <c r="R843" s="6"/>
      <c r="S843" s="5"/>
      <c r="T843" s="6"/>
      <c r="U843" s="6"/>
      <c r="V843" s="6"/>
      <c r="W843" s="5"/>
      <c r="X843" s="6"/>
      <c r="Y843" s="5"/>
      <c r="Z843" s="6"/>
      <c r="AA843" s="6"/>
      <c r="AB843" s="16"/>
    </row>
    <row r="844" spans="1:28" ht="50.1" customHeight="1" x14ac:dyDescent="0.25">
      <c r="A844" s="4"/>
      <c r="B844" s="4"/>
      <c r="C844" s="4"/>
      <c r="D844" s="6"/>
      <c r="E844" s="49"/>
      <c r="F844" s="6"/>
      <c r="G844" s="5"/>
      <c r="H844" s="6"/>
      <c r="I844" s="5"/>
      <c r="J844" s="6"/>
      <c r="K844" s="5"/>
      <c r="L844" s="6"/>
      <c r="M844" s="5"/>
      <c r="N844" s="6"/>
      <c r="O844" s="5"/>
      <c r="P844" s="6"/>
      <c r="Q844" s="5"/>
      <c r="R844" s="6"/>
      <c r="S844" s="5"/>
      <c r="T844" s="6"/>
      <c r="U844" s="6"/>
      <c r="V844" s="6"/>
      <c r="W844" s="5"/>
      <c r="X844" s="6"/>
      <c r="Y844" s="5"/>
      <c r="Z844" s="6"/>
      <c r="AA844" s="6"/>
      <c r="AB844" s="16"/>
    </row>
    <row r="845" spans="1:28" ht="50.1" customHeight="1" x14ac:dyDescent="0.25">
      <c r="A845" s="4"/>
      <c r="B845" s="4"/>
      <c r="C845" s="4"/>
      <c r="D845" s="6"/>
      <c r="E845" s="49"/>
      <c r="F845" s="6"/>
      <c r="G845" s="5"/>
      <c r="H845" s="6"/>
      <c r="I845" s="5"/>
      <c r="J845" s="6"/>
      <c r="K845" s="5"/>
      <c r="L845" s="6"/>
      <c r="M845" s="5"/>
      <c r="N845" s="6"/>
      <c r="O845" s="5"/>
      <c r="P845" s="6"/>
      <c r="Q845" s="5"/>
      <c r="R845" s="6"/>
      <c r="S845" s="5"/>
      <c r="T845" s="6"/>
      <c r="U845" s="6"/>
      <c r="V845" s="6"/>
      <c r="W845" s="5"/>
      <c r="X845" s="6"/>
      <c r="Y845" s="5"/>
      <c r="Z845" s="6"/>
      <c r="AA845" s="6"/>
      <c r="AB845" s="16"/>
    </row>
    <row r="846" spans="1:28" ht="50.1" customHeight="1" x14ac:dyDescent="0.25">
      <c r="A846" s="4"/>
      <c r="B846" s="4"/>
      <c r="C846" s="4"/>
      <c r="D846" s="6"/>
      <c r="E846" s="49"/>
      <c r="F846" s="6"/>
      <c r="G846" s="5"/>
      <c r="H846" s="6"/>
      <c r="I846" s="5"/>
      <c r="J846" s="6"/>
      <c r="K846" s="5"/>
      <c r="L846" s="6"/>
      <c r="M846" s="5"/>
      <c r="N846" s="6"/>
      <c r="O846" s="5"/>
      <c r="P846" s="6"/>
      <c r="Q846" s="5"/>
      <c r="R846" s="6"/>
      <c r="S846" s="5"/>
      <c r="T846" s="6"/>
      <c r="U846" s="6"/>
      <c r="V846" s="6"/>
      <c r="W846" s="5"/>
      <c r="X846" s="6"/>
      <c r="Y846" s="5"/>
      <c r="Z846" s="6"/>
      <c r="AA846" s="6"/>
      <c r="AB846" s="16"/>
    </row>
    <row r="847" spans="1:28" ht="50.1" customHeight="1" x14ac:dyDescent="0.25">
      <c r="A847" s="4"/>
      <c r="B847" s="4"/>
      <c r="C847" s="4"/>
      <c r="D847" s="6"/>
      <c r="E847" s="49"/>
      <c r="F847" s="6"/>
      <c r="G847" s="5"/>
      <c r="H847" s="6"/>
      <c r="I847" s="5"/>
      <c r="J847" s="6"/>
      <c r="K847" s="5"/>
      <c r="L847" s="6"/>
      <c r="M847" s="5"/>
      <c r="N847" s="6"/>
      <c r="O847" s="5"/>
      <c r="P847" s="6"/>
      <c r="Q847" s="5"/>
      <c r="R847" s="6"/>
      <c r="S847" s="5"/>
      <c r="T847" s="6"/>
      <c r="U847" s="6"/>
      <c r="V847" s="6"/>
      <c r="W847" s="5"/>
      <c r="X847" s="6"/>
      <c r="Y847" s="5"/>
      <c r="Z847" s="6"/>
      <c r="AA847" s="6"/>
      <c r="AB847" s="16"/>
    </row>
    <row r="848" spans="1:28" ht="50.1" customHeight="1" x14ac:dyDescent="0.25">
      <c r="E848" s="50"/>
    </row>
    <row r="849" spans="5:5" ht="50.1" customHeight="1" x14ac:dyDescent="0.25">
      <c r="E849" s="50"/>
    </row>
    <row r="850" spans="5:5" ht="50.1" customHeight="1" x14ac:dyDescent="0.25">
      <c r="E850" s="50"/>
    </row>
    <row r="851" spans="5:5" ht="50.1" customHeight="1" x14ac:dyDescent="0.25">
      <c r="E851" s="50"/>
    </row>
    <row r="852" spans="5:5" ht="50.1" customHeight="1" x14ac:dyDescent="0.25">
      <c r="E852" s="50"/>
    </row>
    <row r="853" spans="5:5" ht="50.1" customHeight="1" x14ac:dyDescent="0.25">
      <c r="E853" s="50"/>
    </row>
    <row r="854" spans="5:5" ht="50.1" customHeight="1" x14ac:dyDescent="0.25">
      <c r="E854" s="50"/>
    </row>
    <row r="855" spans="5:5" ht="50.1" customHeight="1" x14ac:dyDescent="0.25">
      <c r="E855" s="50"/>
    </row>
    <row r="856" spans="5:5" ht="50.1" customHeight="1" x14ac:dyDescent="0.25">
      <c r="E856" s="50"/>
    </row>
    <row r="857" spans="5:5" ht="50.1" customHeight="1" x14ac:dyDescent="0.25">
      <c r="E857" s="50"/>
    </row>
    <row r="858" spans="5:5" ht="50.1" customHeight="1" x14ac:dyDescent="0.25">
      <c r="E858" s="50"/>
    </row>
    <row r="859" spans="5:5" ht="50.1" customHeight="1" x14ac:dyDescent="0.25">
      <c r="E859" s="50"/>
    </row>
    <row r="860" spans="5:5" ht="50.1" customHeight="1" x14ac:dyDescent="0.25">
      <c r="E860" s="50"/>
    </row>
    <row r="861" spans="5:5" ht="50.1" customHeight="1" x14ac:dyDescent="0.25">
      <c r="E861" s="50"/>
    </row>
    <row r="862" spans="5:5" ht="50.1" customHeight="1" x14ac:dyDescent="0.25">
      <c r="E862" s="50"/>
    </row>
    <row r="863" spans="5:5" ht="50.1" customHeight="1" x14ac:dyDescent="0.25"/>
    <row r="864" spans="5:5" ht="50.1" customHeight="1" x14ac:dyDescent="0.25"/>
    <row r="865" ht="50.1" customHeight="1" x14ac:dyDescent="0.25"/>
    <row r="866" ht="50.1" customHeight="1" x14ac:dyDescent="0.25"/>
    <row r="867" ht="50.1" customHeight="1" x14ac:dyDescent="0.25"/>
    <row r="868" ht="50.1" customHeight="1" x14ac:dyDescent="0.25"/>
    <row r="869" ht="50.1" customHeight="1" x14ac:dyDescent="0.25"/>
    <row r="870" ht="50.1" customHeight="1" x14ac:dyDescent="0.25"/>
    <row r="871" ht="50.1" customHeight="1" x14ac:dyDescent="0.25"/>
    <row r="872" ht="50.1" customHeight="1" x14ac:dyDescent="0.25"/>
    <row r="873" ht="50.1" customHeight="1" x14ac:dyDescent="0.25"/>
    <row r="874" ht="50.1" customHeight="1" x14ac:dyDescent="0.25"/>
    <row r="875" ht="50.1" customHeight="1" x14ac:dyDescent="0.25"/>
    <row r="876" ht="50.1" customHeight="1" x14ac:dyDescent="0.25"/>
    <row r="877" ht="50.1" customHeight="1" x14ac:dyDescent="0.25"/>
    <row r="878" ht="50.1" customHeight="1" x14ac:dyDescent="0.25"/>
    <row r="879" ht="50.1" customHeight="1" x14ac:dyDescent="0.25"/>
    <row r="880" ht="50.1" customHeight="1" x14ac:dyDescent="0.25"/>
    <row r="881" ht="50.1" customHeight="1" x14ac:dyDescent="0.25"/>
    <row r="882" ht="50.1" customHeight="1" x14ac:dyDescent="0.25"/>
    <row r="883" ht="50.1" customHeight="1" x14ac:dyDescent="0.25"/>
    <row r="884" ht="50.1" customHeight="1" x14ac:dyDescent="0.25"/>
    <row r="885" ht="50.1" customHeight="1" x14ac:dyDescent="0.25"/>
    <row r="886" ht="50.1" customHeight="1" x14ac:dyDescent="0.25"/>
    <row r="887" ht="50.1" customHeight="1" x14ac:dyDescent="0.25"/>
    <row r="888" ht="50.1" customHeight="1" x14ac:dyDescent="0.25"/>
    <row r="889" ht="50.1" customHeight="1" x14ac:dyDescent="0.25"/>
    <row r="890" ht="50.1" customHeight="1" x14ac:dyDescent="0.25"/>
    <row r="891" ht="50.1" customHeight="1" x14ac:dyDescent="0.25"/>
    <row r="892" ht="50.1" customHeight="1" x14ac:dyDescent="0.25"/>
    <row r="893" ht="50.1" customHeight="1" x14ac:dyDescent="0.25"/>
    <row r="894" ht="50.1" customHeight="1" x14ac:dyDescent="0.25"/>
    <row r="895" ht="50.1" customHeight="1" x14ac:dyDescent="0.25"/>
    <row r="896" ht="50.1" customHeight="1" x14ac:dyDescent="0.25"/>
    <row r="897" ht="50.1" customHeight="1" x14ac:dyDescent="0.25"/>
    <row r="898" ht="50.1" customHeight="1" x14ac:dyDescent="0.25"/>
    <row r="899" ht="50.1" customHeight="1" x14ac:dyDescent="0.25"/>
    <row r="900" ht="50.1" customHeight="1" x14ac:dyDescent="0.25"/>
    <row r="901" ht="50.1" customHeight="1" x14ac:dyDescent="0.25"/>
    <row r="902" ht="50.1" customHeight="1" x14ac:dyDescent="0.25"/>
    <row r="903" ht="50.1" customHeight="1" x14ac:dyDescent="0.25"/>
    <row r="904" ht="50.1" customHeight="1" x14ac:dyDescent="0.25"/>
    <row r="905" ht="50.1" customHeight="1" x14ac:dyDescent="0.25"/>
    <row r="906" ht="50.1" customHeight="1" x14ac:dyDescent="0.25"/>
    <row r="907" ht="50.1" customHeight="1" x14ac:dyDescent="0.25"/>
    <row r="908" ht="50.1" customHeight="1" x14ac:dyDescent="0.25"/>
    <row r="909" ht="50.1" customHeight="1" x14ac:dyDescent="0.25"/>
    <row r="910" ht="50.1" customHeight="1" x14ac:dyDescent="0.25"/>
    <row r="911" ht="50.1" customHeight="1" x14ac:dyDescent="0.25"/>
    <row r="912" ht="50.1" customHeight="1" x14ac:dyDescent="0.25"/>
    <row r="913" ht="50.1" customHeight="1" x14ac:dyDescent="0.25"/>
    <row r="914" ht="50.1" customHeight="1" x14ac:dyDescent="0.25"/>
    <row r="915" ht="50.1" customHeight="1" x14ac:dyDescent="0.25"/>
    <row r="916" ht="50.1" customHeight="1" x14ac:dyDescent="0.25"/>
    <row r="917" ht="50.1" customHeight="1" x14ac:dyDescent="0.25"/>
    <row r="918" ht="50.1" customHeight="1" x14ac:dyDescent="0.25"/>
    <row r="919" ht="50.1" customHeight="1" x14ac:dyDescent="0.25"/>
    <row r="920" ht="50.1" customHeight="1" x14ac:dyDescent="0.25"/>
    <row r="921" ht="50.1" customHeight="1" x14ac:dyDescent="0.25"/>
    <row r="922" ht="50.1" customHeight="1" x14ac:dyDescent="0.25"/>
    <row r="923" ht="50.1" customHeight="1" x14ac:dyDescent="0.25"/>
    <row r="924" ht="50.1" customHeight="1" x14ac:dyDescent="0.25"/>
    <row r="925" ht="50.1" customHeight="1" x14ac:dyDescent="0.25"/>
    <row r="926" ht="50.1" customHeight="1" x14ac:dyDescent="0.25"/>
    <row r="927" ht="50.1" customHeight="1" x14ac:dyDescent="0.25"/>
    <row r="928" ht="50.1" customHeight="1" x14ac:dyDescent="0.25"/>
    <row r="929" ht="50.1" customHeight="1" x14ac:dyDescent="0.25"/>
    <row r="930" ht="50.1" customHeight="1" x14ac:dyDescent="0.25"/>
    <row r="931" ht="50.1" customHeight="1" x14ac:dyDescent="0.25"/>
    <row r="932" ht="50.1" customHeight="1" x14ac:dyDescent="0.25"/>
    <row r="933" ht="50.1" customHeight="1" x14ac:dyDescent="0.25"/>
    <row r="934" ht="50.1" customHeight="1" x14ac:dyDescent="0.25"/>
    <row r="935" ht="50.1" customHeight="1" x14ac:dyDescent="0.25"/>
    <row r="936" ht="50.1" customHeight="1" x14ac:dyDescent="0.25"/>
    <row r="937" ht="50.1" customHeight="1" x14ac:dyDescent="0.25"/>
    <row r="938" ht="50.1" customHeight="1" x14ac:dyDescent="0.25"/>
    <row r="939" ht="50.1" customHeight="1" x14ac:dyDescent="0.25"/>
    <row r="940" ht="50.1" customHeight="1" x14ac:dyDescent="0.25"/>
    <row r="941" ht="50.1" customHeight="1" x14ac:dyDescent="0.25"/>
    <row r="942" ht="50.1" customHeight="1" x14ac:dyDescent="0.25"/>
    <row r="943" ht="50.1" customHeight="1" x14ac:dyDescent="0.25"/>
    <row r="944" ht="50.1" customHeight="1" x14ac:dyDescent="0.25"/>
    <row r="945" ht="50.1" customHeight="1" x14ac:dyDescent="0.25"/>
    <row r="946" ht="50.1" customHeight="1" x14ac:dyDescent="0.25"/>
    <row r="947" ht="50.1" customHeight="1" x14ac:dyDescent="0.25"/>
    <row r="948" ht="50.1" customHeight="1" x14ac:dyDescent="0.25"/>
    <row r="949" ht="50.1" customHeight="1" x14ac:dyDescent="0.25"/>
    <row r="950" ht="50.1" customHeight="1" x14ac:dyDescent="0.25"/>
    <row r="951" ht="50.1" customHeight="1" x14ac:dyDescent="0.25"/>
    <row r="952" ht="50.1" customHeight="1" x14ac:dyDescent="0.25"/>
    <row r="953" ht="50.1" customHeight="1" x14ac:dyDescent="0.25"/>
    <row r="954" ht="50.1" customHeight="1" x14ac:dyDescent="0.25"/>
    <row r="955" ht="50.1" customHeight="1" x14ac:dyDescent="0.25"/>
    <row r="956" ht="50.1" customHeight="1" x14ac:dyDescent="0.25"/>
    <row r="957" ht="50.1" customHeight="1" x14ac:dyDescent="0.25"/>
    <row r="958" ht="50.1" customHeight="1" x14ac:dyDescent="0.25"/>
    <row r="959" ht="50.1" customHeight="1" x14ac:dyDescent="0.25"/>
    <row r="960" ht="50.1" customHeight="1" x14ac:dyDescent="0.25"/>
    <row r="961" ht="50.1" customHeight="1" x14ac:dyDescent="0.25"/>
    <row r="962" ht="50.1" customHeight="1" x14ac:dyDescent="0.25"/>
    <row r="963" ht="50.1" customHeight="1" x14ac:dyDescent="0.25"/>
    <row r="964" ht="50.1" customHeight="1" x14ac:dyDescent="0.25"/>
    <row r="965" ht="50.1" customHeight="1" x14ac:dyDescent="0.25"/>
    <row r="966" ht="50.1" customHeight="1" x14ac:dyDescent="0.25"/>
    <row r="967" ht="50.1" customHeight="1" x14ac:dyDescent="0.25"/>
    <row r="968" ht="50.1" customHeight="1" x14ac:dyDescent="0.25"/>
    <row r="969" ht="50.1" customHeight="1" x14ac:dyDescent="0.25"/>
    <row r="970" ht="50.1" customHeight="1" x14ac:dyDescent="0.25"/>
    <row r="971" ht="50.1" customHeight="1" x14ac:dyDescent="0.25"/>
    <row r="972" ht="50.1" customHeight="1" x14ac:dyDescent="0.25"/>
    <row r="973" ht="50.1" customHeight="1" x14ac:dyDescent="0.25"/>
    <row r="974" ht="50.1" customHeight="1" x14ac:dyDescent="0.25"/>
    <row r="975" ht="50.1" customHeight="1" x14ac:dyDescent="0.25"/>
    <row r="976" ht="50.1" customHeight="1" x14ac:dyDescent="0.25"/>
    <row r="977" ht="50.1" customHeight="1" x14ac:dyDescent="0.25"/>
    <row r="978" ht="50.1" customHeight="1" x14ac:dyDescent="0.25"/>
    <row r="979" ht="50.1" customHeight="1" x14ac:dyDescent="0.25"/>
    <row r="980" ht="50.1" customHeight="1" x14ac:dyDescent="0.25"/>
    <row r="981" ht="50.1" customHeight="1" x14ac:dyDescent="0.25"/>
    <row r="982" ht="50.1" customHeight="1" x14ac:dyDescent="0.25"/>
    <row r="983" ht="50.1" customHeight="1" x14ac:dyDescent="0.25"/>
    <row r="984" ht="50.1" customHeight="1" x14ac:dyDescent="0.25"/>
    <row r="985" ht="50.1" customHeight="1" x14ac:dyDescent="0.25"/>
    <row r="986" ht="50.1" customHeight="1" x14ac:dyDescent="0.25"/>
    <row r="987" ht="50.1" customHeight="1" x14ac:dyDescent="0.25"/>
    <row r="988" ht="50.1" customHeight="1" x14ac:dyDescent="0.25"/>
    <row r="989" ht="50.1" customHeight="1" x14ac:dyDescent="0.25"/>
    <row r="990" ht="50.1" customHeight="1" x14ac:dyDescent="0.25"/>
    <row r="991" ht="50.1" customHeight="1" x14ac:dyDescent="0.25"/>
    <row r="992" ht="50.1" customHeight="1" x14ac:dyDescent="0.25"/>
    <row r="993" ht="50.1" customHeight="1" x14ac:dyDescent="0.25"/>
    <row r="994" ht="50.1" customHeight="1" x14ac:dyDescent="0.25"/>
    <row r="995" ht="50.1" customHeight="1" x14ac:dyDescent="0.25"/>
    <row r="996" ht="50.1" customHeight="1" x14ac:dyDescent="0.25"/>
    <row r="997" ht="50.1" customHeight="1" x14ac:dyDescent="0.25"/>
    <row r="998" ht="50.1" customHeight="1" x14ac:dyDescent="0.25"/>
    <row r="999" ht="50.1" customHeight="1" x14ac:dyDescent="0.25"/>
    <row r="1000" ht="50.1" customHeight="1" x14ac:dyDescent="0.25"/>
    <row r="1001" ht="50.1" customHeight="1" x14ac:dyDescent="0.25"/>
    <row r="1002" ht="50.1" customHeight="1" x14ac:dyDescent="0.25"/>
    <row r="1003" ht="50.1" customHeight="1" x14ac:dyDescent="0.25"/>
    <row r="1004" ht="50.1" customHeight="1" x14ac:dyDescent="0.25"/>
    <row r="1005" ht="50.1" customHeight="1" x14ac:dyDescent="0.25"/>
    <row r="1006" ht="50.1" customHeight="1" x14ac:dyDescent="0.25"/>
    <row r="1007" ht="50.1" customHeight="1" x14ac:dyDescent="0.25"/>
    <row r="1008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AU227"/>
  <mergeCells count="24">
    <mergeCell ref="AS1:AS2"/>
    <mergeCell ref="AT1:AT2"/>
    <mergeCell ref="AC1:AC2"/>
    <mergeCell ref="AD1:AD2"/>
    <mergeCell ref="AE1:AE2"/>
    <mergeCell ref="AF1:AF2"/>
    <mergeCell ref="AG1:AG2"/>
    <mergeCell ref="AB1:AB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Z2"/>
    <mergeCell ref="AA1:AA2"/>
    <mergeCell ref="A1:A2"/>
    <mergeCell ref="B1:B2"/>
    <mergeCell ref="C1:C2"/>
    <mergeCell ref="D1:E1"/>
    <mergeCell ref="F1:G1"/>
  </mergeCells>
  <conditionalFormatting sqref="C81:C1048576 C1:C4">
    <cfRule type="duplicateValues" dxfId="28" priority="7"/>
  </conditionalFormatting>
  <conditionalFormatting sqref="A1:A4 A81:A1048576">
    <cfRule type="containsText" dxfId="27" priority="6" operator="containsText" text="Медицинская организация">
      <formula>NOT(ISERROR(SEARCH("Медицинская организация",A1)))</formula>
    </cfRule>
  </conditionalFormatting>
  <conditionalFormatting sqref="D4:AA4">
    <cfRule type="containsBlanks" dxfId="26" priority="5">
      <formula>LEN(TRIM(D4))=0</formula>
    </cfRule>
  </conditionalFormatting>
  <conditionalFormatting sqref="C5:C80">
    <cfRule type="duplicateValues" dxfId="25" priority="3"/>
  </conditionalFormatting>
  <conditionalFormatting sqref="A5:A80">
    <cfRule type="containsText" dxfId="24" priority="2" operator="containsText" text="Медицинская организация">
      <formula>NOT(ISERROR(SEARCH("Медицинская организация",A5)))</formula>
    </cfRule>
  </conditionalFormatting>
  <conditionalFormatting sqref="AC4:AF798 AH4:AT798">
    <cfRule type="cellIs" dxfId="23" priority="8" operator="equal">
      <formula>0</formula>
    </cfRule>
    <cfRule type="cellIs" dxfId="22" priority="9" operator="lessThan">
      <formula>0</formula>
    </cfRule>
    <cfRule type="cellIs" dxfId="21" priority="1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665"/>
  <sheetViews>
    <sheetView zoomScale="55" zoomScaleNormal="55" workbookViewId="0">
      <pane ySplit="4" topLeftCell="A5" activePane="bottomLeft" state="frozen"/>
      <selection pane="bottomLeft" activeCell="B4" sqref="B4"/>
    </sheetView>
  </sheetViews>
  <sheetFormatPr defaultRowHeight="15" x14ac:dyDescent="0.25"/>
  <cols>
    <col min="1" max="1" width="30.5703125" style="9" bestFit="1" customWidth="1"/>
    <col min="2" max="2" width="21.5703125" style="9" bestFit="1" customWidth="1"/>
    <col min="3" max="3" width="57.140625" style="9" customWidth="1"/>
    <col min="4" max="4" width="16.28515625" style="9" customWidth="1"/>
    <col min="5" max="27" width="13.7109375" style="9" customWidth="1"/>
    <col min="28" max="233" width="9.140625" style="9" customWidth="1"/>
    <col min="234" max="234" width="25" style="9" customWidth="1"/>
    <col min="235" max="235" width="51.5703125" style="9" customWidth="1"/>
    <col min="236" max="236" width="15" style="9" bestFit="1" customWidth="1"/>
    <col min="237" max="237" width="14.140625" style="9" customWidth="1"/>
    <col min="238" max="238" width="13" style="9" customWidth="1"/>
    <col min="239" max="240" width="14.140625" style="9" customWidth="1"/>
    <col min="241" max="241" width="13" style="9" customWidth="1"/>
    <col min="242" max="242" width="14.140625" style="9" customWidth="1"/>
    <col min="243" max="262" width="13" style="9" customWidth="1"/>
    <col min="263" max="263" width="17.5703125" style="9" customWidth="1"/>
    <col min="264" max="264" width="13" style="9" customWidth="1"/>
    <col min="265" max="265" width="17.5703125" style="9" customWidth="1"/>
    <col min="266" max="266" width="21.140625" style="9" customWidth="1"/>
    <col min="267" max="267" width="13" style="9" customWidth="1"/>
    <col min="268" max="268" width="21.140625" style="9" customWidth="1"/>
    <col min="269" max="269" width="13" style="9" customWidth="1"/>
    <col min="270" max="270" width="21.140625" style="9" customWidth="1"/>
    <col min="271" max="489" width="9.140625" style="9" customWidth="1"/>
    <col min="490" max="490" width="25" style="9" customWidth="1"/>
    <col min="491" max="491" width="51.5703125" style="9" customWidth="1"/>
    <col min="492" max="492" width="15" style="9" bestFit="1" customWidth="1"/>
    <col min="493" max="493" width="14.140625" style="9" customWidth="1"/>
    <col min="494" max="494" width="13" style="9" customWidth="1"/>
    <col min="495" max="496" width="14.140625" style="9" customWidth="1"/>
    <col min="497" max="497" width="13" style="9" customWidth="1"/>
    <col min="498" max="498" width="14.140625" style="9" customWidth="1"/>
    <col min="499" max="518" width="13" style="9" customWidth="1"/>
    <col min="519" max="519" width="17.5703125" style="9" customWidth="1"/>
    <col min="520" max="520" width="13" style="9" customWidth="1"/>
    <col min="521" max="521" width="17.5703125" style="9" customWidth="1"/>
    <col min="522" max="522" width="21.140625" style="9" customWidth="1"/>
    <col min="523" max="523" width="13" style="9" customWidth="1"/>
    <col min="524" max="524" width="21.140625" style="9" customWidth="1"/>
    <col min="525" max="525" width="13" style="9" customWidth="1"/>
    <col min="526" max="526" width="21.140625" style="9" customWidth="1"/>
    <col min="527" max="745" width="9.140625" style="9" customWidth="1"/>
    <col min="746" max="746" width="25" style="9" customWidth="1"/>
    <col min="747" max="747" width="51.5703125" style="9" customWidth="1"/>
    <col min="748" max="748" width="15" style="9" bestFit="1" customWidth="1"/>
    <col min="749" max="749" width="14.140625" style="9" customWidth="1"/>
    <col min="750" max="750" width="13" style="9" customWidth="1"/>
    <col min="751" max="752" width="14.140625" style="9" customWidth="1"/>
    <col min="753" max="753" width="13" style="9" customWidth="1"/>
    <col min="754" max="754" width="14.140625" style="9" customWidth="1"/>
    <col min="755" max="774" width="13" style="9" customWidth="1"/>
    <col min="775" max="775" width="17.5703125" style="9" customWidth="1"/>
    <col min="776" max="776" width="13" style="9" customWidth="1"/>
    <col min="777" max="777" width="17.5703125" style="9" customWidth="1"/>
    <col min="778" max="778" width="21.140625" style="9" customWidth="1"/>
    <col min="779" max="779" width="13" style="9" customWidth="1"/>
    <col min="780" max="780" width="21.140625" style="9" customWidth="1"/>
    <col min="781" max="781" width="13" style="9" customWidth="1"/>
    <col min="782" max="782" width="21.140625" style="9" customWidth="1"/>
    <col min="783" max="1001" width="9.140625" style="9" customWidth="1"/>
    <col min="1002" max="1002" width="25" style="9" customWidth="1"/>
    <col min="1003" max="1003" width="51.5703125" style="9" customWidth="1"/>
    <col min="1004" max="1004" width="15" style="9" bestFit="1" customWidth="1"/>
    <col min="1005" max="1005" width="14.140625" style="9" customWidth="1"/>
    <col min="1006" max="1006" width="13" style="9" customWidth="1"/>
    <col min="1007" max="1008" width="14.140625" style="9" customWidth="1"/>
    <col min="1009" max="1009" width="13" style="9" customWidth="1"/>
    <col min="1010" max="1010" width="14.140625" style="9" customWidth="1"/>
    <col min="1011" max="1030" width="13" style="9" customWidth="1"/>
    <col min="1031" max="1031" width="17.5703125" style="9" customWidth="1"/>
    <col min="1032" max="1032" width="13" style="9" customWidth="1"/>
    <col min="1033" max="1033" width="17.5703125" style="9" customWidth="1"/>
    <col min="1034" max="1034" width="21.140625" style="9" customWidth="1"/>
    <col min="1035" max="1035" width="13" style="9" customWidth="1"/>
    <col min="1036" max="1036" width="21.140625" style="9" customWidth="1"/>
    <col min="1037" max="1037" width="13" style="9" customWidth="1"/>
    <col min="1038" max="1038" width="21.140625" style="9" customWidth="1"/>
    <col min="1039" max="1257" width="9.140625" style="9" customWidth="1"/>
    <col min="1258" max="1258" width="25" style="9" customWidth="1"/>
    <col min="1259" max="1259" width="51.5703125" style="9" customWidth="1"/>
    <col min="1260" max="1260" width="15" style="9" bestFit="1" customWidth="1"/>
    <col min="1261" max="1261" width="14.140625" style="9" customWidth="1"/>
    <col min="1262" max="1262" width="13" style="9" customWidth="1"/>
    <col min="1263" max="1264" width="14.140625" style="9" customWidth="1"/>
    <col min="1265" max="1265" width="13" style="9" customWidth="1"/>
    <col min="1266" max="1266" width="14.140625" style="9" customWidth="1"/>
    <col min="1267" max="1286" width="13" style="9" customWidth="1"/>
    <col min="1287" max="1287" width="17.5703125" style="9" customWidth="1"/>
    <col min="1288" max="1288" width="13" style="9" customWidth="1"/>
    <col min="1289" max="1289" width="17.5703125" style="9" customWidth="1"/>
    <col min="1290" max="1290" width="21.140625" style="9" customWidth="1"/>
    <col min="1291" max="1291" width="13" style="9" customWidth="1"/>
    <col min="1292" max="1292" width="21.140625" style="9" customWidth="1"/>
    <col min="1293" max="1293" width="13" style="9" customWidth="1"/>
    <col min="1294" max="1294" width="21.140625" style="9" customWidth="1"/>
    <col min="1295" max="1513" width="9.140625" style="9" customWidth="1"/>
    <col min="1514" max="1514" width="25" style="9" customWidth="1"/>
    <col min="1515" max="1515" width="51.5703125" style="9" customWidth="1"/>
    <col min="1516" max="1516" width="15" style="9" bestFit="1" customWidth="1"/>
    <col min="1517" max="1517" width="14.140625" style="9" customWidth="1"/>
    <col min="1518" max="1518" width="13" style="9" customWidth="1"/>
    <col min="1519" max="1520" width="14.140625" style="9" customWidth="1"/>
    <col min="1521" max="1521" width="13" style="9" customWidth="1"/>
    <col min="1522" max="1522" width="14.140625" style="9" customWidth="1"/>
    <col min="1523" max="1542" width="13" style="9" customWidth="1"/>
    <col min="1543" max="1543" width="17.5703125" style="9" customWidth="1"/>
    <col min="1544" max="1544" width="13" style="9" customWidth="1"/>
    <col min="1545" max="1545" width="17.5703125" style="9" customWidth="1"/>
    <col min="1546" max="1546" width="21.140625" style="9" customWidth="1"/>
    <col min="1547" max="1547" width="13" style="9" customWidth="1"/>
    <col min="1548" max="1548" width="21.140625" style="9" customWidth="1"/>
    <col min="1549" max="1549" width="13" style="9" customWidth="1"/>
    <col min="1550" max="1550" width="21.140625" style="9" customWidth="1"/>
    <col min="1551" max="1769" width="9.140625" style="9" customWidth="1"/>
    <col min="1770" max="1770" width="25" style="9" customWidth="1"/>
    <col min="1771" max="1771" width="51.5703125" style="9" customWidth="1"/>
    <col min="1772" max="1772" width="15" style="9" bestFit="1" customWidth="1"/>
    <col min="1773" max="1773" width="14.140625" style="9" customWidth="1"/>
    <col min="1774" max="1774" width="13" style="9" customWidth="1"/>
    <col min="1775" max="1776" width="14.140625" style="9" customWidth="1"/>
    <col min="1777" max="1777" width="13" style="9" customWidth="1"/>
    <col min="1778" max="1778" width="14.140625" style="9" customWidth="1"/>
    <col min="1779" max="1798" width="13" style="9" customWidth="1"/>
    <col min="1799" max="1799" width="17.5703125" style="9" customWidth="1"/>
    <col min="1800" max="1800" width="13" style="9" customWidth="1"/>
    <col min="1801" max="1801" width="17.5703125" style="9" customWidth="1"/>
    <col min="1802" max="1802" width="21.140625" style="9" customWidth="1"/>
    <col min="1803" max="1803" width="13" style="9" customWidth="1"/>
    <col min="1804" max="1804" width="21.140625" style="9" customWidth="1"/>
    <col min="1805" max="1805" width="13" style="9" customWidth="1"/>
    <col min="1806" max="1806" width="21.140625" style="9" customWidth="1"/>
    <col min="1807" max="2025" width="9.140625" style="9" customWidth="1"/>
    <col min="2026" max="2026" width="25" style="9" customWidth="1"/>
    <col min="2027" max="2027" width="51.5703125" style="9" customWidth="1"/>
    <col min="2028" max="2028" width="15" style="9" bestFit="1" customWidth="1"/>
    <col min="2029" max="2029" width="14.140625" style="9" customWidth="1"/>
    <col min="2030" max="2030" width="13" style="9" customWidth="1"/>
    <col min="2031" max="2032" width="14.140625" style="9" customWidth="1"/>
    <col min="2033" max="2033" width="13" style="9" customWidth="1"/>
    <col min="2034" max="2034" width="14.140625" style="9" customWidth="1"/>
    <col min="2035" max="2054" width="13" style="9" customWidth="1"/>
    <col min="2055" max="2055" width="17.5703125" style="9" customWidth="1"/>
    <col min="2056" max="2056" width="13" style="9" customWidth="1"/>
    <col min="2057" max="2057" width="17.5703125" style="9" customWidth="1"/>
    <col min="2058" max="2058" width="21.140625" style="9" customWidth="1"/>
    <col min="2059" max="2059" width="13" style="9" customWidth="1"/>
    <col min="2060" max="2060" width="21.140625" style="9" customWidth="1"/>
    <col min="2061" max="2061" width="13" style="9" customWidth="1"/>
    <col min="2062" max="2062" width="21.140625" style="9" customWidth="1"/>
    <col min="2063" max="2281" width="9.140625" style="9" customWidth="1"/>
    <col min="2282" max="2282" width="25" style="9" customWidth="1"/>
    <col min="2283" max="2283" width="51.5703125" style="9" customWidth="1"/>
    <col min="2284" max="2284" width="15" style="9" bestFit="1" customWidth="1"/>
    <col min="2285" max="2285" width="14.140625" style="9" customWidth="1"/>
    <col min="2286" max="2286" width="13" style="9" customWidth="1"/>
    <col min="2287" max="2288" width="14.140625" style="9" customWidth="1"/>
    <col min="2289" max="2289" width="13" style="9" customWidth="1"/>
    <col min="2290" max="2290" width="14.140625" style="9" customWidth="1"/>
    <col min="2291" max="2310" width="13" style="9" customWidth="1"/>
    <col min="2311" max="2311" width="17.5703125" style="9" customWidth="1"/>
    <col min="2312" max="2312" width="13" style="9" customWidth="1"/>
    <col min="2313" max="2313" width="17.5703125" style="9" customWidth="1"/>
    <col min="2314" max="2314" width="21.140625" style="9" customWidth="1"/>
    <col min="2315" max="2315" width="13" style="9" customWidth="1"/>
    <col min="2316" max="2316" width="21.140625" style="9" customWidth="1"/>
    <col min="2317" max="2317" width="13" style="9" customWidth="1"/>
    <col min="2318" max="2318" width="21.140625" style="9" customWidth="1"/>
    <col min="2319" max="2537" width="9.140625" style="9" customWidth="1"/>
    <col min="2538" max="2538" width="25" style="9" customWidth="1"/>
    <col min="2539" max="2539" width="51.5703125" style="9" customWidth="1"/>
    <col min="2540" max="2540" width="15" style="9" bestFit="1" customWidth="1"/>
    <col min="2541" max="2541" width="14.140625" style="9" customWidth="1"/>
    <col min="2542" max="2542" width="13" style="9" customWidth="1"/>
    <col min="2543" max="2544" width="14.140625" style="9" customWidth="1"/>
    <col min="2545" max="2545" width="13" style="9" customWidth="1"/>
    <col min="2546" max="2546" width="14.140625" style="9" customWidth="1"/>
    <col min="2547" max="2566" width="13" style="9" customWidth="1"/>
    <col min="2567" max="2567" width="17.5703125" style="9" customWidth="1"/>
    <col min="2568" max="2568" width="13" style="9" customWidth="1"/>
    <col min="2569" max="2569" width="17.5703125" style="9" customWidth="1"/>
    <col min="2570" max="2570" width="21.140625" style="9" customWidth="1"/>
    <col min="2571" max="2571" width="13" style="9" customWidth="1"/>
    <col min="2572" max="2572" width="21.140625" style="9" customWidth="1"/>
    <col min="2573" max="2573" width="13" style="9" customWidth="1"/>
    <col min="2574" max="2574" width="21.140625" style="9" customWidth="1"/>
    <col min="2575" max="2793" width="9.140625" style="9" customWidth="1"/>
    <col min="2794" max="2794" width="25" style="9" customWidth="1"/>
    <col min="2795" max="2795" width="51.5703125" style="9" customWidth="1"/>
    <col min="2796" max="2796" width="15" style="9" bestFit="1" customWidth="1"/>
    <col min="2797" max="2797" width="14.140625" style="9" customWidth="1"/>
    <col min="2798" max="2798" width="13" style="9" customWidth="1"/>
    <col min="2799" max="2800" width="14.140625" style="9" customWidth="1"/>
    <col min="2801" max="2801" width="13" style="9" customWidth="1"/>
    <col min="2802" max="2802" width="14.140625" style="9" customWidth="1"/>
    <col min="2803" max="2822" width="13" style="9" customWidth="1"/>
    <col min="2823" max="2823" width="17.5703125" style="9" customWidth="1"/>
    <col min="2824" max="2824" width="13" style="9" customWidth="1"/>
    <col min="2825" max="2825" width="17.5703125" style="9" customWidth="1"/>
    <col min="2826" max="2826" width="21.140625" style="9" customWidth="1"/>
    <col min="2827" max="2827" width="13" style="9" customWidth="1"/>
    <col min="2828" max="2828" width="21.140625" style="9" customWidth="1"/>
    <col min="2829" max="2829" width="13" style="9" customWidth="1"/>
    <col min="2830" max="2830" width="21.140625" style="9" customWidth="1"/>
    <col min="2831" max="3049" width="9.140625" style="9" customWidth="1"/>
    <col min="3050" max="3050" width="25" style="9" customWidth="1"/>
    <col min="3051" max="3051" width="51.5703125" style="9" customWidth="1"/>
    <col min="3052" max="3052" width="15" style="9" bestFit="1" customWidth="1"/>
    <col min="3053" max="3053" width="14.140625" style="9" customWidth="1"/>
    <col min="3054" max="3054" width="13" style="9" customWidth="1"/>
    <col min="3055" max="3056" width="14.140625" style="9" customWidth="1"/>
    <col min="3057" max="3057" width="13" style="9" customWidth="1"/>
    <col min="3058" max="3058" width="14.140625" style="9" customWidth="1"/>
    <col min="3059" max="3078" width="13" style="9" customWidth="1"/>
    <col min="3079" max="3079" width="17.5703125" style="9" customWidth="1"/>
    <col min="3080" max="3080" width="13" style="9" customWidth="1"/>
    <col min="3081" max="3081" width="17.5703125" style="9" customWidth="1"/>
    <col min="3082" max="3082" width="21.140625" style="9" customWidth="1"/>
    <col min="3083" max="3083" width="13" style="9" customWidth="1"/>
    <col min="3084" max="3084" width="21.140625" style="9" customWidth="1"/>
    <col min="3085" max="3085" width="13" style="9" customWidth="1"/>
    <col min="3086" max="3086" width="21.140625" style="9" customWidth="1"/>
    <col min="3087" max="3305" width="9.140625" style="9" customWidth="1"/>
    <col min="3306" max="3306" width="25" style="9" customWidth="1"/>
    <col min="3307" max="3307" width="51.5703125" style="9" customWidth="1"/>
    <col min="3308" max="3308" width="15" style="9" bestFit="1" customWidth="1"/>
    <col min="3309" max="3309" width="14.140625" style="9" customWidth="1"/>
    <col min="3310" max="3310" width="13" style="9" customWidth="1"/>
    <col min="3311" max="3312" width="14.140625" style="9" customWidth="1"/>
    <col min="3313" max="3313" width="13" style="9" customWidth="1"/>
    <col min="3314" max="3314" width="14.140625" style="9" customWidth="1"/>
    <col min="3315" max="3334" width="13" style="9" customWidth="1"/>
    <col min="3335" max="3335" width="17.5703125" style="9" customWidth="1"/>
    <col min="3336" max="3336" width="13" style="9" customWidth="1"/>
    <col min="3337" max="3337" width="17.5703125" style="9" customWidth="1"/>
    <col min="3338" max="3338" width="21.140625" style="9" customWidth="1"/>
    <col min="3339" max="3339" width="13" style="9" customWidth="1"/>
    <col min="3340" max="3340" width="21.140625" style="9" customWidth="1"/>
    <col min="3341" max="3341" width="13" style="9" customWidth="1"/>
    <col min="3342" max="3342" width="21.140625" style="9" customWidth="1"/>
    <col min="3343" max="3561" width="9.140625" style="9" customWidth="1"/>
    <col min="3562" max="3562" width="25" style="9" customWidth="1"/>
    <col min="3563" max="3563" width="51.5703125" style="9" customWidth="1"/>
    <col min="3564" max="3564" width="15" style="9" bestFit="1" customWidth="1"/>
    <col min="3565" max="3565" width="14.140625" style="9" customWidth="1"/>
    <col min="3566" max="3566" width="13" style="9" customWidth="1"/>
    <col min="3567" max="3568" width="14.140625" style="9" customWidth="1"/>
    <col min="3569" max="3569" width="13" style="9" customWidth="1"/>
    <col min="3570" max="3570" width="14.140625" style="9" customWidth="1"/>
    <col min="3571" max="3590" width="13" style="9" customWidth="1"/>
    <col min="3591" max="3591" width="17.5703125" style="9" customWidth="1"/>
    <col min="3592" max="3592" width="13" style="9" customWidth="1"/>
    <col min="3593" max="3593" width="17.5703125" style="9" customWidth="1"/>
    <col min="3594" max="3594" width="21.140625" style="9" customWidth="1"/>
    <col min="3595" max="3595" width="13" style="9" customWidth="1"/>
    <col min="3596" max="3596" width="21.140625" style="9" customWidth="1"/>
    <col min="3597" max="3597" width="13" style="9" customWidth="1"/>
    <col min="3598" max="3598" width="21.140625" style="9" customWidth="1"/>
    <col min="3599" max="3817" width="9.140625" style="9" customWidth="1"/>
    <col min="3818" max="3818" width="25" style="9" customWidth="1"/>
    <col min="3819" max="3819" width="51.5703125" style="9" customWidth="1"/>
    <col min="3820" max="3820" width="15" style="9" bestFit="1" customWidth="1"/>
    <col min="3821" max="3821" width="14.140625" style="9" customWidth="1"/>
    <col min="3822" max="3822" width="13" style="9" customWidth="1"/>
    <col min="3823" max="3824" width="14.140625" style="9" customWidth="1"/>
    <col min="3825" max="3825" width="13" style="9" customWidth="1"/>
    <col min="3826" max="3826" width="14.140625" style="9" customWidth="1"/>
    <col min="3827" max="3846" width="13" style="9" customWidth="1"/>
    <col min="3847" max="3847" width="17.5703125" style="9" customWidth="1"/>
    <col min="3848" max="3848" width="13" style="9" customWidth="1"/>
    <col min="3849" max="3849" width="17.5703125" style="9" customWidth="1"/>
    <col min="3850" max="3850" width="21.140625" style="9" customWidth="1"/>
    <col min="3851" max="3851" width="13" style="9" customWidth="1"/>
    <col min="3852" max="3852" width="21.140625" style="9" customWidth="1"/>
    <col min="3853" max="3853" width="13" style="9" customWidth="1"/>
    <col min="3854" max="3854" width="21.140625" style="9" customWidth="1"/>
    <col min="3855" max="4073" width="9.140625" style="9" customWidth="1"/>
    <col min="4074" max="4074" width="25" style="9" customWidth="1"/>
    <col min="4075" max="4075" width="51.5703125" style="9" customWidth="1"/>
    <col min="4076" max="4076" width="15" style="9" bestFit="1" customWidth="1"/>
    <col min="4077" max="4077" width="14.140625" style="9" customWidth="1"/>
    <col min="4078" max="4078" width="13" style="9" customWidth="1"/>
    <col min="4079" max="4080" width="14.140625" style="9" customWidth="1"/>
    <col min="4081" max="4081" width="13" style="9" customWidth="1"/>
    <col min="4082" max="4082" width="14.140625" style="9" customWidth="1"/>
    <col min="4083" max="4102" width="13" style="9" customWidth="1"/>
    <col min="4103" max="4103" width="17.5703125" style="9" customWidth="1"/>
    <col min="4104" max="4104" width="13" style="9" customWidth="1"/>
    <col min="4105" max="4105" width="17.5703125" style="9" customWidth="1"/>
    <col min="4106" max="4106" width="21.140625" style="9" customWidth="1"/>
    <col min="4107" max="4107" width="13" style="9" customWidth="1"/>
    <col min="4108" max="4108" width="21.140625" style="9" customWidth="1"/>
    <col min="4109" max="4109" width="13" style="9" customWidth="1"/>
    <col min="4110" max="4110" width="21.140625" style="9" customWidth="1"/>
    <col min="4111" max="4329" width="9.140625" style="9" customWidth="1"/>
    <col min="4330" max="4330" width="25" style="9" customWidth="1"/>
    <col min="4331" max="4331" width="51.5703125" style="9" customWidth="1"/>
    <col min="4332" max="4332" width="15" style="9" bestFit="1" customWidth="1"/>
    <col min="4333" max="4333" width="14.140625" style="9" customWidth="1"/>
    <col min="4334" max="4334" width="13" style="9" customWidth="1"/>
    <col min="4335" max="4336" width="14.140625" style="9" customWidth="1"/>
    <col min="4337" max="4337" width="13" style="9" customWidth="1"/>
    <col min="4338" max="4338" width="14.140625" style="9" customWidth="1"/>
    <col min="4339" max="4358" width="13" style="9" customWidth="1"/>
    <col min="4359" max="4359" width="17.5703125" style="9" customWidth="1"/>
    <col min="4360" max="4360" width="13" style="9" customWidth="1"/>
    <col min="4361" max="4361" width="17.5703125" style="9" customWidth="1"/>
    <col min="4362" max="4362" width="21.140625" style="9" customWidth="1"/>
    <col min="4363" max="4363" width="13" style="9" customWidth="1"/>
    <col min="4364" max="4364" width="21.140625" style="9" customWidth="1"/>
    <col min="4365" max="4365" width="13" style="9" customWidth="1"/>
    <col min="4366" max="4366" width="21.140625" style="9" customWidth="1"/>
    <col min="4367" max="4585" width="9.140625" style="9" customWidth="1"/>
    <col min="4586" max="4586" width="25" style="9" customWidth="1"/>
    <col min="4587" max="4587" width="51.5703125" style="9" customWidth="1"/>
    <col min="4588" max="4588" width="15" style="9" bestFit="1" customWidth="1"/>
    <col min="4589" max="4589" width="14.140625" style="9" customWidth="1"/>
    <col min="4590" max="4590" width="13" style="9" customWidth="1"/>
    <col min="4591" max="4592" width="14.140625" style="9" customWidth="1"/>
    <col min="4593" max="4593" width="13" style="9" customWidth="1"/>
    <col min="4594" max="4594" width="14.140625" style="9" customWidth="1"/>
    <col min="4595" max="4614" width="13" style="9" customWidth="1"/>
    <col min="4615" max="4615" width="17.5703125" style="9" customWidth="1"/>
    <col min="4616" max="4616" width="13" style="9" customWidth="1"/>
    <col min="4617" max="4617" width="17.5703125" style="9" customWidth="1"/>
    <col min="4618" max="4618" width="21.140625" style="9" customWidth="1"/>
    <col min="4619" max="4619" width="13" style="9" customWidth="1"/>
    <col min="4620" max="4620" width="21.140625" style="9" customWidth="1"/>
    <col min="4621" max="4621" width="13" style="9" customWidth="1"/>
    <col min="4622" max="4622" width="21.140625" style="9" customWidth="1"/>
    <col min="4623" max="4841" width="9.140625" style="9" customWidth="1"/>
    <col min="4842" max="4842" width="25" style="9" customWidth="1"/>
    <col min="4843" max="4843" width="51.5703125" style="9" customWidth="1"/>
    <col min="4844" max="4844" width="15" style="9" bestFit="1" customWidth="1"/>
    <col min="4845" max="4845" width="14.140625" style="9" customWidth="1"/>
    <col min="4846" max="4846" width="13" style="9" customWidth="1"/>
    <col min="4847" max="4848" width="14.140625" style="9" customWidth="1"/>
    <col min="4849" max="4849" width="13" style="9" customWidth="1"/>
    <col min="4850" max="4850" width="14.140625" style="9" customWidth="1"/>
    <col min="4851" max="4870" width="13" style="9" customWidth="1"/>
    <col min="4871" max="4871" width="17.5703125" style="9" customWidth="1"/>
    <col min="4872" max="4872" width="13" style="9" customWidth="1"/>
    <col min="4873" max="4873" width="17.5703125" style="9" customWidth="1"/>
    <col min="4874" max="4874" width="21.140625" style="9" customWidth="1"/>
    <col min="4875" max="4875" width="13" style="9" customWidth="1"/>
    <col min="4876" max="4876" width="21.140625" style="9" customWidth="1"/>
    <col min="4877" max="4877" width="13" style="9" customWidth="1"/>
    <col min="4878" max="4878" width="21.140625" style="9" customWidth="1"/>
    <col min="4879" max="5097" width="9.140625" style="9" customWidth="1"/>
    <col min="5098" max="5098" width="25" style="9" customWidth="1"/>
    <col min="5099" max="5099" width="51.5703125" style="9" customWidth="1"/>
    <col min="5100" max="5100" width="15" style="9" bestFit="1" customWidth="1"/>
    <col min="5101" max="5101" width="14.140625" style="9" customWidth="1"/>
    <col min="5102" max="5102" width="13" style="9" customWidth="1"/>
    <col min="5103" max="5104" width="14.140625" style="9" customWidth="1"/>
    <col min="5105" max="5105" width="13" style="9" customWidth="1"/>
    <col min="5106" max="5106" width="14.140625" style="9" customWidth="1"/>
    <col min="5107" max="5126" width="13" style="9" customWidth="1"/>
    <col min="5127" max="5127" width="17.5703125" style="9" customWidth="1"/>
    <col min="5128" max="5128" width="13" style="9" customWidth="1"/>
    <col min="5129" max="5129" width="17.5703125" style="9" customWidth="1"/>
    <col min="5130" max="5130" width="21.140625" style="9" customWidth="1"/>
    <col min="5131" max="5131" width="13" style="9" customWidth="1"/>
    <col min="5132" max="5132" width="21.140625" style="9" customWidth="1"/>
    <col min="5133" max="5133" width="13" style="9" customWidth="1"/>
    <col min="5134" max="5134" width="21.140625" style="9" customWidth="1"/>
    <col min="5135" max="5353" width="9.140625" style="9" customWidth="1"/>
    <col min="5354" max="5354" width="25" style="9" customWidth="1"/>
    <col min="5355" max="5355" width="51.5703125" style="9" customWidth="1"/>
    <col min="5356" max="5356" width="15" style="9" bestFit="1" customWidth="1"/>
    <col min="5357" max="5357" width="14.140625" style="9" customWidth="1"/>
    <col min="5358" max="5358" width="13" style="9" customWidth="1"/>
    <col min="5359" max="5360" width="14.140625" style="9" customWidth="1"/>
    <col min="5361" max="5361" width="13" style="9" customWidth="1"/>
    <col min="5362" max="5362" width="14.140625" style="9" customWidth="1"/>
    <col min="5363" max="5382" width="13" style="9" customWidth="1"/>
    <col min="5383" max="5383" width="17.5703125" style="9" customWidth="1"/>
    <col min="5384" max="5384" width="13" style="9" customWidth="1"/>
    <col min="5385" max="5385" width="17.5703125" style="9" customWidth="1"/>
    <col min="5386" max="5386" width="21.140625" style="9" customWidth="1"/>
    <col min="5387" max="5387" width="13" style="9" customWidth="1"/>
    <col min="5388" max="5388" width="21.140625" style="9" customWidth="1"/>
    <col min="5389" max="5389" width="13" style="9" customWidth="1"/>
    <col min="5390" max="5390" width="21.140625" style="9" customWidth="1"/>
    <col min="5391" max="5609" width="9.140625" style="9" customWidth="1"/>
    <col min="5610" max="5610" width="25" style="9" customWidth="1"/>
    <col min="5611" max="5611" width="51.5703125" style="9" customWidth="1"/>
    <col min="5612" max="5612" width="15" style="9" bestFit="1" customWidth="1"/>
    <col min="5613" max="5613" width="14.140625" style="9" customWidth="1"/>
    <col min="5614" max="5614" width="13" style="9" customWidth="1"/>
    <col min="5615" max="5616" width="14.140625" style="9" customWidth="1"/>
    <col min="5617" max="5617" width="13" style="9" customWidth="1"/>
    <col min="5618" max="5618" width="14.140625" style="9" customWidth="1"/>
    <col min="5619" max="5638" width="13" style="9" customWidth="1"/>
    <col min="5639" max="5639" width="17.5703125" style="9" customWidth="1"/>
    <col min="5640" max="5640" width="13" style="9" customWidth="1"/>
    <col min="5641" max="5641" width="17.5703125" style="9" customWidth="1"/>
    <col min="5642" max="5642" width="21.140625" style="9" customWidth="1"/>
    <col min="5643" max="5643" width="13" style="9" customWidth="1"/>
    <col min="5644" max="5644" width="21.140625" style="9" customWidth="1"/>
    <col min="5645" max="5645" width="13" style="9" customWidth="1"/>
    <col min="5646" max="5646" width="21.140625" style="9" customWidth="1"/>
    <col min="5647" max="5865" width="9.140625" style="9" customWidth="1"/>
    <col min="5866" max="5866" width="25" style="9" customWidth="1"/>
    <col min="5867" max="5867" width="51.5703125" style="9" customWidth="1"/>
    <col min="5868" max="5868" width="15" style="9" bestFit="1" customWidth="1"/>
    <col min="5869" max="5869" width="14.140625" style="9" customWidth="1"/>
    <col min="5870" max="5870" width="13" style="9" customWidth="1"/>
    <col min="5871" max="5872" width="14.140625" style="9" customWidth="1"/>
    <col min="5873" max="5873" width="13" style="9" customWidth="1"/>
    <col min="5874" max="5874" width="14.140625" style="9" customWidth="1"/>
    <col min="5875" max="5894" width="13" style="9" customWidth="1"/>
    <col min="5895" max="5895" width="17.5703125" style="9" customWidth="1"/>
    <col min="5896" max="5896" width="13" style="9" customWidth="1"/>
    <col min="5897" max="5897" width="17.5703125" style="9" customWidth="1"/>
    <col min="5898" max="5898" width="21.140625" style="9" customWidth="1"/>
    <col min="5899" max="5899" width="13" style="9" customWidth="1"/>
    <col min="5900" max="5900" width="21.140625" style="9" customWidth="1"/>
    <col min="5901" max="5901" width="13" style="9" customWidth="1"/>
    <col min="5902" max="5902" width="21.140625" style="9" customWidth="1"/>
    <col min="5903" max="6121" width="9.140625" style="9" customWidth="1"/>
    <col min="6122" max="6122" width="25" style="9" customWidth="1"/>
    <col min="6123" max="6123" width="51.5703125" style="9" customWidth="1"/>
    <col min="6124" max="6124" width="15" style="9" bestFit="1" customWidth="1"/>
    <col min="6125" max="6125" width="14.140625" style="9" customWidth="1"/>
    <col min="6126" max="6126" width="13" style="9" customWidth="1"/>
    <col min="6127" max="6128" width="14.140625" style="9" customWidth="1"/>
    <col min="6129" max="6129" width="13" style="9" customWidth="1"/>
    <col min="6130" max="6130" width="14.140625" style="9" customWidth="1"/>
    <col min="6131" max="6150" width="13" style="9" customWidth="1"/>
    <col min="6151" max="6151" width="17.5703125" style="9" customWidth="1"/>
    <col min="6152" max="6152" width="13" style="9" customWidth="1"/>
    <col min="6153" max="6153" width="17.5703125" style="9" customWidth="1"/>
    <col min="6154" max="6154" width="21.140625" style="9" customWidth="1"/>
    <col min="6155" max="6155" width="13" style="9" customWidth="1"/>
    <col min="6156" max="6156" width="21.140625" style="9" customWidth="1"/>
    <col min="6157" max="6157" width="13" style="9" customWidth="1"/>
    <col min="6158" max="6158" width="21.140625" style="9" customWidth="1"/>
    <col min="6159" max="6377" width="9.140625" style="9" customWidth="1"/>
    <col min="6378" max="6378" width="25" style="9" customWidth="1"/>
    <col min="6379" max="6379" width="51.5703125" style="9" customWidth="1"/>
    <col min="6380" max="6380" width="15" style="9" bestFit="1" customWidth="1"/>
    <col min="6381" max="6381" width="14.140625" style="9" customWidth="1"/>
    <col min="6382" max="6382" width="13" style="9" customWidth="1"/>
    <col min="6383" max="6384" width="14.140625" style="9" customWidth="1"/>
    <col min="6385" max="6385" width="13" style="9" customWidth="1"/>
    <col min="6386" max="6386" width="14.140625" style="9" customWidth="1"/>
    <col min="6387" max="6406" width="13" style="9" customWidth="1"/>
    <col min="6407" max="6407" width="17.5703125" style="9" customWidth="1"/>
    <col min="6408" max="6408" width="13" style="9" customWidth="1"/>
    <col min="6409" max="6409" width="17.5703125" style="9" customWidth="1"/>
    <col min="6410" max="6410" width="21.140625" style="9" customWidth="1"/>
    <col min="6411" max="6411" width="13" style="9" customWidth="1"/>
    <col min="6412" max="6412" width="21.140625" style="9" customWidth="1"/>
    <col min="6413" max="6413" width="13" style="9" customWidth="1"/>
    <col min="6414" max="6414" width="21.140625" style="9" customWidth="1"/>
    <col min="6415" max="6633" width="9.140625" style="9" customWidth="1"/>
    <col min="6634" max="6634" width="25" style="9" customWidth="1"/>
    <col min="6635" max="6635" width="51.5703125" style="9" customWidth="1"/>
    <col min="6636" max="6636" width="15" style="9" bestFit="1" customWidth="1"/>
    <col min="6637" max="6637" width="14.140625" style="9" customWidth="1"/>
    <col min="6638" max="6638" width="13" style="9" customWidth="1"/>
    <col min="6639" max="6640" width="14.140625" style="9" customWidth="1"/>
    <col min="6641" max="6641" width="13" style="9" customWidth="1"/>
    <col min="6642" max="6642" width="14.140625" style="9" customWidth="1"/>
    <col min="6643" max="6662" width="13" style="9" customWidth="1"/>
    <col min="6663" max="6663" width="17.5703125" style="9" customWidth="1"/>
    <col min="6664" max="6664" width="13" style="9" customWidth="1"/>
    <col min="6665" max="6665" width="17.5703125" style="9" customWidth="1"/>
    <col min="6666" max="6666" width="21.140625" style="9" customWidth="1"/>
    <col min="6667" max="6667" width="13" style="9" customWidth="1"/>
    <col min="6668" max="6668" width="21.140625" style="9" customWidth="1"/>
    <col min="6669" max="6669" width="13" style="9" customWidth="1"/>
    <col min="6670" max="6670" width="21.140625" style="9" customWidth="1"/>
    <col min="6671" max="6889" width="9.140625" style="9" customWidth="1"/>
    <col min="6890" max="6890" width="25" style="9" customWidth="1"/>
    <col min="6891" max="6891" width="51.5703125" style="9" customWidth="1"/>
    <col min="6892" max="6892" width="15" style="9" bestFit="1" customWidth="1"/>
    <col min="6893" max="6893" width="14.140625" style="9" customWidth="1"/>
    <col min="6894" max="6894" width="13" style="9" customWidth="1"/>
    <col min="6895" max="6896" width="14.140625" style="9" customWidth="1"/>
    <col min="6897" max="6897" width="13" style="9" customWidth="1"/>
    <col min="6898" max="6898" width="14.140625" style="9" customWidth="1"/>
    <col min="6899" max="6918" width="13" style="9" customWidth="1"/>
    <col min="6919" max="6919" width="17.5703125" style="9" customWidth="1"/>
    <col min="6920" max="6920" width="13" style="9" customWidth="1"/>
    <col min="6921" max="6921" width="17.5703125" style="9" customWidth="1"/>
    <col min="6922" max="6922" width="21.140625" style="9" customWidth="1"/>
    <col min="6923" max="6923" width="13" style="9" customWidth="1"/>
    <col min="6924" max="6924" width="21.140625" style="9" customWidth="1"/>
    <col min="6925" max="6925" width="13" style="9" customWidth="1"/>
    <col min="6926" max="6926" width="21.140625" style="9" customWidth="1"/>
    <col min="6927" max="7145" width="9.140625" style="9" customWidth="1"/>
    <col min="7146" max="7146" width="25" style="9" customWidth="1"/>
    <col min="7147" max="7147" width="51.5703125" style="9" customWidth="1"/>
    <col min="7148" max="7148" width="15" style="9" bestFit="1" customWidth="1"/>
    <col min="7149" max="7149" width="14.140625" style="9" customWidth="1"/>
    <col min="7150" max="7150" width="13" style="9" customWidth="1"/>
    <col min="7151" max="7152" width="14.140625" style="9" customWidth="1"/>
    <col min="7153" max="7153" width="13" style="9" customWidth="1"/>
    <col min="7154" max="7154" width="14.140625" style="9" customWidth="1"/>
    <col min="7155" max="7174" width="13" style="9" customWidth="1"/>
    <col min="7175" max="7175" width="17.5703125" style="9" customWidth="1"/>
    <col min="7176" max="7176" width="13" style="9" customWidth="1"/>
    <col min="7177" max="7177" width="17.5703125" style="9" customWidth="1"/>
    <col min="7178" max="7178" width="21.140625" style="9" customWidth="1"/>
    <col min="7179" max="7179" width="13" style="9" customWidth="1"/>
    <col min="7180" max="7180" width="21.140625" style="9" customWidth="1"/>
    <col min="7181" max="7181" width="13" style="9" customWidth="1"/>
    <col min="7182" max="7182" width="21.140625" style="9" customWidth="1"/>
    <col min="7183" max="7401" width="9.140625" style="9" customWidth="1"/>
    <col min="7402" max="7402" width="25" style="9" customWidth="1"/>
    <col min="7403" max="7403" width="51.5703125" style="9" customWidth="1"/>
    <col min="7404" max="7404" width="15" style="9" bestFit="1" customWidth="1"/>
    <col min="7405" max="7405" width="14.140625" style="9" customWidth="1"/>
    <col min="7406" max="7406" width="13" style="9" customWidth="1"/>
    <col min="7407" max="7408" width="14.140625" style="9" customWidth="1"/>
    <col min="7409" max="7409" width="13" style="9" customWidth="1"/>
    <col min="7410" max="7410" width="14.140625" style="9" customWidth="1"/>
    <col min="7411" max="7430" width="13" style="9" customWidth="1"/>
    <col min="7431" max="7431" width="17.5703125" style="9" customWidth="1"/>
    <col min="7432" max="7432" width="13" style="9" customWidth="1"/>
    <col min="7433" max="7433" width="17.5703125" style="9" customWidth="1"/>
    <col min="7434" max="7434" width="21.140625" style="9" customWidth="1"/>
    <col min="7435" max="7435" width="13" style="9" customWidth="1"/>
    <col min="7436" max="7436" width="21.140625" style="9" customWidth="1"/>
    <col min="7437" max="7437" width="13" style="9" customWidth="1"/>
    <col min="7438" max="7438" width="21.140625" style="9" customWidth="1"/>
    <col min="7439" max="7657" width="9.140625" style="9" customWidth="1"/>
    <col min="7658" max="7658" width="25" style="9" customWidth="1"/>
    <col min="7659" max="7659" width="51.5703125" style="9" customWidth="1"/>
    <col min="7660" max="7660" width="15" style="9" bestFit="1" customWidth="1"/>
    <col min="7661" max="7661" width="14.140625" style="9" customWidth="1"/>
    <col min="7662" max="7662" width="13" style="9" customWidth="1"/>
    <col min="7663" max="7664" width="14.140625" style="9" customWidth="1"/>
    <col min="7665" max="7665" width="13" style="9" customWidth="1"/>
    <col min="7666" max="7666" width="14.140625" style="9" customWidth="1"/>
    <col min="7667" max="7686" width="13" style="9" customWidth="1"/>
    <col min="7687" max="7687" width="17.5703125" style="9" customWidth="1"/>
    <col min="7688" max="7688" width="13" style="9" customWidth="1"/>
    <col min="7689" max="7689" width="17.5703125" style="9" customWidth="1"/>
    <col min="7690" max="7690" width="21.140625" style="9" customWidth="1"/>
    <col min="7691" max="7691" width="13" style="9" customWidth="1"/>
    <col min="7692" max="7692" width="21.140625" style="9" customWidth="1"/>
    <col min="7693" max="7693" width="13" style="9" customWidth="1"/>
    <col min="7694" max="7694" width="21.140625" style="9" customWidth="1"/>
    <col min="7695" max="7913" width="9.140625" style="9" customWidth="1"/>
    <col min="7914" max="7914" width="25" style="9" customWidth="1"/>
    <col min="7915" max="7915" width="51.5703125" style="9" customWidth="1"/>
    <col min="7916" max="7916" width="15" style="9" bestFit="1" customWidth="1"/>
    <col min="7917" max="7917" width="14.140625" style="9" customWidth="1"/>
    <col min="7918" max="7918" width="13" style="9" customWidth="1"/>
    <col min="7919" max="7920" width="14.140625" style="9" customWidth="1"/>
    <col min="7921" max="7921" width="13" style="9" customWidth="1"/>
    <col min="7922" max="7922" width="14.140625" style="9" customWidth="1"/>
    <col min="7923" max="7942" width="13" style="9" customWidth="1"/>
    <col min="7943" max="7943" width="17.5703125" style="9" customWidth="1"/>
    <col min="7944" max="7944" width="13" style="9" customWidth="1"/>
    <col min="7945" max="7945" width="17.5703125" style="9" customWidth="1"/>
    <col min="7946" max="7946" width="21.140625" style="9" customWidth="1"/>
    <col min="7947" max="7947" width="13" style="9" customWidth="1"/>
    <col min="7948" max="7948" width="21.140625" style="9" customWidth="1"/>
    <col min="7949" max="7949" width="13" style="9" customWidth="1"/>
    <col min="7950" max="7950" width="21.140625" style="9" customWidth="1"/>
    <col min="7951" max="8169" width="9.140625" style="9" customWidth="1"/>
    <col min="8170" max="8170" width="25" style="9" customWidth="1"/>
    <col min="8171" max="8171" width="51.5703125" style="9" customWidth="1"/>
    <col min="8172" max="8172" width="15" style="9" bestFit="1" customWidth="1"/>
    <col min="8173" max="8173" width="14.140625" style="9" customWidth="1"/>
    <col min="8174" max="8174" width="13" style="9" customWidth="1"/>
    <col min="8175" max="8176" width="14.140625" style="9" customWidth="1"/>
    <col min="8177" max="8177" width="13" style="9" customWidth="1"/>
    <col min="8178" max="8178" width="14.140625" style="9" customWidth="1"/>
    <col min="8179" max="8198" width="13" style="9" customWidth="1"/>
    <col min="8199" max="8199" width="17.5703125" style="9" customWidth="1"/>
    <col min="8200" max="8200" width="13" style="9" customWidth="1"/>
    <col min="8201" max="8201" width="17.5703125" style="9" customWidth="1"/>
    <col min="8202" max="8202" width="21.140625" style="9" customWidth="1"/>
    <col min="8203" max="8203" width="13" style="9" customWidth="1"/>
    <col min="8204" max="8204" width="21.140625" style="9" customWidth="1"/>
    <col min="8205" max="8205" width="13" style="9" customWidth="1"/>
    <col min="8206" max="8206" width="21.140625" style="9" customWidth="1"/>
    <col min="8207" max="8425" width="9.140625" style="9" customWidth="1"/>
    <col min="8426" max="8426" width="25" style="9" customWidth="1"/>
    <col min="8427" max="8427" width="51.5703125" style="9" customWidth="1"/>
    <col min="8428" max="8428" width="15" style="9" bestFit="1" customWidth="1"/>
    <col min="8429" max="8429" width="14.140625" style="9" customWidth="1"/>
    <col min="8430" max="8430" width="13" style="9" customWidth="1"/>
    <col min="8431" max="8432" width="14.140625" style="9" customWidth="1"/>
    <col min="8433" max="8433" width="13" style="9" customWidth="1"/>
    <col min="8434" max="8434" width="14.140625" style="9" customWidth="1"/>
    <col min="8435" max="8454" width="13" style="9" customWidth="1"/>
    <col min="8455" max="8455" width="17.5703125" style="9" customWidth="1"/>
    <col min="8456" max="8456" width="13" style="9" customWidth="1"/>
    <col min="8457" max="8457" width="17.5703125" style="9" customWidth="1"/>
    <col min="8458" max="8458" width="21.140625" style="9" customWidth="1"/>
    <col min="8459" max="8459" width="13" style="9" customWidth="1"/>
    <col min="8460" max="8460" width="21.140625" style="9" customWidth="1"/>
    <col min="8461" max="8461" width="13" style="9" customWidth="1"/>
    <col min="8462" max="8462" width="21.140625" style="9" customWidth="1"/>
    <col min="8463" max="8681" width="9.140625" style="9" customWidth="1"/>
    <col min="8682" max="8682" width="25" style="9" customWidth="1"/>
    <col min="8683" max="8683" width="51.5703125" style="9" customWidth="1"/>
    <col min="8684" max="8684" width="15" style="9" bestFit="1" customWidth="1"/>
    <col min="8685" max="8685" width="14.140625" style="9" customWidth="1"/>
    <col min="8686" max="8686" width="13" style="9" customWidth="1"/>
    <col min="8687" max="8688" width="14.140625" style="9" customWidth="1"/>
    <col min="8689" max="8689" width="13" style="9" customWidth="1"/>
    <col min="8690" max="8690" width="14.140625" style="9" customWidth="1"/>
    <col min="8691" max="8710" width="13" style="9" customWidth="1"/>
    <col min="8711" max="8711" width="17.5703125" style="9" customWidth="1"/>
    <col min="8712" max="8712" width="13" style="9" customWidth="1"/>
    <col min="8713" max="8713" width="17.5703125" style="9" customWidth="1"/>
    <col min="8714" max="8714" width="21.140625" style="9" customWidth="1"/>
    <col min="8715" max="8715" width="13" style="9" customWidth="1"/>
    <col min="8716" max="8716" width="21.140625" style="9" customWidth="1"/>
    <col min="8717" max="8717" width="13" style="9" customWidth="1"/>
    <col min="8718" max="8718" width="21.140625" style="9" customWidth="1"/>
    <col min="8719" max="8937" width="9.140625" style="9" customWidth="1"/>
    <col min="8938" max="8938" width="25" style="9" customWidth="1"/>
    <col min="8939" max="8939" width="51.5703125" style="9" customWidth="1"/>
    <col min="8940" max="8940" width="15" style="9" bestFit="1" customWidth="1"/>
    <col min="8941" max="8941" width="14.140625" style="9" customWidth="1"/>
    <col min="8942" max="8942" width="13" style="9" customWidth="1"/>
    <col min="8943" max="8944" width="14.140625" style="9" customWidth="1"/>
    <col min="8945" max="8945" width="13" style="9" customWidth="1"/>
    <col min="8946" max="8946" width="14.140625" style="9" customWidth="1"/>
    <col min="8947" max="8966" width="13" style="9" customWidth="1"/>
    <col min="8967" max="8967" width="17.5703125" style="9" customWidth="1"/>
    <col min="8968" max="8968" width="13" style="9" customWidth="1"/>
    <col min="8969" max="8969" width="17.5703125" style="9" customWidth="1"/>
    <col min="8970" max="8970" width="21.140625" style="9" customWidth="1"/>
    <col min="8971" max="8971" width="13" style="9" customWidth="1"/>
    <col min="8972" max="8972" width="21.140625" style="9" customWidth="1"/>
    <col min="8973" max="8973" width="13" style="9" customWidth="1"/>
    <col min="8974" max="8974" width="21.140625" style="9" customWidth="1"/>
    <col min="8975" max="9193" width="9.140625" style="9" customWidth="1"/>
    <col min="9194" max="9194" width="25" style="9" customWidth="1"/>
    <col min="9195" max="9195" width="51.5703125" style="9" customWidth="1"/>
    <col min="9196" max="9196" width="15" style="9" bestFit="1" customWidth="1"/>
    <col min="9197" max="9197" width="14.140625" style="9" customWidth="1"/>
    <col min="9198" max="9198" width="13" style="9" customWidth="1"/>
    <col min="9199" max="9200" width="14.140625" style="9" customWidth="1"/>
    <col min="9201" max="9201" width="13" style="9" customWidth="1"/>
    <col min="9202" max="9202" width="14.140625" style="9" customWidth="1"/>
    <col min="9203" max="9222" width="13" style="9" customWidth="1"/>
    <col min="9223" max="9223" width="17.5703125" style="9" customWidth="1"/>
    <col min="9224" max="9224" width="13" style="9" customWidth="1"/>
    <col min="9225" max="9225" width="17.5703125" style="9" customWidth="1"/>
    <col min="9226" max="9226" width="21.140625" style="9" customWidth="1"/>
    <col min="9227" max="9227" width="13" style="9" customWidth="1"/>
    <col min="9228" max="9228" width="21.140625" style="9" customWidth="1"/>
    <col min="9229" max="9229" width="13" style="9" customWidth="1"/>
    <col min="9230" max="9230" width="21.140625" style="9" customWidth="1"/>
    <col min="9231" max="9449" width="9.140625" style="9" customWidth="1"/>
    <col min="9450" max="9450" width="25" style="9" customWidth="1"/>
    <col min="9451" max="9451" width="51.5703125" style="9" customWidth="1"/>
    <col min="9452" max="9452" width="15" style="9" bestFit="1" customWidth="1"/>
    <col min="9453" max="9453" width="14.140625" style="9" customWidth="1"/>
    <col min="9454" max="9454" width="13" style="9" customWidth="1"/>
    <col min="9455" max="9456" width="14.140625" style="9" customWidth="1"/>
    <col min="9457" max="9457" width="13" style="9" customWidth="1"/>
    <col min="9458" max="9458" width="14.140625" style="9" customWidth="1"/>
    <col min="9459" max="9478" width="13" style="9" customWidth="1"/>
    <col min="9479" max="9479" width="17.5703125" style="9" customWidth="1"/>
    <col min="9480" max="9480" width="13" style="9" customWidth="1"/>
    <col min="9481" max="9481" width="17.5703125" style="9" customWidth="1"/>
    <col min="9482" max="9482" width="21.140625" style="9" customWidth="1"/>
    <col min="9483" max="9483" width="13" style="9" customWidth="1"/>
    <col min="9484" max="9484" width="21.140625" style="9" customWidth="1"/>
    <col min="9485" max="9485" width="13" style="9" customWidth="1"/>
    <col min="9486" max="9486" width="21.140625" style="9" customWidth="1"/>
    <col min="9487" max="9705" width="9.140625" style="9" customWidth="1"/>
    <col min="9706" max="9706" width="25" style="9" customWidth="1"/>
    <col min="9707" max="9707" width="51.5703125" style="9" customWidth="1"/>
    <col min="9708" max="9708" width="15" style="9" bestFit="1" customWidth="1"/>
    <col min="9709" max="9709" width="14.140625" style="9" customWidth="1"/>
    <col min="9710" max="9710" width="13" style="9" customWidth="1"/>
    <col min="9711" max="9712" width="14.140625" style="9" customWidth="1"/>
    <col min="9713" max="9713" width="13" style="9" customWidth="1"/>
    <col min="9714" max="9714" width="14.140625" style="9" customWidth="1"/>
    <col min="9715" max="9734" width="13" style="9" customWidth="1"/>
    <col min="9735" max="9735" width="17.5703125" style="9" customWidth="1"/>
    <col min="9736" max="9736" width="13" style="9" customWidth="1"/>
    <col min="9737" max="9737" width="17.5703125" style="9" customWidth="1"/>
    <col min="9738" max="9738" width="21.140625" style="9" customWidth="1"/>
    <col min="9739" max="9739" width="13" style="9" customWidth="1"/>
    <col min="9740" max="9740" width="21.140625" style="9" customWidth="1"/>
    <col min="9741" max="9741" width="13" style="9" customWidth="1"/>
    <col min="9742" max="9742" width="21.140625" style="9" customWidth="1"/>
    <col min="9743" max="9961" width="9.140625" style="9" customWidth="1"/>
    <col min="9962" max="9962" width="25" style="9" customWidth="1"/>
    <col min="9963" max="9963" width="51.5703125" style="9" customWidth="1"/>
    <col min="9964" max="9964" width="15" style="9" bestFit="1" customWidth="1"/>
    <col min="9965" max="9965" width="14.140625" style="9" customWidth="1"/>
    <col min="9966" max="9966" width="13" style="9" customWidth="1"/>
    <col min="9967" max="9968" width="14.140625" style="9" customWidth="1"/>
    <col min="9969" max="9969" width="13" style="9" customWidth="1"/>
    <col min="9970" max="9970" width="14.140625" style="9" customWidth="1"/>
    <col min="9971" max="9990" width="13" style="9" customWidth="1"/>
    <col min="9991" max="9991" width="17.5703125" style="9" customWidth="1"/>
    <col min="9992" max="9992" width="13" style="9" customWidth="1"/>
    <col min="9993" max="9993" width="17.5703125" style="9" customWidth="1"/>
    <col min="9994" max="9994" width="21.140625" style="9" customWidth="1"/>
    <col min="9995" max="9995" width="13" style="9" customWidth="1"/>
    <col min="9996" max="9996" width="21.140625" style="9" customWidth="1"/>
    <col min="9997" max="9997" width="13" style="9" customWidth="1"/>
    <col min="9998" max="9998" width="21.140625" style="9" customWidth="1"/>
    <col min="9999" max="10217" width="9.140625" style="9" customWidth="1"/>
    <col min="10218" max="10218" width="25" style="9" customWidth="1"/>
    <col min="10219" max="10219" width="51.5703125" style="9" customWidth="1"/>
    <col min="10220" max="10220" width="15" style="9" bestFit="1" customWidth="1"/>
    <col min="10221" max="10221" width="14.140625" style="9" customWidth="1"/>
    <col min="10222" max="10222" width="13" style="9" customWidth="1"/>
    <col min="10223" max="10224" width="14.140625" style="9" customWidth="1"/>
    <col min="10225" max="10225" width="13" style="9" customWidth="1"/>
    <col min="10226" max="10226" width="14.140625" style="9" customWidth="1"/>
    <col min="10227" max="10246" width="13" style="9" customWidth="1"/>
    <col min="10247" max="10247" width="17.5703125" style="9" customWidth="1"/>
    <col min="10248" max="10248" width="13" style="9" customWidth="1"/>
    <col min="10249" max="10249" width="17.5703125" style="9" customWidth="1"/>
    <col min="10250" max="10250" width="21.140625" style="9" customWidth="1"/>
    <col min="10251" max="10251" width="13" style="9" customWidth="1"/>
    <col min="10252" max="10252" width="21.140625" style="9" customWidth="1"/>
    <col min="10253" max="10253" width="13" style="9" customWidth="1"/>
    <col min="10254" max="10254" width="21.140625" style="9" customWidth="1"/>
    <col min="10255" max="10473" width="9.140625" style="9" customWidth="1"/>
    <col min="10474" max="10474" width="25" style="9" customWidth="1"/>
    <col min="10475" max="10475" width="51.5703125" style="9" customWidth="1"/>
    <col min="10476" max="10476" width="15" style="9" bestFit="1" customWidth="1"/>
    <col min="10477" max="10477" width="14.140625" style="9" customWidth="1"/>
    <col min="10478" max="10478" width="13" style="9" customWidth="1"/>
    <col min="10479" max="10480" width="14.140625" style="9" customWidth="1"/>
    <col min="10481" max="10481" width="13" style="9" customWidth="1"/>
    <col min="10482" max="10482" width="14.140625" style="9" customWidth="1"/>
    <col min="10483" max="10502" width="13" style="9" customWidth="1"/>
    <col min="10503" max="10503" width="17.5703125" style="9" customWidth="1"/>
    <col min="10504" max="10504" width="13" style="9" customWidth="1"/>
    <col min="10505" max="10505" width="17.5703125" style="9" customWidth="1"/>
    <col min="10506" max="10506" width="21.140625" style="9" customWidth="1"/>
    <col min="10507" max="10507" width="13" style="9" customWidth="1"/>
    <col min="10508" max="10508" width="21.140625" style="9" customWidth="1"/>
    <col min="10509" max="10509" width="13" style="9" customWidth="1"/>
    <col min="10510" max="10510" width="21.140625" style="9" customWidth="1"/>
    <col min="10511" max="10729" width="9.140625" style="9" customWidth="1"/>
    <col min="10730" max="10730" width="25" style="9" customWidth="1"/>
    <col min="10731" max="10731" width="51.5703125" style="9" customWidth="1"/>
    <col min="10732" max="10732" width="15" style="9" bestFit="1" customWidth="1"/>
    <col min="10733" max="10733" width="14.140625" style="9" customWidth="1"/>
    <col min="10734" max="10734" width="13" style="9" customWidth="1"/>
    <col min="10735" max="10736" width="14.140625" style="9" customWidth="1"/>
    <col min="10737" max="10737" width="13" style="9" customWidth="1"/>
    <col min="10738" max="10738" width="14.140625" style="9" customWidth="1"/>
    <col min="10739" max="10758" width="13" style="9" customWidth="1"/>
    <col min="10759" max="10759" width="17.5703125" style="9" customWidth="1"/>
    <col min="10760" max="10760" width="13" style="9" customWidth="1"/>
    <col min="10761" max="10761" width="17.5703125" style="9" customWidth="1"/>
    <col min="10762" max="10762" width="21.140625" style="9" customWidth="1"/>
    <col min="10763" max="10763" width="13" style="9" customWidth="1"/>
    <col min="10764" max="10764" width="21.140625" style="9" customWidth="1"/>
    <col min="10765" max="10765" width="13" style="9" customWidth="1"/>
    <col min="10766" max="10766" width="21.140625" style="9" customWidth="1"/>
    <col min="10767" max="10985" width="9.140625" style="9" customWidth="1"/>
    <col min="10986" max="10986" width="25" style="9" customWidth="1"/>
    <col min="10987" max="10987" width="51.5703125" style="9" customWidth="1"/>
    <col min="10988" max="10988" width="15" style="9" bestFit="1" customWidth="1"/>
    <col min="10989" max="10989" width="14.140625" style="9" customWidth="1"/>
    <col min="10990" max="10990" width="13" style="9" customWidth="1"/>
    <col min="10991" max="10992" width="14.140625" style="9" customWidth="1"/>
    <col min="10993" max="10993" width="13" style="9" customWidth="1"/>
    <col min="10994" max="10994" width="14.140625" style="9" customWidth="1"/>
    <col min="10995" max="11014" width="13" style="9" customWidth="1"/>
    <col min="11015" max="11015" width="17.5703125" style="9" customWidth="1"/>
    <col min="11016" max="11016" width="13" style="9" customWidth="1"/>
    <col min="11017" max="11017" width="17.5703125" style="9" customWidth="1"/>
    <col min="11018" max="11018" width="21.140625" style="9" customWidth="1"/>
    <col min="11019" max="11019" width="13" style="9" customWidth="1"/>
    <col min="11020" max="11020" width="21.140625" style="9" customWidth="1"/>
    <col min="11021" max="11021" width="13" style="9" customWidth="1"/>
    <col min="11022" max="11022" width="21.140625" style="9" customWidth="1"/>
    <col min="11023" max="11241" width="9.140625" style="9" customWidth="1"/>
    <col min="11242" max="11242" width="25" style="9" customWidth="1"/>
    <col min="11243" max="11243" width="51.5703125" style="9" customWidth="1"/>
    <col min="11244" max="11244" width="15" style="9" bestFit="1" customWidth="1"/>
    <col min="11245" max="11245" width="14.140625" style="9" customWidth="1"/>
    <col min="11246" max="11246" width="13" style="9" customWidth="1"/>
    <col min="11247" max="11248" width="14.140625" style="9" customWidth="1"/>
    <col min="11249" max="11249" width="13" style="9" customWidth="1"/>
    <col min="11250" max="11250" width="14.140625" style="9" customWidth="1"/>
    <col min="11251" max="11270" width="13" style="9" customWidth="1"/>
    <col min="11271" max="11271" width="17.5703125" style="9" customWidth="1"/>
    <col min="11272" max="11272" width="13" style="9" customWidth="1"/>
    <col min="11273" max="11273" width="17.5703125" style="9" customWidth="1"/>
    <col min="11274" max="11274" width="21.140625" style="9" customWidth="1"/>
    <col min="11275" max="11275" width="13" style="9" customWidth="1"/>
    <col min="11276" max="11276" width="21.140625" style="9" customWidth="1"/>
    <col min="11277" max="11277" width="13" style="9" customWidth="1"/>
    <col min="11278" max="11278" width="21.140625" style="9" customWidth="1"/>
    <col min="11279" max="11497" width="9.140625" style="9" customWidth="1"/>
    <col min="11498" max="11498" width="25" style="9" customWidth="1"/>
    <col min="11499" max="11499" width="51.5703125" style="9" customWidth="1"/>
    <col min="11500" max="11500" width="15" style="9" bestFit="1" customWidth="1"/>
    <col min="11501" max="11501" width="14.140625" style="9" customWidth="1"/>
    <col min="11502" max="11502" width="13" style="9" customWidth="1"/>
    <col min="11503" max="11504" width="14.140625" style="9" customWidth="1"/>
    <col min="11505" max="11505" width="13" style="9" customWidth="1"/>
    <col min="11506" max="11506" width="14.140625" style="9" customWidth="1"/>
    <col min="11507" max="11526" width="13" style="9" customWidth="1"/>
    <col min="11527" max="11527" width="17.5703125" style="9" customWidth="1"/>
    <col min="11528" max="11528" width="13" style="9" customWidth="1"/>
    <col min="11529" max="11529" width="17.5703125" style="9" customWidth="1"/>
    <col min="11530" max="11530" width="21.140625" style="9" customWidth="1"/>
    <col min="11531" max="11531" width="13" style="9" customWidth="1"/>
    <col min="11532" max="11532" width="21.140625" style="9" customWidth="1"/>
    <col min="11533" max="11533" width="13" style="9" customWidth="1"/>
    <col min="11534" max="11534" width="21.140625" style="9" customWidth="1"/>
    <col min="11535" max="11753" width="9.140625" style="9" customWidth="1"/>
    <col min="11754" max="11754" width="25" style="9" customWidth="1"/>
    <col min="11755" max="11755" width="51.5703125" style="9" customWidth="1"/>
    <col min="11756" max="11756" width="15" style="9" bestFit="1" customWidth="1"/>
    <col min="11757" max="11757" width="14.140625" style="9" customWidth="1"/>
    <col min="11758" max="11758" width="13" style="9" customWidth="1"/>
    <col min="11759" max="11760" width="14.140625" style="9" customWidth="1"/>
    <col min="11761" max="11761" width="13" style="9" customWidth="1"/>
    <col min="11762" max="11762" width="14.140625" style="9" customWidth="1"/>
    <col min="11763" max="11782" width="13" style="9" customWidth="1"/>
    <col min="11783" max="11783" width="17.5703125" style="9" customWidth="1"/>
    <col min="11784" max="11784" width="13" style="9" customWidth="1"/>
    <col min="11785" max="11785" width="17.5703125" style="9" customWidth="1"/>
    <col min="11786" max="11786" width="21.140625" style="9" customWidth="1"/>
    <col min="11787" max="11787" width="13" style="9" customWidth="1"/>
    <col min="11788" max="11788" width="21.140625" style="9" customWidth="1"/>
    <col min="11789" max="11789" width="13" style="9" customWidth="1"/>
    <col min="11790" max="11790" width="21.140625" style="9" customWidth="1"/>
    <col min="11791" max="12009" width="9.140625" style="9" customWidth="1"/>
    <col min="12010" max="12010" width="25" style="9" customWidth="1"/>
    <col min="12011" max="12011" width="51.5703125" style="9" customWidth="1"/>
    <col min="12012" max="12012" width="15" style="9" bestFit="1" customWidth="1"/>
    <col min="12013" max="12013" width="14.140625" style="9" customWidth="1"/>
    <col min="12014" max="12014" width="13" style="9" customWidth="1"/>
    <col min="12015" max="12016" width="14.140625" style="9" customWidth="1"/>
    <col min="12017" max="12017" width="13" style="9" customWidth="1"/>
    <col min="12018" max="12018" width="14.140625" style="9" customWidth="1"/>
    <col min="12019" max="12038" width="13" style="9" customWidth="1"/>
    <col min="12039" max="12039" width="17.5703125" style="9" customWidth="1"/>
    <col min="12040" max="12040" width="13" style="9" customWidth="1"/>
    <col min="12041" max="12041" width="17.5703125" style="9" customWidth="1"/>
    <col min="12042" max="12042" width="21.140625" style="9" customWidth="1"/>
    <col min="12043" max="12043" width="13" style="9" customWidth="1"/>
    <col min="12044" max="12044" width="21.140625" style="9" customWidth="1"/>
    <col min="12045" max="12045" width="13" style="9" customWidth="1"/>
    <col min="12046" max="12046" width="21.140625" style="9" customWidth="1"/>
    <col min="12047" max="12265" width="9.140625" style="9" customWidth="1"/>
    <col min="12266" max="12266" width="25" style="9" customWidth="1"/>
    <col min="12267" max="12267" width="51.5703125" style="9" customWidth="1"/>
    <col min="12268" max="12268" width="15" style="9" bestFit="1" customWidth="1"/>
    <col min="12269" max="12269" width="14.140625" style="9" customWidth="1"/>
    <col min="12270" max="12270" width="13" style="9" customWidth="1"/>
    <col min="12271" max="12272" width="14.140625" style="9" customWidth="1"/>
    <col min="12273" max="12273" width="13" style="9" customWidth="1"/>
    <col min="12274" max="12274" width="14.140625" style="9" customWidth="1"/>
    <col min="12275" max="12294" width="13" style="9" customWidth="1"/>
    <col min="12295" max="12295" width="17.5703125" style="9" customWidth="1"/>
    <col min="12296" max="12296" width="13" style="9" customWidth="1"/>
    <col min="12297" max="12297" width="17.5703125" style="9" customWidth="1"/>
    <col min="12298" max="12298" width="21.140625" style="9" customWidth="1"/>
    <col min="12299" max="12299" width="13" style="9" customWidth="1"/>
    <col min="12300" max="12300" width="21.140625" style="9" customWidth="1"/>
    <col min="12301" max="12301" width="13" style="9" customWidth="1"/>
    <col min="12302" max="12302" width="21.140625" style="9" customWidth="1"/>
    <col min="12303" max="12521" width="9.140625" style="9" customWidth="1"/>
    <col min="12522" max="12522" width="25" style="9" customWidth="1"/>
    <col min="12523" max="12523" width="51.5703125" style="9" customWidth="1"/>
    <col min="12524" max="12524" width="15" style="9" bestFit="1" customWidth="1"/>
    <col min="12525" max="12525" width="14.140625" style="9" customWidth="1"/>
    <col min="12526" max="12526" width="13" style="9" customWidth="1"/>
    <col min="12527" max="12528" width="14.140625" style="9" customWidth="1"/>
    <col min="12529" max="12529" width="13" style="9" customWidth="1"/>
    <col min="12530" max="12530" width="14.140625" style="9" customWidth="1"/>
    <col min="12531" max="12550" width="13" style="9" customWidth="1"/>
    <col min="12551" max="12551" width="17.5703125" style="9" customWidth="1"/>
    <col min="12552" max="12552" width="13" style="9" customWidth="1"/>
    <col min="12553" max="12553" width="17.5703125" style="9" customWidth="1"/>
    <col min="12554" max="12554" width="21.140625" style="9" customWidth="1"/>
    <col min="12555" max="12555" width="13" style="9" customWidth="1"/>
    <col min="12556" max="12556" width="21.140625" style="9" customWidth="1"/>
    <col min="12557" max="12557" width="13" style="9" customWidth="1"/>
    <col min="12558" max="12558" width="21.140625" style="9" customWidth="1"/>
    <col min="12559" max="12777" width="9.140625" style="9" customWidth="1"/>
    <col min="12778" max="12778" width="25" style="9" customWidth="1"/>
    <col min="12779" max="12779" width="51.5703125" style="9" customWidth="1"/>
    <col min="12780" max="12780" width="15" style="9" bestFit="1" customWidth="1"/>
    <col min="12781" max="12781" width="14.140625" style="9" customWidth="1"/>
    <col min="12782" max="12782" width="13" style="9" customWidth="1"/>
    <col min="12783" max="12784" width="14.140625" style="9" customWidth="1"/>
    <col min="12785" max="12785" width="13" style="9" customWidth="1"/>
    <col min="12786" max="12786" width="14.140625" style="9" customWidth="1"/>
    <col min="12787" max="12806" width="13" style="9" customWidth="1"/>
    <col min="12807" max="12807" width="17.5703125" style="9" customWidth="1"/>
    <col min="12808" max="12808" width="13" style="9" customWidth="1"/>
    <col min="12809" max="12809" width="17.5703125" style="9" customWidth="1"/>
    <col min="12810" max="12810" width="21.140625" style="9" customWidth="1"/>
    <col min="12811" max="12811" width="13" style="9" customWidth="1"/>
    <col min="12812" max="12812" width="21.140625" style="9" customWidth="1"/>
    <col min="12813" max="12813" width="13" style="9" customWidth="1"/>
    <col min="12814" max="12814" width="21.140625" style="9" customWidth="1"/>
    <col min="12815" max="13033" width="9.140625" style="9" customWidth="1"/>
    <col min="13034" max="13034" width="25" style="9" customWidth="1"/>
    <col min="13035" max="13035" width="51.5703125" style="9" customWidth="1"/>
    <col min="13036" max="13036" width="15" style="9" bestFit="1" customWidth="1"/>
    <col min="13037" max="13037" width="14.140625" style="9" customWidth="1"/>
    <col min="13038" max="13038" width="13" style="9" customWidth="1"/>
    <col min="13039" max="13040" width="14.140625" style="9" customWidth="1"/>
    <col min="13041" max="13041" width="13" style="9" customWidth="1"/>
    <col min="13042" max="13042" width="14.140625" style="9" customWidth="1"/>
    <col min="13043" max="13062" width="13" style="9" customWidth="1"/>
    <col min="13063" max="13063" width="17.5703125" style="9" customWidth="1"/>
    <col min="13064" max="13064" width="13" style="9" customWidth="1"/>
    <col min="13065" max="13065" width="17.5703125" style="9" customWidth="1"/>
    <col min="13066" max="13066" width="21.140625" style="9" customWidth="1"/>
    <col min="13067" max="13067" width="13" style="9" customWidth="1"/>
    <col min="13068" max="13068" width="21.140625" style="9" customWidth="1"/>
    <col min="13069" max="13069" width="13" style="9" customWidth="1"/>
    <col min="13070" max="13070" width="21.140625" style="9" customWidth="1"/>
    <col min="13071" max="13289" width="9.140625" style="9" customWidth="1"/>
    <col min="13290" max="13290" width="25" style="9" customWidth="1"/>
    <col min="13291" max="13291" width="51.5703125" style="9" customWidth="1"/>
    <col min="13292" max="13292" width="15" style="9" bestFit="1" customWidth="1"/>
    <col min="13293" max="13293" width="14.140625" style="9" customWidth="1"/>
    <col min="13294" max="13294" width="13" style="9" customWidth="1"/>
    <col min="13295" max="13296" width="14.140625" style="9" customWidth="1"/>
    <col min="13297" max="13297" width="13" style="9" customWidth="1"/>
    <col min="13298" max="13298" width="14.140625" style="9" customWidth="1"/>
    <col min="13299" max="13318" width="13" style="9" customWidth="1"/>
    <col min="13319" max="13319" width="17.5703125" style="9" customWidth="1"/>
    <col min="13320" max="13320" width="13" style="9" customWidth="1"/>
    <col min="13321" max="13321" width="17.5703125" style="9" customWidth="1"/>
    <col min="13322" max="13322" width="21.140625" style="9" customWidth="1"/>
    <col min="13323" max="13323" width="13" style="9" customWidth="1"/>
    <col min="13324" max="13324" width="21.140625" style="9" customWidth="1"/>
    <col min="13325" max="13325" width="13" style="9" customWidth="1"/>
    <col min="13326" max="13326" width="21.140625" style="9" customWidth="1"/>
    <col min="13327" max="13545" width="9.140625" style="9" customWidth="1"/>
    <col min="13546" max="13546" width="25" style="9" customWidth="1"/>
    <col min="13547" max="13547" width="51.5703125" style="9" customWidth="1"/>
    <col min="13548" max="13548" width="15" style="9" bestFit="1" customWidth="1"/>
    <col min="13549" max="13549" width="14.140625" style="9" customWidth="1"/>
    <col min="13550" max="13550" width="13" style="9" customWidth="1"/>
    <col min="13551" max="13552" width="14.140625" style="9" customWidth="1"/>
    <col min="13553" max="13553" width="13" style="9" customWidth="1"/>
    <col min="13554" max="13554" width="14.140625" style="9" customWidth="1"/>
    <col min="13555" max="13574" width="13" style="9" customWidth="1"/>
    <col min="13575" max="13575" width="17.5703125" style="9" customWidth="1"/>
    <col min="13576" max="13576" width="13" style="9" customWidth="1"/>
    <col min="13577" max="13577" width="17.5703125" style="9" customWidth="1"/>
    <col min="13578" max="13578" width="21.140625" style="9" customWidth="1"/>
    <col min="13579" max="13579" width="13" style="9" customWidth="1"/>
    <col min="13580" max="13580" width="21.140625" style="9" customWidth="1"/>
    <col min="13581" max="13581" width="13" style="9" customWidth="1"/>
    <col min="13582" max="13582" width="21.140625" style="9" customWidth="1"/>
    <col min="13583" max="13801" width="9.140625" style="9" customWidth="1"/>
    <col min="13802" max="13802" width="25" style="9" customWidth="1"/>
    <col min="13803" max="13803" width="51.5703125" style="9" customWidth="1"/>
    <col min="13804" max="13804" width="15" style="9" bestFit="1" customWidth="1"/>
    <col min="13805" max="13805" width="14.140625" style="9" customWidth="1"/>
    <col min="13806" max="13806" width="13" style="9" customWidth="1"/>
    <col min="13807" max="13808" width="14.140625" style="9" customWidth="1"/>
    <col min="13809" max="13809" width="13" style="9" customWidth="1"/>
    <col min="13810" max="13810" width="14.140625" style="9" customWidth="1"/>
    <col min="13811" max="13830" width="13" style="9" customWidth="1"/>
    <col min="13831" max="13831" width="17.5703125" style="9" customWidth="1"/>
    <col min="13832" max="13832" width="13" style="9" customWidth="1"/>
    <col min="13833" max="13833" width="17.5703125" style="9" customWidth="1"/>
    <col min="13834" max="13834" width="21.140625" style="9" customWidth="1"/>
    <col min="13835" max="13835" width="13" style="9" customWidth="1"/>
    <col min="13836" max="13836" width="21.140625" style="9" customWidth="1"/>
    <col min="13837" max="13837" width="13" style="9" customWidth="1"/>
    <col min="13838" max="13838" width="21.140625" style="9" customWidth="1"/>
    <col min="13839" max="14057" width="9.140625" style="9" customWidth="1"/>
    <col min="14058" max="14058" width="25" style="9" customWidth="1"/>
    <col min="14059" max="14059" width="51.5703125" style="9" customWidth="1"/>
    <col min="14060" max="14060" width="15" style="9" bestFit="1" customWidth="1"/>
    <col min="14061" max="14061" width="14.140625" style="9" customWidth="1"/>
    <col min="14062" max="14062" width="13" style="9" customWidth="1"/>
    <col min="14063" max="14064" width="14.140625" style="9" customWidth="1"/>
    <col min="14065" max="14065" width="13" style="9" customWidth="1"/>
    <col min="14066" max="14066" width="14.140625" style="9" customWidth="1"/>
    <col min="14067" max="14086" width="13" style="9" customWidth="1"/>
    <col min="14087" max="14087" width="17.5703125" style="9" customWidth="1"/>
    <col min="14088" max="14088" width="13" style="9" customWidth="1"/>
    <col min="14089" max="14089" width="17.5703125" style="9" customWidth="1"/>
    <col min="14090" max="14090" width="21.140625" style="9" customWidth="1"/>
    <col min="14091" max="14091" width="13" style="9" customWidth="1"/>
    <col min="14092" max="14092" width="21.140625" style="9" customWidth="1"/>
    <col min="14093" max="14093" width="13" style="9" customWidth="1"/>
    <col min="14094" max="14094" width="21.140625" style="9" customWidth="1"/>
    <col min="14095" max="14313" width="9.140625" style="9" customWidth="1"/>
    <col min="14314" max="14314" width="25" style="9" customWidth="1"/>
    <col min="14315" max="14315" width="51.5703125" style="9" customWidth="1"/>
    <col min="14316" max="14316" width="15" style="9" bestFit="1" customWidth="1"/>
    <col min="14317" max="14317" width="14.140625" style="9" customWidth="1"/>
    <col min="14318" max="14318" width="13" style="9" customWidth="1"/>
    <col min="14319" max="14320" width="14.140625" style="9" customWidth="1"/>
    <col min="14321" max="14321" width="13" style="9" customWidth="1"/>
    <col min="14322" max="14322" width="14.140625" style="9" customWidth="1"/>
    <col min="14323" max="14342" width="13" style="9" customWidth="1"/>
    <col min="14343" max="14343" width="17.5703125" style="9" customWidth="1"/>
    <col min="14344" max="14344" width="13" style="9" customWidth="1"/>
    <col min="14345" max="14345" width="17.5703125" style="9" customWidth="1"/>
    <col min="14346" max="14346" width="21.140625" style="9" customWidth="1"/>
    <col min="14347" max="14347" width="13" style="9" customWidth="1"/>
    <col min="14348" max="14348" width="21.140625" style="9" customWidth="1"/>
    <col min="14349" max="14349" width="13" style="9" customWidth="1"/>
    <col min="14350" max="14350" width="21.140625" style="9" customWidth="1"/>
    <col min="14351" max="14569" width="9.140625" style="9" customWidth="1"/>
    <col min="14570" max="14570" width="25" style="9" customWidth="1"/>
    <col min="14571" max="14571" width="51.5703125" style="9" customWidth="1"/>
    <col min="14572" max="14572" width="15" style="9" bestFit="1" customWidth="1"/>
    <col min="14573" max="14573" width="14.140625" style="9" customWidth="1"/>
    <col min="14574" max="14574" width="13" style="9" customWidth="1"/>
    <col min="14575" max="14576" width="14.140625" style="9" customWidth="1"/>
    <col min="14577" max="14577" width="13" style="9" customWidth="1"/>
    <col min="14578" max="14578" width="14.140625" style="9" customWidth="1"/>
    <col min="14579" max="14598" width="13" style="9" customWidth="1"/>
    <col min="14599" max="14599" width="17.5703125" style="9" customWidth="1"/>
    <col min="14600" max="14600" width="13" style="9" customWidth="1"/>
    <col min="14601" max="14601" width="17.5703125" style="9" customWidth="1"/>
    <col min="14602" max="14602" width="21.140625" style="9" customWidth="1"/>
    <col min="14603" max="14603" width="13" style="9" customWidth="1"/>
    <col min="14604" max="14604" width="21.140625" style="9" customWidth="1"/>
    <col min="14605" max="14605" width="13" style="9" customWidth="1"/>
    <col min="14606" max="14606" width="21.140625" style="9" customWidth="1"/>
    <col min="14607" max="14825" width="9.140625" style="9" customWidth="1"/>
    <col min="14826" max="14826" width="25" style="9" customWidth="1"/>
    <col min="14827" max="14827" width="51.5703125" style="9" customWidth="1"/>
    <col min="14828" max="14828" width="15" style="9" bestFit="1" customWidth="1"/>
    <col min="14829" max="14829" width="14.140625" style="9" customWidth="1"/>
    <col min="14830" max="14830" width="13" style="9" customWidth="1"/>
    <col min="14831" max="14832" width="14.140625" style="9" customWidth="1"/>
    <col min="14833" max="14833" width="13" style="9" customWidth="1"/>
    <col min="14834" max="14834" width="14.140625" style="9" customWidth="1"/>
    <col min="14835" max="14854" width="13" style="9" customWidth="1"/>
    <col min="14855" max="14855" width="17.5703125" style="9" customWidth="1"/>
    <col min="14856" max="14856" width="13" style="9" customWidth="1"/>
    <col min="14857" max="14857" width="17.5703125" style="9" customWidth="1"/>
    <col min="14858" max="14858" width="21.140625" style="9" customWidth="1"/>
    <col min="14859" max="14859" width="13" style="9" customWidth="1"/>
    <col min="14860" max="14860" width="21.140625" style="9" customWidth="1"/>
    <col min="14861" max="14861" width="13" style="9" customWidth="1"/>
    <col min="14862" max="14862" width="21.140625" style="9" customWidth="1"/>
    <col min="14863" max="15081" width="9.140625" style="9" customWidth="1"/>
    <col min="15082" max="15082" width="25" style="9" customWidth="1"/>
    <col min="15083" max="15083" width="51.5703125" style="9" customWidth="1"/>
    <col min="15084" max="15084" width="15" style="9" bestFit="1" customWidth="1"/>
    <col min="15085" max="15085" width="14.140625" style="9" customWidth="1"/>
    <col min="15086" max="15086" width="13" style="9" customWidth="1"/>
    <col min="15087" max="15088" width="14.140625" style="9" customWidth="1"/>
    <col min="15089" max="15089" width="13" style="9" customWidth="1"/>
    <col min="15090" max="15090" width="14.140625" style="9" customWidth="1"/>
    <col min="15091" max="15110" width="13" style="9" customWidth="1"/>
    <col min="15111" max="15111" width="17.5703125" style="9" customWidth="1"/>
    <col min="15112" max="15112" width="13" style="9" customWidth="1"/>
    <col min="15113" max="15113" width="17.5703125" style="9" customWidth="1"/>
    <col min="15114" max="15114" width="21.140625" style="9" customWidth="1"/>
    <col min="15115" max="15115" width="13" style="9" customWidth="1"/>
    <col min="15116" max="15116" width="21.140625" style="9" customWidth="1"/>
    <col min="15117" max="15117" width="13" style="9" customWidth="1"/>
    <col min="15118" max="15118" width="21.140625" style="9" customWidth="1"/>
    <col min="15119" max="15337" width="9.140625" style="9" customWidth="1"/>
    <col min="15338" max="15338" width="25" style="9" customWidth="1"/>
    <col min="15339" max="15339" width="51.5703125" style="9" customWidth="1"/>
    <col min="15340" max="15340" width="15" style="9" bestFit="1" customWidth="1"/>
    <col min="15341" max="15341" width="14.140625" style="9" customWidth="1"/>
    <col min="15342" max="15342" width="13" style="9" customWidth="1"/>
    <col min="15343" max="15344" width="14.140625" style="9" customWidth="1"/>
    <col min="15345" max="15345" width="13" style="9" customWidth="1"/>
    <col min="15346" max="15346" width="14.140625" style="9" customWidth="1"/>
    <col min="15347" max="15366" width="13" style="9" customWidth="1"/>
    <col min="15367" max="15367" width="17.5703125" style="9" customWidth="1"/>
    <col min="15368" max="15368" width="13" style="9" customWidth="1"/>
    <col min="15369" max="15369" width="17.5703125" style="9" customWidth="1"/>
    <col min="15370" max="15370" width="21.140625" style="9" customWidth="1"/>
    <col min="15371" max="15371" width="13" style="9" customWidth="1"/>
    <col min="15372" max="15372" width="21.140625" style="9" customWidth="1"/>
    <col min="15373" max="15373" width="13" style="9" customWidth="1"/>
    <col min="15374" max="15374" width="21.140625" style="9" customWidth="1"/>
    <col min="15375" max="15593" width="9.140625" style="9" customWidth="1"/>
    <col min="15594" max="15594" width="25" style="9" customWidth="1"/>
    <col min="15595" max="15595" width="51.5703125" style="9" customWidth="1"/>
    <col min="15596" max="15596" width="15" style="9" bestFit="1" customWidth="1"/>
    <col min="15597" max="15597" width="14.140625" style="9" customWidth="1"/>
    <col min="15598" max="15598" width="13" style="9" customWidth="1"/>
    <col min="15599" max="15600" width="14.140625" style="9" customWidth="1"/>
    <col min="15601" max="15601" width="13" style="9" customWidth="1"/>
    <col min="15602" max="15602" width="14.140625" style="9" customWidth="1"/>
    <col min="15603" max="15622" width="13" style="9" customWidth="1"/>
    <col min="15623" max="15623" width="17.5703125" style="9" customWidth="1"/>
    <col min="15624" max="15624" width="13" style="9" customWidth="1"/>
    <col min="15625" max="15625" width="17.5703125" style="9" customWidth="1"/>
    <col min="15626" max="15626" width="21.140625" style="9" customWidth="1"/>
    <col min="15627" max="15627" width="13" style="9" customWidth="1"/>
    <col min="15628" max="15628" width="21.140625" style="9" customWidth="1"/>
    <col min="15629" max="15629" width="13" style="9" customWidth="1"/>
    <col min="15630" max="15630" width="21.140625" style="9" customWidth="1"/>
    <col min="15631" max="15849" width="9.140625" style="9" customWidth="1"/>
    <col min="15850" max="15850" width="25" style="9" customWidth="1"/>
    <col min="15851" max="15851" width="51.5703125" style="9" customWidth="1"/>
    <col min="15852" max="15852" width="15" style="9" bestFit="1" customWidth="1"/>
    <col min="15853" max="15853" width="14.140625" style="9" customWidth="1"/>
    <col min="15854" max="15854" width="13" style="9" customWidth="1"/>
    <col min="15855" max="15856" width="14.140625" style="9" customWidth="1"/>
    <col min="15857" max="15857" width="13" style="9" customWidth="1"/>
    <col min="15858" max="15858" width="14.140625" style="9" customWidth="1"/>
    <col min="15859" max="15878" width="13" style="9" customWidth="1"/>
    <col min="15879" max="15879" width="17.5703125" style="9" customWidth="1"/>
    <col min="15880" max="15880" width="13" style="9" customWidth="1"/>
    <col min="15881" max="15881" width="17.5703125" style="9" customWidth="1"/>
    <col min="15882" max="15882" width="21.140625" style="9" customWidth="1"/>
    <col min="15883" max="15883" width="13" style="9" customWidth="1"/>
    <col min="15884" max="15884" width="21.140625" style="9" customWidth="1"/>
    <col min="15885" max="15885" width="13" style="9" customWidth="1"/>
    <col min="15886" max="15886" width="21.140625" style="9" customWidth="1"/>
    <col min="15887" max="16105" width="9.140625" style="9" customWidth="1"/>
    <col min="16106" max="16106" width="25" style="9" customWidth="1"/>
    <col min="16107" max="16107" width="51.5703125" style="9" customWidth="1"/>
    <col min="16108" max="16108" width="15" style="9" bestFit="1" customWidth="1"/>
    <col min="16109" max="16109" width="14.140625" style="9" customWidth="1"/>
    <col min="16110" max="16110" width="13" style="9" customWidth="1"/>
    <col min="16111" max="16112" width="14.140625" style="9" customWidth="1"/>
    <col min="16113" max="16113" width="13" style="9" customWidth="1"/>
    <col min="16114" max="16114" width="14.140625" style="9" customWidth="1"/>
    <col min="16115" max="16134" width="13" style="9" customWidth="1"/>
    <col min="16135" max="16135" width="17.5703125" style="9" customWidth="1"/>
    <col min="16136" max="16136" width="13" style="9" customWidth="1"/>
    <col min="16137" max="16137" width="17.5703125" style="9" customWidth="1"/>
    <col min="16138" max="16138" width="21.140625" style="9" customWidth="1"/>
    <col min="16139" max="16139" width="13" style="9" customWidth="1"/>
    <col min="16140" max="16140" width="21.140625" style="9" customWidth="1"/>
    <col min="16141" max="16141" width="13" style="9" customWidth="1"/>
    <col min="16142" max="16142" width="21.140625" style="9" customWidth="1"/>
    <col min="16143" max="16383" width="9.140625" style="9" customWidth="1"/>
    <col min="16384" max="16384" width="9.140625" style="9"/>
  </cols>
  <sheetData>
    <row r="1" spans="1:27" ht="63" customHeight="1" x14ac:dyDescent="0.25">
      <c r="A1" s="68" t="s">
        <v>0</v>
      </c>
      <c r="B1" s="68" t="s">
        <v>1</v>
      </c>
      <c r="C1" s="68" t="s">
        <v>2</v>
      </c>
      <c r="D1" s="80" t="s">
        <v>3</v>
      </c>
      <c r="E1" s="78" t="s">
        <v>43</v>
      </c>
      <c r="F1" s="79"/>
      <c r="G1" s="78" t="s">
        <v>5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  <c r="Q1" s="78" t="s">
        <v>10</v>
      </c>
      <c r="R1" s="79"/>
      <c r="S1" s="78" t="s">
        <v>11</v>
      </c>
      <c r="T1" s="79"/>
      <c r="U1" s="82" t="s">
        <v>12</v>
      </c>
      <c r="V1" s="83"/>
      <c r="W1" s="84" t="s">
        <v>13</v>
      </c>
      <c r="X1" s="85"/>
      <c r="Y1" s="84" t="s">
        <v>14</v>
      </c>
      <c r="Z1" s="85"/>
      <c r="AA1" s="86" t="s">
        <v>16</v>
      </c>
    </row>
    <row r="2" spans="1:27" ht="43.5" customHeight="1" x14ac:dyDescent="0.25">
      <c r="A2" s="67"/>
      <c r="B2" s="67"/>
      <c r="C2" s="67"/>
      <c r="D2" s="81"/>
      <c r="E2" s="64" t="s">
        <v>17</v>
      </c>
      <c r="F2" s="64" t="s">
        <v>18</v>
      </c>
      <c r="G2" s="64" t="s">
        <v>17</v>
      </c>
      <c r="H2" s="64" t="s">
        <v>18</v>
      </c>
      <c r="I2" s="64" t="s">
        <v>17</v>
      </c>
      <c r="J2" s="64" t="s">
        <v>18</v>
      </c>
      <c r="K2" s="64" t="s">
        <v>17</v>
      </c>
      <c r="L2" s="64" t="s">
        <v>18</v>
      </c>
      <c r="M2" s="64" t="s">
        <v>17</v>
      </c>
      <c r="N2" s="64" t="s">
        <v>18</v>
      </c>
      <c r="O2" s="64" t="s">
        <v>17</v>
      </c>
      <c r="P2" s="64" t="s">
        <v>18</v>
      </c>
      <c r="Q2" s="64" t="s">
        <v>17</v>
      </c>
      <c r="R2" s="64" t="s">
        <v>18</v>
      </c>
      <c r="S2" s="64" t="s">
        <v>17</v>
      </c>
      <c r="T2" s="64" t="s">
        <v>18</v>
      </c>
      <c r="U2" s="64" t="s">
        <v>17</v>
      </c>
      <c r="V2" s="64" t="s">
        <v>18</v>
      </c>
      <c r="W2" s="64" t="s">
        <v>17</v>
      </c>
      <c r="X2" s="64" t="s">
        <v>18</v>
      </c>
      <c r="Y2" s="64" t="s">
        <v>17</v>
      </c>
      <c r="Z2" s="64" t="s">
        <v>18</v>
      </c>
      <c r="AA2" s="87"/>
    </row>
    <row r="3" spans="1:27" s="10" customFormat="1" ht="27" customHeight="1" x14ac:dyDescent="0.2">
      <c r="A3" s="8">
        <v>0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  <c r="T3" s="8">
        <v>19</v>
      </c>
      <c r="U3" s="8">
        <v>20</v>
      </c>
      <c r="V3" s="8">
        <v>21</v>
      </c>
      <c r="W3" s="8">
        <v>22</v>
      </c>
      <c r="X3" s="8">
        <v>23</v>
      </c>
      <c r="Y3" s="8">
        <v>24</v>
      </c>
      <c r="Z3" s="8">
        <v>25</v>
      </c>
      <c r="AA3" s="8">
        <v>26</v>
      </c>
    </row>
    <row r="4" spans="1:27" ht="50.1" customHeight="1" x14ac:dyDescent="0.25">
      <c r="A4" s="14" t="s">
        <v>23</v>
      </c>
      <c r="B4" s="14">
        <f>COUNTIF($A$5:$A$798, "пункт вакцинации")</f>
        <v>0</v>
      </c>
      <c r="C4" s="14" t="s">
        <v>24</v>
      </c>
      <c r="D4" s="51">
        <f>SUMIF($A$5:$A$798, "медицинская организация", D5:D798)</f>
        <v>0</v>
      </c>
      <c r="E4" s="51">
        <f t="shared" ref="E4:AA4" si="0">SUMIF($A$5:$A$798, "медицинская организация", E5:E798)</f>
        <v>0</v>
      </c>
      <c r="F4" s="51">
        <f t="shared" si="0"/>
        <v>0</v>
      </c>
      <c r="G4" s="51">
        <f t="shared" si="0"/>
        <v>0</v>
      </c>
      <c r="H4" s="51">
        <f t="shared" si="0"/>
        <v>0</v>
      </c>
      <c r="I4" s="51">
        <f t="shared" si="0"/>
        <v>0</v>
      </c>
      <c r="J4" s="51">
        <f t="shared" si="0"/>
        <v>0</v>
      </c>
      <c r="K4" s="51">
        <f t="shared" si="0"/>
        <v>0</v>
      </c>
      <c r="L4" s="51">
        <f t="shared" si="0"/>
        <v>0</v>
      </c>
      <c r="M4" s="51">
        <f t="shared" si="0"/>
        <v>0</v>
      </c>
      <c r="N4" s="51">
        <f t="shared" si="0"/>
        <v>0</v>
      </c>
      <c r="O4" s="51">
        <f t="shared" si="0"/>
        <v>0</v>
      </c>
      <c r="P4" s="51">
        <f t="shared" si="0"/>
        <v>0</v>
      </c>
      <c r="Q4" s="51">
        <f t="shared" si="0"/>
        <v>0</v>
      </c>
      <c r="R4" s="51">
        <f t="shared" si="0"/>
        <v>0</v>
      </c>
      <c r="S4" s="51">
        <f t="shared" si="0"/>
        <v>0</v>
      </c>
      <c r="T4" s="51">
        <f t="shared" si="0"/>
        <v>0</v>
      </c>
      <c r="U4" s="51">
        <f t="shared" si="0"/>
        <v>0</v>
      </c>
      <c r="V4" s="51">
        <f t="shared" si="0"/>
        <v>0</v>
      </c>
      <c r="W4" s="51">
        <f t="shared" si="0"/>
        <v>0</v>
      </c>
      <c r="X4" s="51">
        <f t="shared" si="0"/>
        <v>0</v>
      </c>
      <c r="Y4" s="51">
        <f t="shared" si="0"/>
        <v>0</v>
      </c>
      <c r="Z4" s="51">
        <f t="shared" si="0"/>
        <v>0</v>
      </c>
      <c r="AA4" s="51">
        <f t="shared" si="0"/>
        <v>0</v>
      </c>
    </row>
    <row r="5" spans="1:27" ht="50.1" customHeight="1" x14ac:dyDescent="0.25">
      <c r="A5" s="11"/>
      <c r="B5" s="11"/>
      <c r="C5" s="11"/>
      <c r="D5" s="12"/>
      <c r="E5" s="13"/>
      <c r="F5" s="12"/>
      <c r="G5" s="13"/>
      <c r="H5" s="12"/>
      <c r="I5" s="13"/>
      <c r="J5" s="12"/>
      <c r="K5" s="13"/>
      <c r="L5" s="12"/>
      <c r="M5" s="13"/>
      <c r="N5" s="12"/>
      <c r="O5" s="13"/>
      <c r="P5" s="12"/>
      <c r="Q5" s="13"/>
      <c r="R5" s="12"/>
      <c r="S5" s="13"/>
      <c r="T5" s="12"/>
      <c r="U5" s="13"/>
      <c r="V5" s="13"/>
      <c r="W5" s="13"/>
      <c r="X5" s="12"/>
      <c r="Y5" s="29"/>
      <c r="Z5" s="29"/>
      <c r="AA5" s="29"/>
    </row>
    <row r="6" spans="1:27" ht="50.1" customHeight="1" x14ac:dyDescent="0.25">
      <c r="A6" s="11"/>
      <c r="B6" s="11"/>
      <c r="C6" s="11"/>
      <c r="D6" s="12"/>
      <c r="E6" s="13"/>
      <c r="F6" s="12"/>
      <c r="G6" s="13"/>
      <c r="H6" s="12"/>
      <c r="I6" s="13"/>
      <c r="J6" s="12"/>
      <c r="K6" s="13"/>
      <c r="L6" s="12"/>
      <c r="M6" s="13"/>
      <c r="N6" s="12"/>
      <c r="O6" s="13"/>
      <c r="P6" s="12"/>
      <c r="Q6" s="13"/>
      <c r="R6" s="12"/>
      <c r="S6" s="13"/>
      <c r="T6" s="12"/>
      <c r="U6" s="13"/>
      <c r="V6" s="13"/>
      <c r="W6" s="13"/>
      <c r="X6" s="12"/>
      <c r="Y6" s="29"/>
      <c r="Z6" s="29"/>
      <c r="AA6" s="29"/>
    </row>
    <row r="7" spans="1:27" ht="50.1" customHeight="1" x14ac:dyDescent="0.25">
      <c r="A7" s="11"/>
      <c r="B7" s="11"/>
      <c r="C7" s="11"/>
      <c r="D7" s="12"/>
      <c r="E7" s="13"/>
      <c r="F7" s="12"/>
      <c r="G7" s="13"/>
      <c r="H7" s="12"/>
      <c r="I7" s="13"/>
      <c r="J7" s="12"/>
      <c r="K7" s="13"/>
      <c r="L7" s="12"/>
      <c r="M7" s="13"/>
      <c r="N7" s="12"/>
      <c r="O7" s="13"/>
      <c r="P7" s="12"/>
      <c r="Q7" s="13"/>
      <c r="R7" s="12"/>
      <c r="S7" s="13"/>
      <c r="T7" s="12"/>
      <c r="U7" s="13"/>
      <c r="V7" s="13"/>
      <c r="W7" s="13"/>
      <c r="X7" s="12"/>
      <c r="Y7" s="29"/>
      <c r="Z7" s="29"/>
      <c r="AA7" s="29"/>
    </row>
    <row r="8" spans="1:27" ht="50.1" customHeight="1" x14ac:dyDescent="0.25">
      <c r="A8" s="11"/>
      <c r="B8" s="11"/>
      <c r="C8" s="11"/>
      <c r="D8" s="12"/>
      <c r="E8" s="13"/>
      <c r="F8" s="12"/>
      <c r="G8" s="13"/>
      <c r="H8" s="12"/>
      <c r="I8" s="13"/>
      <c r="J8" s="12"/>
      <c r="K8" s="13"/>
      <c r="L8" s="12"/>
      <c r="M8" s="13"/>
      <c r="N8" s="12"/>
      <c r="O8" s="13"/>
      <c r="P8" s="12"/>
      <c r="Q8" s="13"/>
      <c r="R8" s="12"/>
      <c r="S8" s="13"/>
      <c r="T8" s="12"/>
      <c r="U8" s="13"/>
      <c r="V8" s="13"/>
      <c r="W8" s="13"/>
      <c r="X8" s="12"/>
      <c r="Y8" s="29"/>
      <c r="Z8" s="29"/>
      <c r="AA8" s="29"/>
    </row>
    <row r="9" spans="1:27" ht="50.1" customHeight="1" x14ac:dyDescent="0.25">
      <c r="A9" s="11"/>
      <c r="B9" s="11"/>
      <c r="C9" s="11"/>
      <c r="D9" s="12"/>
      <c r="E9" s="13"/>
      <c r="F9" s="12"/>
      <c r="G9" s="13"/>
      <c r="H9" s="12"/>
      <c r="I9" s="13"/>
      <c r="J9" s="12"/>
      <c r="K9" s="13"/>
      <c r="L9" s="12"/>
      <c r="M9" s="13"/>
      <c r="N9" s="12"/>
      <c r="O9" s="13"/>
      <c r="P9" s="12"/>
      <c r="Q9" s="13"/>
      <c r="R9" s="12"/>
      <c r="S9" s="13"/>
      <c r="T9" s="12"/>
      <c r="U9" s="13"/>
      <c r="V9" s="13"/>
      <c r="W9" s="13"/>
      <c r="X9" s="12"/>
      <c r="Y9" s="29"/>
      <c r="Z9" s="29"/>
      <c r="AA9" s="29"/>
    </row>
    <row r="10" spans="1:27" ht="50.1" customHeight="1" x14ac:dyDescent="0.25">
      <c r="A10" s="11"/>
      <c r="B10" s="11"/>
      <c r="C10" s="11"/>
      <c r="D10" s="12"/>
      <c r="E10" s="13"/>
      <c r="F10" s="12"/>
      <c r="G10" s="13"/>
      <c r="H10" s="12"/>
      <c r="I10" s="13"/>
      <c r="J10" s="12"/>
      <c r="K10" s="13"/>
      <c r="L10" s="12"/>
      <c r="M10" s="13"/>
      <c r="N10" s="12"/>
      <c r="O10" s="13"/>
      <c r="P10" s="12"/>
      <c r="Q10" s="13"/>
      <c r="R10" s="12"/>
      <c r="S10" s="13"/>
      <c r="T10" s="12"/>
      <c r="U10" s="13"/>
      <c r="V10" s="13"/>
      <c r="W10" s="13"/>
      <c r="X10" s="12"/>
      <c r="Y10" s="29"/>
      <c r="Z10" s="29"/>
      <c r="AA10" s="29"/>
    </row>
    <row r="11" spans="1:27" ht="50.1" customHeight="1" x14ac:dyDescent="0.25">
      <c r="A11" s="11"/>
      <c r="B11" s="11"/>
      <c r="C11" s="11"/>
      <c r="D11" s="12"/>
      <c r="E11" s="13"/>
      <c r="F11" s="12"/>
      <c r="G11" s="13"/>
      <c r="H11" s="12"/>
      <c r="I11" s="13"/>
      <c r="J11" s="12"/>
      <c r="K11" s="13"/>
      <c r="L11" s="12"/>
      <c r="M11" s="13"/>
      <c r="N11" s="12"/>
      <c r="O11" s="13"/>
      <c r="P11" s="12"/>
      <c r="Q11" s="13"/>
      <c r="R11" s="12"/>
      <c r="S11" s="13"/>
      <c r="T11" s="12"/>
      <c r="U11" s="13"/>
      <c r="V11" s="13"/>
      <c r="W11" s="13"/>
      <c r="X11" s="12"/>
      <c r="Y11" s="29"/>
      <c r="Z11" s="29"/>
      <c r="AA11" s="29"/>
    </row>
    <row r="12" spans="1:27" ht="50.1" customHeight="1" x14ac:dyDescent="0.25">
      <c r="A12" s="11"/>
      <c r="B12" s="11"/>
      <c r="C12" s="11"/>
      <c r="D12" s="12"/>
      <c r="E12" s="13"/>
      <c r="F12" s="12"/>
      <c r="G12" s="13"/>
      <c r="H12" s="12"/>
      <c r="I12" s="13"/>
      <c r="J12" s="12"/>
      <c r="K12" s="13"/>
      <c r="L12" s="12"/>
      <c r="M12" s="13"/>
      <c r="N12" s="12"/>
      <c r="O12" s="13"/>
      <c r="P12" s="12"/>
      <c r="Q12" s="13"/>
      <c r="R12" s="12"/>
      <c r="S12" s="13"/>
      <c r="T12" s="12"/>
      <c r="U12" s="13"/>
      <c r="V12" s="13"/>
      <c r="W12" s="13"/>
      <c r="X12" s="12"/>
      <c r="Y12" s="29"/>
      <c r="Z12" s="29"/>
      <c r="AA12" s="29"/>
    </row>
    <row r="13" spans="1:27" ht="50.1" customHeight="1" x14ac:dyDescent="0.25">
      <c r="A13" s="11"/>
      <c r="B13" s="11"/>
      <c r="C13" s="11"/>
      <c r="D13" s="12"/>
      <c r="E13" s="13"/>
      <c r="F13" s="12"/>
      <c r="G13" s="13"/>
      <c r="H13" s="12"/>
      <c r="I13" s="13"/>
      <c r="J13" s="12"/>
      <c r="K13" s="13"/>
      <c r="L13" s="12"/>
      <c r="M13" s="13"/>
      <c r="N13" s="12"/>
      <c r="O13" s="13"/>
      <c r="P13" s="12"/>
      <c r="Q13" s="13"/>
      <c r="R13" s="12"/>
      <c r="S13" s="13"/>
      <c r="T13" s="12"/>
      <c r="U13" s="13"/>
      <c r="V13" s="13"/>
      <c r="W13" s="13"/>
      <c r="X13" s="12"/>
      <c r="Y13" s="29"/>
      <c r="Z13" s="29"/>
      <c r="AA13" s="29"/>
    </row>
    <row r="14" spans="1:27" ht="50.1" customHeight="1" x14ac:dyDescent="0.25">
      <c r="A14" s="11"/>
      <c r="B14" s="11"/>
      <c r="C14" s="11"/>
      <c r="D14" s="12"/>
      <c r="E14" s="13"/>
      <c r="F14" s="12"/>
      <c r="G14" s="13"/>
      <c r="H14" s="12"/>
      <c r="I14" s="13"/>
      <c r="J14" s="12"/>
      <c r="K14" s="13"/>
      <c r="L14" s="12"/>
      <c r="M14" s="13"/>
      <c r="N14" s="12"/>
      <c r="O14" s="13"/>
      <c r="P14" s="12"/>
      <c r="Q14" s="13"/>
      <c r="R14" s="12"/>
      <c r="S14" s="13"/>
      <c r="T14" s="12"/>
      <c r="U14" s="13"/>
      <c r="V14" s="13"/>
      <c r="W14" s="13"/>
      <c r="X14" s="12"/>
      <c r="Y14" s="29"/>
      <c r="Z14" s="29"/>
      <c r="AA14" s="29"/>
    </row>
    <row r="15" spans="1:27" ht="50.1" customHeight="1" x14ac:dyDescent="0.25">
      <c r="A15" s="11"/>
      <c r="B15" s="11"/>
      <c r="C15" s="11"/>
      <c r="D15" s="12"/>
      <c r="E15" s="13"/>
      <c r="F15" s="12"/>
      <c r="G15" s="13"/>
      <c r="H15" s="12"/>
      <c r="I15" s="13"/>
      <c r="J15" s="12"/>
      <c r="K15" s="13"/>
      <c r="L15" s="12"/>
      <c r="M15" s="13"/>
      <c r="N15" s="12"/>
      <c r="O15" s="13"/>
      <c r="P15" s="12"/>
      <c r="Q15" s="13"/>
      <c r="R15" s="12"/>
      <c r="S15" s="13"/>
      <c r="T15" s="12"/>
      <c r="U15" s="13"/>
      <c r="V15" s="13"/>
      <c r="W15" s="13"/>
      <c r="X15" s="12"/>
      <c r="Y15" s="29"/>
      <c r="Z15" s="29"/>
      <c r="AA15" s="29"/>
    </row>
    <row r="16" spans="1:27" ht="50.1" customHeight="1" x14ac:dyDescent="0.25">
      <c r="A16" s="11"/>
      <c r="B16" s="11"/>
      <c r="C16" s="11"/>
      <c r="D16" s="12"/>
      <c r="E16" s="13"/>
      <c r="F16" s="12"/>
      <c r="G16" s="13"/>
      <c r="H16" s="12"/>
      <c r="I16" s="13"/>
      <c r="J16" s="12"/>
      <c r="K16" s="13"/>
      <c r="L16" s="12"/>
      <c r="M16" s="13"/>
      <c r="N16" s="12"/>
      <c r="O16" s="13"/>
      <c r="P16" s="12"/>
      <c r="Q16" s="13"/>
      <c r="R16" s="12"/>
      <c r="S16" s="13"/>
      <c r="T16" s="12"/>
      <c r="U16" s="13"/>
      <c r="V16" s="13"/>
      <c r="W16" s="13"/>
      <c r="X16" s="12"/>
      <c r="Y16" s="29"/>
      <c r="Z16" s="29"/>
      <c r="AA16" s="29"/>
    </row>
    <row r="17" spans="1:27" ht="50.1" customHeight="1" x14ac:dyDescent="0.25">
      <c r="A17" s="11"/>
      <c r="B17" s="11"/>
      <c r="C17" s="11"/>
      <c r="D17" s="12"/>
      <c r="E17" s="13"/>
      <c r="F17" s="12"/>
      <c r="G17" s="13"/>
      <c r="H17" s="12"/>
      <c r="I17" s="13"/>
      <c r="J17" s="12"/>
      <c r="K17" s="13"/>
      <c r="L17" s="12"/>
      <c r="M17" s="13"/>
      <c r="N17" s="12"/>
      <c r="O17" s="13"/>
      <c r="P17" s="12"/>
      <c r="Q17" s="13"/>
      <c r="R17" s="12"/>
      <c r="S17" s="13"/>
      <c r="T17" s="12"/>
      <c r="U17" s="13"/>
      <c r="V17" s="13"/>
      <c r="W17" s="13"/>
      <c r="X17" s="12"/>
      <c r="Y17" s="29"/>
      <c r="Z17" s="29"/>
      <c r="AA17" s="29"/>
    </row>
    <row r="18" spans="1:27" ht="50.1" customHeight="1" x14ac:dyDescent="0.25">
      <c r="A18" s="11"/>
      <c r="B18" s="11"/>
      <c r="C18" s="11"/>
      <c r="D18" s="12"/>
      <c r="E18" s="13"/>
      <c r="F18" s="12"/>
      <c r="G18" s="13"/>
      <c r="H18" s="12"/>
      <c r="I18" s="13"/>
      <c r="J18" s="12"/>
      <c r="K18" s="13"/>
      <c r="L18" s="12"/>
      <c r="M18" s="13"/>
      <c r="N18" s="12"/>
      <c r="O18" s="13"/>
      <c r="P18" s="12"/>
      <c r="Q18" s="13"/>
      <c r="R18" s="12"/>
      <c r="S18" s="13"/>
      <c r="T18" s="12"/>
      <c r="U18" s="13"/>
      <c r="V18" s="13"/>
      <c r="W18" s="13"/>
      <c r="X18" s="12"/>
      <c r="Y18" s="29"/>
      <c r="Z18" s="29"/>
      <c r="AA18" s="29"/>
    </row>
    <row r="19" spans="1:27" ht="50.1" customHeight="1" x14ac:dyDescent="0.25">
      <c r="A19" s="11"/>
      <c r="B19" s="11"/>
      <c r="C19" s="11"/>
      <c r="D19" s="12"/>
      <c r="E19" s="13"/>
      <c r="F19" s="12"/>
      <c r="G19" s="13"/>
      <c r="H19" s="12"/>
      <c r="I19" s="13"/>
      <c r="J19" s="12"/>
      <c r="K19" s="13"/>
      <c r="L19" s="12"/>
      <c r="M19" s="13"/>
      <c r="N19" s="12"/>
      <c r="O19" s="13"/>
      <c r="P19" s="12"/>
      <c r="Q19" s="13"/>
      <c r="R19" s="12"/>
      <c r="S19" s="13"/>
      <c r="T19" s="12"/>
      <c r="U19" s="13"/>
      <c r="V19" s="13"/>
      <c r="W19" s="13"/>
      <c r="X19" s="12"/>
      <c r="Y19" s="29"/>
      <c r="Z19" s="29"/>
      <c r="AA19" s="29"/>
    </row>
    <row r="20" spans="1:27" ht="50.1" customHeight="1" x14ac:dyDescent="0.25">
      <c r="A20" s="11"/>
      <c r="B20" s="11"/>
      <c r="C20" s="11"/>
      <c r="D20" s="12"/>
      <c r="E20" s="13"/>
      <c r="F20" s="12"/>
      <c r="G20" s="13"/>
      <c r="H20" s="12"/>
      <c r="I20" s="13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/>
      <c r="U20" s="13"/>
      <c r="V20" s="13"/>
      <c r="W20" s="13"/>
      <c r="X20" s="12"/>
      <c r="Y20" s="29"/>
      <c r="Z20" s="29"/>
      <c r="AA20" s="29"/>
    </row>
    <row r="21" spans="1:27" ht="50.1" customHeight="1" x14ac:dyDescent="0.25">
      <c r="A21" s="11"/>
      <c r="B21" s="11"/>
      <c r="C21" s="11"/>
      <c r="D21" s="12"/>
      <c r="E21" s="13"/>
      <c r="F21" s="12"/>
      <c r="G21" s="13"/>
      <c r="H21" s="12"/>
      <c r="I21" s="13"/>
      <c r="J21" s="12"/>
      <c r="K21" s="13"/>
      <c r="L21" s="12"/>
      <c r="M21" s="13"/>
      <c r="N21" s="12"/>
      <c r="O21" s="13"/>
      <c r="P21" s="12"/>
      <c r="Q21" s="13"/>
      <c r="R21" s="12"/>
      <c r="S21" s="13"/>
      <c r="T21" s="12"/>
      <c r="U21" s="13"/>
      <c r="V21" s="13"/>
      <c r="W21" s="13"/>
      <c r="X21" s="12"/>
      <c r="Y21" s="29"/>
      <c r="Z21" s="29"/>
      <c r="AA21" s="29"/>
    </row>
    <row r="22" spans="1:27" ht="50.1" customHeight="1" x14ac:dyDescent="0.25">
      <c r="A22" s="11"/>
      <c r="B22" s="11"/>
      <c r="C22" s="11"/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12"/>
      <c r="O22" s="13"/>
      <c r="P22" s="12"/>
      <c r="Q22" s="13"/>
      <c r="R22" s="12"/>
      <c r="S22" s="13"/>
      <c r="T22" s="12"/>
      <c r="U22" s="13"/>
      <c r="V22" s="13"/>
      <c r="W22" s="13"/>
      <c r="X22" s="12"/>
      <c r="Y22" s="29"/>
      <c r="Z22" s="29"/>
      <c r="AA22" s="29"/>
    </row>
    <row r="23" spans="1:27" ht="50.1" customHeight="1" x14ac:dyDescent="0.25">
      <c r="A23" s="11"/>
      <c r="B23" s="11"/>
      <c r="C23" s="11"/>
      <c r="D23" s="12"/>
      <c r="E23" s="13"/>
      <c r="F23" s="12"/>
      <c r="G23" s="13"/>
      <c r="H23" s="12"/>
      <c r="I23" s="13"/>
      <c r="J23" s="12"/>
      <c r="K23" s="13"/>
      <c r="L23" s="12"/>
      <c r="M23" s="13"/>
      <c r="N23" s="12"/>
      <c r="O23" s="13"/>
      <c r="P23" s="12"/>
      <c r="Q23" s="13"/>
      <c r="R23" s="12"/>
      <c r="S23" s="13"/>
      <c r="T23" s="12"/>
      <c r="U23" s="13"/>
      <c r="V23" s="13"/>
      <c r="W23" s="13"/>
      <c r="X23" s="12"/>
      <c r="Y23" s="29"/>
      <c r="Z23" s="29"/>
      <c r="AA23" s="29"/>
    </row>
    <row r="24" spans="1:27" ht="50.1" customHeight="1" x14ac:dyDescent="0.25">
      <c r="A24" s="11"/>
      <c r="B24" s="11"/>
      <c r="C24" s="11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2"/>
      <c r="O24" s="13"/>
      <c r="P24" s="12"/>
      <c r="Q24" s="13"/>
      <c r="R24" s="12"/>
      <c r="S24" s="13"/>
      <c r="T24" s="12"/>
      <c r="U24" s="13"/>
      <c r="V24" s="13"/>
      <c r="W24" s="13"/>
      <c r="X24" s="12"/>
      <c r="Y24" s="29"/>
      <c r="Z24" s="29"/>
      <c r="AA24" s="29"/>
    </row>
    <row r="25" spans="1:27" ht="50.1" customHeight="1" x14ac:dyDescent="0.25">
      <c r="A25" s="11"/>
      <c r="B25" s="11"/>
      <c r="C25" s="11"/>
      <c r="D25" s="12"/>
      <c r="E25" s="13"/>
      <c r="F25" s="12"/>
      <c r="G25" s="13"/>
      <c r="H25" s="12"/>
      <c r="I25" s="13"/>
      <c r="J25" s="12"/>
      <c r="K25" s="13"/>
      <c r="L25" s="12"/>
      <c r="M25" s="13"/>
      <c r="N25" s="12"/>
      <c r="O25" s="13"/>
      <c r="P25" s="12"/>
      <c r="Q25" s="13"/>
      <c r="R25" s="12"/>
      <c r="S25" s="13"/>
      <c r="T25" s="12"/>
      <c r="U25" s="13"/>
      <c r="V25" s="13"/>
      <c r="W25" s="13"/>
      <c r="X25" s="12"/>
      <c r="Y25" s="29"/>
      <c r="Z25" s="29"/>
      <c r="AA25" s="29"/>
    </row>
    <row r="26" spans="1:27" ht="50.1" customHeight="1" x14ac:dyDescent="0.25">
      <c r="A26" s="11"/>
      <c r="B26" s="11"/>
      <c r="C26" s="11"/>
      <c r="D26" s="12"/>
      <c r="E26" s="13"/>
      <c r="F26" s="12"/>
      <c r="G26" s="13"/>
      <c r="H26" s="12"/>
      <c r="I26" s="13"/>
      <c r="J26" s="12"/>
      <c r="K26" s="13"/>
      <c r="L26" s="12"/>
      <c r="M26" s="13"/>
      <c r="N26" s="12"/>
      <c r="O26" s="13"/>
      <c r="P26" s="12"/>
      <c r="Q26" s="13"/>
      <c r="R26" s="12"/>
      <c r="S26" s="13"/>
      <c r="T26" s="12"/>
      <c r="U26" s="13"/>
      <c r="V26" s="13"/>
      <c r="W26" s="13"/>
      <c r="X26" s="12"/>
      <c r="Y26" s="29"/>
      <c r="Z26" s="29"/>
      <c r="AA26" s="29"/>
    </row>
    <row r="27" spans="1:27" ht="50.1" customHeight="1" x14ac:dyDescent="0.25">
      <c r="A27" s="11"/>
      <c r="B27" s="11"/>
      <c r="C27" s="11"/>
      <c r="D27" s="12"/>
      <c r="E27" s="13"/>
      <c r="F27" s="12"/>
      <c r="G27" s="13"/>
      <c r="H27" s="12"/>
      <c r="I27" s="13"/>
      <c r="J27" s="12"/>
      <c r="K27" s="13"/>
      <c r="L27" s="12"/>
      <c r="M27" s="13"/>
      <c r="N27" s="12"/>
      <c r="O27" s="13"/>
      <c r="P27" s="12"/>
      <c r="Q27" s="13"/>
      <c r="R27" s="12"/>
      <c r="S27" s="13"/>
      <c r="T27" s="12"/>
      <c r="U27" s="13"/>
      <c r="V27" s="13"/>
      <c r="W27" s="13"/>
      <c r="X27" s="12"/>
      <c r="Y27" s="29"/>
      <c r="Z27" s="29"/>
      <c r="AA27" s="29"/>
    </row>
    <row r="28" spans="1:27" ht="50.1" customHeight="1" x14ac:dyDescent="0.25">
      <c r="A28" s="11"/>
      <c r="B28" s="11"/>
      <c r="C28" s="11"/>
      <c r="D28" s="12"/>
      <c r="E28" s="13"/>
      <c r="F28" s="12"/>
      <c r="G28" s="13"/>
      <c r="H28" s="12"/>
      <c r="I28" s="13"/>
      <c r="J28" s="12"/>
      <c r="K28" s="13"/>
      <c r="L28" s="12"/>
      <c r="M28" s="13"/>
      <c r="N28" s="12"/>
      <c r="O28" s="13"/>
      <c r="P28" s="12"/>
      <c r="Q28" s="13"/>
      <c r="R28" s="12"/>
      <c r="S28" s="13"/>
      <c r="T28" s="12"/>
      <c r="U28" s="13"/>
      <c r="V28" s="13"/>
      <c r="W28" s="13"/>
      <c r="X28" s="12"/>
      <c r="Y28" s="29"/>
      <c r="Z28" s="29"/>
      <c r="AA28" s="29"/>
    </row>
    <row r="29" spans="1:27" ht="50.1" customHeight="1" x14ac:dyDescent="0.25">
      <c r="A29" s="11"/>
      <c r="B29" s="11"/>
      <c r="C29" s="11"/>
      <c r="D29" s="12"/>
      <c r="E29" s="13"/>
      <c r="F29" s="12"/>
      <c r="G29" s="13"/>
      <c r="H29" s="12"/>
      <c r="I29" s="13"/>
      <c r="J29" s="12"/>
      <c r="K29" s="13"/>
      <c r="L29" s="12"/>
      <c r="M29" s="13"/>
      <c r="N29" s="12"/>
      <c r="O29" s="13"/>
      <c r="P29" s="12"/>
      <c r="Q29" s="13"/>
      <c r="R29" s="12"/>
      <c r="S29" s="13"/>
      <c r="T29" s="12"/>
      <c r="U29" s="13"/>
      <c r="V29" s="13"/>
      <c r="W29" s="13"/>
      <c r="X29" s="12"/>
      <c r="Y29" s="29"/>
      <c r="Z29" s="29"/>
      <c r="AA29" s="29"/>
    </row>
    <row r="30" spans="1:27" ht="50.1" customHeight="1" x14ac:dyDescent="0.25">
      <c r="A30" s="11"/>
      <c r="B30" s="11"/>
      <c r="C30" s="11"/>
      <c r="D30" s="12"/>
      <c r="E30" s="13"/>
      <c r="F30" s="12"/>
      <c r="G30" s="13"/>
      <c r="H30" s="12"/>
      <c r="I30" s="13"/>
      <c r="J30" s="12"/>
      <c r="K30" s="13"/>
      <c r="L30" s="12"/>
      <c r="M30" s="13"/>
      <c r="N30" s="12"/>
      <c r="O30" s="13"/>
      <c r="P30" s="12"/>
      <c r="Q30" s="13"/>
      <c r="R30" s="12"/>
      <c r="S30" s="13"/>
      <c r="T30" s="12"/>
      <c r="U30" s="13"/>
      <c r="V30" s="13"/>
      <c r="W30" s="13"/>
      <c r="X30" s="12"/>
      <c r="Y30" s="29"/>
      <c r="Z30" s="29"/>
      <c r="AA30" s="29"/>
    </row>
    <row r="31" spans="1:27" ht="50.1" customHeight="1" x14ac:dyDescent="0.25">
      <c r="A31" s="11"/>
      <c r="B31" s="11"/>
      <c r="C31" s="11"/>
      <c r="D31" s="12"/>
      <c r="E31" s="13"/>
      <c r="F31" s="12"/>
      <c r="G31" s="13"/>
      <c r="H31" s="12"/>
      <c r="I31" s="13"/>
      <c r="J31" s="12"/>
      <c r="K31" s="13"/>
      <c r="L31" s="12"/>
      <c r="M31" s="13"/>
      <c r="N31" s="12"/>
      <c r="O31" s="13"/>
      <c r="P31" s="12"/>
      <c r="Q31" s="13"/>
      <c r="R31" s="12"/>
      <c r="S31" s="13"/>
      <c r="T31" s="12"/>
      <c r="U31" s="13"/>
      <c r="V31" s="13"/>
      <c r="W31" s="13"/>
      <c r="X31" s="12"/>
      <c r="Y31" s="29"/>
      <c r="Z31" s="29"/>
      <c r="AA31" s="29"/>
    </row>
    <row r="32" spans="1:27" ht="50.1" customHeight="1" x14ac:dyDescent="0.25">
      <c r="A32" s="11"/>
      <c r="B32" s="11"/>
      <c r="C32" s="11"/>
      <c r="D32" s="12"/>
      <c r="E32" s="13"/>
      <c r="F32" s="12"/>
      <c r="G32" s="13"/>
      <c r="H32" s="12"/>
      <c r="I32" s="13"/>
      <c r="J32" s="12"/>
      <c r="K32" s="13"/>
      <c r="L32" s="12"/>
      <c r="M32" s="13"/>
      <c r="N32" s="12"/>
      <c r="O32" s="13"/>
      <c r="P32" s="12"/>
      <c r="Q32" s="13"/>
      <c r="R32" s="12"/>
      <c r="S32" s="13"/>
      <c r="T32" s="12"/>
      <c r="U32" s="13"/>
      <c r="V32" s="13"/>
      <c r="W32" s="13"/>
      <c r="X32" s="12"/>
      <c r="Y32" s="29"/>
      <c r="Z32" s="29"/>
      <c r="AA32" s="29"/>
    </row>
    <row r="33" spans="1:27" ht="50.1" customHeight="1" x14ac:dyDescent="0.25">
      <c r="A33" s="11"/>
      <c r="B33" s="11"/>
      <c r="C33" s="11"/>
      <c r="D33" s="12"/>
      <c r="E33" s="13"/>
      <c r="F33" s="12"/>
      <c r="G33" s="13"/>
      <c r="H33" s="12"/>
      <c r="I33" s="13"/>
      <c r="J33" s="12"/>
      <c r="K33" s="13"/>
      <c r="L33" s="12"/>
      <c r="M33" s="13"/>
      <c r="N33" s="12"/>
      <c r="O33" s="13"/>
      <c r="P33" s="12"/>
      <c r="Q33" s="13"/>
      <c r="R33" s="12"/>
      <c r="S33" s="13"/>
      <c r="T33" s="12"/>
      <c r="U33" s="13"/>
      <c r="V33" s="13"/>
      <c r="W33" s="13"/>
      <c r="X33" s="12"/>
      <c r="Y33" s="29"/>
      <c r="Z33" s="29"/>
      <c r="AA33" s="29"/>
    </row>
    <row r="34" spans="1:27" ht="50.1" customHeight="1" x14ac:dyDescent="0.25">
      <c r="A34" s="11"/>
      <c r="B34" s="11"/>
      <c r="C34" s="11"/>
      <c r="D34" s="12"/>
      <c r="E34" s="13"/>
      <c r="F34" s="12"/>
      <c r="G34" s="13"/>
      <c r="H34" s="12"/>
      <c r="I34" s="13"/>
      <c r="J34" s="12"/>
      <c r="K34" s="13"/>
      <c r="L34" s="12"/>
      <c r="M34" s="13"/>
      <c r="N34" s="12"/>
      <c r="O34" s="13"/>
      <c r="P34" s="12"/>
      <c r="Q34" s="13"/>
      <c r="R34" s="12"/>
      <c r="S34" s="13"/>
      <c r="T34" s="12"/>
      <c r="U34" s="13"/>
      <c r="V34" s="13"/>
      <c r="W34" s="13"/>
      <c r="X34" s="12"/>
      <c r="Y34" s="29"/>
      <c r="Z34" s="29"/>
      <c r="AA34" s="29"/>
    </row>
    <row r="35" spans="1:27" ht="50.1" customHeight="1" x14ac:dyDescent="0.25">
      <c r="A35" s="11"/>
      <c r="B35" s="11"/>
      <c r="C35" s="11"/>
      <c r="D35" s="12"/>
      <c r="E35" s="13"/>
      <c r="F35" s="12"/>
      <c r="G35" s="13"/>
      <c r="H35" s="12"/>
      <c r="I35" s="13"/>
      <c r="J35" s="12"/>
      <c r="K35" s="13"/>
      <c r="L35" s="12"/>
      <c r="M35" s="13"/>
      <c r="N35" s="12"/>
      <c r="O35" s="13"/>
      <c r="P35" s="12"/>
      <c r="Q35" s="13"/>
      <c r="R35" s="12"/>
      <c r="S35" s="13"/>
      <c r="T35" s="12"/>
      <c r="U35" s="13"/>
      <c r="V35" s="13"/>
      <c r="W35" s="13"/>
      <c r="X35" s="12"/>
      <c r="Y35" s="29"/>
      <c r="Z35" s="29"/>
      <c r="AA35" s="29"/>
    </row>
    <row r="36" spans="1:27" ht="50.1" customHeight="1" x14ac:dyDescent="0.25">
      <c r="A36" s="11"/>
      <c r="B36" s="11"/>
      <c r="C36" s="11"/>
      <c r="D36" s="12"/>
      <c r="E36" s="13"/>
      <c r="F36" s="12"/>
      <c r="G36" s="13"/>
      <c r="H36" s="12"/>
      <c r="I36" s="13"/>
      <c r="J36" s="12"/>
      <c r="K36" s="13"/>
      <c r="L36" s="12"/>
      <c r="M36" s="13"/>
      <c r="N36" s="12"/>
      <c r="O36" s="13"/>
      <c r="P36" s="12"/>
      <c r="Q36" s="13"/>
      <c r="R36" s="12"/>
      <c r="S36" s="13"/>
      <c r="T36" s="12"/>
      <c r="U36" s="13"/>
      <c r="V36" s="13"/>
      <c r="W36" s="13"/>
      <c r="X36" s="12"/>
      <c r="Y36" s="29"/>
      <c r="Z36" s="29"/>
      <c r="AA36" s="29"/>
    </row>
    <row r="37" spans="1:27" ht="50.1" customHeight="1" x14ac:dyDescent="0.25">
      <c r="A37" s="11"/>
      <c r="B37" s="11"/>
      <c r="C37" s="11"/>
      <c r="D37" s="12"/>
      <c r="E37" s="13"/>
      <c r="F37" s="12"/>
      <c r="G37" s="13"/>
      <c r="H37" s="12"/>
      <c r="I37" s="13"/>
      <c r="J37" s="12"/>
      <c r="K37" s="13"/>
      <c r="L37" s="12"/>
      <c r="M37" s="13"/>
      <c r="N37" s="12"/>
      <c r="O37" s="13"/>
      <c r="P37" s="12"/>
      <c r="Q37" s="13"/>
      <c r="R37" s="12"/>
      <c r="S37" s="13"/>
      <c r="T37" s="12"/>
      <c r="U37" s="13"/>
      <c r="V37" s="13"/>
      <c r="W37" s="13"/>
      <c r="X37" s="12"/>
      <c r="Y37" s="29"/>
      <c r="Z37" s="29"/>
      <c r="AA37" s="29"/>
    </row>
    <row r="38" spans="1:27" ht="50.1" customHeight="1" x14ac:dyDescent="0.25">
      <c r="A38" s="11"/>
      <c r="B38" s="11"/>
      <c r="C38" s="11"/>
      <c r="D38" s="12"/>
      <c r="E38" s="13"/>
      <c r="F38" s="12"/>
      <c r="G38" s="13"/>
      <c r="H38" s="12"/>
      <c r="I38" s="13"/>
      <c r="J38" s="12"/>
      <c r="K38" s="13"/>
      <c r="L38" s="12"/>
      <c r="M38" s="13"/>
      <c r="N38" s="12"/>
      <c r="O38" s="13"/>
      <c r="P38" s="12"/>
      <c r="Q38" s="13"/>
      <c r="R38" s="12"/>
      <c r="S38" s="13"/>
      <c r="T38" s="12"/>
      <c r="U38" s="13"/>
      <c r="V38" s="13"/>
      <c r="W38" s="13"/>
      <c r="X38" s="12"/>
      <c r="Y38" s="29"/>
      <c r="Z38" s="29"/>
      <c r="AA38" s="29"/>
    </row>
    <row r="39" spans="1:27" ht="50.1" customHeight="1" x14ac:dyDescent="0.25">
      <c r="A39" s="11"/>
      <c r="B39" s="11"/>
      <c r="C39" s="11"/>
      <c r="D39" s="12"/>
      <c r="E39" s="13"/>
      <c r="F39" s="12"/>
      <c r="G39" s="13"/>
      <c r="H39" s="12"/>
      <c r="I39" s="13"/>
      <c r="J39" s="12"/>
      <c r="K39" s="13"/>
      <c r="L39" s="12"/>
      <c r="M39" s="13"/>
      <c r="N39" s="12"/>
      <c r="O39" s="13"/>
      <c r="P39" s="12"/>
      <c r="Q39" s="13"/>
      <c r="R39" s="12"/>
      <c r="S39" s="13"/>
      <c r="T39" s="12"/>
      <c r="U39" s="13"/>
      <c r="V39" s="13"/>
      <c r="W39" s="13"/>
      <c r="X39" s="12"/>
      <c r="Y39" s="29"/>
      <c r="Z39" s="29"/>
      <c r="AA39" s="29"/>
    </row>
    <row r="40" spans="1:27" ht="50.1" customHeight="1" x14ac:dyDescent="0.25">
      <c r="A40" s="11"/>
      <c r="B40" s="11"/>
      <c r="C40" s="11"/>
      <c r="D40" s="12"/>
      <c r="E40" s="13"/>
      <c r="F40" s="12"/>
      <c r="G40" s="13"/>
      <c r="H40" s="12"/>
      <c r="I40" s="13"/>
      <c r="J40" s="12"/>
      <c r="K40" s="13"/>
      <c r="L40" s="12"/>
      <c r="M40" s="13"/>
      <c r="N40" s="12"/>
      <c r="O40" s="13"/>
      <c r="P40" s="12"/>
      <c r="Q40" s="13"/>
      <c r="R40" s="12"/>
      <c r="S40" s="13"/>
      <c r="T40" s="12"/>
      <c r="U40" s="13"/>
      <c r="V40" s="13"/>
      <c r="W40" s="13"/>
      <c r="X40" s="12"/>
      <c r="Y40" s="29"/>
      <c r="Z40" s="29"/>
      <c r="AA40" s="29"/>
    </row>
    <row r="41" spans="1:27" ht="50.1" customHeight="1" x14ac:dyDescent="0.25">
      <c r="A41" s="11"/>
      <c r="B41" s="11"/>
      <c r="C41" s="11"/>
      <c r="D41" s="12"/>
      <c r="E41" s="13"/>
      <c r="F41" s="12"/>
      <c r="G41" s="13"/>
      <c r="H41" s="12"/>
      <c r="I41" s="13"/>
      <c r="J41" s="12"/>
      <c r="K41" s="13"/>
      <c r="L41" s="12"/>
      <c r="M41" s="13"/>
      <c r="N41" s="12"/>
      <c r="O41" s="13"/>
      <c r="P41" s="12"/>
      <c r="Q41" s="13"/>
      <c r="R41" s="12"/>
      <c r="S41" s="13"/>
      <c r="T41" s="12"/>
      <c r="U41" s="13"/>
      <c r="V41" s="13"/>
      <c r="W41" s="13"/>
      <c r="X41" s="12"/>
      <c r="Y41" s="29"/>
      <c r="Z41" s="29"/>
      <c r="AA41" s="29"/>
    </row>
    <row r="42" spans="1:27" ht="50.1" customHeight="1" x14ac:dyDescent="0.25">
      <c r="A42" s="11"/>
      <c r="B42" s="11"/>
      <c r="C42" s="11"/>
      <c r="D42" s="12"/>
      <c r="E42" s="13"/>
      <c r="F42" s="12"/>
      <c r="G42" s="13"/>
      <c r="H42" s="12"/>
      <c r="I42" s="13"/>
      <c r="J42" s="12"/>
      <c r="K42" s="13"/>
      <c r="L42" s="12"/>
      <c r="M42" s="13"/>
      <c r="N42" s="12"/>
      <c r="O42" s="13"/>
      <c r="P42" s="12"/>
      <c r="Q42" s="13"/>
      <c r="R42" s="12"/>
      <c r="S42" s="13"/>
      <c r="T42" s="12"/>
      <c r="U42" s="13"/>
      <c r="V42" s="13"/>
      <c r="W42" s="13"/>
      <c r="X42" s="12"/>
      <c r="Y42" s="29"/>
      <c r="Z42" s="29"/>
      <c r="AA42" s="29"/>
    </row>
    <row r="43" spans="1:27" ht="50.1" customHeight="1" x14ac:dyDescent="0.25">
      <c r="A43" s="11"/>
      <c r="B43" s="11"/>
      <c r="C43" s="11"/>
      <c r="D43" s="12"/>
      <c r="E43" s="13"/>
      <c r="F43" s="12"/>
      <c r="G43" s="13"/>
      <c r="H43" s="12"/>
      <c r="I43" s="13"/>
      <c r="J43" s="12"/>
      <c r="K43" s="13"/>
      <c r="L43" s="12"/>
      <c r="M43" s="13"/>
      <c r="N43" s="12"/>
      <c r="O43" s="13"/>
      <c r="P43" s="12"/>
      <c r="Q43" s="13"/>
      <c r="R43" s="12"/>
      <c r="S43" s="13"/>
      <c r="T43" s="12"/>
      <c r="U43" s="13"/>
      <c r="V43" s="13"/>
      <c r="W43" s="13"/>
      <c r="X43" s="12"/>
      <c r="Y43" s="29"/>
      <c r="Z43" s="29"/>
      <c r="AA43" s="29"/>
    </row>
    <row r="44" spans="1:27" ht="50.1" customHeight="1" x14ac:dyDescent="0.25">
      <c r="A44" s="11"/>
      <c r="B44" s="11"/>
      <c r="C44" s="11"/>
      <c r="D44" s="12"/>
      <c r="E44" s="13"/>
      <c r="F44" s="12"/>
      <c r="G44" s="13"/>
      <c r="H44" s="12"/>
      <c r="I44" s="13"/>
      <c r="J44" s="12"/>
      <c r="K44" s="13"/>
      <c r="L44" s="12"/>
      <c r="M44" s="13"/>
      <c r="N44" s="12"/>
      <c r="O44" s="13"/>
      <c r="P44" s="12"/>
      <c r="Q44" s="13"/>
      <c r="R44" s="12"/>
      <c r="S44" s="13"/>
      <c r="T44" s="12"/>
      <c r="U44" s="13"/>
      <c r="V44" s="13"/>
      <c r="W44" s="13"/>
      <c r="X44" s="12"/>
      <c r="Y44" s="29"/>
      <c r="Z44" s="29"/>
      <c r="AA44" s="29"/>
    </row>
    <row r="45" spans="1:27" ht="50.1" customHeight="1" x14ac:dyDescent="0.25">
      <c r="A45" s="11"/>
      <c r="B45" s="11"/>
      <c r="C45" s="11"/>
      <c r="D45" s="12"/>
      <c r="E45" s="13"/>
      <c r="F45" s="12"/>
      <c r="G45" s="13"/>
      <c r="H45" s="12"/>
      <c r="I45" s="13"/>
      <c r="J45" s="12"/>
      <c r="K45" s="13"/>
      <c r="L45" s="12"/>
      <c r="M45" s="13"/>
      <c r="N45" s="12"/>
      <c r="O45" s="13"/>
      <c r="P45" s="12"/>
      <c r="Q45" s="13"/>
      <c r="R45" s="12"/>
      <c r="S45" s="13"/>
      <c r="T45" s="12"/>
      <c r="U45" s="13"/>
      <c r="V45" s="13"/>
      <c r="W45" s="13"/>
      <c r="X45" s="12"/>
      <c r="Y45" s="29"/>
      <c r="Z45" s="29"/>
      <c r="AA45" s="29"/>
    </row>
    <row r="46" spans="1:27" ht="50.1" customHeight="1" x14ac:dyDescent="0.25">
      <c r="A46" s="11"/>
      <c r="B46" s="11"/>
      <c r="C46" s="11"/>
      <c r="D46" s="12"/>
      <c r="E46" s="13"/>
      <c r="F46" s="12"/>
      <c r="G46" s="13"/>
      <c r="H46" s="12"/>
      <c r="I46" s="13"/>
      <c r="J46" s="12"/>
      <c r="K46" s="13"/>
      <c r="L46" s="12"/>
      <c r="M46" s="13"/>
      <c r="N46" s="12"/>
      <c r="O46" s="13"/>
      <c r="P46" s="12"/>
      <c r="Q46" s="13"/>
      <c r="R46" s="12"/>
      <c r="S46" s="13"/>
      <c r="T46" s="12"/>
      <c r="U46" s="13"/>
      <c r="V46" s="13"/>
      <c r="W46" s="13"/>
      <c r="X46" s="12"/>
      <c r="Y46" s="29"/>
      <c r="Z46" s="29"/>
      <c r="AA46" s="29"/>
    </row>
    <row r="47" spans="1:27" ht="50.1" customHeight="1" x14ac:dyDescent="0.25">
      <c r="A47" s="11"/>
      <c r="B47" s="11"/>
      <c r="C47" s="11"/>
      <c r="D47" s="12"/>
      <c r="E47" s="13"/>
      <c r="F47" s="12"/>
      <c r="G47" s="13"/>
      <c r="H47" s="12"/>
      <c r="I47" s="13"/>
      <c r="J47" s="12"/>
      <c r="K47" s="13"/>
      <c r="L47" s="12"/>
      <c r="M47" s="13"/>
      <c r="N47" s="12"/>
      <c r="O47" s="13"/>
      <c r="P47" s="12"/>
      <c r="Q47" s="13"/>
      <c r="R47" s="12"/>
      <c r="S47" s="13"/>
      <c r="T47" s="12"/>
      <c r="U47" s="13"/>
      <c r="V47" s="13"/>
      <c r="W47" s="13"/>
      <c r="X47" s="12"/>
      <c r="Y47" s="29"/>
      <c r="Z47" s="29"/>
      <c r="AA47" s="29"/>
    </row>
    <row r="48" spans="1:27" ht="50.1" customHeight="1" x14ac:dyDescent="0.25">
      <c r="A48" s="11"/>
      <c r="B48" s="11"/>
      <c r="C48" s="11"/>
      <c r="D48" s="12"/>
      <c r="E48" s="13"/>
      <c r="F48" s="12"/>
      <c r="G48" s="13"/>
      <c r="H48" s="12"/>
      <c r="I48" s="13"/>
      <c r="J48" s="12"/>
      <c r="K48" s="13"/>
      <c r="L48" s="12"/>
      <c r="M48" s="13"/>
      <c r="N48" s="12"/>
      <c r="O48" s="13"/>
      <c r="P48" s="12"/>
      <c r="Q48" s="13"/>
      <c r="R48" s="12"/>
      <c r="S48" s="13"/>
      <c r="T48" s="12"/>
      <c r="U48" s="13"/>
      <c r="V48" s="13"/>
      <c r="W48" s="13"/>
      <c r="X48" s="12"/>
      <c r="Y48" s="29"/>
      <c r="Z48" s="29"/>
      <c r="AA48" s="29"/>
    </row>
    <row r="49" spans="1:27" ht="50.1" customHeight="1" x14ac:dyDescent="0.25">
      <c r="A49" s="11"/>
      <c r="B49" s="11"/>
      <c r="C49" s="11"/>
      <c r="D49" s="12"/>
      <c r="E49" s="13"/>
      <c r="F49" s="12"/>
      <c r="G49" s="13"/>
      <c r="H49" s="12"/>
      <c r="I49" s="13"/>
      <c r="J49" s="12"/>
      <c r="K49" s="13"/>
      <c r="L49" s="12"/>
      <c r="M49" s="13"/>
      <c r="N49" s="12"/>
      <c r="O49" s="13"/>
      <c r="P49" s="12"/>
      <c r="Q49" s="13"/>
      <c r="R49" s="12"/>
      <c r="S49" s="13"/>
      <c r="T49" s="12"/>
      <c r="U49" s="13"/>
      <c r="V49" s="13"/>
      <c r="W49" s="13"/>
      <c r="X49" s="12"/>
      <c r="Y49" s="29"/>
      <c r="Z49" s="29"/>
      <c r="AA49" s="29"/>
    </row>
    <row r="50" spans="1:27" ht="50.1" customHeight="1" x14ac:dyDescent="0.25">
      <c r="A50" s="11"/>
      <c r="B50" s="11"/>
      <c r="C50" s="11"/>
      <c r="D50" s="12"/>
      <c r="E50" s="13"/>
      <c r="F50" s="12"/>
      <c r="G50" s="13"/>
      <c r="H50" s="12"/>
      <c r="I50" s="13"/>
      <c r="J50" s="12"/>
      <c r="K50" s="13"/>
      <c r="L50" s="12"/>
      <c r="M50" s="13"/>
      <c r="N50" s="12"/>
      <c r="O50" s="13"/>
      <c r="P50" s="12"/>
      <c r="Q50" s="13"/>
      <c r="R50" s="12"/>
      <c r="S50" s="13"/>
      <c r="T50" s="12"/>
      <c r="U50" s="13"/>
      <c r="V50" s="13"/>
      <c r="W50" s="13"/>
      <c r="X50" s="12"/>
      <c r="Y50" s="29"/>
      <c r="Z50" s="29"/>
      <c r="AA50" s="29"/>
    </row>
    <row r="51" spans="1:27" ht="50.1" customHeight="1" x14ac:dyDescent="0.25">
      <c r="A51" s="11"/>
      <c r="B51" s="11"/>
      <c r="C51" s="11"/>
      <c r="D51" s="12"/>
      <c r="E51" s="13"/>
      <c r="F51" s="12"/>
      <c r="G51" s="13"/>
      <c r="H51" s="12"/>
      <c r="I51" s="13"/>
      <c r="J51" s="12"/>
      <c r="K51" s="13"/>
      <c r="L51" s="12"/>
      <c r="M51" s="13"/>
      <c r="N51" s="12"/>
      <c r="O51" s="13"/>
      <c r="P51" s="12"/>
      <c r="Q51" s="13"/>
      <c r="R51" s="12"/>
      <c r="S51" s="13"/>
      <c r="T51" s="12"/>
      <c r="U51" s="13"/>
      <c r="V51" s="13"/>
      <c r="W51" s="13"/>
      <c r="X51" s="12"/>
      <c r="Y51" s="29"/>
      <c r="Z51" s="29"/>
      <c r="AA51" s="29"/>
    </row>
    <row r="52" spans="1:27" ht="50.1" customHeight="1" x14ac:dyDescent="0.25">
      <c r="A52" s="11"/>
      <c r="B52" s="11"/>
      <c r="C52" s="11"/>
      <c r="D52" s="12"/>
      <c r="E52" s="13"/>
      <c r="F52" s="12"/>
      <c r="G52" s="13"/>
      <c r="H52" s="12"/>
      <c r="I52" s="13"/>
      <c r="J52" s="12"/>
      <c r="K52" s="13"/>
      <c r="L52" s="12"/>
      <c r="M52" s="13"/>
      <c r="N52" s="12"/>
      <c r="O52" s="13"/>
      <c r="P52" s="12"/>
      <c r="Q52" s="13"/>
      <c r="R52" s="12"/>
      <c r="S52" s="13"/>
      <c r="T52" s="12"/>
      <c r="U52" s="13"/>
      <c r="V52" s="13"/>
      <c r="W52" s="13"/>
      <c r="X52" s="12"/>
      <c r="Y52" s="29"/>
      <c r="Z52" s="29"/>
      <c r="AA52" s="29"/>
    </row>
    <row r="53" spans="1:27" ht="50.1" customHeight="1" x14ac:dyDescent="0.25">
      <c r="A53" s="11"/>
      <c r="B53" s="11"/>
      <c r="C53" s="11"/>
      <c r="D53" s="12"/>
      <c r="E53" s="13"/>
      <c r="F53" s="12"/>
      <c r="G53" s="13"/>
      <c r="H53" s="12"/>
      <c r="I53" s="13"/>
      <c r="J53" s="12"/>
      <c r="K53" s="13"/>
      <c r="L53" s="12"/>
      <c r="M53" s="13"/>
      <c r="N53" s="12"/>
      <c r="O53" s="13"/>
      <c r="P53" s="12"/>
      <c r="Q53" s="13"/>
      <c r="R53" s="12"/>
      <c r="S53" s="13"/>
      <c r="T53" s="12"/>
      <c r="U53" s="13"/>
      <c r="V53" s="13"/>
      <c r="W53" s="13"/>
      <c r="X53" s="12"/>
      <c r="Y53" s="29"/>
      <c r="Z53" s="29"/>
      <c r="AA53" s="29"/>
    </row>
    <row r="54" spans="1:27" ht="50.1" customHeight="1" x14ac:dyDescent="0.25">
      <c r="A54" s="11"/>
      <c r="B54" s="11"/>
      <c r="C54" s="11"/>
      <c r="D54" s="12"/>
      <c r="E54" s="13"/>
      <c r="F54" s="12"/>
      <c r="G54" s="13"/>
      <c r="H54" s="12"/>
      <c r="I54" s="13"/>
      <c r="J54" s="12"/>
      <c r="K54" s="13"/>
      <c r="L54" s="12"/>
      <c r="M54" s="13"/>
      <c r="N54" s="12"/>
      <c r="O54" s="13"/>
      <c r="P54" s="12"/>
      <c r="Q54" s="13"/>
      <c r="R54" s="12"/>
      <c r="S54" s="13"/>
      <c r="T54" s="12"/>
      <c r="U54" s="13"/>
      <c r="V54" s="13"/>
      <c r="W54" s="13"/>
      <c r="X54" s="12"/>
      <c r="Y54" s="29"/>
      <c r="Z54" s="29"/>
      <c r="AA54" s="29"/>
    </row>
    <row r="55" spans="1:27" ht="50.1" customHeight="1" x14ac:dyDescent="0.25">
      <c r="A55" s="11"/>
      <c r="B55" s="11"/>
      <c r="C55" s="11"/>
      <c r="D55" s="12"/>
      <c r="E55" s="13"/>
      <c r="F55" s="12"/>
      <c r="G55" s="13"/>
      <c r="H55" s="12"/>
      <c r="I55" s="13"/>
      <c r="J55" s="12"/>
      <c r="K55" s="13"/>
      <c r="L55" s="12"/>
      <c r="M55" s="13"/>
      <c r="N55" s="12"/>
      <c r="O55" s="13"/>
      <c r="P55" s="12"/>
      <c r="Q55" s="13"/>
      <c r="R55" s="12"/>
      <c r="S55" s="13"/>
      <c r="T55" s="12"/>
      <c r="U55" s="13"/>
      <c r="V55" s="13"/>
      <c r="W55" s="13"/>
      <c r="X55" s="12"/>
      <c r="Y55" s="29"/>
      <c r="Z55" s="29"/>
      <c r="AA55" s="29"/>
    </row>
    <row r="56" spans="1:27" ht="50.1" customHeight="1" x14ac:dyDescent="0.25">
      <c r="A56" s="11"/>
      <c r="B56" s="11"/>
      <c r="C56" s="11"/>
      <c r="D56" s="12"/>
      <c r="E56" s="13"/>
      <c r="F56" s="12"/>
      <c r="G56" s="13"/>
      <c r="H56" s="12"/>
      <c r="I56" s="13"/>
      <c r="J56" s="12"/>
      <c r="K56" s="13"/>
      <c r="L56" s="12"/>
      <c r="M56" s="13"/>
      <c r="N56" s="12"/>
      <c r="O56" s="13"/>
      <c r="P56" s="12"/>
      <c r="Q56" s="13"/>
      <c r="R56" s="12"/>
      <c r="S56" s="13"/>
      <c r="T56" s="12"/>
      <c r="U56" s="13"/>
      <c r="V56" s="13"/>
      <c r="W56" s="13"/>
      <c r="X56" s="12"/>
      <c r="Y56" s="29"/>
      <c r="Z56" s="29"/>
      <c r="AA56" s="29"/>
    </row>
    <row r="57" spans="1:27" ht="50.1" customHeight="1" x14ac:dyDescent="0.25">
      <c r="A57" s="11"/>
      <c r="B57" s="11"/>
      <c r="C57" s="11"/>
      <c r="D57" s="12"/>
      <c r="E57" s="13"/>
      <c r="F57" s="12"/>
      <c r="G57" s="13"/>
      <c r="H57" s="12"/>
      <c r="I57" s="13"/>
      <c r="J57" s="12"/>
      <c r="K57" s="13"/>
      <c r="L57" s="12"/>
      <c r="M57" s="13"/>
      <c r="N57" s="12"/>
      <c r="O57" s="13"/>
      <c r="P57" s="12"/>
      <c r="Q57" s="13"/>
      <c r="R57" s="12"/>
      <c r="S57" s="13"/>
      <c r="T57" s="12"/>
      <c r="U57" s="13"/>
      <c r="V57" s="13"/>
      <c r="W57" s="13"/>
      <c r="X57" s="12"/>
      <c r="Y57" s="29"/>
      <c r="Z57" s="29"/>
      <c r="AA57" s="29"/>
    </row>
    <row r="58" spans="1:27" ht="50.1" customHeight="1" x14ac:dyDescent="0.25">
      <c r="A58" s="11"/>
      <c r="B58" s="11"/>
      <c r="C58" s="11"/>
      <c r="D58" s="12"/>
      <c r="E58" s="13"/>
      <c r="F58" s="12"/>
      <c r="G58" s="13"/>
      <c r="H58" s="12"/>
      <c r="I58" s="13"/>
      <c r="J58" s="12"/>
      <c r="K58" s="13"/>
      <c r="L58" s="12"/>
      <c r="M58" s="13"/>
      <c r="N58" s="12"/>
      <c r="O58" s="13"/>
      <c r="P58" s="12"/>
      <c r="Q58" s="13"/>
      <c r="R58" s="12"/>
      <c r="S58" s="13"/>
      <c r="T58" s="12"/>
      <c r="U58" s="13"/>
      <c r="V58" s="13"/>
      <c r="W58" s="13"/>
      <c r="X58" s="12"/>
      <c r="Y58" s="29"/>
      <c r="Z58" s="29"/>
      <c r="AA58" s="29"/>
    </row>
    <row r="59" spans="1:27" ht="50.1" customHeight="1" x14ac:dyDescent="0.25">
      <c r="A59" s="11"/>
      <c r="B59" s="11"/>
      <c r="C59" s="11"/>
      <c r="D59" s="12"/>
      <c r="E59" s="13"/>
      <c r="F59" s="12"/>
      <c r="G59" s="13"/>
      <c r="H59" s="12"/>
      <c r="I59" s="13"/>
      <c r="J59" s="12"/>
      <c r="K59" s="13"/>
      <c r="L59" s="12"/>
      <c r="M59" s="13"/>
      <c r="N59" s="12"/>
      <c r="O59" s="13"/>
      <c r="P59" s="12"/>
      <c r="Q59" s="13"/>
      <c r="R59" s="12"/>
      <c r="S59" s="13"/>
      <c r="T59" s="12"/>
      <c r="U59" s="13"/>
      <c r="V59" s="13"/>
      <c r="W59" s="13"/>
      <c r="X59" s="12"/>
      <c r="Y59" s="29"/>
      <c r="Z59" s="29"/>
      <c r="AA59" s="29"/>
    </row>
    <row r="60" spans="1:27" ht="50.1" customHeight="1" x14ac:dyDescent="0.25">
      <c r="A60" s="11"/>
      <c r="B60" s="11"/>
      <c r="C60" s="11"/>
      <c r="D60" s="12"/>
      <c r="E60" s="13"/>
      <c r="F60" s="12"/>
      <c r="G60" s="13"/>
      <c r="H60" s="12"/>
      <c r="I60" s="13"/>
      <c r="J60" s="12"/>
      <c r="K60" s="13"/>
      <c r="L60" s="12"/>
      <c r="M60" s="13"/>
      <c r="N60" s="12"/>
      <c r="O60" s="13"/>
      <c r="P60" s="12"/>
      <c r="Q60" s="13"/>
      <c r="R60" s="12"/>
      <c r="S60" s="13"/>
      <c r="T60" s="12"/>
      <c r="U60" s="13"/>
      <c r="V60" s="13"/>
      <c r="W60" s="13"/>
      <c r="X60" s="12"/>
      <c r="Y60" s="29"/>
      <c r="Z60" s="29"/>
      <c r="AA60" s="29"/>
    </row>
    <row r="61" spans="1:27" ht="50.1" customHeight="1" x14ac:dyDescent="0.25">
      <c r="A61" s="11"/>
      <c r="B61" s="11"/>
      <c r="C61" s="11"/>
      <c r="D61" s="12"/>
      <c r="E61" s="13"/>
      <c r="F61" s="12"/>
      <c r="G61" s="13"/>
      <c r="H61" s="12"/>
      <c r="I61" s="13"/>
      <c r="J61" s="12"/>
      <c r="K61" s="13"/>
      <c r="L61" s="12"/>
      <c r="M61" s="13"/>
      <c r="N61" s="12"/>
      <c r="O61" s="13"/>
      <c r="P61" s="12"/>
      <c r="Q61" s="13"/>
      <c r="R61" s="12"/>
      <c r="S61" s="13"/>
      <c r="T61" s="12"/>
      <c r="U61" s="13"/>
      <c r="V61" s="13"/>
      <c r="W61" s="13"/>
      <c r="X61" s="12"/>
      <c r="Y61" s="29"/>
      <c r="Z61" s="29"/>
      <c r="AA61" s="29"/>
    </row>
    <row r="62" spans="1:27" ht="50.1" customHeight="1" x14ac:dyDescent="0.25">
      <c r="A62" s="11"/>
      <c r="B62" s="11"/>
      <c r="C62" s="11"/>
      <c r="D62" s="12"/>
      <c r="E62" s="13"/>
      <c r="F62" s="12"/>
      <c r="G62" s="13"/>
      <c r="H62" s="12"/>
      <c r="I62" s="13"/>
      <c r="J62" s="12"/>
      <c r="K62" s="13"/>
      <c r="L62" s="12"/>
      <c r="M62" s="13"/>
      <c r="N62" s="12"/>
      <c r="O62" s="13"/>
      <c r="P62" s="12"/>
      <c r="Q62" s="13"/>
      <c r="R62" s="12"/>
      <c r="S62" s="13"/>
      <c r="T62" s="12"/>
      <c r="U62" s="13"/>
      <c r="V62" s="13"/>
      <c r="W62" s="13"/>
      <c r="X62" s="12"/>
      <c r="Y62" s="29"/>
      <c r="Z62" s="29"/>
      <c r="AA62" s="29"/>
    </row>
    <row r="63" spans="1:27" ht="50.1" customHeight="1" x14ac:dyDescent="0.25">
      <c r="A63" s="11"/>
      <c r="B63" s="11"/>
      <c r="C63" s="11"/>
      <c r="D63" s="12"/>
      <c r="E63" s="13"/>
      <c r="F63" s="12"/>
      <c r="G63" s="13"/>
      <c r="H63" s="12"/>
      <c r="I63" s="13"/>
      <c r="J63" s="12"/>
      <c r="K63" s="13"/>
      <c r="L63" s="12"/>
      <c r="M63" s="13"/>
      <c r="N63" s="12"/>
      <c r="O63" s="13"/>
      <c r="P63" s="12"/>
      <c r="Q63" s="13"/>
      <c r="R63" s="12"/>
      <c r="S63" s="13"/>
      <c r="T63" s="12"/>
      <c r="U63" s="13"/>
      <c r="V63" s="13"/>
      <c r="W63" s="13"/>
      <c r="X63" s="12"/>
      <c r="Y63" s="29"/>
      <c r="Z63" s="29"/>
      <c r="AA63" s="29"/>
    </row>
    <row r="64" spans="1:27" ht="50.1" customHeight="1" x14ac:dyDescent="0.25">
      <c r="A64" s="11"/>
      <c r="B64" s="11"/>
      <c r="C64" s="11"/>
      <c r="D64" s="12"/>
      <c r="E64" s="13"/>
      <c r="F64" s="12"/>
      <c r="G64" s="13"/>
      <c r="H64" s="12"/>
      <c r="I64" s="13"/>
      <c r="J64" s="12"/>
      <c r="K64" s="13"/>
      <c r="L64" s="12"/>
      <c r="M64" s="13"/>
      <c r="N64" s="12"/>
      <c r="O64" s="13"/>
      <c r="P64" s="12"/>
      <c r="Q64" s="13"/>
      <c r="R64" s="12"/>
      <c r="S64" s="13"/>
      <c r="T64" s="12"/>
      <c r="U64" s="13"/>
      <c r="V64" s="13"/>
      <c r="W64" s="13"/>
      <c r="X64" s="12"/>
      <c r="Y64" s="29"/>
      <c r="Z64" s="29"/>
      <c r="AA64" s="29"/>
    </row>
    <row r="65" spans="1:27" ht="50.1" customHeight="1" x14ac:dyDescent="0.25">
      <c r="A65" s="11"/>
      <c r="B65" s="11"/>
      <c r="C65" s="11"/>
      <c r="D65" s="12"/>
      <c r="E65" s="13"/>
      <c r="F65" s="12"/>
      <c r="G65" s="13"/>
      <c r="H65" s="12"/>
      <c r="I65" s="13"/>
      <c r="J65" s="12"/>
      <c r="K65" s="13"/>
      <c r="L65" s="12"/>
      <c r="M65" s="13"/>
      <c r="N65" s="12"/>
      <c r="O65" s="13"/>
      <c r="P65" s="12"/>
      <c r="Q65" s="13"/>
      <c r="R65" s="12"/>
      <c r="S65" s="13"/>
      <c r="T65" s="12"/>
      <c r="U65" s="13"/>
      <c r="V65" s="13"/>
      <c r="W65" s="13"/>
      <c r="X65" s="12"/>
      <c r="Y65" s="29"/>
      <c r="Z65" s="29"/>
      <c r="AA65" s="29"/>
    </row>
    <row r="66" spans="1:27" ht="50.1" customHeight="1" x14ac:dyDescent="0.25">
      <c r="A66" s="11"/>
      <c r="B66" s="11"/>
      <c r="C66" s="11"/>
      <c r="D66" s="12"/>
      <c r="E66" s="13"/>
      <c r="F66" s="12"/>
      <c r="G66" s="13"/>
      <c r="H66" s="12"/>
      <c r="I66" s="13"/>
      <c r="J66" s="12"/>
      <c r="K66" s="13"/>
      <c r="L66" s="12"/>
      <c r="M66" s="13"/>
      <c r="N66" s="12"/>
      <c r="O66" s="13"/>
      <c r="P66" s="12"/>
      <c r="Q66" s="13"/>
      <c r="R66" s="12"/>
      <c r="S66" s="13"/>
      <c r="T66" s="12"/>
      <c r="U66" s="13"/>
      <c r="V66" s="13"/>
      <c r="W66" s="13"/>
      <c r="X66" s="12"/>
      <c r="Y66" s="29"/>
      <c r="Z66" s="29"/>
      <c r="AA66" s="29"/>
    </row>
    <row r="67" spans="1:27" ht="50.1" customHeight="1" x14ac:dyDescent="0.25">
      <c r="A67" s="11"/>
      <c r="B67" s="11"/>
      <c r="C67" s="11"/>
      <c r="D67" s="12"/>
      <c r="E67" s="13"/>
      <c r="F67" s="12"/>
      <c r="G67" s="13"/>
      <c r="H67" s="12"/>
      <c r="I67" s="13"/>
      <c r="J67" s="12"/>
      <c r="K67" s="13"/>
      <c r="L67" s="12"/>
      <c r="M67" s="13"/>
      <c r="N67" s="12"/>
      <c r="O67" s="13"/>
      <c r="P67" s="12"/>
      <c r="Q67" s="13"/>
      <c r="R67" s="12"/>
      <c r="S67" s="13"/>
      <c r="T67" s="12"/>
      <c r="U67" s="13"/>
      <c r="V67" s="13"/>
      <c r="W67" s="13"/>
      <c r="X67" s="12"/>
      <c r="Y67" s="29"/>
      <c r="Z67" s="29"/>
      <c r="AA67" s="29"/>
    </row>
    <row r="68" spans="1:27" ht="50.1" customHeight="1" x14ac:dyDescent="0.25">
      <c r="A68" s="11"/>
      <c r="B68" s="11"/>
      <c r="C68" s="11"/>
      <c r="D68" s="12"/>
      <c r="E68" s="13"/>
      <c r="F68" s="12"/>
      <c r="G68" s="13"/>
      <c r="H68" s="12"/>
      <c r="I68" s="13"/>
      <c r="J68" s="12"/>
      <c r="K68" s="13"/>
      <c r="L68" s="12"/>
      <c r="M68" s="13"/>
      <c r="N68" s="12"/>
      <c r="O68" s="13"/>
      <c r="P68" s="12"/>
      <c r="Q68" s="13"/>
      <c r="R68" s="12"/>
      <c r="S68" s="13"/>
      <c r="T68" s="12"/>
      <c r="U68" s="13"/>
      <c r="V68" s="13"/>
      <c r="W68" s="13"/>
      <c r="X68" s="12"/>
      <c r="Y68" s="29"/>
      <c r="Z68" s="29"/>
      <c r="AA68" s="29"/>
    </row>
    <row r="69" spans="1:27" ht="50.1" customHeight="1" x14ac:dyDescent="0.25">
      <c r="A69" s="11"/>
      <c r="B69" s="11"/>
      <c r="C69" s="11"/>
      <c r="D69" s="12"/>
      <c r="E69" s="13"/>
      <c r="F69" s="12"/>
      <c r="G69" s="13"/>
      <c r="H69" s="12"/>
      <c r="I69" s="13"/>
      <c r="J69" s="12"/>
      <c r="K69" s="13"/>
      <c r="L69" s="12"/>
      <c r="M69" s="13"/>
      <c r="N69" s="12"/>
      <c r="O69" s="13"/>
      <c r="P69" s="12"/>
      <c r="Q69" s="13"/>
      <c r="R69" s="12"/>
      <c r="S69" s="13"/>
      <c r="T69" s="12"/>
      <c r="U69" s="13"/>
      <c r="V69" s="13"/>
      <c r="W69" s="13"/>
      <c r="X69" s="12"/>
      <c r="Y69" s="29"/>
      <c r="Z69" s="29"/>
      <c r="AA69" s="29"/>
    </row>
    <row r="70" spans="1:27" ht="50.1" customHeight="1" x14ac:dyDescent="0.25">
      <c r="A70" s="11"/>
      <c r="B70" s="11"/>
      <c r="C70" s="11"/>
      <c r="D70" s="12"/>
      <c r="E70" s="13"/>
      <c r="F70" s="12"/>
      <c r="G70" s="13"/>
      <c r="H70" s="12"/>
      <c r="I70" s="13"/>
      <c r="J70" s="12"/>
      <c r="K70" s="13"/>
      <c r="L70" s="12"/>
      <c r="M70" s="13"/>
      <c r="N70" s="12"/>
      <c r="O70" s="13"/>
      <c r="P70" s="12"/>
      <c r="Q70" s="13"/>
      <c r="R70" s="12"/>
      <c r="S70" s="13"/>
      <c r="T70" s="12"/>
      <c r="U70" s="13"/>
      <c r="V70" s="13"/>
      <c r="W70" s="13"/>
      <c r="X70" s="12"/>
      <c r="Y70" s="29"/>
      <c r="Z70" s="29"/>
      <c r="AA70" s="29"/>
    </row>
    <row r="71" spans="1:27" ht="50.1" customHeight="1" x14ac:dyDescent="0.25">
      <c r="A71" s="11"/>
      <c r="B71" s="11"/>
      <c r="C71" s="11"/>
      <c r="D71" s="12"/>
      <c r="E71" s="13"/>
      <c r="F71" s="12"/>
      <c r="G71" s="13"/>
      <c r="H71" s="12"/>
      <c r="I71" s="13"/>
      <c r="J71" s="12"/>
      <c r="K71" s="13"/>
      <c r="L71" s="12"/>
      <c r="M71" s="13"/>
      <c r="N71" s="12"/>
      <c r="O71" s="13"/>
      <c r="P71" s="12"/>
      <c r="Q71" s="13"/>
      <c r="R71" s="12"/>
      <c r="S71" s="13"/>
      <c r="T71" s="12"/>
      <c r="U71" s="13"/>
      <c r="V71" s="13"/>
      <c r="W71" s="13"/>
      <c r="X71" s="12"/>
      <c r="Y71" s="29"/>
      <c r="Z71" s="29"/>
      <c r="AA71" s="29"/>
    </row>
    <row r="72" spans="1:27" ht="50.1" customHeight="1" x14ac:dyDescent="0.25">
      <c r="A72" s="11"/>
      <c r="B72" s="11"/>
      <c r="C72" s="11"/>
      <c r="D72" s="12"/>
      <c r="E72" s="13"/>
      <c r="F72" s="12"/>
      <c r="G72" s="13"/>
      <c r="H72" s="12"/>
      <c r="I72" s="13"/>
      <c r="J72" s="12"/>
      <c r="K72" s="13"/>
      <c r="L72" s="12"/>
      <c r="M72" s="13"/>
      <c r="N72" s="12"/>
      <c r="O72" s="13"/>
      <c r="P72" s="12"/>
      <c r="Q72" s="13"/>
      <c r="R72" s="12"/>
      <c r="S72" s="13"/>
      <c r="T72" s="12"/>
      <c r="U72" s="13"/>
      <c r="V72" s="13"/>
      <c r="W72" s="13"/>
      <c r="X72" s="12"/>
      <c r="Y72" s="29"/>
      <c r="Z72" s="29"/>
      <c r="AA72" s="29"/>
    </row>
    <row r="73" spans="1:27" ht="50.1" customHeight="1" x14ac:dyDescent="0.25">
      <c r="A73" s="11"/>
      <c r="B73" s="11"/>
      <c r="C73" s="11"/>
      <c r="D73" s="12"/>
      <c r="E73" s="13"/>
      <c r="F73" s="12"/>
      <c r="G73" s="13"/>
      <c r="H73" s="12"/>
      <c r="I73" s="13"/>
      <c r="J73" s="12"/>
      <c r="K73" s="13"/>
      <c r="L73" s="12"/>
      <c r="M73" s="13"/>
      <c r="N73" s="12"/>
      <c r="O73" s="13"/>
      <c r="P73" s="12"/>
      <c r="Q73" s="13"/>
      <c r="R73" s="12"/>
      <c r="S73" s="13"/>
      <c r="T73" s="12"/>
      <c r="U73" s="13"/>
      <c r="V73" s="13"/>
      <c r="W73" s="13"/>
      <c r="X73" s="12"/>
      <c r="Y73" s="29"/>
      <c r="Z73" s="29"/>
      <c r="AA73" s="29"/>
    </row>
    <row r="74" spans="1:27" ht="50.1" customHeight="1" x14ac:dyDescent="0.25">
      <c r="A74" s="11"/>
      <c r="B74" s="11"/>
      <c r="C74" s="11"/>
      <c r="D74" s="12"/>
      <c r="E74" s="13"/>
      <c r="F74" s="12"/>
      <c r="G74" s="13"/>
      <c r="H74" s="12"/>
      <c r="I74" s="13"/>
      <c r="J74" s="12"/>
      <c r="K74" s="13"/>
      <c r="L74" s="12"/>
      <c r="M74" s="13"/>
      <c r="N74" s="12"/>
      <c r="O74" s="13"/>
      <c r="P74" s="12"/>
      <c r="Q74" s="13"/>
      <c r="R74" s="12"/>
      <c r="S74" s="13"/>
      <c r="T74" s="12"/>
      <c r="U74" s="13"/>
      <c r="V74" s="13"/>
      <c r="W74" s="13"/>
      <c r="X74" s="12"/>
      <c r="Y74" s="29"/>
      <c r="Z74" s="29"/>
      <c r="AA74" s="29"/>
    </row>
    <row r="75" spans="1:27" ht="50.1" customHeight="1" x14ac:dyDescent="0.25">
      <c r="A75" s="11"/>
      <c r="B75" s="11"/>
      <c r="C75" s="11"/>
      <c r="D75" s="12"/>
      <c r="E75" s="13"/>
      <c r="F75" s="12"/>
      <c r="G75" s="13"/>
      <c r="H75" s="12"/>
      <c r="I75" s="13"/>
      <c r="J75" s="12"/>
      <c r="K75" s="13"/>
      <c r="L75" s="12"/>
      <c r="M75" s="13"/>
      <c r="N75" s="12"/>
      <c r="O75" s="13"/>
      <c r="P75" s="12"/>
      <c r="Q75" s="13"/>
      <c r="R75" s="12"/>
      <c r="S75" s="13"/>
      <c r="T75" s="12"/>
      <c r="U75" s="13"/>
      <c r="V75" s="13"/>
      <c r="W75" s="13"/>
      <c r="X75" s="12"/>
      <c r="Y75" s="29"/>
      <c r="Z75" s="29"/>
      <c r="AA75" s="29"/>
    </row>
    <row r="76" spans="1:27" ht="50.1" customHeight="1" x14ac:dyDescent="0.25">
      <c r="A76" s="11"/>
      <c r="B76" s="11"/>
      <c r="C76" s="11"/>
      <c r="D76" s="12"/>
      <c r="E76" s="13"/>
      <c r="F76" s="12"/>
      <c r="G76" s="13"/>
      <c r="H76" s="12"/>
      <c r="I76" s="13"/>
      <c r="J76" s="12"/>
      <c r="K76" s="13"/>
      <c r="L76" s="12"/>
      <c r="M76" s="13"/>
      <c r="N76" s="12"/>
      <c r="O76" s="13"/>
      <c r="P76" s="12"/>
      <c r="Q76" s="13"/>
      <c r="R76" s="12"/>
      <c r="S76" s="13"/>
      <c r="T76" s="12"/>
      <c r="U76" s="13"/>
      <c r="V76" s="13"/>
      <c r="W76" s="13"/>
      <c r="X76" s="12"/>
      <c r="Y76" s="29"/>
      <c r="Z76" s="29"/>
      <c r="AA76" s="29"/>
    </row>
    <row r="77" spans="1:27" ht="50.1" customHeight="1" x14ac:dyDescent="0.25">
      <c r="A77" s="11"/>
      <c r="B77" s="11"/>
      <c r="C77" s="11"/>
      <c r="D77" s="12"/>
      <c r="E77" s="13"/>
      <c r="F77" s="12"/>
      <c r="G77" s="13"/>
      <c r="H77" s="12"/>
      <c r="I77" s="13"/>
      <c r="J77" s="12"/>
      <c r="K77" s="13"/>
      <c r="L77" s="12"/>
      <c r="M77" s="13"/>
      <c r="N77" s="12"/>
      <c r="O77" s="13"/>
      <c r="P77" s="12"/>
      <c r="Q77" s="13"/>
      <c r="R77" s="12"/>
      <c r="S77" s="13"/>
      <c r="T77" s="12"/>
      <c r="U77" s="13"/>
      <c r="V77" s="13"/>
      <c r="W77" s="13"/>
      <c r="X77" s="12"/>
      <c r="Y77" s="29"/>
      <c r="Z77" s="29"/>
      <c r="AA77" s="29"/>
    </row>
    <row r="78" spans="1:27" ht="50.1" customHeight="1" x14ac:dyDescent="0.25">
      <c r="A78" s="11"/>
      <c r="B78" s="11"/>
      <c r="C78" s="11"/>
      <c r="D78" s="12"/>
      <c r="E78" s="13"/>
      <c r="F78" s="12"/>
      <c r="G78" s="13"/>
      <c r="H78" s="12"/>
      <c r="I78" s="13"/>
      <c r="J78" s="12"/>
      <c r="K78" s="13"/>
      <c r="L78" s="12"/>
      <c r="M78" s="13"/>
      <c r="N78" s="12"/>
      <c r="O78" s="13"/>
      <c r="P78" s="12"/>
      <c r="Q78" s="13"/>
      <c r="R78" s="12"/>
      <c r="S78" s="13"/>
      <c r="T78" s="12"/>
      <c r="U78" s="13"/>
      <c r="V78" s="13"/>
      <c r="W78" s="13"/>
      <c r="X78" s="12"/>
      <c r="Y78" s="29"/>
      <c r="Z78" s="29"/>
      <c r="AA78" s="29"/>
    </row>
    <row r="79" spans="1:27" ht="50.1" customHeight="1" x14ac:dyDescent="0.25">
      <c r="A79" s="11"/>
      <c r="B79" s="11"/>
      <c r="C79" s="11"/>
      <c r="D79" s="12"/>
      <c r="E79" s="13"/>
      <c r="F79" s="12"/>
      <c r="G79" s="13"/>
      <c r="H79" s="12"/>
      <c r="I79" s="13"/>
      <c r="J79" s="12"/>
      <c r="K79" s="13"/>
      <c r="L79" s="12"/>
      <c r="M79" s="13"/>
      <c r="N79" s="12"/>
      <c r="O79" s="13"/>
      <c r="P79" s="12"/>
      <c r="Q79" s="13"/>
      <c r="R79" s="12"/>
      <c r="S79" s="13"/>
      <c r="T79" s="12"/>
      <c r="U79" s="13"/>
      <c r="V79" s="13"/>
      <c r="W79" s="13"/>
      <c r="X79" s="12"/>
      <c r="Y79" s="29"/>
      <c r="Z79" s="29"/>
      <c r="AA79" s="29"/>
    </row>
    <row r="80" spans="1:27" ht="50.1" customHeight="1" x14ac:dyDescent="0.25">
      <c r="A80" s="11"/>
      <c r="B80" s="11"/>
      <c r="C80" s="11"/>
      <c r="D80" s="12"/>
      <c r="E80" s="13"/>
      <c r="F80" s="12"/>
      <c r="G80" s="13"/>
      <c r="H80" s="12"/>
      <c r="I80" s="13"/>
      <c r="J80" s="12"/>
      <c r="K80" s="13"/>
      <c r="L80" s="12"/>
      <c r="M80" s="13"/>
      <c r="N80" s="12"/>
      <c r="O80" s="13"/>
      <c r="P80" s="12"/>
      <c r="Q80" s="13"/>
      <c r="R80" s="12"/>
      <c r="S80" s="13"/>
      <c r="T80" s="12"/>
      <c r="U80" s="13"/>
      <c r="V80" s="13"/>
      <c r="W80" s="13"/>
      <c r="X80" s="12"/>
      <c r="Y80" s="29"/>
      <c r="Z80" s="29"/>
      <c r="AA80" s="29"/>
    </row>
    <row r="81" spans="1:27" ht="50.1" customHeight="1" x14ac:dyDescent="0.25">
      <c r="A81" s="11"/>
      <c r="B81" s="11"/>
      <c r="C81" s="11"/>
      <c r="D81" s="12"/>
      <c r="E81" s="13"/>
      <c r="F81" s="12"/>
      <c r="G81" s="13"/>
      <c r="H81" s="12"/>
      <c r="I81" s="13"/>
      <c r="J81" s="12"/>
      <c r="K81" s="13"/>
      <c r="L81" s="12"/>
      <c r="M81" s="13"/>
      <c r="N81" s="12"/>
      <c r="O81" s="13"/>
      <c r="P81" s="12"/>
      <c r="Q81" s="13"/>
      <c r="R81" s="12"/>
      <c r="S81" s="13"/>
      <c r="T81" s="12"/>
      <c r="U81" s="13"/>
      <c r="V81" s="13"/>
      <c r="W81" s="13"/>
      <c r="X81" s="12"/>
      <c r="Y81" s="29"/>
      <c r="Z81" s="29"/>
      <c r="AA81" s="29"/>
    </row>
    <row r="82" spans="1:27" ht="50.1" customHeight="1" x14ac:dyDescent="0.25">
      <c r="A82" s="11"/>
      <c r="B82" s="11"/>
      <c r="C82" s="11"/>
      <c r="D82" s="12"/>
      <c r="E82" s="13"/>
      <c r="F82" s="12"/>
      <c r="G82" s="13"/>
      <c r="H82" s="12"/>
      <c r="I82" s="13"/>
      <c r="J82" s="12"/>
      <c r="K82" s="13"/>
      <c r="L82" s="12"/>
      <c r="M82" s="13"/>
      <c r="N82" s="12"/>
      <c r="O82" s="13"/>
      <c r="P82" s="12"/>
      <c r="Q82" s="13"/>
      <c r="R82" s="12"/>
      <c r="S82" s="13"/>
      <c r="T82" s="12"/>
      <c r="U82" s="13"/>
      <c r="V82" s="13"/>
      <c r="W82" s="13"/>
      <c r="X82" s="12"/>
      <c r="Y82" s="29"/>
      <c r="Z82" s="29"/>
      <c r="AA82" s="29"/>
    </row>
    <row r="83" spans="1:27" ht="50.1" customHeight="1" x14ac:dyDescent="0.25">
      <c r="A83" s="11"/>
      <c r="B83" s="11"/>
      <c r="C83" s="11"/>
      <c r="D83" s="12"/>
      <c r="E83" s="13"/>
      <c r="F83" s="12"/>
      <c r="G83" s="13"/>
      <c r="H83" s="12"/>
      <c r="I83" s="13"/>
      <c r="J83" s="12"/>
      <c r="K83" s="13"/>
      <c r="L83" s="12"/>
      <c r="M83" s="13"/>
      <c r="N83" s="12"/>
      <c r="O83" s="13"/>
      <c r="P83" s="12"/>
      <c r="Q83" s="13"/>
      <c r="R83" s="12"/>
      <c r="S83" s="13"/>
      <c r="T83" s="12"/>
      <c r="U83" s="13"/>
      <c r="V83" s="13"/>
      <c r="W83" s="13"/>
      <c r="X83" s="12"/>
      <c r="Y83" s="29"/>
      <c r="Z83" s="29"/>
      <c r="AA83" s="29"/>
    </row>
    <row r="84" spans="1:27" ht="50.1" customHeight="1" x14ac:dyDescent="0.25">
      <c r="A84" s="11"/>
      <c r="B84" s="11"/>
      <c r="C84" s="11"/>
      <c r="D84" s="12"/>
      <c r="E84" s="13"/>
      <c r="F84" s="12"/>
      <c r="G84" s="13"/>
      <c r="H84" s="12"/>
      <c r="I84" s="13"/>
      <c r="J84" s="12"/>
      <c r="K84" s="13"/>
      <c r="L84" s="12"/>
      <c r="M84" s="13"/>
      <c r="N84" s="12"/>
      <c r="O84" s="13"/>
      <c r="P84" s="12"/>
      <c r="Q84" s="13"/>
      <c r="R84" s="12"/>
      <c r="S84" s="13"/>
      <c r="T84" s="12"/>
      <c r="U84" s="13"/>
      <c r="V84" s="13"/>
      <c r="W84" s="13"/>
      <c r="X84" s="12"/>
      <c r="Y84" s="29"/>
      <c r="Z84" s="29"/>
      <c r="AA84" s="29"/>
    </row>
    <row r="85" spans="1:27" ht="50.1" customHeight="1" x14ac:dyDescent="0.25">
      <c r="A85" s="11"/>
      <c r="B85" s="11"/>
      <c r="C85" s="11"/>
      <c r="D85" s="12"/>
      <c r="E85" s="13"/>
      <c r="F85" s="12"/>
      <c r="G85" s="13"/>
      <c r="H85" s="12"/>
      <c r="I85" s="13"/>
      <c r="J85" s="12"/>
      <c r="K85" s="13"/>
      <c r="L85" s="12"/>
      <c r="M85" s="13"/>
      <c r="N85" s="12"/>
      <c r="O85" s="13"/>
      <c r="P85" s="12"/>
      <c r="Q85" s="13"/>
      <c r="R85" s="12"/>
      <c r="S85" s="13"/>
      <c r="T85" s="12"/>
      <c r="U85" s="13"/>
      <c r="V85" s="13"/>
      <c r="W85" s="13"/>
      <c r="X85" s="12"/>
      <c r="Y85" s="29"/>
      <c r="Z85" s="29"/>
      <c r="AA85" s="29"/>
    </row>
    <row r="86" spans="1:27" ht="50.1" customHeight="1" x14ac:dyDescent="0.25">
      <c r="A86" s="11"/>
      <c r="B86" s="11"/>
      <c r="C86" s="11"/>
      <c r="D86" s="12"/>
      <c r="E86" s="13"/>
      <c r="F86" s="12"/>
      <c r="G86" s="13"/>
      <c r="H86" s="12"/>
      <c r="I86" s="13"/>
      <c r="J86" s="12"/>
      <c r="K86" s="13"/>
      <c r="L86" s="12"/>
      <c r="M86" s="13"/>
      <c r="N86" s="12"/>
      <c r="O86" s="13"/>
      <c r="P86" s="12"/>
      <c r="Q86" s="13"/>
      <c r="R86" s="12"/>
      <c r="S86" s="13"/>
      <c r="T86" s="12"/>
      <c r="U86" s="13"/>
      <c r="V86" s="13"/>
      <c r="W86" s="13"/>
      <c r="X86" s="12"/>
      <c r="Y86" s="29"/>
      <c r="Z86" s="29"/>
      <c r="AA86" s="29"/>
    </row>
    <row r="87" spans="1:27" ht="50.1" customHeight="1" x14ac:dyDescent="0.25">
      <c r="A87" s="11"/>
      <c r="B87" s="11"/>
      <c r="C87" s="11"/>
      <c r="D87" s="12"/>
      <c r="E87" s="13"/>
      <c r="F87" s="12"/>
      <c r="G87" s="13"/>
      <c r="H87" s="12"/>
      <c r="I87" s="13"/>
      <c r="J87" s="12"/>
      <c r="K87" s="13"/>
      <c r="L87" s="12"/>
      <c r="M87" s="13"/>
      <c r="N87" s="12"/>
      <c r="O87" s="13"/>
      <c r="P87" s="12"/>
      <c r="Q87" s="13"/>
      <c r="R87" s="12"/>
      <c r="S87" s="13"/>
      <c r="T87" s="12"/>
      <c r="U87" s="13"/>
      <c r="V87" s="13"/>
      <c r="W87" s="13"/>
      <c r="X87" s="12"/>
      <c r="Y87" s="29"/>
      <c r="Z87" s="29"/>
      <c r="AA87" s="29"/>
    </row>
    <row r="88" spans="1:27" ht="50.1" customHeight="1" x14ac:dyDescent="0.25">
      <c r="A88" s="11"/>
      <c r="B88" s="11"/>
      <c r="C88" s="11"/>
      <c r="D88" s="12"/>
      <c r="E88" s="13"/>
      <c r="F88" s="12"/>
      <c r="G88" s="13"/>
      <c r="H88" s="12"/>
      <c r="I88" s="13"/>
      <c r="J88" s="12"/>
      <c r="K88" s="13"/>
      <c r="L88" s="12"/>
      <c r="M88" s="13"/>
      <c r="N88" s="12"/>
      <c r="O88" s="13"/>
      <c r="P88" s="12"/>
      <c r="Q88" s="13"/>
      <c r="R88" s="12"/>
      <c r="S88" s="13"/>
      <c r="T88" s="12"/>
      <c r="U88" s="13"/>
      <c r="V88" s="13"/>
      <c r="W88" s="13"/>
      <c r="X88" s="12"/>
      <c r="Y88" s="29"/>
      <c r="Z88" s="29"/>
      <c r="AA88" s="29"/>
    </row>
    <row r="89" spans="1:27" ht="50.1" customHeight="1" x14ac:dyDescent="0.25">
      <c r="A89" s="11"/>
      <c r="B89" s="11"/>
      <c r="C89" s="11"/>
      <c r="D89" s="12"/>
      <c r="E89" s="13"/>
      <c r="F89" s="12"/>
      <c r="G89" s="13"/>
      <c r="H89" s="12"/>
      <c r="I89" s="13"/>
      <c r="J89" s="12"/>
      <c r="K89" s="13"/>
      <c r="L89" s="12"/>
      <c r="M89" s="13"/>
      <c r="N89" s="12"/>
      <c r="O89" s="13"/>
      <c r="P89" s="12"/>
      <c r="Q89" s="13"/>
      <c r="R89" s="12"/>
      <c r="S89" s="13"/>
      <c r="T89" s="12"/>
      <c r="U89" s="13"/>
      <c r="V89" s="13"/>
      <c r="W89" s="13"/>
      <c r="X89" s="12"/>
      <c r="Y89" s="29"/>
      <c r="Z89" s="29"/>
      <c r="AA89" s="29"/>
    </row>
    <row r="90" spans="1:27" ht="50.1" customHeight="1" x14ac:dyDescent="0.25">
      <c r="A90" s="11"/>
      <c r="B90" s="11"/>
      <c r="C90" s="11"/>
      <c r="D90" s="12"/>
      <c r="E90" s="13"/>
      <c r="F90" s="12"/>
      <c r="G90" s="13"/>
      <c r="H90" s="12"/>
      <c r="I90" s="13"/>
      <c r="J90" s="12"/>
      <c r="K90" s="13"/>
      <c r="L90" s="12"/>
      <c r="M90" s="13"/>
      <c r="N90" s="12"/>
      <c r="O90" s="13"/>
      <c r="P90" s="12"/>
      <c r="Q90" s="13"/>
      <c r="R90" s="12"/>
      <c r="S90" s="13"/>
      <c r="T90" s="12"/>
      <c r="U90" s="13"/>
      <c r="V90" s="13"/>
      <c r="W90" s="13"/>
      <c r="X90" s="12"/>
      <c r="Y90" s="29"/>
      <c r="Z90" s="29"/>
      <c r="AA90" s="29"/>
    </row>
    <row r="91" spans="1:27" ht="50.1" customHeight="1" x14ac:dyDescent="0.25">
      <c r="A91" s="11"/>
      <c r="B91" s="11"/>
      <c r="C91" s="11"/>
      <c r="D91" s="12"/>
      <c r="E91" s="13"/>
      <c r="F91" s="12"/>
      <c r="G91" s="13"/>
      <c r="H91" s="12"/>
      <c r="I91" s="13"/>
      <c r="J91" s="12"/>
      <c r="K91" s="13"/>
      <c r="L91" s="12"/>
      <c r="M91" s="13"/>
      <c r="N91" s="12"/>
      <c r="O91" s="13"/>
      <c r="P91" s="12"/>
      <c r="Q91" s="13"/>
      <c r="R91" s="12"/>
      <c r="S91" s="13"/>
      <c r="T91" s="12"/>
      <c r="U91" s="13"/>
      <c r="V91" s="13"/>
      <c r="W91" s="13"/>
      <c r="X91" s="12"/>
      <c r="Y91" s="29"/>
      <c r="Z91" s="29"/>
      <c r="AA91" s="29"/>
    </row>
    <row r="92" spans="1:27" ht="50.1" customHeight="1" x14ac:dyDescent="0.25">
      <c r="A92" s="11"/>
      <c r="B92" s="11"/>
      <c r="C92" s="11"/>
      <c r="D92" s="12"/>
      <c r="E92" s="13"/>
      <c r="F92" s="12"/>
      <c r="G92" s="13"/>
      <c r="H92" s="12"/>
      <c r="I92" s="13"/>
      <c r="J92" s="12"/>
      <c r="K92" s="13"/>
      <c r="L92" s="12"/>
      <c r="M92" s="13"/>
      <c r="N92" s="12"/>
      <c r="O92" s="13"/>
      <c r="P92" s="12"/>
      <c r="Q92" s="13"/>
      <c r="R92" s="12"/>
      <c r="S92" s="13"/>
      <c r="T92" s="12"/>
      <c r="U92" s="13"/>
      <c r="V92" s="13"/>
      <c r="W92" s="13"/>
      <c r="X92" s="12"/>
      <c r="Y92" s="29"/>
      <c r="Z92" s="29"/>
      <c r="AA92" s="29"/>
    </row>
    <row r="93" spans="1:27" ht="50.1" customHeight="1" x14ac:dyDescent="0.25">
      <c r="A93" s="11"/>
      <c r="B93" s="11"/>
      <c r="C93" s="11"/>
      <c r="D93" s="12"/>
      <c r="E93" s="13"/>
      <c r="F93" s="12"/>
      <c r="G93" s="13"/>
      <c r="H93" s="12"/>
      <c r="I93" s="13"/>
      <c r="J93" s="12"/>
      <c r="K93" s="13"/>
      <c r="L93" s="12"/>
      <c r="M93" s="13"/>
      <c r="N93" s="12"/>
      <c r="O93" s="13"/>
      <c r="P93" s="12"/>
      <c r="Q93" s="13"/>
      <c r="R93" s="12"/>
      <c r="S93" s="13"/>
      <c r="T93" s="12"/>
      <c r="U93" s="13"/>
      <c r="V93" s="13"/>
      <c r="W93" s="13"/>
      <c r="X93" s="12"/>
      <c r="Y93" s="29"/>
      <c r="Z93" s="29"/>
      <c r="AA93" s="29"/>
    </row>
    <row r="94" spans="1:27" ht="50.1" customHeight="1" x14ac:dyDescent="0.25">
      <c r="A94" s="11"/>
      <c r="B94" s="11"/>
      <c r="C94" s="11"/>
      <c r="D94" s="12"/>
      <c r="E94" s="13"/>
      <c r="F94" s="12"/>
      <c r="G94" s="13"/>
      <c r="H94" s="12"/>
      <c r="I94" s="13"/>
      <c r="J94" s="12"/>
      <c r="K94" s="13"/>
      <c r="L94" s="12"/>
      <c r="M94" s="13"/>
      <c r="N94" s="12"/>
      <c r="O94" s="13"/>
      <c r="P94" s="12"/>
      <c r="Q94" s="13"/>
      <c r="R94" s="12"/>
      <c r="S94" s="13"/>
      <c r="T94" s="12"/>
      <c r="U94" s="13"/>
      <c r="V94" s="13"/>
      <c r="W94" s="13"/>
      <c r="X94" s="12"/>
      <c r="Y94" s="29"/>
      <c r="Z94" s="29"/>
      <c r="AA94" s="29"/>
    </row>
    <row r="95" spans="1:27" ht="50.1" customHeight="1" x14ac:dyDescent="0.25">
      <c r="A95" s="11"/>
      <c r="B95" s="11"/>
      <c r="C95" s="11"/>
      <c r="D95" s="12"/>
      <c r="E95" s="13"/>
      <c r="F95" s="12"/>
      <c r="G95" s="13"/>
      <c r="H95" s="12"/>
      <c r="I95" s="13"/>
      <c r="J95" s="12"/>
      <c r="K95" s="13"/>
      <c r="L95" s="12"/>
      <c r="M95" s="13"/>
      <c r="N95" s="12"/>
      <c r="O95" s="13"/>
      <c r="P95" s="12"/>
      <c r="Q95" s="13"/>
      <c r="R95" s="12"/>
      <c r="S95" s="13"/>
      <c r="T95" s="12"/>
      <c r="U95" s="13"/>
      <c r="V95" s="13"/>
      <c r="W95" s="13"/>
      <c r="X95" s="12"/>
      <c r="Y95" s="29"/>
      <c r="Z95" s="29"/>
      <c r="AA95" s="29"/>
    </row>
    <row r="96" spans="1:27" ht="50.1" customHeight="1" x14ac:dyDescent="0.25">
      <c r="A96" s="11"/>
      <c r="B96" s="11"/>
      <c r="C96" s="11"/>
      <c r="D96" s="12"/>
      <c r="E96" s="13"/>
      <c r="F96" s="12"/>
      <c r="G96" s="13"/>
      <c r="H96" s="12"/>
      <c r="I96" s="13"/>
      <c r="J96" s="12"/>
      <c r="K96" s="13"/>
      <c r="L96" s="12"/>
      <c r="M96" s="13"/>
      <c r="N96" s="12"/>
      <c r="O96" s="13"/>
      <c r="P96" s="12"/>
      <c r="Q96" s="13"/>
      <c r="R96" s="12"/>
      <c r="S96" s="13"/>
      <c r="T96" s="12"/>
      <c r="U96" s="13"/>
      <c r="V96" s="13"/>
      <c r="W96" s="13"/>
      <c r="X96" s="12"/>
      <c r="Y96" s="29"/>
      <c r="Z96" s="29"/>
      <c r="AA96" s="29"/>
    </row>
    <row r="97" spans="1:27" ht="50.1" customHeight="1" x14ac:dyDescent="0.25">
      <c r="A97" s="11"/>
      <c r="B97" s="11"/>
      <c r="C97" s="11"/>
      <c r="D97" s="12"/>
      <c r="E97" s="13"/>
      <c r="F97" s="12"/>
      <c r="G97" s="13"/>
      <c r="H97" s="12"/>
      <c r="I97" s="13"/>
      <c r="J97" s="12"/>
      <c r="K97" s="13"/>
      <c r="L97" s="12"/>
      <c r="M97" s="13"/>
      <c r="N97" s="12"/>
      <c r="O97" s="13"/>
      <c r="P97" s="12"/>
      <c r="Q97" s="13"/>
      <c r="R97" s="12"/>
      <c r="S97" s="13"/>
      <c r="T97" s="12"/>
      <c r="U97" s="13"/>
      <c r="V97" s="13"/>
      <c r="W97" s="13"/>
      <c r="X97" s="12"/>
      <c r="Y97" s="29"/>
      <c r="Z97" s="29"/>
      <c r="AA97" s="29"/>
    </row>
    <row r="98" spans="1:27" ht="50.1" customHeight="1" x14ac:dyDescent="0.25">
      <c r="A98" s="11"/>
      <c r="B98" s="11"/>
      <c r="C98" s="11"/>
      <c r="D98" s="12"/>
      <c r="E98" s="13"/>
      <c r="F98" s="12"/>
      <c r="G98" s="13"/>
      <c r="H98" s="12"/>
      <c r="I98" s="13"/>
      <c r="J98" s="12"/>
      <c r="K98" s="13"/>
      <c r="L98" s="12"/>
      <c r="M98" s="13"/>
      <c r="N98" s="12"/>
      <c r="O98" s="13"/>
      <c r="P98" s="12"/>
      <c r="Q98" s="13"/>
      <c r="R98" s="12"/>
      <c r="S98" s="13"/>
      <c r="T98" s="12"/>
      <c r="U98" s="13"/>
      <c r="V98" s="13"/>
      <c r="W98" s="13"/>
      <c r="X98" s="12"/>
      <c r="Y98" s="29"/>
      <c r="Z98" s="29"/>
      <c r="AA98" s="29"/>
    </row>
    <row r="99" spans="1:27" ht="50.1" customHeight="1" x14ac:dyDescent="0.25">
      <c r="A99" s="11"/>
      <c r="B99" s="11"/>
      <c r="C99" s="11"/>
      <c r="D99" s="12"/>
      <c r="E99" s="13"/>
      <c r="F99" s="12"/>
      <c r="G99" s="13"/>
      <c r="H99" s="12"/>
      <c r="I99" s="13"/>
      <c r="J99" s="12"/>
      <c r="K99" s="13"/>
      <c r="L99" s="12"/>
      <c r="M99" s="13"/>
      <c r="N99" s="12"/>
      <c r="O99" s="13"/>
      <c r="P99" s="12"/>
      <c r="Q99" s="13"/>
      <c r="R99" s="12"/>
      <c r="S99" s="13"/>
      <c r="T99" s="12"/>
      <c r="U99" s="13"/>
      <c r="V99" s="13"/>
      <c r="W99" s="13"/>
      <c r="X99" s="12"/>
      <c r="Y99" s="29"/>
      <c r="Z99" s="29"/>
      <c r="AA99" s="29"/>
    </row>
    <row r="100" spans="1:27" ht="50.1" customHeight="1" x14ac:dyDescent="0.25">
      <c r="A100" s="11"/>
      <c r="B100" s="11"/>
      <c r="C100" s="11"/>
      <c r="D100" s="12"/>
      <c r="E100" s="13"/>
      <c r="F100" s="12"/>
      <c r="G100" s="13"/>
      <c r="H100" s="12"/>
      <c r="I100" s="13"/>
      <c r="J100" s="12"/>
      <c r="K100" s="13"/>
      <c r="L100" s="12"/>
      <c r="M100" s="13"/>
      <c r="N100" s="12"/>
      <c r="O100" s="13"/>
      <c r="P100" s="12"/>
      <c r="Q100" s="13"/>
      <c r="R100" s="12"/>
      <c r="S100" s="13"/>
      <c r="T100" s="12"/>
      <c r="U100" s="13"/>
      <c r="V100" s="13"/>
      <c r="W100" s="13"/>
      <c r="X100" s="12"/>
      <c r="Y100" s="29"/>
      <c r="Z100" s="29"/>
      <c r="AA100" s="29"/>
    </row>
    <row r="101" spans="1:27" ht="50.1" customHeight="1" x14ac:dyDescent="0.25">
      <c r="A101" s="11"/>
      <c r="B101" s="11"/>
      <c r="C101" s="11"/>
      <c r="D101" s="12"/>
      <c r="E101" s="13"/>
      <c r="F101" s="12"/>
      <c r="G101" s="13"/>
      <c r="H101" s="12"/>
      <c r="I101" s="13"/>
      <c r="J101" s="12"/>
      <c r="K101" s="13"/>
      <c r="L101" s="12"/>
      <c r="M101" s="13"/>
      <c r="N101" s="12"/>
      <c r="O101" s="13"/>
      <c r="P101" s="12"/>
      <c r="Q101" s="13"/>
      <c r="R101" s="12"/>
      <c r="S101" s="13"/>
      <c r="T101" s="12"/>
      <c r="U101" s="13"/>
      <c r="V101" s="13"/>
      <c r="W101" s="13"/>
      <c r="X101" s="12"/>
      <c r="Y101" s="29"/>
      <c r="Z101" s="29"/>
      <c r="AA101" s="29"/>
    </row>
    <row r="102" spans="1:27" ht="50.1" customHeight="1" x14ac:dyDescent="0.25">
      <c r="A102" s="11"/>
      <c r="B102" s="11"/>
      <c r="C102" s="11"/>
      <c r="D102" s="12"/>
      <c r="E102" s="13"/>
      <c r="F102" s="12"/>
      <c r="G102" s="13"/>
      <c r="H102" s="12"/>
      <c r="I102" s="13"/>
      <c r="J102" s="12"/>
      <c r="K102" s="13"/>
      <c r="L102" s="12"/>
      <c r="M102" s="13"/>
      <c r="N102" s="12"/>
      <c r="O102" s="13"/>
      <c r="P102" s="12"/>
      <c r="Q102" s="13"/>
      <c r="R102" s="12"/>
      <c r="S102" s="13"/>
      <c r="T102" s="12"/>
      <c r="U102" s="13"/>
      <c r="V102" s="13"/>
      <c r="W102" s="13"/>
      <c r="X102" s="12"/>
      <c r="Y102" s="29"/>
      <c r="Z102" s="29"/>
      <c r="AA102" s="29"/>
    </row>
    <row r="103" spans="1:27" ht="50.1" customHeight="1" x14ac:dyDescent="0.25">
      <c r="A103" s="11"/>
      <c r="B103" s="11"/>
      <c r="C103" s="11"/>
      <c r="D103" s="12"/>
      <c r="E103" s="13"/>
      <c r="F103" s="12"/>
      <c r="G103" s="13"/>
      <c r="H103" s="12"/>
      <c r="I103" s="13"/>
      <c r="J103" s="12"/>
      <c r="K103" s="13"/>
      <c r="L103" s="12"/>
      <c r="M103" s="13"/>
      <c r="N103" s="12"/>
      <c r="O103" s="13"/>
      <c r="P103" s="12"/>
      <c r="Q103" s="13"/>
      <c r="R103" s="12"/>
      <c r="S103" s="13"/>
      <c r="T103" s="12"/>
      <c r="U103" s="13"/>
      <c r="V103" s="13"/>
      <c r="W103" s="13"/>
      <c r="X103" s="12"/>
      <c r="Y103" s="29"/>
      <c r="Z103" s="29"/>
      <c r="AA103" s="29"/>
    </row>
    <row r="104" spans="1:27" ht="50.1" customHeight="1" x14ac:dyDescent="0.25">
      <c r="A104" s="11"/>
      <c r="B104" s="11"/>
      <c r="C104" s="11"/>
      <c r="D104" s="12"/>
      <c r="E104" s="13"/>
      <c r="F104" s="12"/>
      <c r="G104" s="13"/>
      <c r="H104" s="12"/>
      <c r="I104" s="13"/>
      <c r="J104" s="12"/>
      <c r="K104" s="13"/>
      <c r="L104" s="12"/>
      <c r="M104" s="13"/>
      <c r="N104" s="12"/>
      <c r="O104" s="13"/>
      <c r="P104" s="12"/>
      <c r="Q104" s="13"/>
      <c r="R104" s="12"/>
      <c r="S104" s="13"/>
      <c r="T104" s="12"/>
      <c r="U104" s="13"/>
      <c r="V104" s="13"/>
      <c r="W104" s="13"/>
      <c r="X104" s="12"/>
      <c r="Y104" s="29"/>
      <c r="Z104" s="29"/>
      <c r="AA104" s="29"/>
    </row>
    <row r="105" spans="1:27" ht="50.1" customHeight="1" x14ac:dyDescent="0.25">
      <c r="A105" s="11"/>
      <c r="B105" s="11"/>
      <c r="C105" s="11"/>
      <c r="D105" s="12"/>
      <c r="E105" s="13"/>
      <c r="F105" s="12"/>
      <c r="G105" s="13"/>
      <c r="H105" s="12"/>
      <c r="I105" s="13"/>
      <c r="J105" s="12"/>
      <c r="K105" s="13"/>
      <c r="L105" s="12"/>
      <c r="M105" s="13"/>
      <c r="N105" s="12"/>
      <c r="O105" s="13"/>
      <c r="P105" s="12"/>
      <c r="Q105" s="13"/>
      <c r="R105" s="12"/>
      <c r="S105" s="13"/>
      <c r="T105" s="12"/>
      <c r="U105" s="13"/>
      <c r="V105" s="13"/>
      <c r="W105" s="13"/>
      <c r="X105" s="12"/>
      <c r="Y105" s="29"/>
      <c r="Z105" s="29"/>
      <c r="AA105" s="29"/>
    </row>
    <row r="106" spans="1:27" ht="50.1" customHeight="1" x14ac:dyDescent="0.25">
      <c r="A106" s="11"/>
      <c r="B106" s="11"/>
      <c r="C106" s="11"/>
      <c r="D106" s="12"/>
      <c r="E106" s="13"/>
      <c r="F106" s="12"/>
      <c r="G106" s="13"/>
      <c r="H106" s="12"/>
      <c r="I106" s="13"/>
      <c r="J106" s="12"/>
      <c r="K106" s="13"/>
      <c r="L106" s="12"/>
      <c r="M106" s="13"/>
      <c r="N106" s="12"/>
      <c r="O106" s="13"/>
      <c r="P106" s="12"/>
      <c r="Q106" s="13"/>
      <c r="R106" s="12"/>
      <c r="S106" s="13"/>
      <c r="T106" s="12"/>
      <c r="U106" s="13"/>
      <c r="V106" s="13"/>
      <c r="W106" s="13"/>
      <c r="X106" s="12"/>
      <c r="Y106" s="29"/>
      <c r="Z106" s="29"/>
      <c r="AA106" s="29"/>
    </row>
    <row r="107" spans="1:27" ht="50.1" customHeight="1" x14ac:dyDescent="0.25">
      <c r="A107" s="11"/>
      <c r="B107" s="11"/>
      <c r="C107" s="11"/>
      <c r="D107" s="12"/>
      <c r="E107" s="13"/>
      <c r="F107" s="12"/>
      <c r="G107" s="13"/>
      <c r="H107" s="12"/>
      <c r="I107" s="13"/>
      <c r="J107" s="12"/>
      <c r="K107" s="13"/>
      <c r="L107" s="12"/>
      <c r="M107" s="13"/>
      <c r="N107" s="12"/>
      <c r="O107" s="13"/>
      <c r="P107" s="12"/>
      <c r="Q107" s="13"/>
      <c r="R107" s="12"/>
      <c r="S107" s="13"/>
      <c r="T107" s="12"/>
      <c r="U107" s="13"/>
      <c r="V107" s="13"/>
      <c r="W107" s="13"/>
      <c r="X107" s="12"/>
      <c r="Y107" s="29"/>
      <c r="Z107" s="29"/>
      <c r="AA107" s="29"/>
    </row>
    <row r="108" spans="1:27" ht="50.1" customHeight="1" x14ac:dyDescent="0.25">
      <c r="A108" s="11"/>
      <c r="B108" s="11"/>
      <c r="C108" s="11"/>
      <c r="D108" s="12"/>
      <c r="E108" s="13"/>
      <c r="F108" s="12"/>
      <c r="G108" s="13"/>
      <c r="H108" s="12"/>
      <c r="I108" s="13"/>
      <c r="J108" s="12"/>
      <c r="K108" s="13"/>
      <c r="L108" s="12"/>
      <c r="M108" s="13"/>
      <c r="N108" s="12"/>
      <c r="O108" s="13"/>
      <c r="P108" s="12"/>
      <c r="Q108" s="13"/>
      <c r="R108" s="12"/>
      <c r="S108" s="13"/>
      <c r="T108" s="12"/>
      <c r="U108" s="13"/>
      <c r="V108" s="13"/>
      <c r="W108" s="13"/>
      <c r="X108" s="12"/>
      <c r="Y108" s="29"/>
      <c r="Z108" s="29"/>
      <c r="AA108" s="29"/>
    </row>
    <row r="109" spans="1:27" ht="50.1" customHeight="1" x14ac:dyDescent="0.25">
      <c r="A109" s="11"/>
      <c r="B109" s="11"/>
      <c r="C109" s="11"/>
      <c r="D109" s="12"/>
      <c r="E109" s="13"/>
      <c r="F109" s="12"/>
      <c r="G109" s="13"/>
      <c r="H109" s="12"/>
      <c r="I109" s="13"/>
      <c r="J109" s="12"/>
      <c r="K109" s="13"/>
      <c r="L109" s="12"/>
      <c r="M109" s="13"/>
      <c r="N109" s="12"/>
      <c r="O109" s="13"/>
      <c r="P109" s="12"/>
      <c r="Q109" s="13"/>
      <c r="R109" s="12"/>
      <c r="S109" s="13"/>
      <c r="T109" s="12"/>
      <c r="U109" s="13"/>
      <c r="V109" s="13"/>
      <c r="W109" s="13"/>
      <c r="X109" s="12"/>
      <c r="Y109" s="29"/>
      <c r="Z109" s="29"/>
      <c r="AA109" s="29"/>
    </row>
    <row r="110" spans="1:27" ht="50.1" customHeight="1" x14ac:dyDescent="0.25">
      <c r="A110" s="11"/>
      <c r="B110" s="11"/>
      <c r="C110" s="11"/>
      <c r="D110" s="12"/>
      <c r="E110" s="13"/>
      <c r="F110" s="12"/>
      <c r="G110" s="13"/>
      <c r="H110" s="12"/>
      <c r="I110" s="13"/>
      <c r="J110" s="12"/>
      <c r="K110" s="13"/>
      <c r="L110" s="12"/>
      <c r="M110" s="13"/>
      <c r="N110" s="12"/>
      <c r="O110" s="13"/>
      <c r="P110" s="12"/>
      <c r="Q110" s="13"/>
      <c r="R110" s="12"/>
      <c r="S110" s="13"/>
      <c r="T110" s="12"/>
      <c r="U110" s="13"/>
      <c r="V110" s="13"/>
      <c r="W110" s="13"/>
      <c r="X110" s="12"/>
      <c r="Y110" s="29"/>
      <c r="Z110" s="29"/>
      <c r="AA110" s="29"/>
    </row>
    <row r="111" spans="1:27" ht="50.1" customHeight="1" x14ac:dyDescent="0.25">
      <c r="A111" s="11"/>
      <c r="B111" s="11"/>
      <c r="C111" s="11"/>
      <c r="D111" s="12"/>
      <c r="E111" s="13"/>
      <c r="F111" s="12"/>
      <c r="G111" s="13"/>
      <c r="H111" s="12"/>
      <c r="I111" s="13"/>
      <c r="J111" s="12"/>
      <c r="K111" s="13"/>
      <c r="L111" s="12"/>
      <c r="M111" s="13"/>
      <c r="N111" s="12"/>
      <c r="O111" s="13"/>
      <c r="P111" s="12"/>
      <c r="Q111" s="13"/>
      <c r="R111" s="12"/>
      <c r="S111" s="13"/>
      <c r="T111" s="12"/>
      <c r="U111" s="13"/>
      <c r="V111" s="13"/>
      <c r="W111" s="13"/>
      <c r="X111" s="12"/>
      <c r="Y111" s="29"/>
      <c r="Z111" s="29"/>
      <c r="AA111" s="29"/>
    </row>
    <row r="112" spans="1:27" ht="50.1" customHeight="1" x14ac:dyDescent="0.25">
      <c r="A112" s="11"/>
      <c r="B112" s="11"/>
      <c r="C112" s="11"/>
      <c r="D112" s="12"/>
      <c r="E112" s="13"/>
      <c r="F112" s="12"/>
      <c r="G112" s="13"/>
      <c r="H112" s="12"/>
      <c r="I112" s="13"/>
      <c r="J112" s="12"/>
      <c r="K112" s="13"/>
      <c r="L112" s="12"/>
      <c r="M112" s="13"/>
      <c r="N112" s="12"/>
      <c r="O112" s="13"/>
      <c r="P112" s="12"/>
      <c r="Q112" s="13"/>
      <c r="R112" s="12"/>
      <c r="S112" s="13"/>
      <c r="T112" s="12"/>
      <c r="U112" s="13"/>
      <c r="V112" s="13"/>
      <c r="W112" s="13"/>
      <c r="X112" s="12"/>
      <c r="Y112" s="29"/>
      <c r="Z112" s="29"/>
      <c r="AA112" s="29"/>
    </row>
    <row r="113" spans="1:27" ht="50.1" customHeight="1" x14ac:dyDescent="0.25">
      <c r="A113" s="11"/>
      <c r="B113" s="11"/>
      <c r="C113" s="11"/>
      <c r="D113" s="12"/>
      <c r="E113" s="13"/>
      <c r="F113" s="12"/>
      <c r="G113" s="13"/>
      <c r="H113" s="12"/>
      <c r="I113" s="13"/>
      <c r="J113" s="12"/>
      <c r="K113" s="13"/>
      <c r="L113" s="12"/>
      <c r="M113" s="13"/>
      <c r="N113" s="12"/>
      <c r="O113" s="13"/>
      <c r="P113" s="12"/>
      <c r="Q113" s="13"/>
      <c r="R113" s="12"/>
      <c r="S113" s="13"/>
      <c r="T113" s="12"/>
      <c r="U113" s="13"/>
      <c r="V113" s="13"/>
      <c r="W113" s="13"/>
      <c r="X113" s="12"/>
      <c r="Y113" s="29"/>
      <c r="Z113" s="29"/>
      <c r="AA113" s="29"/>
    </row>
    <row r="114" spans="1:27" ht="50.1" customHeight="1" x14ac:dyDescent="0.25">
      <c r="A114" s="11"/>
      <c r="B114" s="11"/>
      <c r="C114" s="11"/>
      <c r="D114" s="12"/>
      <c r="E114" s="13"/>
      <c r="F114" s="12"/>
      <c r="G114" s="13"/>
      <c r="H114" s="12"/>
      <c r="I114" s="13"/>
      <c r="J114" s="12"/>
      <c r="K114" s="13"/>
      <c r="L114" s="12"/>
      <c r="M114" s="13"/>
      <c r="N114" s="12"/>
      <c r="O114" s="13"/>
      <c r="P114" s="12"/>
      <c r="Q114" s="13"/>
      <c r="R114" s="12"/>
      <c r="S114" s="13"/>
      <c r="T114" s="12"/>
      <c r="U114" s="13"/>
      <c r="V114" s="13"/>
      <c r="W114" s="13"/>
      <c r="X114" s="12"/>
      <c r="Y114" s="29"/>
      <c r="Z114" s="29"/>
      <c r="AA114" s="29"/>
    </row>
    <row r="115" spans="1:27" ht="50.1" customHeight="1" x14ac:dyDescent="0.25">
      <c r="A115" s="11"/>
      <c r="B115" s="11"/>
      <c r="C115" s="11"/>
      <c r="D115" s="12"/>
      <c r="E115" s="13"/>
      <c r="F115" s="12"/>
      <c r="G115" s="13"/>
      <c r="H115" s="12"/>
      <c r="I115" s="13"/>
      <c r="J115" s="12"/>
      <c r="K115" s="13"/>
      <c r="L115" s="12"/>
      <c r="M115" s="13"/>
      <c r="N115" s="12"/>
      <c r="O115" s="13"/>
      <c r="P115" s="12"/>
      <c r="Q115" s="13"/>
      <c r="R115" s="12"/>
      <c r="S115" s="13"/>
      <c r="T115" s="12"/>
      <c r="U115" s="13"/>
      <c r="V115" s="13"/>
      <c r="W115" s="13"/>
      <c r="X115" s="12"/>
      <c r="Y115" s="29"/>
      <c r="Z115" s="29"/>
      <c r="AA115" s="29"/>
    </row>
    <row r="116" spans="1:27" ht="50.1" customHeight="1" x14ac:dyDescent="0.25">
      <c r="A116" s="11"/>
      <c r="B116" s="11"/>
      <c r="C116" s="11"/>
      <c r="D116" s="12"/>
      <c r="E116" s="13"/>
      <c r="F116" s="12"/>
      <c r="G116" s="13"/>
      <c r="H116" s="12"/>
      <c r="I116" s="13"/>
      <c r="J116" s="12"/>
      <c r="K116" s="13"/>
      <c r="L116" s="12"/>
      <c r="M116" s="13"/>
      <c r="N116" s="12"/>
      <c r="O116" s="13"/>
      <c r="P116" s="12"/>
      <c r="Q116" s="13"/>
      <c r="R116" s="12"/>
      <c r="S116" s="13"/>
      <c r="T116" s="12"/>
      <c r="U116" s="13"/>
      <c r="V116" s="13"/>
      <c r="W116" s="13"/>
      <c r="X116" s="12"/>
      <c r="Y116" s="29"/>
      <c r="Z116" s="29"/>
      <c r="AA116" s="29"/>
    </row>
    <row r="117" spans="1:27" ht="50.1" customHeight="1" x14ac:dyDescent="0.25">
      <c r="A117" s="11"/>
      <c r="B117" s="11"/>
      <c r="C117" s="11"/>
      <c r="D117" s="12"/>
      <c r="E117" s="13"/>
      <c r="F117" s="12"/>
      <c r="G117" s="13"/>
      <c r="H117" s="12"/>
      <c r="I117" s="13"/>
      <c r="J117" s="12"/>
      <c r="K117" s="13"/>
      <c r="L117" s="12"/>
      <c r="M117" s="13"/>
      <c r="N117" s="12"/>
      <c r="O117" s="13"/>
      <c r="P117" s="12"/>
      <c r="Q117" s="13"/>
      <c r="R117" s="12"/>
      <c r="S117" s="13"/>
      <c r="T117" s="12"/>
      <c r="U117" s="13"/>
      <c r="V117" s="13"/>
      <c r="W117" s="13"/>
      <c r="X117" s="12"/>
      <c r="Y117" s="29"/>
      <c r="Z117" s="29"/>
      <c r="AA117" s="29"/>
    </row>
    <row r="118" spans="1:27" ht="50.1" customHeight="1" x14ac:dyDescent="0.25">
      <c r="A118" s="11"/>
      <c r="B118" s="11"/>
      <c r="C118" s="11"/>
      <c r="D118" s="12"/>
      <c r="E118" s="13"/>
      <c r="F118" s="12"/>
      <c r="G118" s="13"/>
      <c r="H118" s="12"/>
      <c r="I118" s="13"/>
      <c r="J118" s="12"/>
      <c r="K118" s="13"/>
      <c r="L118" s="12"/>
      <c r="M118" s="13"/>
      <c r="N118" s="12"/>
      <c r="O118" s="13"/>
      <c r="P118" s="12"/>
      <c r="Q118" s="13"/>
      <c r="R118" s="12"/>
      <c r="S118" s="13"/>
      <c r="T118" s="12"/>
      <c r="U118" s="13"/>
      <c r="V118" s="13"/>
      <c r="W118" s="13"/>
      <c r="X118" s="12"/>
      <c r="Y118" s="29"/>
      <c r="Z118" s="29"/>
      <c r="AA118" s="29"/>
    </row>
    <row r="119" spans="1:27" ht="50.1" customHeight="1" x14ac:dyDescent="0.25">
      <c r="A119" s="11"/>
      <c r="B119" s="11"/>
      <c r="C119" s="11"/>
      <c r="D119" s="12"/>
      <c r="E119" s="13"/>
      <c r="F119" s="12"/>
      <c r="G119" s="13"/>
      <c r="H119" s="12"/>
      <c r="I119" s="13"/>
      <c r="J119" s="12"/>
      <c r="K119" s="13"/>
      <c r="L119" s="12"/>
      <c r="M119" s="13"/>
      <c r="N119" s="12"/>
      <c r="O119" s="13"/>
      <c r="P119" s="12"/>
      <c r="Q119" s="13"/>
      <c r="R119" s="12"/>
      <c r="S119" s="13"/>
      <c r="T119" s="12"/>
      <c r="U119" s="13"/>
      <c r="V119" s="13"/>
      <c r="W119" s="13"/>
      <c r="X119" s="12"/>
      <c r="Y119" s="29"/>
      <c r="Z119" s="29"/>
      <c r="AA119" s="29"/>
    </row>
    <row r="120" spans="1:27" ht="50.1" customHeight="1" x14ac:dyDescent="0.25">
      <c r="A120" s="11"/>
      <c r="B120" s="11"/>
      <c r="C120" s="11"/>
      <c r="D120" s="12"/>
      <c r="E120" s="13"/>
      <c r="F120" s="12"/>
      <c r="G120" s="13"/>
      <c r="H120" s="12"/>
      <c r="I120" s="13"/>
      <c r="J120" s="12"/>
      <c r="K120" s="13"/>
      <c r="L120" s="12"/>
      <c r="M120" s="13"/>
      <c r="N120" s="12"/>
      <c r="O120" s="13"/>
      <c r="P120" s="12"/>
      <c r="Q120" s="13"/>
      <c r="R120" s="12"/>
      <c r="S120" s="13"/>
      <c r="T120" s="12"/>
      <c r="U120" s="13"/>
      <c r="V120" s="13"/>
      <c r="W120" s="13"/>
      <c r="X120" s="12"/>
      <c r="Y120" s="29"/>
      <c r="Z120" s="29"/>
      <c r="AA120" s="29"/>
    </row>
    <row r="121" spans="1:27" ht="50.1" customHeight="1" x14ac:dyDescent="0.25">
      <c r="A121" s="11"/>
      <c r="B121" s="11"/>
      <c r="C121" s="11"/>
      <c r="D121" s="12"/>
      <c r="E121" s="13"/>
      <c r="F121" s="12"/>
      <c r="G121" s="13"/>
      <c r="H121" s="12"/>
      <c r="I121" s="13"/>
      <c r="J121" s="12"/>
      <c r="K121" s="13"/>
      <c r="L121" s="12"/>
      <c r="M121" s="13"/>
      <c r="N121" s="12"/>
      <c r="O121" s="13"/>
      <c r="P121" s="12"/>
      <c r="Q121" s="13"/>
      <c r="R121" s="12"/>
      <c r="S121" s="13"/>
      <c r="T121" s="12"/>
      <c r="U121" s="13"/>
      <c r="V121" s="13"/>
      <c r="W121" s="13"/>
      <c r="X121" s="12"/>
      <c r="Y121" s="29"/>
      <c r="Z121" s="29"/>
      <c r="AA121" s="29"/>
    </row>
    <row r="122" spans="1:27" ht="50.1" customHeight="1" x14ac:dyDescent="0.25">
      <c r="A122" s="11"/>
      <c r="B122" s="11"/>
      <c r="C122" s="11"/>
      <c r="D122" s="12"/>
      <c r="E122" s="13"/>
      <c r="F122" s="12"/>
      <c r="G122" s="13"/>
      <c r="H122" s="12"/>
      <c r="I122" s="13"/>
      <c r="J122" s="12"/>
      <c r="K122" s="13"/>
      <c r="L122" s="12"/>
      <c r="M122" s="13"/>
      <c r="N122" s="12"/>
      <c r="O122" s="13"/>
      <c r="P122" s="12"/>
      <c r="Q122" s="13"/>
      <c r="R122" s="12"/>
      <c r="S122" s="13"/>
      <c r="T122" s="12"/>
      <c r="U122" s="13"/>
      <c r="V122" s="13"/>
      <c r="W122" s="13"/>
      <c r="X122" s="12"/>
      <c r="Y122" s="29"/>
      <c r="Z122" s="29"/>
      <c r="AA122" s="29"/>
    </row>
    <row r="123" spans="1:27" ht="50.1" customHeight="1" x14ac:dyDescent="0.25">
      <c r="A123" s="11"/>
      <c r="B123" s="11"/>
      <c r="C123" s="11"/>
      <c r="D123" s="12"/>
      <c r="E123" s="13"/>
      <c r="F123" s="12"/>
      <c r="G123" s="13"/>
      <c r="H123" s="12"/>
      <c r="I123" s="13"/>
      <c r="J123" s="12"/>
      <c r="K123" s="13"/>
      <c r="L123" s="12"/>
      <c r="M123" s="13"/>
      <c r="N123" s="12"/>
      <c r="O123" s="13"/>
      <c r="P123" s="12"/>
      <c r="Q123" s="13"/>
      <c r="R123" s="12"/>
      <c r="S123" s="13"/>
      <c r="T123" s="12"/>
      <c r="U123" s="13"/>
      <c r="V123" s="13"/>
      <c r="W123" s="13"/>
      <c r="X123" s="12"/>
      <c r="Y123" s="29"/>
      <c r="Z123" s="29"/>
      <c r="AA123" s="29"/>
    </row>
    <row r="124" spans="1:27" ht="50.1" customHeight="1" x14ac:dyDescent="0.25">
      <c r="A124" s="11"/>
      <c r="B124" s="11"/>
      <c r="C124" s="11"/>
      <c r="D124" s="12"/>
      <c r="E124" s="13"/>
      <c r="F124" s="12"/>
      <c r="G124" s="13"/>
      <c r="H124" s="12"/>
      <c r="I124" s="13"/>
      <c r="J124" s="12"/>
      <c r="K124" s="13"/>
      <c r="L124" s="12"/>
      <c r="M124" s="13"/>
      <c r="N124" s="12"/>
      <c r="O124" s="13"/>
      <c r="P124" s="12"/>
      <c r="Q124" s="13"/>
      <c r="R124" s="12"/>
      <c r="S124" s="13"/>
      <c r="T124" s="12"/>
      <c r="U124" s="13"/>
      <c r="V124" s="13"/>
      <c r="W124" s="13"/>
      <c r="X124" s="12"/>
      <c r="Y124" s="29"/>
      <c r="Z124" s="29"/>
      <c r="AA124" s="29"/>
    </row>
    <row r="125" spans="1:27" ht="50.1" customHeight="1" x14ac:dyDescent="0.25">
      <c r="A125" s="11"/>
      <c r="B125" s="11"/>
      <c r="C125" s="11"/>
      <c r="D125" s="12"/>
      <c r="E125" s="13"/>
      <c r="F125" s="12"/>
      <c r="G125" s="13"/>
      <c r="H125" s="12"/>
      <c r="I125" s="13"/>
      <c r="J125" s="12"/>
      <c r="K125" s="13"/>
      <c r="L125" s="12"/>
      <c r="M125" s="13"/>
      <c r="N125" s="12"/>
      <c r="O125" s="13"/>
      <c r="P125" s="12"/>
      <c r="Q125" s="13"/>
      <c r="R125" s="12"/>
      <c r="S125" s="13"/>
      <c r="T125" s="12"/>
      <c r="U125" s="13"/>
      <c r="V125" s="13"/>
      <c r="W125" s="13"/>
      <c r="X125" s="12"/>
      <c r="Y125" s="29"/>
      <c r="Z125" s="29"/>
      <c r="AA125" s="29"/>
    </row>
    <row r="126" spans="1:27" ht="50.1" customHeight="1" x14ac:dyDescent="0.25">
      <c r="A126" s="11"/>
      <c r="B126" s="11"/>
      <c r="C126" s="11"/>
      <c r="D126" s="12"/>
      <c r="E126" s="13"/>
      <c r="F126" s="12"/>
      <c r="G126" s="13"/>
      <c r="H126" s="12"/>
      <c r="I126" s="13"/>
      <c r="J126" s="12"/>
      <c r="K126" s="13"/>
      <c r="L126" s="12"/>
      <c r="M126" s="13"/>
      <c r="N126" s="12"/>
      <c r="O126" s="13"/>
      <c r="P126" s="12"/>
      <c r="Q126" s="13"/>
      <c r="R126" s="12"/>
      <c r="S126" s="13"/>
      <c r="T126" s="12"/>
      <c r="U126" s="13"/>
      <c r="V126" s="13"/>
      <c r="W126" s="13"/>
      <c r="X126" s="12"/>
      <c r="Y126" s="29"/>
      <c r="Z126" s="29"/>
      <c r="AA126" s="29"/>
    </row>
    <row r="127" spans="1:27" ht="50.1" customHeight="1" x14ac:dyDescent="0.25">
      <c r="A127" s="11"/>
      <c r="B127" s="11"/>
      <c r="C127" s="11"/>
      <c r="D127" s="12"/>
      <c r="E127" s="13"/>
      <c r="F127" s="12"/>
      <c r="G127" s="13"/>
      <c r="H127" s="12"/>
      <c r="I127" s="13"/>
      <c r="J127" s="12"/>
      <c r="K127" s="13"/>
      <c r="L127" s="12"/>
      <c r="M127" s="13"/>
      <c r="N127" s="12"/>
      <c r="O127" s="13"/>
      <c r="P127" s="12"/>
      <c r="Q127" s="13"/>
      <c r="R127" s="12"/>
      <c r="S127" s="13"/>
      <c r="T127" s="12"/>
      <c r="U127" s="13"/>
      <c r="V127" s="13"/>
      <c r="W127" s="13"/>
      <c r="X127" s="12"/>
      <c r="Y127" s="29"/>
      <c r="Z127" s="29"/>
      <c r="AA127" s="29"/>
    </row>
    <row r="128" spans="1:27" ht="50.1" customHeight="1" x14ac:dyDescent="0.25">
      <c r="A128" s="11"/>
      <c r="B128" s="11"/>
      <c r="C128" s="11"/>
      <c r="D128" s="12"/>
      <c r="E128" s="13"/>
      <c r="F128" s="12"/>
      <c r="G128" s="13"/>
      <c r="H128" s="12"/>
      <c r="I128" s="13"/>
      <c r="J128" s="12"/>
      <c r="K128" s="13"/>
      <c r="L128" s="12"/>
      <c r="M128" s="13"/>
      <c r="N128" s="12"/>
      <c r="O128" s="13"/>
      <c r="P128" s="12"/>
      <c r="Q128" s="13"/>
      <c r="R128" s="12"/>
      <c r="S128" s="13"/>
      <c r="T128" s="12"/>
      <c r="U128" s="13"/>
      <c r="V128" s="13"/>
      <c r="W128" s="13"/>
      <c r="X128" s="12"/>
      <c r="Y128" s="29"/>
      <c r="Z128" s="29"/>
      <c r="AA128" s="29"/>
    </row>
    <row r="129" spans="1:27" ht="50.1" customHeight="1" x14ac:dyDescent="0.25">
      <c r="A129" s="11"/>
      <c r="B129" s="11"/>
      <c r="C129" s="11"/>
      <c r="D129" s="12"/>
      <c r="E129" s="13"/>
      <c r="F129" s="12"/>
      <c r="G129" s="13"/>
      <c r="H129" s="12"/>
      <c r="I129" s="13"/>
      <c r="J129" s="12"/>
      <c r="K129" s="13"/>
      <c r="L129" s="12"/>
      <c r="M129" s="13"/>
      <c r="N129" s="12"/>
      <c r="O129" s="13"/>
      <c r="P129" s="12"/>
      <c r="Q129" s="13"/>
      <c r="R129" s="12"/>
      <c r="S129" s="13"/>
      <c r="T129" s="12"/>
      <c r="U129" s="13"/>
      <c r="V129" s="13"/>
      <c r="W129" s="13"/>
      <c r="X129" s="12"/>
      <c r="Y129" s="29"/>
      <c r="Z129" s="29"/>
      <c r="AA129" s="29"/>
    </row>
    <row r="130" spans="1:27" ht="50.1" customHeight="1" x14ac:dyDescent="0.25">
      <c r="A130" s="11"/>
      <c r="B130" s="11"/>
      <c r="C130" s="11"/>
      <c r="D130" s="12"/>
      <c r="E130" s="13"/>
      <c r="F130" s="12"/>
      <c r="G130" s="13"/>
      <c r="H130" s="12"/>
      <c r="I130" s="13"/>
      <c r="J130" s="12"/>
      <c r="K130" s="13"/>
      <c r="L130" s="12"/>
      <c r="M130" s="13"/>
      <c r="N130" s="12"/>
      <c r="O130" s="13"/>
      <c r="P130" s="12"/>
      <c r="Q130" s="13"/>
      <c r="R130" s="12"/>
      <c r="S130" s="13"/>
      <c r="T130" s="12"/>
      <c r="U130" s="13"/>
      <c r="V130" s="13"/>
      <c r="W130" s="13"/>
      <c r="X130" s="12"/>
      <c r="Y130" s="29"/>
      <c r="Z130" s="29"/>
      <c r="AA130" s="29"/>
    </row>
    <row r="131" spans="1:27" ht="50.1" customHeight="1" x14ac:dyDescent="0.25">
      <c r="A131" s="11"/>
      <c r="B131" s="11"/>
      <c r="C131" s="11"/>
      <c r="D131" s="12"/>
      <c r="E131" s="13"/>
      <c r="F131" s="12"/>
      <c r="G131" s="13"/>
      <c r="H131" s="12"/>
      <c r="I131" s="13"/>
      <c r="J131" s="12"/>
      <c r="K131" s="13"/>
      <c r="L131" s="12"/>
      <c r="M131" s="13"/>
      <c r="N131" s="12"/>
      <c r="O131" s="13"/>
      <c r="P131" s="12"/>
      <c r="Q131" s="13"/>
      <c r="R131" s="12"/>
      <c r="S131" s="13"/>
      <c r="T131" s="12"/>
      <c r="U131" s="13"/>
      <c r="V131" s="13"/>
      <c r="W131" s="13"/>
      <c r="X131" s="12"/>
      <c r="Y131" s="29"/>
      <c r="Z131" s="29"/>
      <c r="AA131" s="29"/>
    </row>
    <row r="132" spans="1:27" ht="50.1" customHeight="1" x14ac:dyDescent="0.25">
      <c r="A132" s="11"/>
      <c r="B132" s="11"/>
      <c r="C132" s="11"/>
      <c r="D132" s="12"/>
      <c r="E132" s="13"/>
      <c r="F132" s="12"/>
      <c r="G132" s="13"/>
      <c r="H132" s="12"/>
      <c r="I132" s="13"/>
      <c r="J132" s="12"/>
      <c r="K132" s="13"/>
      <c r="L132" s="12"/>
      <c r="M132" s="13"/>
      <c r="N132" s="12"/>
      <c r="O132" s="13"/>
      <c r="P132" s="12"/>
      <c r="Q132" s="13"/>
      <c r="R132" s="12"/>
      <c r="S132" s="13"/>
      <c r="T132" s="12"/>
      <c r="U132" s="13"/>
      <c r="V132" s="13"/>
      <c r="W132" s="13"/>
      <c r="X132" s="12"/>
      <c r="Y132" s="29"/>
      <c r="Z132" s="29"/>
      <c r="AA132" s="29"/>
    </row>
    <row r="133" spans="1:27" ht="50.1" customHeight="1" x14ac:dyDescent="0.25">
      <c r="A133" s="11"/>
      <c r="B133" s="11"/>
      <c r="C133" s="11"/>
      <c r="D133" s="12"/>
      <c r="E133" s="13"/>
      <c r="F133" s="12"/>
      <c r="G133" s="13"/>
      <c r="H133" s="12"/>
      <c r="I133" s="13"/>
      <c r="J133" s="12"/>
      <c r="K133" s="13"/>
      <c r="L133" s="12"/>
      <c r="M133" s="13"/>
      <c r="N133" s="12"/>
      <c r="O133" s="13"/>
      <c r="P133" s="12"/>
      <c r="Q133" s="13"/>
      <c r="R133" s="12"/>
      <c r="S133" s="13"/>
      <c r="T133" s="12"/>
      <c r="U133" s="13"/>
      <c r="V133" s="13"/>
      <c r="W133" s="13"/>
      <c r="X133" s="12"/>
      <c r="Y133" s="29"/>
      <c r="Z133" s="29"/>
      <c r="AA133" s="29"/>
    </row>
    <row r="134" spans="1:27" ht="50.1" customHeight="1" x14ac:dyDescent="0.25">
      <c r="A134" s="11"/>
      <c r="B134" s="11"/>
      <c r="C134" s="11"/>
      <c r="D134" s="12"/>
      <c r="E134" s="13"/>
      <c r="F134" s="12"/>
      <c r="G134" s="13"/>
      <c r="H134" s="12"/>
      <c r="I134" s="13"/>
      <c r="J134" s="12"/>
      <c r="K134" s="13"/>
      <c r="L134" s="12"/>
      <c r="M134" s="13"/>
      <c r="N134" s="12"/>
      <c r="O134" s="13"/>
      <c r="P134" s="12"/>
      <c r="Q134" s="13"/>
      <c r="R134" s="12"/>
      <c r="S134" s="13"/>
      <c r="T134" s="12"/>
      <c r="U134" s="13"/>
      <c r="V134" s="13"/>
      <c r="W134" s="13"/>
      <c r="X134" s="12"/>
      <c r="Y134" s="29"/>
      <c r="Z134" s="29"/>
      <c r="AA134" s="29"/>
    </row>
    <row r="135" spans="1:27" ht="50.1" customHeight="1" x14ac:dyDescent="0.25">
      <c r="A135" s="11"/>
      <c r="B135" s="11"/>
      <c r="C135" s="11"/>
      <c r="D135" s="12"/>
      <c r="E135" s="13"/>
      <c r="F135" s="12"/>
      <c r="G135" s="13"/>
      <c r="H135" s="12"/>
      <c r="I135" s="13"/>
      <c r="J135" s="12"/>
      <c r="K135" s="13"/>
      <c r="L135" s="12"/>
      <c r="M135" s="13"/>
      <c r="N135" s="12"/>
      <c r="O135" s="13"/>
      <c r="P135" s="12"/>
      <c r="Q135" s="13"/>
      <c r="R135" s="12"/>
      <c r="S135" s="13"/>
      <c r="T135" s="12"/>
      <c r="U135" s="13"/>
      <c r="V135" s="13"/>
      <c r="W135" s="13"/>
      <c r="X135" s="12"/>
      <c r="Y135" s="29"/>
      <c r="Z135" s="29"/>
      <c r="AA135" s="29"/>
    </row>
    <row r="136" spans="1:27" ht="50.1" customHeight="1" x14ac:dyDescent="0.25">
      <c r="A136" s="11"/>
      <c r="B136" s="11"/>
      <c r="C136" s="11"/>
      <c r="D136" s="12"/>
      <c r="E136" s="13"/>
      <c r="F136" s="12"/>
      <c r="G136" s="13"/>
      <c r="H136" s="12"/>
      <c r="I136" s="13"/>
      <c r="J136" s="12"/>
      <c r="K136" s="13"/>
      <c r="L136" s="12"/>
      <c r="M136" s="13"/>
      <c r="N136" s="12"/>
      <c r="O136" s="13"/>
      <c r="P136" s="12"/>
      <c r="Q136" s="13"/>
      <c r="R136" s="12"/>
      <c r="S136" s="13"/>
      <c r="T136" s="12"/>
      <c r="U136" s="13"/>
      <c r="V136" s="13"/>
      <c r="W136" s="13"/>
      <c r="X136" s="12"/>
      <c r="Y136" s="29"/>
      <c r="Z136" s="29"/>
      <c r="AA136" s="29"/>
    </row>
    <row r="137" spans="1:27" ht="50.1" customHeight="1" x14ac:dyDescent="0.25">
      <c r="A137" s="11"/>
      <c r="B137" s="11"/>
      <c r="C137" s="11"/>
      <c r="D137" s="12"/>
      <c r="E137" s="13"/>
      <c r="F137" s="12"/>
      <c r="G137" s="13"/>
      <c r="H137" s="12"/>
      <c r="I137" s="13"/>
      <c r="J137" s="12"/>
      <c r="K137" s="13"/>
      <c r="L137" s="12"/>
      <c r="M137" s="13"/>
      <c r="N137" s="12"/>
      <c r="O137" s="13"/>
      <c r="P137" s="12"/>
      <c r="Q137" s="13"/>
      <c r="R137" s="12"/>
      <c r="S137" s="13"/>
      <c r="T137" s="12"/>
      <c r="U137" s="13"/>
      <c r="V137" s="13"/>
      <c r="W137" s="13"/>
      <c r="X137" s="12"/>
      <c r="Y137" s="29"/>
      <c r="Z137" s="29"/>
      <c r="AA137" s="29"/>
    </row>
    <row r="138" spans="1:27" ht="50.1" customHeight="1" x14ac:dyDescent="0.25">
      <c r="A138" s="11"/>
      <c r="B138" s="11"/>
      <c r="C138" s="11"/>
      <c r="D138" s="12"/>
      <c r="E138" s="13"/>
      <c r="F138" s="12"/>
      <c r="G138" s="13"/>
      <c r="H138" s="12"/>
      <c r="I138" s="13"/>
      <c r="J138" s="12"/>
      <c r="K138" s="13"/>
      <c r="L138" s="12"/>
      <c r="M138" s="13"/>
      <c r="N138" s="12"/>
      <c r="O138" s="13"/>
      <c r="P138" s="12"/>
      <c r="Q138" s="13"/>
      <c r="R138" s="12"/>
      <c r="S138" s="13"/>
      <c r="T138" s="12"/>
      <c r="U138" s="13"/>
      <c r="V138" s="13"/>
      <c r="W138" s="13"/>
      <c r="X138" s="12"/>
      <c r="Y138" s="29"/>
      <c r="Z138" s="29"/>
      <c r="AA138" s="29"/>
    </row>
    <row r="139" spans="1:27" ht="50.1" customHeight="1" x14ac:dyDescent="0.25">
      <c r="A139" s="11"/>
      <c r="B139" s="11"/>
      <c r="C139" s="11"/>
      <c r="D139" s="12"/>
      <c r="E139" s="13"/>
      <c r="F139" s="12"/>
      <c r="G139" s="13"/>
      <c r="H139" s="12"/>
      <c r="I139" s="13"/>
      <c r="J139" s="12"/>
      <c r="K139" s="13"/>
      <c r="L139" s="12"/>
      <c r="M139" s="13"/>
      <c r="N139" s="12"/>
      <c r="O139" s="13"/>
      <c r="P139" s="12"/>
      <c r="Q139" s="13"/>
      <c r="R139" s="12"/>
      <c r="S139" s="13"/>
      <c r="T139" s="12"/>
      <c r="U139" s="13"/>
      <c r="V139" s="13"/>
      <c r="W139" s="13"/>
      <c r="X139" s="12"/>
      <c r="Y139" s="29"/>
      <c r="Z139" s="29"/>
      <c r="AA139" s="29"/>
    </row>
    <row r="140" spans="1:27" ht="50.1" customHeight="1" x14ac:dyDescent="0.25">
      <c r="A140" s="11"/>
      <c r="B140" s="11"/>
      <c r="C140" s="11"/>
      <c r="D140" s="12"/>
      <c r="E140" s="13"/>
      <c r="F140" s="12"/>
      <c r="G140" s="13"/>
      <c r="H140" s="12"/>
      <c r="I140" s="13"/>
      <c r="J140" s="12"/>
      <c r="K140" s="13"/>
      <c r="L140" s="12"/>
      <c r="M140" s="13"/>
      <c r="N140" s="12"/>
      <c r="O140" s="13"/>
      <c r="P140" s="12"/>
      <c r="Q140" s="13"/>
      <c r="R140" s="12"/>
      <c r="S140" s="13"/>
      <c r="T140" s="12"/>
      <c r="U140" s="13"/>
      <c r="V140" s="13"/>
      <c r="W140" s="13"/>
      <c r="X140" s="12"/>
      <c r="Y140" s="29"/>
      <c r="Z140" s="29"/>
      <c r="AA140" s="29"/>
    </row>
    <row r="141" spans="1:27" ht="50.1" customHeight="1" x14ac:dyDescent="0.25">
      <c r="A141" s="11"/>
      <c r="B141" s="11"/>
      <c r="C141" s="11"/>
      <c r="D141" s="12"/>
      <c r="E141" s="13"/>
      <c r="F141" s="12"/>
      <c r="G141" s="13"/>
      <c r="H141" s="12"/>
      <c r="I141" s="13"/>
      <c r="J141" s="12"/>
      <c r="K141" s="13"/>
      <c r="L141" s="12"/>
      <c r="M141" s="13"/>
      <c r="N141" s="12"/>
      <c r="O141" s="13"/>
      <c r="P141" s="12"/>
      <c r="Q141" s="13"/>
      <c r="R141" s="12"/>
      <c r="S141" s="13"/>
      <c r="T141" s="12"/>
      <c r="U141" s="13"/>
      <c r="V141" s="13"/>
      <c r="W141" s="13"/>
      <c r="X141" s="12"/>
      <c r="Y141" s="29"/>
      <c r="Z141" s="29"/>
      <c r="AA141" s="29"/>
    </row>
    <row r="142" spans="1:27" ht="50.1" customHeight="1" x14ac:dyDescent="0.25">
      <c r="A142" s="11"/>
      <c r="B142" s="11"/>
      <c r="C142" s="11"/>
      <c r="D142" s="12"/>
      <c r="E142" s="13"/>
      <c r="F142" s="12"/>
      <c r="G142" s="13"/>
      <c r="H142" s="12"/>
      <c r="I142" s="13"/>
      <c r="J142" s="12"/>
      <c r="K142" s="13"/>
      <c r="L142" s="12"/>
      <c r="M142" s="13"/>
      <c r="N142" s="12"/>
      <c r="O142" s="13"/>
      <c r="P142" s="12"/>
      <c r="Q142" s="13"/>
      <c r="R142" s="12"/>
      <c r="S142" s="13"/>
      <c r="T142" s="12"/>
      <c r="U142" s="13"/>
      <c r="V142" s="13"/>
      <c r="W142" s="13"/>
      <c r="X142" s="12"/>
      <c r="Y142" s="29"/>
      <c r="Z142" s="29"/>
      <c r="AA142" s="29"/>
    </row>
    <row r="143" spans="1:27" ht="50.1" customHeight="1" x14ac:dyDescent="0.25">
      <c r="A143" s="11"/>
      <c r="B143" s="11"/>
      <c r="C143" s="11"/>
      <c r="D143" s="12"/>
      <c r="E143" s="13"/>
      <c r="F143" s="12"/>
      <c r="G143" s="13"/>
      <c r="H143" s="12"/>
      <c r="I143" s="13"/>
      <c r="J143" s="12"/>
      <c r="K143" s="13"/>
      <c r="L143" s="12"/>
      <c r="M143" s="13"/>
      <c r="N143" s="12"/>
      <c r="O143" s="13"/>
      <c r="P143" s="12"/>
      <c r="Q143" s="13"/>
      <c r="R143" s="12"/>
      <c r="S143" s="13"/>
      <c r="T143" s="12"/>
      <c r="U143" s="13"/>
      <c r="V143" s="13"/>
      <c r="W143" s="13"/>
      <c r="X143" s="12"/>
      <c r="Y143" s="29"/>
      <c r="Z143" s="29"/>
      <c r="AA143" s="29"/>
    </row>
    <row r="144" spans="1:27" ht="50.1" customHeight="1" x14ac:dyDescent="0.25">
      <c r="A144" s="11"/>
      <c r="B144" s="11"/>
      <c r="C144" s="11"/>
      <c r="D144" s="12"/>
      <c r="E144" s="13"/>
      <c r="F144" s="12"/>
      <c r="G144" s="13"/>
      <c r="H144" s="12"/>
      <c r="I144" s="13"/>
      <c r="J144" s="12"/>
      <c r="K144" s="13"/>
      <c r="L144" s="12"/>
      <c r="M144" s="13"/>
      <c r="N144" s="12"/>
      <c r="O144" s="13"/>
      <c r="P144" s="12"/>
      <c r="Q144" s="13"/>
      <c r="R144" s="12"/>
      <c r="S144" s="13"/>
      <c r="T144" s="12"/>
      <c r="U144" s="13"/>
      <c r="V144" s="13"/>
      <c r="W144" s="13"/>
      <c r="X144" s="12"/>
      <c r="Y144" s="29"/>
      <c r="Z144" s="29"/>
      <c r="AA144" s="29"/>
    </row>
    <row r="145" spans="1:27" ht="50.1" customHeight="1" x14ac:dyDescent="0.25">
      <c r="A145" s="11"/>
      <c r="B145" s="11"/>
      <c r="C145" s="11"/>
      <c r="D145" s="12"/>
      <c r="E145" s="13"/>
      <c r="F145" s="12"/>
      <c r="G145" s="13"/>
      <c r="H145" s="12"/>
      <c r="I145" s="13"/>
      <c r="J145" s="12"/>
      <c r="K145" s="13"/>
      <c r="L145" s="12"/>
      <c r="M145" s="13"/>
      <c r="N145" s="12"/>
      <c r="O145" s="13"/>
      <c r="P145" s="12"/>
      <c r="Q145" s="13"/>
      <c r="R145" s="12"/>
      <c r="S145" s="13"/>
      <c r="T145" s="12"/>
      <c r="U145" s="13"/>
      <c r="V145" s="13"/>
      <c r="W145" s="13"/>
      <c r="X145" s="12"/>
      <c r="Y145" s="29"/>
      <c r="Z145" s="29"/>
      <c r="AA145" s="29"/>
    </row>
    <row r="146" spans="1:27" ht="50.1" customHeight="1" x14ac:dyDescent="0.25">
      <c r="A146" s="11"/>
      <c r="B146" s="11"/>
      <c r="C146" s="11"/>
      <c r="D146" s="12"/>
      <c r="E146" s="13"/>
      <c r="F146" s="12"/>
      <c r="G146" s="13"/>
      <c r="H146" s="12"/>
      <c r="I146" s="13"/>
      <c r="J146" s="12"/>
      <c r="K146" s="13"/>
      <c r="L146" s="12"/>
      <c r="M146" s="13"/>
      <c r="N146" s="12"/>
      <c r="O146" s="13"/>
      <c r="P146" s="12"/>
      <c r="Q146" s="13"/>
      <c r="R146" s="12"/>
      <c r="S146" s="13"/>
      <c r="T146" s="12"/>
      <c r="U146" s="13"/>
      <c r="V146" s="13"/>
      <c r="W146" s="13"/>
      <c r="X146" s="12"/>
      <c r="Y146" s="29"/>
      <c r="Z146" s="29"/>
      <c r="AA146" s="29"/>
    </row>
    <row r="147" spans="1:27" ht="50.1" customHeight="1" x14ac:dyDescent="0.25">
      <c r="A147" s="11"/>
      <c r="B147" s="11"/>
      <c r="C147" s="11"/>
      <c r="D147" s="12"/>
      <c r="E147" s="13"/>
      <c r="F147" s="12"/>
      <c r="G147" s="13"/>
      <c r="H147" s="12"/>
      <c r="I147" s="13"/>
      <c r="J147" s="12"/>
      <c r="K147" s="13"/>
      <c r="L147" s="12"/>
      <c r="M147" s="13"/>
      <c r="N147" s="12"/>
      <c r="O147" s="13"/>
      <c r="P147" s="12"/>
      <c r="Q147" s="13"/>
      <c r="R147" s="12"/>
      <c r="S147" s="13"/>
      <c r="T147" s="12"/>
      <c r="U147" s="13"/>
      <c r="V147" s="13"/>
      <c r="W147" s="13"/>
      <c r="X147" s="12"/>
      <c r="Y147" s="29"/>
      <c r="Z147" s="29"/>
      <c r="AA147" s="29"/>
    </row>
    <row r="148" spans="1:27" ht="50.1" customHeight="1" x14ac:dyDescent="0.25">
      <c r="A148" s="11"/>
      <c r="B148" s="11"/>
      <c r="C148" s="11"/>
      <c r="D148" s="12"/>
      <c r="E148" s="13"/>
      <c r="F148" s="12"/>
      <c r="G148" s="13"/>
      <c r="H148" s="12"/>
      <c r="I148" s="13"/>
      <c r="J148" s="12"/>
      <c r="K148" s="13"/>
      <c r="L148" s="12"/>
      <c r="M148" s="13"/>
      <c r="N148" s="12"/>
      <c r="O148" s="13"/>
      <c r="P148" s="12"/>
      <c r="Q148" s="13"/>
      <c r="R148" s="12"/>
      <c r="S148" s="13"/>
      <c r="T148" s="12"/>
      <c r="U148" s="13"/>
      <c r="V148" s="13"/>
      <c r="W148" s="13"/>
      <c r="X148" s="12"/>
      <c r="Y148" s="29"/>
      <c r="Z148" s="29"/>
      <c r="AA148" s="29"/>
    </row>
    <row r="149" spans="1:27" ht="50.1" customHeight="1" x14ac:dyDescent="0.25">
      <c r="A149" s="11"/>
      <c r="B149" s="11"/>
      <c r="C149" s="11"/>
      <c r="D149" s="12"/>
      <c r="E149" s="13"/>
      <c r="F149" s="12"/>
      <c r="G149" s="13"/>
      <c r="H149" s="12"/>
      <c r="I149" s="13"/>
      <c r="J149" s="12"/>
      <c r="K149" s="13"/>
      <c r="L149" s="12"/>
      <c r="M149" s="13"/>
      <c r="N149" s="12"/>
      <c r="O149" s="13"/>
      <c r="P149" s="12"/>
      <c r="Q149" s="13"/>
      <c r="R149" s="12"/>
      <c r="S149" s="13"/>
      <c r="T149" s="12"/>
      <c r="U149" s="13"/>
      <c r="V149" s="13"/>
      <c r="W149" s="13"/>
      <c r="X149" s="12"/>
      <c r="Y149" s="29"/>
      <c r="Z149" s="29"/>
      <c r="AA149" s="29"/>
    </row>
    <row r="150" spans="1:27" ht="50.1" customHeight="1" x14ac:dyDescent="0.25">
      <c r="A150" s="11"/>
      <c r="B150" s="11"/>
      <c r="C150" s="11"/>
      <c r="D150" s="12"/>
      <c r="E150" s="13"/>
      <c r="F150" s="12"/>
      <c r="G150" s="13"/>
      <c r="H150" s="12"/>
      <c r="I150" s="13"/>
      <c r="J150" s="12"/>
      <c r="K150" s="13"/>
      <c r="L150" s="12"/>
      <c r="M150" s="13"/>
      <c r="N150" s="12"/>
      <c r="O150" s="13"/>
      <c r="P150" s="12"/>
      <c r="Q150" s="13"/>
      <c r="R150" s="12"/>
      <c r="S150" s="13"/>
      <c r="T150" s="12"/>
      <c r="U150" s="13"/>
      <c r="V150" s="13"/>
      <c r="W150" s="13"/>
      <c r="X150" s="12"/>
      <c r="Y150" s="29"/>
      <c r="Z150" s="29"/>
      <c r="AA150" s="29"/>
    </row>
    <row r="151" spans="1:27" ht="50.1" customHeight="1" x14ac:dyDescent="0.25">
      <c r="A151" s="11"/>
      <c r="B151" s="11"/>
      <c r="C151" s="11"/>
      <c r="D151" s="12"/>
      <c r="E151" s="13"/>
      <c r="F151" s="12"/>
      <c r="G151" s="13"/>
      <c r="H151" s="12"/>
      <c r="I151" s="13"/>
      <c r="J151" s="12"/>
      <c r="K151" s="13"/>
      <c r="L151" s="12"/>
      <c r="M151" s="13"/>
      <c r="N151" s="12"/>
      <c r="O151" s="13"/>
      <c r="P151" s="12"/>
      <c r="Q151" s="13"/>
      <c r="R151" s="12"/>
      <c r="S151" s="13"/>
      <c r="T151" s="12"/>
      <c r="U151" s="13"/>
      <c r="V151" s="13"/>
      <c r="W151" s="13"/>
      <c r="X151" s="12"/>
      <c r="Y151" s="29"/>
      <c r="Z151" s="29"/>
      <c r="AA151" s="29"/>
    </row>
    <row r="152" spans="1:27" ht="50.1" customHeight="1" x14ac:dyDescent="0.25">
      <c r="A152" s="11"/>
      <c r="B152" s="11"/>
      <c r="C152" s="11"/>
      <c r="D152" s="12"/>
      <c r="E152" s="13"/>
      <c r="F152" s="12"/>
      <c r="G152" s="13"/>
      <c r="H152" s="12"/>
      <c r="I152" s="13"/>
      <c r="J152" s="12"/>
      <c r="K152" s="13"/>
      <c r="L152" s="12"/>
      <c r="M152" s="13"/>
      <c r="N152" s="12"/>
      <c r="O152" s="13"/>
      <c r="P152" s="12"/>
      <c r="Q152" s="13"/>
      <c r="R152" s="12"/>
      <c r="S152" s="13"/>
      <c r="T152" s="12"/>
      <c r="U152" s="13"/>
      <c r="V152" s="13"/>
      <c r="W152" s="13"/>
      <c r="X152" s="12"/>
      <c r="Y152" s="29"/>
      <c r="Z152" s="29"/>
      <c r="AA152" s="29"/>
    </row>
    <row r="153" spans="1:27" ht="50.1" customHeight="1" x14ac:dyDescent="0.25">
      <c r="A153" s="11"/>
      <c r="B153" s="11"/>
      <c r="C153" s="11"/>
      <c r="D153" s="12"/>
      <c r="E153" s="13"/>
      <c r="F153" s="12"/>
      <c r="G153" s="13"/>
      <c r="H153" s="12"/>
      <c r="I153" s="13"/>
      <c r="J153" s="12"/>
      <c r="K153" s="13"/>
      <c r="L153" s="12"/>
      <c r="M153" s="13"/>
      <c r="N153" s="12"/>
      <c r="O153" s="13"/>
      <c r="P153" s="12"/>
      <c r="Q153" s="13"/>
      <c r="R153" s="12"/>
      <c r="S153" s="13"/>
      <c r="T153" s="12"/>
      <c r="U153" s="13"/>
      <c r="V153" s="13"/>
      <c r="W153" s="13"/>
      <c r="X153" s="12"/>
      <c r="Y153" s="29"/>
      <c r="Z153" s="29"/>
      <c r="AA153" s="29"/>
    </row>
    <row r="154" spans="1:27" ht="50.1" customHeight="1" x14ac:dyDescent="0.25">
      <c r="A154" s="11"/>
      <c r="B154" s="11"/>
      <c r="C154" s="11"/>
      <c r="D154" s="12"/>
      <c r="E154" s="13"/>
      <c r="F154" s="12"/>
      <c r="G154" s="13"/>
      <c r="H154" s="12"/>
      <c r="I154" s="13"/>
      <c r="J154" s="12"/>
      <c r="K154" s="13"/>
      <c r="L154" s="12"/>
      <c r="M154" s="13"/>
      <c r="N154" s="12"/>
      <c r="O154" s="13"/>
      <c r="P154" s="12"/>
      <c r="Q154" s="13"/>
      <c r="R154" s="12"/>
      <c r="S154" s="13"/>
      <c r="T154" s="12"/>
      <c r="U154" s="13"/>
      <c r="V154" s="13"/>
      <c r="W154" s="13"/>
      <c r="X154" s="12"/>
      <c r="Y154" s="29"/>
      <c r="Z154" s="29"/>
      <c r="AA154" s="29"/>
    </row>
    <row r="155" spans="1:27" ht="50.1" customHeight="1" x14ac:dyDescent="0.25">
      <c r="A155" s="11"/>
      <c r="B155" s="11"/>
      <c r="C155" s="11"/>
      <c r="D155" s="12"/>
      <c r="E155" s="13"/>
      <c r="F155" s="12"/>
      <c r="G155" s="13"/>
      <c r="H155" s="12"/>
      <c r="I155" s="13"/>
      <c r="J155" s="12"/>
      <c r="K155" s="13"/>
      <c r="L155" s="12"/>
      <c r="M155" s="13"/>
      <c r="N155" s="12"/>
      <c r="O155" s="13"/>
      <c r="P155" s="12"/>
      <c r="Q155" s="13"/>
      <c r="R155" s="12"/>
      <c r="S155" s="13"/>
      <c r="T155" s="12"/>
      <c r="U155" s="13"/>
      <c r="V155" s="13"/>
      <c r="W155" s="13"/>
      <c r="X155" s="12"/>
      <c r="Y155" s="29"/>
      <c r="Z155" s="29"/>
      <c r="AA155" s="29"/>
    </row>
    <row r="156" spans="1:27" ht="50.1" customHeight="1" x14ac:dyDescent="0.25">
      <c r="A156" s="11"/>
      <c r="B156" s="11"/>
      <c r="C156" s="11"/>
      <c r="D156" s="12"/>
      <c r="E156" s="13"/>
      <c r="F156" s="12"/>
      <c r="G156" s="13"/>
      <c r="H156" s="12"/>
      <c r="I156" s="13"/>
      <c r="J156" s="12"/>
      <c r="K156" s="13"/>
      <c r="L156" s="12"/>
      <c r="M156" s="13"/>
      <c r="N156" s="12"/>
      <c r="O156" s="13"/>
      <c r="P156" s="12"/>
      <c r="Q156" s="13"/>
      <c r="R156" s="12"/>
      <c r="S156" s="13"/>
      <c r="T156" s="12"/>
      <c r="U156" s="13"/>
      <c r="V156" s="13"/>
      <c r="W156" s="13"/>
      <c r="X156" s="12"/>
      <c r="Y156" s="29"/>
      <c r="Z156" s="29"/>
      <c r="AA156" s="29"/>
    </row>
    <row r="157" spans="1:27" ht="50.1" customHeight="1" x14ac:dyDescent="0.25">
      <c r="A157" s="11"/>
      <c r="B157" s="11"/>
      <c r="C157" s="11"/>
      <c r="D157" s="12"/>
      <c r="E157" s="13"/>
      <c r="F157" s="12"/>
      <c r="G157" s="13"/>
      <c r="H157" s="12"/>
      <c r="I157" s="13"/>
      <c r="J157" s="12"/>
      <c r="K157" s="13"/>
      <c r="L157" s="12"/>
      <c r="M157" s="13"/>
      <c r="N157" s="12"/>
      <c r="O157" s="13"/>
      <c r="P157" s="12"/>
      <c r="Q157" s="13"/>
      <c r="R157" s="12"/>
      <c r="S157" s="13"/>
      <c r="T157" s="12"/>
      <c r="U157" s="13"/>
      <c r="V157" s="13"/>
      <c r="W157" s="13"/>
      <c r="X157" s="12"/>
      <c r="Y157" s="29"/>
      <c r="Z157" s="29"/>
      <c r="AA157" s="29"/>
    </row>
    <row r="158" spans="1:27" ht="50.1" customHeight="1" x14ac:dyDescent="0.25">
      <c r="A158" s="11"/>
      <c r="B158" s="11"/>
      <c r="C158" s="11"/>
      <c r="D158" s="12"/>
      <c r="E158" s="13"/>
      <c r="F158" s="12"/>
      <c r="G158" s="13"/>
      <c r="H158" s="12"/>
      <c r="I158" s="13"/>
      <c r="J158" s="12"/>
      <c r="K158" s="13"/>
      <c r="L158" s="12"/>
      <c r="M158" s="13"/>
      <c r="N158" s="12"/>
      <c r="O158" s="13"/>
      <c r="P158" s="12"/>
      <c r="Q158" s="13"/>
      <c r="R158" s="12"/>
      <c r="S158" s="13"/>
      <c r="T158" s="12"/>
      <c r="U158" s="13"/>
      <c r="V158" s="13"/>
      <c r="W158" s="13"/>
      <c r="X158" s="12"/>
      <c r="Y158" s="29"/>
      <c r="Z158" s="29"/>
      <c r="AA158" s="29"/>
    </row>
    <row r="159" spans="1:27" ht="50.1" customHeight="1" x14ac:dyDescent="0.25">
      <c r="A159" s="11"/>
      <c r="B159" s="11"/>
      <c r="C159" s="11"/>
      <c r="D159" s="12"/>
      <c r="E159" s="13"/>
      <c r="F159" s="12"/>
      <c r="G159" s="13"/>
      <c r="H159" s="12"/>
      <c r="I159" s="13"/>
      <c r="J159" s="12"/>
      <c r="K159" s="13"/>
      <c r="L159" s="12"/>
      <c r="M159" s="13"/>
      <c r="N159" s="12"/>
      <c r="O159" s="13"/>
      <c r="P159" s="12"/>
      <c r="Q159" s="13"/>
      <c r="R159" s="12"/>
      <c r="S159" s="13"/>
      <c r="T159" s="12"/>
      <c r="U159" s="13"/>
      <c r="V159" s="13"/>
      <c r="W159" s="13"/>
      <c r="X159" s="12"/>
      <c r="Y159" s="29"/>
      <c r="Z159" s="29"/>
      <c r="AA159" s="29"/>
    </row>
    <row r="160" spans="1:27" ht="50.1" customHeight="1" x14ac:dyDescent="0.25">
      <c r="A160" s="11"/>
      <c r="B160" s="11"/>
      <c r="C160" s="11"/>
      <c r="D160" s="12"/>
      <c r="E160" s="13"/>
      <c r="F160" s="12"/>
      <c r="G160" s="13"/>
      <c r="H160" s="12"/>
      <c r="I160" s="13"/>
      <c r="J160" s="12"/>
      <c r="K160" s="13"/>
      <c r="L160" s="12"/>
      <c r="M160" s="13"/>
      <c r="N160" s="12"/>
      <c r="O160" s="13"/>
      <c r="P160" s="12"/>
      <c r="Q160" s="13"/>
      <c r="R160" s="12"/>
      <c r="S160" s="13"/>
      <c r="T160" s="12"/>
      <c r="U160" s="13"/>
      <c r="V160" s="13"/>
      <c r="W160" s="13"/>
      <c r="X160" s="12"/>
      <c r="Y160" s="29"/>
      <c r="Z160" s="29"/>
      <c r="AA160" s="29"/>
    </row>
    <row r="161" spans="1:27" ht="50.1" customHeight="1" x14ac:dyDescent="0.25">
      <c r="A161" s="11"/>
      <c r="B161" s="11"/>
      <c r="C161" s="11"/>
      <c r="D161" s="12"/>
      <c r="E161" s="13"/>
      <c r="F161" s="12"/>
      <c r="G161" s="13"/>
      <c r="H161" s="12"/>
      <c r="I161" s="13"/>
      <c r="J161" s="12"/>
      <c r="K161" s="13"/>
      <c r="L161" s="12"/>
      <c r="M161" s="13"/>
      <c r="N161" s="12"/>
      <c r="O161" s="13"/>
      <c r="P161" s="12"/>
      <c r="Q161" s="13"/>
      <c r="R161" s="12"/>
      <c r="S161" s="13"/>
      <c r="T161" s="12"/>
      <c r="U161" s="13"/>
      <c r="V161" s="13"/>
      <c r="W161" s="13"/>
      <c r="X161" s="12"/>
      <c r="Y161" s="29"/>
      <c r="Z161" s="29"/>
      <c r="AA161" s="29"/>
    </row>
    <row r="162" spans="1:27" ht="50.1" customHeight="1" x14ac:dyDescent="0.25">
      <c r="A162" s="11"/>
      <c r="B162" s="11"/>
      <c r="C162" s="11"/>
      <c r="D162" s="12"/>
      <c r="E162" s="13"/>
      <c r="F162" s="12"/>
      <c r="G162" s="13"/>
      <c r="H162" s="12"/>
      <c r="I162" s="13"/>
      <c r="J162" s="12"/>
      <c r="K162" s="13"/>
      <c r="L162" s="12"/>
      <c r="M162" s="13"/>
      <c r="N162" s="12"/>
      <c r="O162" s="13"/>
      <c r="P162" s="12"/>
      <c r="Q162" s="13"/>
      <c r="R162" s="12"/>
      <c r="S162" s="13"/>
      <c r="T162" s="12"/>
      <c r="U162" s="13"/>
      <c r="V162" s="13"/>
      <c r="W162" s="13"/>
      <c r="X162" s="12"/>
      <c r="Y162" s="29"/>
      <c r="Z162" s="29"/>
      <c r="AA162" s="29"/>
    </row>
    <row r="163" spans="1:27" ht="50.1" customHeight="1" x14ac:dyDescent="0.25">
      <c r="A163" s="11"/>
      <c r="B163" s="11"/>
      <c r="C163" s="11"/>
      <c r="D163" s="12"/>
      <c r="E163" s="13"/>
      <c r="F163" s="12"/>
      <c r="G163" s="13"/>
      <c r="H163" s="12"/>
      <c r="I163" s="13"/>
      <c r="J163" s="12"/>
      <c r="K163" s="13"/>
      <c r="L163" s="12"/>
      <c r="M163" s="13"/>
      <c r="N163" s="12"/>
      <c r="O163" s="13"/>
      <c r="P163" s="12"/>
      <c r="Q163" s="13"/>
      <c r="R163" s="12"/>
      <c r="S163" s="13"/>
      <c r="T163" s="12"/>
      <c r="U163" s="13"/>
      <c r="V163" s="13"/>
      <c r="W163" s="13"/>
      <c r="X163" s="12"/>
      <c r="Y163" s="29"/>
      <c r="Z163" s="29"/>
      <c r="AA163" s="29"/>
    </row>
    <row r="164" spans="1:27" ht="50.1" customHeight="1" x14ac:dyDescent="0.25">
      <c r="A164" s="11"/>
      <c r="B164" s="11"/>
      <c r="C164" s="11"/>
      <c r="D164" s="12"/>
      <c r="E164" s="13"/>
      <c r="F164" s="12"/>
      <c r="G164" s="13"/>
      <c r="H164" s="12"/>
      <c r="I164" s="13"/>
      <c r="J164" s="12"/>
      <c r="K164" s="13"/>
      <c r="L164" s="12"/>
      <c r="M164" s="13"/>
      <c r="N164" s="12"/>
      <c r="O164" s="13"/>
      <c r="P164" s="12"/>
      <c r="Q164" s="13"/>
      <c r="R164" s="12"/>
      <c r="S164" s="13"/>
      <c r="T164" s="12"/>
      <c r="U164" s="13"/>
      <c r="V164" s="13"/>
      <c r="W164" s="13"/>
      <c r="X164" s="12"/>
      <c r="Y164" s="29"/>
      <c r="Z164" s="29"/>
      <c r="AA164" s="29"/>
    </row>
    <row r="165" spans="1:27" ht="50.1" customHeight="1" x14ac:dyDescent="0.25">
      <c r="A165" s="11"/>
      <c r="B165" s="11"/>
      <c r="C165" s="11"/>
      <c r="D165" s="12"/>
      <c r="E165" s="13"/>
      <c r="F165" s="12"/>
      <c r="G165" s="13"/>
      <c r="H165" s="12"/>
      <c r="I165" s="13"/>
      <c r="J165" s="12"/>
      <c r="K165" s="13"/>
      <c r="L165" s="12"/>
      <c r="M165" s="13"/>
      <c r="N165" s="12"/>
      <c r="O165" s="13"/>
      <c r="P165" s="12"/>
      <c r="Q165" s="13"/>
      <c r="R165" s="12"/>
      <c r="S165" s="13"/>
      <c r="T165" s="12"/>
      <c r="U165" s="13"/>
      <c r="V165" s="13"/>
      <c r="W165" s="13"/>
      <c r="X165" s="12"/>
      <c r="Y165" s="29"/>
      <c r="Z165" s="29"/>
      <c r="AA165" s="29"/>
    </row>
    <row r="166" spans="1:27" ht="50.1" customHeight="1" x14ac:dyDescent="0.25">
      <c r="A166" s="11"/>
      <c r="B166" s="11"/>
      <c r="C166" s="11"/>
      <c r="D166" s="12"/>
      <c r="E166" s="13"/>
      <c r="F166" s="12"/>
      <c r="G166" s="13"/>
      <c r="H166" s="12"/>
      <c r="I166" s="13"/>
      <c r="J166" s="12"/>
      <c r="K166" s="13"/>
      <c r="L166" s="12"/>
      <c r="M166" s="13"/>
      <c r="N166" s="12"/>
      <c r="O166" s="13"/>
      <c r="P166" s="12"/>
      <c r="Q166" s="13"/>
      <c r="R166" s="12"/>
      <c r="S166" s="13"/>
      <c r="T166" s="12"/>
      <c r="U166" s="13"/>
      <c r="V166" s="13"/>
      <c r="W166" s="13"/>
      <c r="X166" s="12"/>
      <c r="Y166" s="29"/>
      <c r="Z166" s="29"/>
      <c r="AA166" s="29"/>
    </row>
    <row r="167" spans="1:27" ht="50.1" customHeight="1" x14ac:dyDescent="0.25">
      <c r="A167" s="11"/>
      <c r="B167" s="11"/>
      <c r="C167" s="11"/>
      <c r="D167" s="12"/>
      <c r="E167" s="13"/>
      <c r="F167" s="12"/>
      <c r="G167" s="13"/>
      <c r="H167" s="12"/>
      <c r="I167" s="13"/>
      <c r="J167" s="12"/>
      <c r="K167" s="13"/>
      <c r="L167" s="12"/>
      <c r="M167" s="13"/>
      <c r="N167" s="12"/>
      <c r="O167" s="13"/>
      <c r="P167" s="12"/>
      <c r="Q167" s="13"/>
      <c r="R167" s="12"/>
      <c r="S167" s="13"/>
      <c r="T167" s="12"/>
      <c r="U167" s="13"/>
      <c r="V167" s="13"/>
      <c r="W167" s="13"/>
      <c r="X167" s="12"/>
      <c r="Y167" s="29"/>
      <c r="Z167" s="29"/>
      <c r="AA167" s="29"/>
    </row>
    <row r="168" spans="1:27" ht="50.1" customHeight="1" x14ac:dyDescent="0.25">
      <c r="A168" s="11"/>
      <c r="B168" s="11"/>
      <c r="C168" s="11"/>
      <c r="D168" s="12"/>
      <c r="E168" s="13"/>
      <c r="F168" s="12"/>
      <c r="G168" s="13"/>
      <c r="H168" s="12"/>
      <c r="I168" s="13"/>
      <c r="J168" s="12"/>
      <c r="K168" s="13"/>
      <c r="L168" s="12"/>
      <c r="M168" s="13"/>
      <c r="N168" s="12"/>
      <c r="O168" s="13"/>
      <c r="P168" s="12"/>
      <c r="Q168" s="13"/>
      <c r="R168" s="12"/>
      <c r="S168" s="13"/>
      <c r="T168" s="12"/>
      <c r="U168" s="13"/>
      <c r="V168" s="13"/>
      <c r="W168" s="13"/>
      <c r="X168" s="12"/>
      <c r="Y168" s="29"/>
      <c r="Z168" s="29"/>
      <c r="AA168" s="29"/>
    </row>
    <row r="169" spans="1:27" ht="50.1" customHeight="1" x14ac:dyDescent="0.25">
      <c r="A169" s="11"/>
      <c r="B169" s="11"/>
      <c r="C169" s="11"/>
      <c r="D169" s="12"/>
      <c r="E169" s="13"/>
      <c r="F169" s="12"/>
      <c r="G169" s="13"/>
      <c r="H169" s="12"/>
      <c r="I169" s="13"/>
      <c r="J169" s="12"/>
      <c r="K169" s="13"/>
      <c r="L169" s="12"/>
      <c r="M169" s="13"/>
      <c r="N169" s="12"/>
      <c r="O169" s="13"/>
      <c r="P169" s="12"/>
      <c r="Q169" s="13"/>
      <c r="R169" s="12"/>
      <c r="S169" s="13"/>
      <c r="T169" s="12"/>
      <c r="U169" s="13"/>
      <c r="V169" s="13"/>
      <c r="W169" s="13"/>
      <c r="X169" s="12"/>
      <c r="Y169" s="29"/>
      <c r="Z169" s="29"/>
      <c r="AA169" s="29"/>
    </row>
    <row r="170" spans="1:27" ht="50.1" customHeight="1" x14ac:dyDescent="0.25">
      <c r="A170" s="11"/>
      <c r="B170" s="11"/>
      <c r="C170" s="11"/>
      <c r="D170" s="12"/>
      <c r="E170" s="13"/>
      <c r="F170" s="12"/>
      <c r="G170" s="13"/>
      <c r="H170" s="12"/>
      <c r="I170" s="13"/>
      <c r="J170" s="12"/>
      <c r="K170" s="13"/>
      <c r="L170" s="12"/>
      <c r="M170" s="13"/>
      <c r="N170" s="12"/>
      <c r="O170" s="13"/>
      <c r="P170" s="12"/>
      <c r="Q170" s="13"/>
      <c r="R170" s="12"/>
      <c r="S170" s="13"/>
      <c r="T170" s="12"/>
      <c r="U170" s="13"/>
      <c r="V170" s="13"/>
      <c r="W170" s="13"/>
      <c r="X170" s="12"/>
      <c r="Y170" s="29"/>
      <c r="Z170" s="29"/>
      <c r="AA170" s="29"/>
    </row>
    <row r="171" spans="1:27" ht="50.1" customHeight="1" x14ac:dyDescent="0.25">
      <c r="A171" s="11"/>
      <c r="B171" s="11"/>
      <c r="C171" s="11"/>
      <c r="D171" s="12"/>
      <c r="E171" s="13"/>
      <c r="F171" s="12"/>
      <c r="G171" s="13"/>
      <c r="H171" s="12"/>
      <c r="I171" s="13"/>
      <c r="J171" s="12"/>
      <c r="K171" s="13"/>
      <c r="L171" s="12"/>
      <c r="M171" s="13"/>
      <c r="N171" s="12"/>
      <c r="O171" s="13"/>
      <c r="P171" s="12"/>
      <c r="Q171" s="13"/>
      <c r="R171" s="12"/>
      <c r="S171" s="13"/>
      <c r="T171" s="12"/>
      <c r="U171" s="13"/>
      <c r="V171" s="13"/>
      <c r="W171" s="13"/>
      <c r="X171" s="12"/>
      <c r="Y171" s="29"/>
      <c r="Z171" s="29"/>
      <c r="AA171" s="29"/>
    </row>
    <row r="172" spans="1:27" ht="50.1" customHeight="1" x14ac:dyDescent="0.25">
      <c r="A172" s="11"/>
      <c r="B172" s="11"/>
      <c r="C172" s="11"/>
      <c r="D172" s="12"/>
      <c r="E172" s="13"/>
      <c r="F172" s="12"/>
      <c r="G172" s="13"/>
      <c r="H172" s="12"/>
      <c r="I172" s="13"/>
      <c r="J172" s="12"/>
      <c r="K172" s="13"/>
      <c r="L172" s="12"/>
      <c r="M172" s="13"/>
      <c r="N172" s="12"/>
      <c r="O172" s="13"/>
      <c r="P172" s="12"/>
      <c r="Q172" s="13"/>
      <c r="R172" s="12"/>
      <c r="S172" s="13"/>
      <c r="T172" s="12"/>
      <c r="U172" s="13"/>
      <c r="V172" s="13"/>
      <c r="W172" s="13"/>
      <c r="X172" s="12"/>
      <c r="Y172" s="29"/>
      <c r="Z172" s="29"/>
      <c r="AA172" s="29"/>
    </row>
    <row r="173" spans="1:27" ht="50.1" customHeight="1" x14ac:dyDescent="0.25">
      <c r="A173" s="11"/>
      <c r="B173" s="11"/>
      <c r="C173" s="11"/>
      <c r="D173" s="12"/>
      <c r="E173" s="13"/>
      <c r="F173" s="12"/>
      <c r="G173" s="13"/>
      <c r="H173" s="12"/>
      <c r="I173" s="13"/>
      <c r="J173" s="12"/>
      <c r="K173" s="13"/>
      <c r="L173" s="12"/>
      <c r="M173" s="13"/>
      <c r="N173" s="12"/>
      <c r="O173" s="13"/>
      <c r="P173" s="12"/>
      <c r="Q173" s="13"/>
      <c r="R173" s="12"/>
      <c r="S173" s="13"/>
      <c r="T173" s="12"/>
      <c r="U173" s="13"/>
      <c r="V173" s="13"/>
      <c r="W173" s="13"/>
      <c r="X173" s="12"/>
      <c r="Y173" s="29"/>
      <c r="Z173" s="29"/>
      <c r="AA173" s="29"/>
    </row>
    <row r="174" spans="1:27" ht="50.1" customHeight="1" x14ac:dyDescent="0.25">
      <c r="A174" s="11"/>
      <c r="B174" s="11"/>
      <c r="C174" s="11"/>
      <c r="D174" s="12"/>
      <c r="E174" s="13"/>
      <c r="F174" s="12"/>
      <c r="G174" s="13"/>
      <c r="H174" s="12"/>
      <c r="I174" s="13"/>
      <c r="J174" s="12"/>
      <c r="K174" s="13"/>
      <c r="L174" s="12"/>
      <c r="M174" s="13"/>
      <c r="N174" s="12"/>
      <c r="O174" s="13"/>
      <c r="P174" s="12"/>
      <c r="Q174" s="13"/>
      <c r="R174" s="12"/>
      <c r="S174" s="13"/>
      <c r="T174" s="12"/>
      <c r="U174" s="13"/>
      <c r="V174" s="13"/>
      <c r="W174" s="13"/>
      <c r="X174" s="12"/>
      <c r="Y174" s="29"/>
      <c r="Z174" s="29"/>
      <c r="AA174" s="29"/>
    </row>
    <row r="175" spans="1:27" ht="50.1" customHeight="1" x14ac:dyDescent="0.25">
      <c r="A175" s="11"/>
      <c r="B175" s="11"/>
      <c r="C175" s="11"/>
      <c r="D175" s="12"/>
      <c r="E175" s="13"/>
      <c r="F175" s="12"/>
      <c r="G175" s="13"/>
      <c r="H175" s="12"/>
      <c r="I175" s="13"/>
      <c r="J175" s="12"/>
      <c r="K175" s="13"/>
      <c r="L175" s="12"/>
      <c r="M175" s="13"/>
      <c r="N175" s="12"/>
      <c r="O175" s="13"/>
      <c r="P175" s="12"/>
      <c r="Q175" s="13"/>
      <c r="R175" s="12"/>
      <c r="S175" s="13"/>
      <c r="T175" s="12"/>
      <c r="U175" s="13"/>
      <c r="V175" s="13"/>
      <c r="W175" s="13"/>
      <c r="X175" s="12"/>
      <c r="Y175" s="29"/>
      <c r="Z175" s="29"/>
      <c r="AA175" s="29"/>
    </row>
    <row r="176" spans="1:27" ht="50.1" customHeight="1" x14ac:dyDescent="0.25">
      <c r="A176" s="11"/>
      <c r="B176" s="11"/>
      <c r="C176" s="11"/>
      <c r="D176" s="12"/>
      <c r="E176" s="13"/>
      <c r="F176" s="12"/>
      <c r="G176" s="13"/>
      <c r="H176" s="12"/>
      <c r="I176" s="13"/>
      <c r="J176" s="12"/>
      <c r="K176" s="13"/>
      <c r="L176" s="12"/>
      <c r="M176" s="13"/>
      <c r="N176" s="12"/>
      <c r="O176" s="13"/>
      <c r="P176" s="12"/>
      <c r="Q176" s="13"/>
      <c r="R176" s="12"/>
      <c r="S176" s="13"/>
      <c r="T176" s="12"/>
      <c r="U176" s="13"/>
      <c r="V176" s="13"/>
      <c r="W176" s="13"/>
      <c r="X176" s="12"/>
      <c r="Y176" s="29"/>
      <c r="Z176" s="29"/>
      <c r="AA176" s="29"/>
    </row>
    <row r="177" spans="1:27" ht="50.1" customHeight="1" x14ac:dyDescent="0.25">
      <c r="A177" s="11"/>
      <c r="B177" s="11"/>
      <c r="C177" s="11"/>
      <c r="D177" s="12"/>
      <c r="E177" s="13"/>
      <c r="F177" s="12"/>
      <c r="G177" s="13"/>
      <c r="H177" s="12"/>
      <c r="I177" s="13"/>
      <c r="J177" s="12"/>
      <c r="K177" s="13"/>
      <c r="L177" s="12"/>
      <c r="M177" s="13"/>
      <c r="N177" s="12"/>
      <c r="O177" s="13"/>
      <c r="P177" s="12"/>
      <c r="Q177" s="13"/>
      <c r="R177" s="12"/>
      <c r="S177" s="13"/>
      <c r="T177" s="12"/>
      <c r="U177" s="13"/>
      <c r="V177" s="13"/>
      <c r="W177" s="13"/>
      <c r="X177" s="12"/>
      <c r="Y177" s="29"/>
      <c r="Z177" s="29"/>
      <c r="AA177" s="29"/>
    </row>
    <row r="178" spans="1:27" ht="50.1" customHeight="1" x14ac:dyDescent="0.25">
      <c r="A178" s="11"/>
      <c r="B178" s="11"/>
      <c r="C178" s="11"/>
      <c r="D178" s="12"/>
      <c r="E178" s="13"/>
      <c r="F178" s="12"/>
      <c r="G178" s="13"/>
      <c r="H178" s="12"/>
      <c r="I178" s="13"/>
      <c r="J178" s="12"/>
      <c r="K178" s="13"/>
      <c r="L178" s="12"/>
      <c r="M178" s="13"/>
      <c r="N178" s="12"/>
      <c r="O178" s="13"/>
      <c r="P178" s="12"/>
      <c r="Q178" s="13"/>
      <c r="R178" s="12"/>
      <c r="S178" s="13"/>
      <c r="T178" s="12"/>
      <c r="U178" s="13"/>
      <c r="V178" s="13"/>
      <c r="W178" s="13"/>
      <c r="X178" s="12"/>
      <c r="Y178" s="29"/>
      <c r="Z178" s="29"/>
      <c r="AA178" s="29"/>
    </row>
    <row r="179" spans="1:27" ht="50.1" customHeight="1" x14ac:dyDescent="0.25">
      <c r="A179" s="11"/>
      <c r="B179" s="11"/>
      <c r="C179" s="11"/>
      <c r="D179" s="12"/>
      <c r="E179" s="13"/>
      <c r="F179" s="12"/>
      <c r="G179" s="13"/>
      <c r="H179" s="12"/>
      <c r="I179" s="13"/>
      <c r="J179" s="12"/>
      <c r="K179" s="13"/>
      <c r="L179" s="12"/>
      <c r="M179" s="13"/>
      <c r="N179" s="12"/>
      <c r="O179" s="13"/>
      <c r="P179" s="12"/>
      <c r="Q179" s="13"/>
      <c r="R179" s="12"/>
      <c r="S179" s="13"/>
      <c r="T179" s="12"/>
      <c r="U179" s="13"/>
      <c r="V179" s="13"/>
      <c r="W179" s="13"/>
      <c r="X179" s="12"/>
      <c r="Y179" s="29"/>
      <c r="Z179" s="29"/>
      <c r="AA179" s="29"/>
    </row>
    <row r="180" spans="1:27" ht="50.1" customHeight="1" x14ac:dyDescent="0.25">
      <c r="A180" s="11"/>
      <c r="B180" s="11"/>
      <c r="C180" s="11"/>
      <c r="D180" s="12"/>
      <c r="E180" s="13"/>
      <c r="F180" s="12"/>
      <c r="G180" s="13"/>
      <c r="H180" s="12"/>
      <c r="I180" s="13"/>
      <c r="J180" s="12"/>
      <c r="K180" s="13"/>
      <c r="L180" s="12"/>
      <c r="M180" s="13"/>
      <c r="N180" s="12"/>
      <c r="O180" s="13"/>
      <c r="P180" s="12"/>
      <c r="Q180" s="13"/>
      <c r="R180" s="12"/>
      <c r="S180" s="13"/>
      <c r="T180" s="12"/>
      <c r="U180" s="13"/>
      <c r="V180" s="13"/>
      <c r="W180" s="13"/>
      <c r="X180" s="12"/>
      <c r="Y180" s="29"/>
      <c r="Z180" s="29"/>
      <c r="AA180" s="29"/>
    </row>
    <row r="181" spans="1:27" ht="50.1" customHeight="1" x14ac:dyDescent="0.25">
      <c r="A181" s="11"/>
      <c r="B181" s="11"/>
      <c r="C181" s="11"/>
      <c r="D181" s="12"/>
      <c r="E181" s="13"/>
      <c r="F181" s="12"/>
      <c r="G181" s="13"/>
      <c r="H181" s="12"/>
      <c r="I181" s="13"/>
      <c r="J181" s="12"/>
      <c r="K181" s="13"/>
      <c r="L181" s="12"/>
      <c r="M181" s="13"/>
      <c r="N181" s="12"/>
      <c r="O181" s="13"/>
      <c r="P181" s="12"/>
      <c r="Q181" s="13"/>
      <c r="R181" s="12"/>
      <c r="S181" s="13"/>
      <c r="T181" s="12"/>
      <c r="U181" s="13"/>
      <c r="V181" s="13"/>
      <c r="W181" s="13"/>
      <c r="X181" s="12"/>
      <c r="Y181" s="29"/>
      <c r="Z181" s="29"/>
      <c r="AA181" s="29"/>
    </row>
    <row r="182" spans="1:27" ht="50.1" customHeight="1" x14ac:dyDescent="0.25">
      <c r="A182" s="11"/>
      <c r="B182" s="11"/>
      <c r="C182" s="11"/>
      <c r="D182" s="12"/>
      <c r="E182" s="13"/>
      <c r="F182" s="12"/>
      <c r="G182" s="13"/>
      <c r="H182" s="12"/>
      <c r="I182" s="13"/>
      <c r="J182" s="12"/>
      <c r="K182" s="13"/>
      <c r="L182" s="12"/>
      <c r="M182" s="13"/>
      <c r="N182" s="12"/>
      <c r="O182" s="13"/>
      <c r="P182" s="12"/>
      <c r="Q182" s="13"/>
      <c r="R182" s="12"/>
      <c r="S182" s="13"/>
      <c r="T182" s="12"/>
      <c r="U182" s="13"/>
      <c r="V182" s="13"/>
      <c r="W182" s="13"/>
      <c r="X182" s="12"/>
      <c r="Y182" s="29"/>
      <c r="Z182" s="29"/>
      <c r="AA182" s="29"/>
    </row>
    <row r="183" spans="1:27" ht="50.1" customHeight="1" x14ac:dyDescent="0.25">
      <c r="A183" s="11"/>
      <c r="B183" s="11"/>
      <c r="C183" s="11"/>
      <c r="D183" s="12"/>
      <c r="E183" s="13"/>
      <c r="F183" s="12"/>
      <c r="G183" s="13"/>
      <c r="H183" s="12"/>
      <c r="I183" s="13"/>
      <c r="J183" s="12"/>
      <c r="K183" s="13"/>
      <c r="L183" s="12"/>
      <c r="M183" s="13"/>
      <c r="N183" s="12"/>
      <c r="O183" s="13"/>
      <c r="P183" s="12"/>
      <c r="Q183" s="13"/>
      <c r="R183" s="12"/>
      <c r="S183" s="13"/>
      <c r="T183" s="12"/>
      <c r="U183" s="13"/>
      <c r="V183" s="13"/>
      <c r="W183" s="13"/>
      <c r="X183" s="12"/>
      <c r="Y183" s="29"/>
      <c r="Z183" s="29"/>
      <c r="AA183" s="29"/>
    </row>
    <row r="184" spans="1:27" ht="50.1" customHeight="1" x14ac:dyDescent="0.25">
      <c r="A184" s="11"/>
      <c r="B184" s="11"/>
      <c r="C184" s="11"/>
      <c r="D184" s="12"/>
      <c r="E184" s="13"/>
      <c r="F184" s="12"/>
      <c r="G184" s="13"/>
      <c r="H184" s="12"/>
      <c r="I184" s="13"/>
      <c r="J184" s="12"/>
      <c r="K184" s="13"/>
      <c r="L184" s="12"/>
      <c r="M184" s="13"/>
      <c r="N184" s="12"/>
      <c r="O184" s="13"/>
      <c r="P184" s="12"/>
      <c r="Q184" s="13"/>
      <c r="R184" s="12"/>
      <c r="S184" s="13"/>
      <c r="T184" s="12"/>
      <c r="U184" s="13"/>
      <c r="V184" s="13"/>
      <c r="W184" s="13"/>
      <c r="X184" s="12"/>
      <c r="Y184" s="29"/>
      <c r="Z184" s="29"/>
      <c r="AA184" s="29"/>
    </row>
    <row r="185" spans="1:27" ht="50.1" customHeight="1" x14ac:dyDescent="0.25">
      <c r="A185" s="11"/>
      <c r="B185" s="11"/>
      <c r="C185" s="11"/>
      <c r="D185" s="12"/>
      <c r="E185" s="13"/>
      <c r="F185" s="12"/>
      <c r="G185" s="13"/>
      <c r="H185" s="12"/>
      <c r="I185" s="13"/>
      <c r="J185" s="12"/>
      <c r="K185" s="13"/>
      <c r="L185" s="12"/>
      <c r="M185" s="13"/>
      <c r="N185" s="12"/>
      <c r="O185" s="13"/>
      <c r="P185" s="12"/>
      <c r="Q185" s="13"/>
      <c r="R185" s="12"/>
      <c r="S185" s="13"/>
      <c r="T185" s="12"/>
      <c r="U185" s="13"/>
      <c r="V185" s="13"/>
      <c r="W185" s="13"/>
      <c r="X185" s="12"/>
      <c r="Y185" s="29"/>
      <c r="Z185" s="29"/>
      <c r="AA185" s="29"/>
    </row>
    <row r="186" spans="1:27" ht="50.1" customHeight="1" x14ac:dyDescent="0.25">
      <c r="A186" s="11"/>
      <c r="B186" s="11"/>
      <c r="C186" s="11"/>
      <c r="D186" s="12"/>
      <c r="E186" s="13"/>
      <c r="F186" s="12"/>
      <c r="G186" s="13"/>
      <c r="H186" s="12"/>
      <c r="I186" s="13"/>
      <c r="J186" s="12"/>
      <c r="K186" s="13"/>
      <c r="L186" s="12"/>
      <c r="M186" s="13"/>
      <c r="N186" s="12"/>
      <c r="O186" s="13"/>
      <c r="P186" s="12"/>
      <c r="Q186" s="13"/>
      <c r="R186" s="12"/>
      <c r="S186" s="13"/>
      <c r="T186" s="12"/>
      <c r="U186" s="13"/>
      <c r="V186" s="13"/>
      <c r="W186" s="13"/>
      <c r="X186" s="12"/>
      <c r="Y186" s="29"/>
      <c r="Z186" s="29"/>
      <c r="AA186" s="29"/>
    </row>
    <row r="187" spans="1:27" ht="50.1" customHeight="1" x14ac:dyDescent="0.25">
      <c r="A187" s="11"/>
      <c r="B187" s="11"/>
      <c r="C187" s="11"/>
      <c r="D187" s="12"/>
      <c r="E187" s="13"/>
      <c r="F187" s="12"/>
      <c r="G187" s="13"/>
      <c r="H187" s="12"/>
      <c r="I187" s="13"/>
      <c r="J187" s="12"/>
      <c r="K187" s="13"/>
      <c r="L187" s="12"/>
      <c r="M187" s="13"/>
      <c r="N187" s="12"/>
      <c r="O187" s="13"/>
      <c r="P187" s="12"/>
      <c r="Q187" s="13"/>
      <c r="R187" s="12"/>
      <c r="S187" s="13"/>
      <c r="T187" s="12"/>
      <c r="U187" s="13"/>
      <c r="V187" s="13"/>
      <c r="W187" s="13"/>
      <c r="X187" s="12"/>
      <c r="Y187" s="29"/>
      <c r="Z187" s="29"/>
      <c r="AA187" s="29"/>
    </row>
    <row r="188" spans="1:27" ht="50.1" customHeight="1" x14ac:dyDescent="0.25">
      <c r="A188" s="11"/>
      <c r="B188" s="11"/>
      <c r="C188" s="11"/>
      <c r="D188" s="12"/>
      <c r="E188" s="13"/>
      <c r="F188" s="12"/>
      <c r="G188" s="13"/>
      <c r="H188" s="12"/>
      <c r="I188" s="13"/>
      <c r="J188" s="12"/>
      <c r="K188" s="13"/>
      <c r="L188" s="12"/>
      <c r="M188" s="13"/>
      <c r="N188" s="12"/>
      <c r="O188" s="13"/>
      <c r="P188" s="12"/>
      <c r="Q188" s="13"/>
      <c r="R188" s="12"/>
      <c r="S188" s="13"/>
      <c r="T188" s="12"/>
      <c r="U188" s="13"/>
      <c r="V188" s="13"/>
      <c r="W188" s="13"/>
      <c r="X188" s="12"/>
      <c r="Y188" s="29"/>
      <c r="Z188" s="29"/>
      <c r="AA188" s="29"/>
    </row>
    <row r="189" spans="1:27" ht="50.1" customHeight="1" x14ac:dyDescent="0.25">
      <c r="A189" s="11"/>
      <c r="B189" s="11"/>
      <c r="C189" s="11"/>
      <c r="D189" s="12"/>
      <c r="E189" s="13"/>
      <c r="F189" s="12"/>
      <c r="G189" s="13"/>
      <c r="H189" s="12"/>
      <c r="I189" s="13"/>
      <c r="J189" s="12"/>
      <c r="K189" s="13"/>
      <c r="L189" s="12"/>
      <c r="M189" s="13"/>
      <c r="N189" s="12"/>
      <c r="O189" s="13"/>
      <c r="P189" s="12"/>
      <c r="Q189" s="13"/>
      <c r="R189" s="12"/>
      <c r="S189" s="13"/>
      <c r="T189" s="12"/>
      <c r="U189" s="13"/>
      <c r="V189" s="13"/>
      <c r="W189" s="13"/>
      <c r="X189" s="12"/>
      <c r="Y189" s="29"/>
      <c r="Z189" s="29"/>
      <c r="AA189" s="29"/>
    </row>
    <row r="190" spans="1:27" ht="50.1" customHeight="1" x14ac:dyDescent="0.25">
      <c r="A190" s="11"/>
      <c r="B190" s="11"/>
      <c r="C190" s="11"/>
      <c r="D190" s="12"/>
      <c r="E190" s="13"/>
      <c r="F190" s="12"/>
      <c r="G190" s="13"/>
      <c r="H190" s="12"/>
      <c r="I190" s="13"/>
      <c r="J190" s="12"/>
      <c r="K190" s="13"/>
      <c r="L190" s="12"/>
      <c r="M190" s="13"/>
      <c r="N190" s="12"/>
      <c r="O190" s="13"/>
      <c r="P190" s="12"/>
      <c r="Q190" s="13"/>
      <c r="R190" s="12"/>
      <c r="S190" s="13"/>
      <c r="T190" s="12"/>
      <c r="U190" s="13"/>
      <c r="V190" s="13"/>
      <c r="W190" s="13"/>
      <c r="X190" s="12"/>
      <c r="Y190" s="29"/>
      <c r="Z190" s="29"/>
      <c r="AA190" s="29"/>
    </row>
    <row r="191" spans="1:27" ht="50.1" customHeight="1" x14ac:dyDescent="0.25">
      <c r="A191" s="11"/>
      <c r="B191" s="11"/>
      <c r="C191" s="11"/>
      <c r="D191" s="12"/>
      <c r="E191" s="13"/>
      <c r="F191" s="12"/>
      <c r="G191" s="13"/>
      <c r="H191" s="12"/>
      <c r="I191" s="13"/>
      <c r="J191" s="12"/>
      <c r="K191" s="13"/>
      <c r="L191" s="12"/>
      <c r="M191" s="13"/>
      <c r="N191" s="12"/>
      <c r="O191" s="13"/>
      <c r="P191" s="12"/>
      <c r="Q191" s="13"/>
      <c r="R191" s="12"/>
      <c r="S191" s="13"/>
      <c r="T191" s="12"/>
      <c r="U191" s="13"/>
      <c r="V191" s="13"/>
      <c r="W191" s="13"/>
      <c r="X191" s="12"/>
      <c r="Y191" s="29"/>
      <c r="Z191" s="29"/>
      <c r="AA191" s="29"/>
    </row>
    <row r="192" spans="1:27" ht="50.1" customHeight="1" x14ac:dyDescent="0.25">
      <c r="A192" s="11"/>
      <c r="B192" s="11"/>
      <c r="C192" s="11"/>
      <c r="D192" s="12"/>
      <c r="E192" s="13"/>
      <c r="F192" s="12"/>
      <c r="G192" s="13"/>
      <c r="H192" s="12"/>
      <c r="I192" s="13"/>
      <c r="J192" s="12"/>
      <c r="K192" s="13"/>
      <c r="L192" s="12"/>
      <c r="M192" s="13"/>
      <c r="N192" s="12"/>
      <c r="O192" s="13"/>
      <c r="P192" s="12"/>
      <c r="Q192" s="13"/>
      <c r="R192" s="12"/>
      <c r="S192" s="13"/>
      <c r="T192" s="12"/>
      <c r="U192" s="13"/>
      <c r="V192" s="13"/>
      <c r="W192" s="13"/>
      <c r="X192" s="12"/>
      <c r="Y192" s="29"/>
      <c r="Z192" s="29"/>
      <c r="AA192" s="29"/>
    </row>
    <row r="193" spans="1:27" ht="50.1" customHeight="1" x14ac:dyDescent="0.25">
      <c r="A193" s="11"/>
      <c r="B193" s="11"/>
      <c r="C193" s="11"/>
      <c r="D193" s="12"/>
      <c r="E193" s="13"/>
      <c r="F193" s="12"/>
      <c r="G193" s="13"/>
      <c r="H193" s="12"/>
      <c r="I193" s="13"/>
      <c r="J193" s="12"/>
      <c r="K193" s="13"/>
      <c r="L193" s="12"/>
      <c r="M193" s="13"/>
      <c r="N193" s="12"/>
      <c r="O193" s="13"/>
      <c r="P193" s="12"/>
      <c r="Q193" s="13"/>
      <c r="R193" s="12"/>
      <c r="S193" s="13"/>
      <c r="T193" s="12"/>
      <c r="U193" s="13"/>
      <c r="V193" s="13"/>
      <c r="W193" s="13"/>
      <c r="X193" s="12"/>
      <c r="Y193" s="29"/>
      <c r="Z193" s="29"/>
      <c r="AA193" s="29"/>
    </row>
    <row r="194" spans="1:27" ht="50.1" customHeight="1" x14ac:dyDescent="0.25">
      <c r="A194" s="11"/>
      <c r="B194" s="11"/>
      <c r="C194" s="11"/>
      <c r="D194" s="12"/>
      <c r="E194" s="13"/>
      <c r="F194" s="12"/>
      <c r="G194" s="13"/>
      <c r="H194" s="12"/>
      <c r="I194" s="13"/>
      <c r="J194" s="12"/>
      <c r="K194" s="13"/>
      <c r="L194" s="12"/>
      <c r="M194" s="13"/>
      <c r="N194" s="12"/>
      <c r="O194" s="13"/>
      <c r="P194" s="12"/>
      <c r="Q194" s="13"/>
      <c r="R194" s="12"/>
      <c r="S194" s="13"/>
      <c r="T194" s="12"/>
      <c r="U194" s="13"/>
      <c r="V194" s="13"/>
      <c r="W194" s="13"/>
      <c r="X194" s="12"/>
      <c r="Y194" s="29"/>
      <c r="Z194" s="29"/>
      <c r="AA194" s="29"/>
    </row>
    <row r="195" spans="1:27" ht="50.1" customHeight="1" x14ac:dyDescent="0.25">
      <c r="A195" s="11"/>
      <c r="B195" s="11"/>
      <c r="C195" s="11"/>
      <c r="D195" s="12"/>
      <c r="E195" s="13"/>
      <c r="F195" s="12"/>
      <c r="G195" s="13"/>
      <c r="H195" s="12"/>
      <c r="I195" s="13"/>
      <c r="J195" s="12"/>
      <c r="K195" s="13"/>
      <c r="L195" s="12"/>
      <c r="M195" s="13"/>
      <c r="N195" s="12"/>
      <c r="O195" s="13"/>
      <c r="P195" s="12"/>
      <c r="Q195" s="13"/>
      <c r="R195" s="12"/>
      <c r="S195" s="13"/>
      <c r="T195" s="12"/>
      <c r="U195" s="13"/>
      <c r="V195" s="13"/>
      <c r="W195" s="13"/>
      <c r="X195" s="12"/>
      <c r="Y195" s="29"/>
      <c r="Z195" s="29"/>
      <c r="AA195" s="29"/>
    </row>
    <row r="196" spans="1:27" ht="50.1" customHeight="1" x14ac:dyDescent="0.25">
      <c r="A196" s="11"/>
      <c r="B196" s="11"/>
      <c r="C196" s="11"/>
      <c r="D196" s="12"/>
      <c r="E196" s="13"/>
      <c r="F196" s="12"/>
      <c r="G196" s="13"/>
      <c r="H196" s="12"/>
      <c r="I196" s="13"/>
      <c r="J196" s="12"/>
      <c r="K196" s="13"/>
      <c r="L196" s="12"/>
      <c r="M196" s="13"/>
      <c r="N196" s="12"/>
      <c r="O196" s="13"/>
      <c r="P196" s="12"/>
      <c r="Q196" s="13"/>
      <c r="R196" s="12"/>
      <c r="S196" s="13"/>
      <c r="T196" s="12"/>
      <c r="U196" s="13"/>
      <c r="V196" s="13"/>
      <c r="W196" s="13"/>
      <c r="X196" s="12"/>
      <c r="Y196" s="29"/>
      <c r="Z196" s="29"/>
      <c r="AA196" s="29"/>
    </row>
    <row r="197" spans="1:27" ht="50.1" customHeight="1" x14ac:dyDescent="0.25">
      <c r="A197" s="11"/>
      <c r="B197" s="11"/>
      <c r="C197" s="11"/>
      <c r="D197" s="12"/>
      <c r="E197" s="13"/>
      <c r="F197" s="12"/>
      <c r="G197" s="13"/>
      <c r="H197" s="12"/>
      <c r="I197" s="13"/>
      <c r="J197" s="12"/>
      <c r="K197" s="13"/>
      <c r="L197" s="12"/>
      <c r="M197" s="13"/>
      <c r="N197" s="12"/>
      <c r="O197" s="13"/>
      <c r="P197" s="12"/>
      <c r="Q197" s="13"/>
      <c r="R197" s="12"/>
      <c r="S197" s="13"/>
      <c r="T197" s="12"/>
      <c r="U197" s="13"/>
      <c r="V197" s="13"/>
      <c r="W197" s="13"/>
      <c r="X197" s="12"/>
      <c r="Y197" s="29"/>
      <c r="Z197" s="29"/>
      <c r="AA197" s="29"/>
    </row>
    <row r="198" spans="1:27" ht="50.1" customHeight="1" x14ac:dyDescent="0.25">
      <c r="A198" s="11"/>
      <c r="B198" s="11"/>
      <c r="C198" s="11"/>
      <c r="D198" s="12"/>
      <c r="E198" s="13"/>
      <c r="F198" s="12"/>
      <c r="G198" s="13"/>
      <c r="H198" s="12"/>
      <c r="I198" s="13"/>
      <c r="J198" s="12"/>
      <c r="K198" s="13"/>
      <c r="L198" s="12"/>
      <c r="M198" s="13"/>
      <c r="N198" s="12"/>
      <c r="O198" s="13"/>
      <c r="P198" s="12"/>
      <c r="Q198" s="13"/>
      <c r="R198" s="12"/>
      <c r="S198" s="13"/>
      <c r="T198" s="12"/>
      <c r="U198" s="13"/>
      <c r="V198" s="13"/>
      <c r="W198" s="13"/>
      <c r="X198" s="12"/>
      <c r="Y198" s="29"/>
      <c r="Z198" s="29"/>
      <c r="AA198" s="29"/>
    </row>
    <row r="199" spans="1:27" ht="50.1" customHeight="1" x14ac:dyDescent="0.25">
      <c r="A199" s="11"/>
      <c r="B199" s="11"/>
      <c r="C199" s="11"/>
      <c r="D199" s="12"/>
      <c r="E199" s="13"/>
      <c r="F199" s="12"/>
      <c r="G199" s="13"/>
      <c r="H199" s="12"/>
      <c r="I199" s="13"/>
      <c r="J199" s="12"/>
      <c r="K199" s="13"/>
      <c r="L199" s="12"/>
      <c r="M199" s="13"/>
      <c r="N199" s="12"/>
      <c r="O199" s="13"/>
      <c r="P199" s="12"/>
      <c r="Q199" s="13"/>
      <c r="R199" s="12"/>
      <c r="S199" s="13"/>
      <c r="T199" s="12"/>
      <c r="U199" s="13"/>
      <c r="V199" s="13"/>
      <c r="W199" s="13"/>
      <c r="X199" s="12"/>
      <c r="Y199" s="29"/>
      <c r="Z199" s="29"/>
      <c r="AA199" s="29"/>
    </row>
    <row r="200" spans="1:27" ht="50.1" customHeight="1" x14ac:dyDescent="0.25">
      <c r="A200" s="11"/>
      <c r="B200" s="11"/>
      <c r="C200" s="11"/>
      <c r="D200" s="12"/>
      <c r="E200" s="13"/>
      <c r="F200" s="12"/>
      <c r="G200" s="13"/>
      <c r="H200" s="12"/>
      <c r="I200" s="13"/>
      <c r="J200" s="12"/>
      <c r="K200" s="13"/>
      <c r="L200" s="12"/>
      <c r="M200" s="13"/>
      <c r="N200" s="12"/>
      <c r="O200" s="13"/>
      <c r="P200" s="12"/>
      <c r="Q200" s="13"/>
      <c r="R200" s="12"/>
      <c r="S200" s="13"/>
      <c r="T200" s="12"/>
      <c r="U200" s="13"/>
      <c r="V200" s="13"/>
      <c r="W200" s="13"/>
      <c r="X200" s="12"/>
      <c r="Y200" s="29"/>
      <c r="Z200" s="29"/>
      <c r="AA200" s="29"/>
    </row>
    <row r="201" spans="1:27" ht="50.1" customHeight="1" x14ac:dyDescent="0.25">
      <c r="A201" s="11"/>
      <c r="B201" s="11"/>
      <c r="C201" s="11"/>
      <c r="D201" s="12"/>
      <c r="E201" s="13"/>
      <c r="F201" s="12"/>
      <c r="G201" s="13"/>
      <c r="H201" s="12"/>
      <c r="I201" s="13"/>
      <c r="J201" s="12"/>
      <c r="K201" s="13"/>
      <c r="L201" s="12"/>
      <c r="M201" s="13"/>
      <c r="N201" s="12"/>
      <c r="O201" s="13"/>
      <c r="P201" s="12"/>
      <c r="Q201" s="13"/>
      <c r="R201" s="12"/>
      <c r="S201" s="13"/>
      <c r="T201" s="12"/>
      <c r="U201" s="13"/>
      <c r="V201" s="13"/>
      <c r="W201" s="13"/>
      <c r="X201" s="12"/>
      <c r="Y201" s="29"/>
      <c r="Z201" s="29"/>
      <c r="AA201" s="29"/>
    </row>
    <row r="202" spans="1:27" ht="50.1" customHeight="1" x14ac:dyDescent="0.25">
      <c r="A202" s="11"/>
      <c r="B202" s="11"/>
      <c r="C202" s="11"/>
      <c r="D202" s="12"/>
      <c r="E202" s="13"/>
      <c r="F202" s="12"/>
      <c r="G202" s="13"/>
      <c r="H202" s="12"/>
      <c r="I202" s="13"/>
      <c r="J202" s="12"/>
      <c r="K202" s="13"/>
      <c r="L202" s="12"/>
      <c r="M202" s="13"/>
      <c r="N202" s="12"/>
      <c r="O202" s="13"/>
      <c r="P202" s="12"/>
      <c r="Q202" s="13"/>
      <c r="R202" s="12"/>
      <c r="S202" s="13"/>
      <c r="T202" s="12"/>
      <c r="U202" s="13"/>
      <c r="V202" s="13"/>
      <c r="W202" s="13"/>
      <c r="X202" s="12"/>
      <c r="Y202" s="29"/>
      <c r="Z202" s="29"/>
      <c r="AA202" s="29"/>
    </row>
    <row r="203" spans="1:27" ht="50.1" customHeight="1" x14ac:dyDescent="0.25">
      <c r="A203" s="11"/>
      <c r="B203" s="11"/>
      <c r="C203" s="11"/>
      <c r="D203" s="12"/>
      <c r="E203" s="13"/>
      <c r="F203" s="12"/>
      <c r="G203" s="13"/>
      <c r="H203" s="12"/>
      <c r="I203" s="13"/>
      <c r="J203" s="12"/>
      <c r="K203" s="13"/>
      <c r="L203" s="12"/>
      <c r="M203" s="13"/>
      <c r="N203" s="12"/>
      <c r="O203" s="13"/>
      <c r="P203" s="12"/>
      <c r="Q203" s="13"/>
      <c r="R203" s="12"/>
      <c r="S203" s="13"/>
      <c r="T203" s="12"/>
      <c r="U203" s="13"/>
      <c r="V203" s="13"/>
      <c r="W203" s="13"/>
      <c r="X203" s="12"/>
      <c r="Y203" s="29"/>
      <c r="Z203" s="29"/>
      <c r="AA203" s="29"/>
    </row>
    <row r="204" spans="1:27" ht="50.1" customHeight="1" x14ac:dyDescent="0.25">
      <c r="A204" s="11"/>
      <c r="B204" s="11"/>
      <c r="C204" s="11"/>
      <c r="D204" s="12"/>
      <c r="E204" s="13"/>
      <c r="F204" s="12"/>
      <c r="G204" s="13"/>
      <c r="H204" s="12"/>
      <c r="I204" s="13"/>
      <c r="J204" s="12"/>
      <c r="K204" s="13"/>
      <c r="L204" s="12"/>
      <c r="M204" s="13"/>
      <c r="N204" s="12"/>
      <c r="O204" s="13"/>
      <c r="P204" s="12"/>
      <c r="Q204" s="13"/>
      <c r="R204" s="12"/>
      <c r="S204" s="13"/>
      <c r="T204" s="12"/>
      <c r="U204" s="13"/>
      <c r="V204" s="13"/>
      <c r="W204" s="13"/>
      <c r="X204" s="12"/>
      <c r="Y204" s="29"/>
      <c r="Z204" s="29"/>
      <c r="AA204" s="29"/>
    </row>
    <row r="205" spans="1:27" ht="50.1" customHeight="1" x14ac:dyDescent="0.25">
      <c r="A205" s="11"/>
      <c r="B205" s="11"/>
      <c r="C205" s="11"/>
      <c r="D205" s="12"/>
      <c r="E205" s="13"/>
      <c r="F205" s="12"/>
      <c r="G205" s="13"/>
      <c r="H205" s="12"/>
      <c r="I205" s="13"/>
      <c r="J205" s="12"/>
      <c r="K205" s="13"/>
      <c r="L205" s="12"/>
      <c r="M205" s="13"/>
      <c r="N205" s="12"/>
      <c r="O205" s="13"/>
      <c r="P205" s="12"/>
      <c r="Q205" s="13"/>
      <c r="R205" s="12"/>
      <c r="S205" s="13"/>
      <c r="T205" s="12"/>
      <c r="U205" s="13"/>
      <c r="V205" s="13"/>
      <c r="W205" s="13"/>
      <c r="X205" s="12"/>
      <c r="Y205" s="29"/>
      <c r="Z205" s="29"/>
      <c r="AA205" s="29"/>
    </row>
    <row r="206" spans="1:27" ht="50.1" customHeight="1" x14ac:dyDescent="0.25">
      <c r="A206" s="11"/>
      <c r="B206" s="11"/>
      <c r="C206" s="11"/>
      <c r="D206" s="12"/>
      <c r="E206" s="13"/>
      <c r="F206" s="12"/>
      <c r="G206" s="13"/>
      <c r="H206" s="12"/>
      <c r="I206" s="13"/>
      <c r="J206" s="12"/>
      <c r="K206" s="13"/>
      <c r="L206" s="12"/>
      <c r="M206" s="13"/>
      <c r="N206" s="12"/>
      <c r="O206" s="13"/>
      <c r="P206" s="12"/>
      <c r="Q206" s="13"/>
      <c r="R206" s="12"/>
      <c r="S206" s="13"/>
      <c r="T206" s="12"/>
      <c r="U206" s="13"/>
      <c r="V206" s="13"/>
      <c r="W206" s="13"/>
      <c r="X206" s="12"/>
      <c r="Y206" s="29"/>
      <c r="Z206" s="29"/>
      <c r="AA206" s="29"/>
    </row>
    <row r="207" spans="1:27" ht="50.1" customHeight="1" x14ac:dyDescent="0.25">
      <c r="A207" s="11"/>
      <c r="B207" s="11"/>
      <c r="C207" s="11"/>
      <c r="D207" s="12"/>
      <c r="E207" s="13"/>
      <c r="F207" s="12"/>
      <c r="G207" s="13"/>
      <c r="H207" s="12"/>
      <c r="I207" s="13"/>
      <c r="J207" s="12"/>
      <c r="K207" s="13"/>
      <c r="L207" s="12"/>
      <c r="M207" s="13"/>
      <c r="N207" s="12"/>
      <c r="O207" s="13"/>
      <c r="P207" s="12"/>
      <c r="Q207" s="13"/>
      <c r="R207" s="12"/>
      <c r="S207" s="13"/>
      <c r="T207" s="12"/>
      <c r="U207" s="13"/>
      <c r="V207" s="13"/>
      <c r="W207" s="13"/>
      <c r="X207" s="12"/>
      <c r="Y207" s="29"/>
      <c r="Z207" s="29"/>
      <c r="AA207" s="29"/>
    </row>
    <row r="208" spans="1:27" ht="50.1" customHeight="1" x14ac:dyDescent="0.25">
      <c r="A208" s="11"/>
      <c r="B208" s="11"/>
      <c r="C208" s="11"/>
      <c r="D208" s="12"/>
      <c r="E208" s="13"/>
      <c r="F208" s="12"/>
      <c r="G208" s="13"/>
      <c r="H208" s="12"/>
      <c r="I208" s="13"/>
      <c r="J208" s="12"/>
      <c r="K208" s="13"/>
      <c r="L208" s="12"/>
      <c r="M208" s="13"/>
      <c r="N208" s="12"/>
      <c r="O208" s="13"/>
      <c r="P208" s="12"/>
      <c r="Q208" s="13"/>
      <c r="R208" s="12"/>
      <c r="S208" s="13"/>
      <c r="T208" s="12"/>
      <c r="U208" s="13"/>
      <c r="V208" s="13"/>
      <c r="W208" s="13"/>
      <c r="X208" s="12"/>
      <c r="Y208" s="29"/>
      <c r="Z208" s="29"/>
      <c r="AA208" s="29"/>
    </row>
    <row r="209" spans="1:27" ht="50.1" customHeight="1" x14ac:dyDescent="0.25">
      <c r="A209" s="11"/>
      <c r="B209" s="11"/>
      <c r="C209" s="11"/>
      <c r="D209" s="12"/>
      <c r="E209" s="13"/>
      <c r="F209" s="12"/>
      <c r="G209" s="13"/>
      <c r="H209" s="12"/>
      <c r="I209" s="13"/>
      <c r="J209" s="12"/>
      <c r="K209" s="13"/>
      <c r="L209" s="12"/>
      <c r="M209" s="13"/>
      <c r="N209" s="12"/>
      <c r="O209" s="13"/>
      <c r="P209" s="12"/>
      <c r="Q209" s="13"/>
      <c r="R209" s="12"/>
      <c r="S209" s="13"/>
      <c r="T209" s="12"/>
      <c r="U209" s="13"/>
      <c r="V209" s="13"/>
      <c r="W209" s="13"/>
      <c r="X209" s="12"/>
      <c r="Y209" s="29"/>
      <c r="Z209" s="29"/>
      <c r="AA209" s="29"/>
    </row>
    <row r="210" spans="1:27" ht="50.1" customHeight="1" x14ac:dyDescent="0.25">
      <c r="A210" s="11"/>
      <c r="B210" s="11"/>
      <c r="C210" s="11"/>
      <c r="D210" s="12"/>
      <c r="E210" s="13"/>
      <c r="F210" s="12"/>
      <c r="G210" s="13"/>
      <c r="H210" s="12"/>
      <c r="I210" s="13"/>
      <c r="J210" s="12"/>
      <c r="K210" s="13"/>
      <c r="L210" s="12"/>
      <c r="M210" s="13"/>
      <c r="N210" s="12"/>
      <c r="O210" s="13"/>
      <c r="P210" s="12"/>
      <c r="Q210" s="13"/>
      <c r="R210" s="12"/>
      <c r="S210" s="13"/>
      <c r="T210" s="12"/>
      <c r="U210" s="13"/>
      <c r="V210" s="13"/>
      <c r="W210" s="13"/>
      <c r="X210" s="12"/>
      <c r="Y210" s="29"/>
      <c r="Z210" s="29"/>
      <c r="AA210" s="29"/>
    </row>
    <row r="211" spans="1:27" ht="50.1" customHeight="1" x14ac:dyDescent="0.25">
      <c r="A211" s="11"/>
      <c r="B211" s="11"/>
      <c r="C211" s="11"/>
      <c r="D211" s="12"/>
      <c r="E211" s="13"/>
      <c r="F211" s="12"/>
      <c r="G211" s="13"/>
      <c r="H211" s="12"/>
      <c r="I211" s="13"/>
      <c r="J211" s="12"/>
      <c r="K211" s="13"/>
      <c r="L211" s="12"/>
      <c r="M211" s="13"/>
      <c r="N211" s="12"/>
      <c r="O211" s="13"/>
      <c r="P211" s="12"/>
      <c r="Q211" s="13"/>
      <c r="R211" s="12"/>
      <c r="S211" s="13"/>
      <c r="T211" s="12"/>
      <c r="U211" s="13"/>
      <c r="V211" s="13"/>
      <c r="W211" s="13"/>
      <c r="X211" s="12"/>
      <c r="Y211" s="29"/>
      <c r="Z211" s="29"/>
      <c r="AA211" s="29"/>
    </row>
    <row r="212" spans="1:27" ht="50.1" customHeight="1" x14ac:dyDescent="0.25">
      <c r="A212" s="11"/>
      <c r="B212" s="11"/>
      <c r="C212" s="11"/>
      <c r="D212" s="12"/>
      <c r="E212" s="13"/>
      <c r="F212" s="12"/>
      <c r="G212" s="13"/>
      <c r="H212" s="12"/>
      <c r="I212" s="13"/>
      <c r="J212" s="12"/>
      <c r="K212" s="13"/>
      <c r="L212" s="12"/>
      <c r="M212" s="13"/>
      <c r="N212" s="12"/>
      <c r="O212" s="13"/>
      <c r="P212" s="12"/>
      <c r="Q212" s="13"/>
      <c r="R212" s="12"/>
      <c r="S212" s="13"/>
      <c r="T212" s="12"/>
      <c r="U212" s="13"/>
      <c r="V212" s="13"/>
      <c r="W212" s="13"/>
      <c r="X212" s="12"/>
      <c r="Y212" s="29"/>
      <c r="Z212" s="29"/>
      <c r="AA212" s="29"/>
    </row>
    <row r="213" spans="1:27" ht="50.1" customHeight="1" x14ac:dyDescent="0.25">
      <c r="A213" s="11"/>
      <c r="B213" s="11"/>
      <c r="C213" s="11"/>
      <c r="D213" s="12"/>
      <c r="E213" s="13"/>
      <c r="F213" s="12"/>
      <c r="G213" s="13"/>
      <c r="H213" s="12"/>
      <c r="I213" s="13"/>
      <c r="J213" s="12"/>
      <c r="K213" s="13"/>
      <c r="L213" s="12"/>
      <c r="M213" s="13"/>
      <c r="N213" s="12"/>
      <c r="O213" s="13"/>
      <c r="P213" s="12"/>
      <c r="Q213" s="13"/>
      <c r="R213" s="12"/>
      <c r="S213" s="13"/>
      <c r="T213" s="12"/>
      <c r="U213" s="13"/>
      <c r="V213" s="13"/>
      <c r="W213" s="13"/>
      <c r="X213" s="12"/>
      <c r="Y213" s="29"/>
      <c r="Z213" s="29"/>
      <c r="AA213" s="29"/>
    </row>
    <row r="214" spans="1:27" ht="50.1" customHeight="1" x14ac:dyDescent="0.25">
      <c r="A214" s="11"/>
      <c r="B214" s="11"/>
      <c r="C214" s="11"/>
      <c r="D214" s="12"/>
      <c r="E214" s="13"/>
      <c r="F214" s="12"/>
      <c r="G214" s="13"/>
      <c r="H214" s="12"/>
      <c r="I214" s="13"/>
      <c r="J214" s="12"/>
      <c r="K214" s="13"/>
      <c r="L214" s="12"/>
      <c r="M214" s="13"/>
      <c r="N214" s="12"/>
      <c r="O214" s="13"/>
      <c r="P214" s="12"/>
      <c r="Q214" s="13"/>
      <c r="R214" s="12"/>
      <c r="S214" s="13"/>
      <c r="T214" s="12"/>
      <c r="U214" s="13"/>
      <c r="V214" s="13"/>
      <c r="W214" s="13"/>
      <c r="X214" s="12"/>
      <c r="Y214" s="29"/>
      <c r="Z214" s="29"/>
      <c r="AA214" s="29"/>
    </row>
    <row r="215" spans="1:27" ht="50.1" customHeight="1" x14ac:dyDescent="0.25">
      <c r="A215" s="11"/>
      <c r="B215" s="11"/>
      <c r="C215" s="11"/>
      <c r="D215" s="12"/>
      <c r="E215" s="13"/>
      <c r="F215" s="12"/>
      <c r="G215" s="13"/>
      <c r="H215" s="12"/>
      <c r="I215" s="13"/>
      <c r="J215" s="12"/>
      <c r="K215" s="13"/>
      <c r="L215" s="12"/>
      <c r="M215" s="13"/>
      <c r="N215" s="12"/>
      <c r="O215" s="13"/>
      <c r="P215" s="12"/>
      <c r="Q215" s="13"/>
      <c r="R215" s="12"/>
      <c r="S215" s="13"/>
      <c r="T215" s="12"/>
      <c r="U215" s="13"/>
      <c r="V215" s="13"/>
      <c r="W215" s="13"/>
      <c r="X215" s="12"/>
      <c r="Y215" s="29"/>
      <c r="Z215" s="29"/>
      <c r="AA215" s="29"/>
    </row>
    <row r="216" spans="1:27" ht="50.1" customHeight="1" x14ac:dyDescent="0.25">
      <c r="A216" s="11"/>
      <c r="B216" s="11"/>
      <c r="C216" s="11"/>
      <c r="D216" s="12"/>
      <c r="E216" s="13"/>
      <c r="F216" s="12"/>
      <c r="G216" s="13"/>
      <c r="H216" s="12"/>
      <c r="I216" s="13"/>
      <c r="J216" s="12"/>
      <c r="K216" s="13"/>
      <c r="L216" s="12"/>
      <c r="M216" s="13"/>
      <c r="N216" s="12"/>
      <c r="O216" s="13"/>
      <c r="P216" s="12"/>
      <c r="Q216" s="13"/>
      <c r="R216" s="12"/>
      <c r="S216" s="13"/>
      <c r="T216" s="12"/>
      <c r="U216" s="13"/>
      <c r="V216" s="13"/>
      <c r="W216" s="13"/>
      <c r="X216" s="12"/>
      <c r="Y216" s="29"/>
      <c r="Z216" s="29"/>
      <c r="AA216" s="29"/>
    </row>
    <row r="217" spans="1:27" ht="50.1" customHeight="1" x14ac:dyDescent="0.25">
      <c r="A217" s="11"/>
      <c r="B217" s="11"/>
      <c r="C217" s="11"/>
      <c r="D217" s="12"/>
      <c r="E217" s="13"/>
      <c r="F217" s="12"/>
      <c r="G217" s="13"/>
      <c r="H217" s="12"/>
      <c r="I217" s="13"/>
      <c r="J217" s="12"/>
      <c r="K217" s="13"/>
      <c r="L217" s="12"/>
      <c r="M217" s="13"/>
      <c r="N217" s="12"/>
      <c r="O217" s="13"/>
      <c r="P217" s="12"/>
      <c r="Q217" s="13"/>
      <c r="R217" s="12"/>
      <c r="S217" s="13"/>
      <c r="T217" s="12"/>
      <c r="U217" s="13"/>
      <c r="V217" s="13"/>
      <c r="W217" s="13"/>
      <c r="X217" s="12"/>
      <c r="Y217" s="29"/>
      <c r="Z217" s="29"/>
      <c r="AA217" s="29"/>
    </row>
    <row r="218" spans="1:27" ht="50.1" customHeight="1" x14ac:dyDescent="0.25">
      <c r="A218" s="11"/>
      <c r="B218" s="11"/>
      <c r="C218" s="11"/>
      <c r="D218" s="12"/>
      <c r="E218" s="13"/>
      <c r="F218" s="12"/>
      <c r="G218" s="13"/>
      <c r="H218" s="12"/>
      <c r="I218" s="13"/>
      <c r="J218" s="12"/>
      <c r="K218" s="13"/>
      <c r="L218" s="12"/>
      <c r="M218" s="13"/>
      <c r="N218" s="12"/>
      <c r="O218" s="13"/>
      <c r="P218" s="12"/>
      <c r="Q218" s="13"/>
      <c r="R218" s="12"/>
      <c r="S218" s="13"/>
      <c r="T218" s="12"/>
      <c r="U218" s="13"/>
      <c r="V218" s="13"/>
      <c r="W218" s="13"/>
      <c r="X218" s="12"/>
      <c r="Y218" s="29"/>
      <c r="Z218" s="29"/>
      <c r="AA218" s="29"/>
    </row>
    <row r="219" spans="1:27" ht="50.1" customHeight="1" x14ac:dyDescent="0.25">
      <c r="A219" s="11"/>
      <c r="B219" s="11"/>
      <c r="C219" s="11"/>
      <c r="D219" s="12"/>
      <c r="E219" s="13"/>
      <c r="F219" s="12"/>
      <c r="G219" s="13"/>
      <c r="H219" s="12"/>
      <c r="I219" s="13"/>
      <c r="J219" s="12"/>
      <c r="K219" s="13"/>
      <c r="L219" s="12"/>
      <c r="M219" s="13"/>
      <c r="N219" s="12"/>
      <c r="O219" s="13"/>
      <c r="P219" s="12"/>
      <c r="Q219" s="13"/>
      <c r="R219" s="12"/>
      <c r="S219" s="13"/>
      <c r="T219" s="12"/>
      <c r="U219" s="13"/>
      <c r="V219" s="13"/>
      <c r="W219" s="13"/>
      <c r="X219" s="12"/>
      <c r="Y219" s="29"/>
      <c r="Z219" s="29"/>
      <c r="AA219" s="29"/>
    </row>
    <row r="220" spans="1:27" ht="50.1" customHeight="1" x14ac:dyDescent="0.25">
      <c r="A220" s="11"/>
      <c r="B220" s="11"/>
      <c r="C220" s="11"/>
      <c r="D220" s="12"/>
      <c r="E220" s="13"/>
      <c r="F220" s="12"/>
      <c r="G220" s="13"/>
      <c r="H220" s="12"/>
      <c r="I220" s="13"/>
      <c r="J220" s="12"/>
      <c r="K220" s="13"/>
      <c r="L220" s="12"/>
      <c r="M220" s="13"/>
      <c r="N220" s="12"/>
      <c r="O220" s="13"/>
      <c r="P220" s="12"/>
      <c r="Q220" s="13"/>
      <c r="R220" s="12"/>
      <c r="S220" s="13"/>
      <c r="T220" s="12"/>
      <c r="U220" s="13"/>
      <c r="V220" s="13"/>
      <c r="W220" s="13"/>
      <c r="X220" s="12"/>
      <c r="Y220" s="29"/>
      <c r="Z220" s="29"/>
      <c r="AA220" s="29"/>
    </row>
    <row r="221" spans="1:27" ht="50.1" customHeight="1" x14ac:dyDescent="0.25">
      <c r="A221" s="11"/>
      <c r="B221" s="11"/>
      <c r="C221" s="11"/>
      <c r="D221" s="12"/>
      <c r="E221" s="13"/>
      <c r="F221" s="12"/>
      <c r="G221" s="13"/>
      <c r="H221" s="12"/>
      <c r="I221" s="13"/>
      <c r="J221" s="12"/>
      <c r="K221" s="13"/>
      <c r="L221" s="12"/>
      <c r="M221" s="13"/>
      <c r="N221" s="12"/>
      <c r="O221" s="13"/>
      <c r="P221" s="12"/>
      <c r="Q221" s="13"/>
      <c r="R221" s="12"/>
      <c r="S221" s="13"/>
      <c r="T221" s="12"/>
      <c r="U221" s="13"/>
      <c r="V221" s="13"/>
      <c r="W221" s="13"/>
      <c r="X221" s="12"/>
      <c r="Y221" s="29"/>
      <c r="Z221" s="29"/>
      <c r="AA221" s="29"/>
    </row>
    <row r="222" spans="1:27" ht="50.1" customHeight="1" x14ac:dyDescent="0.25">
      <c r="A222" s="11"/>
      <c r="B222" s="11"/>
      <c r="C222" s="11"/>
      <c r="D222" s="12"/>
      <c r="E222" s="13"/>
      <c r="F222" s="12"/>
      <c r="G222" s="13"/>
      <c r="H222" s="12"/>
      <c r="I222" s="13"/>
      <c r="J222" s="12"/>
      <c r="K222" s="13"/>
      <c r="L222" s="12"/>
      <c r="M222" s="13"/>
      <c r="N222" s="12"/>
      <c r="O222" s="13"/>
      <c r="P222" s="12"/>
      <c r="Q222" s="13"/>
      <c r="R222" s="12"/>
      <c r="S222" s="13"/>
      <c r="T222" s="12"/>
      <c r="U222" s="13"/>
      <c r="V222" s="13"/>
      <c r="W222" s="13"/>
      <c r="X222" s="12"/>
      <c r="Y222" s="29"/>
      <c r="Z222" s="29"/>
      <c r="AA222" s="29"/>
    </row>
    <row r="223" spans="1:27" ht="50.1" customHeight="1" x14ac:dyDescent="0.25">
      <c r="A223" s="11"/>
      <c r="B223" s="11"/>
      <c r="C223" s="11"/>
      <c r="D223" s="12"/>
      <c r="E223" s="13"/>
      <c r="F223" s="12"/>
      <c r="G223" s="13"/>
      <c r="H223" s="12"/>
      <c r="I223" s="13"/>
      <c r="J223" s="12"/>
      <c r="K223" s="13"/>
      <c r="L223" s="12"/>
      <c r="M223" s="13"/>
      <c r="N223" s="12"/>
      <c r="O223" s="13"/>
      <c r="P223" s="12"/>
      <c r="Q223" s="13"/>
      <c r="R223" s="12"/>
      <c r="S223" s="13"/>
      <c r="T223" s="12"/>
      <c r="U223" s="13"/>
      <c r="V223" s="13"/>
      <c r="W223" s="13"/>
      <c r="X223" s="12"/>
      <c r="Y223" s="29"/>
      <c r="Z223" s="29"/>
      <c r="AA223" s="29"/>
    </row>
    <row r="224" spans="1:27" ht="50.1" customHeight="1" x14ac:dyDescent="0.25">
      <c r="A224" s="11"/>
      <c r="B224" s="11"/>
      <c r="C224" s="11"/>
      <c r="D224" s="12"/>
      <c r="E224" s="13"/>
      <c r="F224" s="12"/>
      <c r="G224" s="13"/>
      <c r="H224" s="12"/>
      <c r="I224" s="13"/>
      <c r="J224" s="12"/>
      <c r="K224" s="13"/>
      <c r="L224" s="12"/>
      <c r="M224" s="13"/>
      <c r="N224" s="12"/>
      <c r="O224" s="13"/>
      <c r="P224" s="12"/>
      <c r="Q224" s="13"/>
      <c r="R224" s="12"/>
      <c r="S224" s="13"/>
      <c r="T224" s="12"/>
      <c r="U224" s="13"/>
      <c r="V224" s="13"/>
      <c r="W224" s="13"/>
      <c r="X224" s="12"/>
      <c r="Y224" s="29"/>
      <c r="Z224" s="29"/>
      <c r="AA224" s="29"/>
    </row>
    <row r="225" spans="1:27" ht="50.1" customHeight="1" x14ac:dyDescent="0.25">
      <c r="A225" s="11"/>
      <c r="B225" s="11"/>
      <c r="C225" s="11"/>
      <c r="D225" s="12"/>
      <c r="E225" s="13"/>
      <c r="F225" s="12"/>
      <c r="G225" s="13"/>
      <c r="H225" s="12"/>
      <c r="I225" s="13"/>
      <c r="J225" s="12"/>
      <c r="K225" s="13"/>
      <c r="L225" s="12"/>
      <c r="M225" s="13"/>
      <c r="N225" s="12"/>
      <c r="O225" s="13"/>
      <c r="P225" s="12"/>
      <c r="Q225" s="13"/>
      <c r="R225" s="12"/>
      <c r="S225" s="13"/>
      <c r="T225" s="12"/>
      <c r="U225" s="13"/>
      <c r="V225" s="13"/>
      <c r="W225" s="13"/>
      <c r="X225" s="12"/>
      <c r="Y225" s="29"/>
      <c r="Z225" s="29"/>
      <c r="AA225" s="29"/>
    </row>
    <row r="226" spans="1:27" ht="50.1" customHeight="1" x14ac:dyDescent="0.25">
      <c r="A226" s="11"/>
      <c r="B226" s="11"/>
      <c r="C226" s="11"/>
      <c r="D226" s="12"/>
      <c r="E226" s="13"/>
      <c r="F226" s="12"/>
      <c r="G226" s="13"/>
      <c r="H226" s="12"/>
      <c r="I226" s="13"/>
      <c r="J226" s="12"/>
      <c r="K226" s="13"/>
      <c r="L226" s="12"/>
      <c r="M226" s="13"/>
      <c r="N226" s="12"/>
      <c r="O226" s="13"/>
      <c r="P226" s="12"/>
      <c r="Q226" s="13"/>
      <c r="R226" s="12"/>
      <c r="S226" s="13"/>
      <c r="T226" s="12"/>
      <c r="U226" s="13"/>
      <c r="V226" s="13"/>
      <c r="W226" s="13"/>
      <c r="X226" s="12"/>
      <c r="Y226" s="29"/>
      <c r="Z226" s="29"/>
      <c r="AA226" s="29"/>
    </row>
    <row r="227" spans="1:27" ht="50.1" customHeight="1" x14ac:dyDescent="0.25">
      <c r="A227" s="11"/>
      <c r="B227" s="11"/>
      <c r="C227" s="11"/>
      <c r="D227" s="12"/>
      <c r="E227" s="13"/>
      <c r="F227" s="12"/>
      <c r="G227" s="13"/>
      <c r="H227" s="12"/>
      <c r="I227" s="13"/>
      <c r="J227" s="12"/>
      <c r="K227" s="13"/>
      <c r="L227" s="12"/>
      <c r="M227" s="13"/>
      <c r="N227" s="12"/>
      <c r="O227" s="13"/>
      <c r="P227" s="12"/>
      <c r="Q227" s="13"/>
      <c r="R227" s="12"/>
      <c r="S227" s="13"/>
      <c r="T227" s="12"/>
      <c r="U227" s="13"/>
      <c r="V227" s="13"/>
      <c r="W227" s="13"/>
      <c r="X227" s="12"/>
      <c r="Y227" s="29"/>
      <c r="Z227" s="29"/>
      <c r="AA227" s="29"/>
    </row>
    <row r="228" spans="1:27" ht="50.1" customHeight="1" x14ac:dyDescent="0.25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3"/>
      <c r="W228" s="13"/>
      <c r="X228" s="12"/>
      <c r="Y228" s="29"/>
      <c r="Z228" s="29"/>
      <c r="AA228" s="29"/>
    </row>
    <row r="229" spans="1:27" ht="50.1" customHeight="1" x14ac:dyDescent="0.25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3"/>
      <c r="W229" s="13"/>
      <c r="X229" s="12"/>
      <c r="Y229" s="29"/>
      <c r="Z229" s="29"/>
      <c r="AA229" s="29"/>
    </row>
    <row r="230" spans="1:27" ht="50.1" customHeight="1" x14ac:dyDescent="0.25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3"/>
      <c r="W230" s="13"/>
      <c r="X230" s="12"/>
      <c r="Y230" s="29"/>
      <c r="Z230" s="29"/>
      <c r="AA230" s="29"/>
    </row>
    <row r="231" spans="1:27" ht="50.1" customHeight="1" x14ac:dyDescent="0.25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3"/>
      <c r="W231" s="13"/>
      <c r="X231" s="12"/>
      <c r="Y231" s="29"/>
      <c r="Z231" s="29"/>
      <c r="AA231" s="29"/>
    </row>
    <row r="232" spans="1:27" ht="50.1" customHeight="1" x14ac:dyDescent="0.25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3"/>
      <c r="W232" s="13"/>
      <c r="X232" s="12"/>
      <c r="Y232" s="29"/>
      <c r="Z232" s="29"/>
      <c r="AA232" s="29"/>
    </row>
    <row r="233" spans="1:27" ht="50.1" customHeight="1" x14ac:dyDescent="0.25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3"/>
      <c r="W233" s="13"/>
      <c r="X233" s="12"/>
      <c r="Y233" s="29"/>
      <c r="Z233" s="29"/>
      <c r="AA233" s="29"/>
    </row>
    <row r="234" spans="1:27" ht="50.1" customHeight="1" x14ac:dyDescent="0.25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3"/>
      <c r="W234" s="13"/>
      <c r="X234" s="12"/>
      <c r="Y234" s="29"/>
      <c r="Z234" s="29"/>
      <c r="AA234" s="29"/>
    </row>
    <row r="235" spans="1:27" ht="50.1" customHeight="1" x14ac:dyDescent="0.25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3"/>
      <c r="W235" s="13"/>
      <c r="X235" s="12"/>
      <c r="Y235" s="29"/>
      <c r="Z235" s="29"/>
      <c r="AA235" s="29"/>
    </row>
    <row r="236" spans="1:27" ht="50.1" customHeight="1" x14ac:dyDescent="0.25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3"/>
      <c r="W236" s="13"/>
      <c r="X236" s="12"/>
      <c r="Y236" s="29"/>
      <c r="Z236" s="29"/>
      <c r="AA236" s="29"/>
    </row>
    <row r="237" spans="1:27" ht="50.1" customHeight="1" x14ac:dyDescent="0.25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3"/>
      <c r="W237" s="13"/>
      <c r="X237" s="12"/>
      <c r="Y237" s="29"/>
      <c r="Z237" s="29"/>
      <c r="AA237" s="29"/>
    </row>
    <row r="238" spans="1:27" ht="50.1" customHeight="1" x14ac:dyDescent="0.25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3"/>
      <c r="W238" s="13"/>
      <c r="X238" s="12"/>
      <c r="Y238" s="29"/>
      <c r="Z238" s="29"/>
      <c r="AA238" s="29"/>
    </row>
    <row r="239" spans="1:27" ht="50.1" customHeight="1" x14ac:dyDescent="0.25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3"/>
      <c r="W239" s="13"/>
      <c r="X239" s="12"/>
      <c r="Y239" s="29"/>
      <c r="Z239" s="29"/>
      <c r="AA239" s="29"/>
    </row>
    <row r="240" spans="1:27" ht="50.1" customHeight="1" x14ac:dyDescent="0.25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3"/>
      <c r="W240" s="13"/>
      <c r="X240" s="12"/>
      <c r="Y240" s="29"/>
      <c r="Z240" s="29"/>
      <c r="AA240" s="29"/>
    </row>
    <row r="241" spans="1:27" ht="50.1" customHeight="1" x14ac:dyDescent="0.25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3"/>
      <c r="W241" s="13"/>
      <c r="X241" s="12"/>
      <c r="Y241" s="29"/>
      <c r="Z241" s="29"/>
      <c r="AA241" s="29"/>
    </row>
    <row r="242" spans="1:27" ht="50.1" customHeight="1" x14ac:dyDescent="0.25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3"/>
      <c r="W242" s="13"/>
      <c r="X242" s="12"/>
      <c r="Y242" s="29"/>
      <c r="Z242" s="29"/>
      <c r="AA242" s="29"/>
    </row>
    <row r="243" spans="1:27" ht="50.1" customHeight="1" x14ac:dyDescent="0.25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3"/>
      <c r="W243" s="13"/>
      <c r="X243" s="12"/>
      <c r="Y243" s="29"/>
      <c r="Z243" s="29"/>
      <c r="AA243" s="29"/>
    </row>
    <row r="244" spans="1:27" ht="50.1" customHeight="1" x14ac:dyDescent="0.25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3"/>
      <c r="W244" s="13"/>
      <c r="X244" s="12"/>
      <c r="Y244" s="29"/>
      <c r="Z244" s="29"/>
      <c r="AA244" s="29"/>
    </row>
    <row r="245" spans="1:27" ht="50.1" customHeight="1" x14ac:dyDescent="0.25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3"/>
      <c r="W245" s="13"/>
      <c r="X245" s="12"/>
      <c r="Y245" s="29"/>
      <c r="Z245" s="29"/>
      <c r="AA245" s="29"/>
    </row>
    <row r="246" spans="1:27" ht="50.1" customHeight="1" x14ac:dyDescent="0.25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3"/>
      <c r="W246" s="13"/>
      <c r="X246" s="12"/>
      <c r="Y246" s="29"/>
      <c r="Z246" s="29"/>
      <c r="AA246" s="29"/>
    </row>
    <row r="247" spans="1:27" ht="50.1" customHeight="1" x14ac:dyDescent="0.25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3"/>
      <c r="W247" s="13"/>
      <c r="X247" s="12"/>
      <c r="Y247" s="29"/>
      <c r="Z247" s="29"/>
      <c r="AA247" s="29"/>
    </row>
    <row r="248" spans="1:27" ht="50.1" customHeight="1" x14ac:dyDescent="0.25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3"/>
      <c r="W248" s="13"/>
      <c r="X248" s="12"/>
      <c r="Y248" s="29"/>
      <c r="Z248" s="29"/>
      <c r="AA248" s="29"/>
    </row>
    <row r="249" spans="1:27" ht="50.1" customHeight="1" x14ac:dyDescent="0.25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3"/>
      <c r="W249" s="13"/>
      <c r="X249" s="12"/>
      <c r="Y249" s="29"/>
      <c r="Z249" s="29"/>
      <c r="AA249" s="29"/>
    </row>
    <row r="250" spans="1:27" ht="50.1" customHeight="1" x14ac:dyDescent="0.25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3"/>
      <c r="W250" s="13"/>
      <c r="X250" s="12"/>
      <c r="Y250" s="29"/>
      <c r="Z250" s="29"/>
      <c r="AA250" s="29"/>
    </row>
    <row r="251" spans="1:27" ht="50.1" customHeight="1" x14ac:dyDescent="0.25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3"/>
      <c r="W251" s="13"/>
      <c r="X251" s="12"/>
      <c r="Y251" s="29"/>
      <c r="Z251" s="29"/>
      <c r="AA251" s="29"/>
    </row>
    <row r="252" spans="1:27" ht="50.1" customHeight="1" x14ac:dyDescent="0.25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3"/>
      <c r="W252" s="13"/>
      <c r="X252" s="12"/>
      <c r="Y252" s="29"/>
      <c r="Z252" s="29"/>
      <c r="AA252" s="29"/>
    </row>
    <row r="253" spans="1:27" ht="50.1" customHeight="1" x14ac:dyDescent="0.25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3"/>
      <c r="W253" s="13"/>
      <c r="X253" s="12"/>
      <c r="Y253" s="29"/>
      <c r="Z253" s="29"/>
      <c r="AA253" s="29"/>
    </row>
    <row r="254" spans="1:27" ht="50.1" customHeight="1" x14ac:dyDescent="0.25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3"/>
      <c r="W254" s="13"/>
      <c r="X254" s="12"/>
      <c r="Y254" s="29"/>
      <c r="Z254" s="29"/>
      <c r="AA254" s="29"/>
    </row>
    <row r="255" spans="1:27" ht="50.1" customHeight="1" x14ac:dyDescent="0.25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3"/>
      <c r="W255" s="13"/>
      <c r="X255" s="12"/>
      <c r="Y255" s="29"/>
      <c r="Z255" s="29"/>
      <c r="AA255" s="29"/>
    </row>
    <row r="256" spans="1:27" ht="50.1" customHeight="1" x14ac:dyDescent="0.25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3"/>
      <c r="W256" s="13"/>
      <c r="X256" s="12"/>
      <c r="Y256" s="29"/>
      <c r="Z256" s="29"/>
      <c r="AA256" s="29"/>
    </row>
    <row r="257" spans="1:27" ht="50.1" customHeight="1" x14ac:dyDescent="0.25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3"/>
      <c r="W257" s="13"/>
      <c r="X257" s="12"/>
      <c r="Y257" s="29"/>
      <c r="Z257" s="29"/>
      <c r="AA257" s="29"/>
    </row>
    <row r="258" spans="1:27" ht="50.1" customHeight="1" x14ac:dyDescent="0.25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3"/>
      <c r="W258" s="13"/>
      <c r="X258" s="12"/>
      <c r="Y258" s="29"/>
      <c r="Z258" s="29"/>
      <c r="AA258" s="29"/>
    </row>
    <row r="259" spans="1:27" ht="50.1" customHeight="1" x14ac:dyDescent="0.25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3"/>
      <c r="W259" s="13"/>
      <c r="X259" s="12"/>
      <c r="Y259" s="29"/>
      <c r="Z259" s="29"/>
      <c r="AA259" s="29"/>
    </row>
    <row r="260" spans="1:27" ht="50.1" customHeight="1" x14ac:dyDescent="0.25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3"/>
      <c r="W260" s="13"/>
      <c r="X260" s="12"/>
      <c r="Y260" s="29"/>
      <c r="Z260" s="29"/>
      <c r="AA260" s="29"/>
    </row>
    <row r="261" spans="1:27" ht="50.1" customHeight="1" x14ac:dyDescent="0.25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3"/>
      <c r="W261" s="13"/>
      <c r="X261" s="12"/>
      <c r="Y261" s="29"/>
      <c r="Z261" s="29"/>
      <c r="AA261" s="29"/>
    </row>
    <row r="262" spans="1:27" ht="50.1" customHeight="1" x14ac:dyDescent="0.25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3"/>
      <c r="W262" s="13"/>
      <c r="X262" s="12"/>
      <c r="Y262" s="29"/>
      <c r="Z262" s="29"/>
      <c r="AA262" s="29"/>
    </row>
    <row r="263" spans="1:27" ht="50.1" customHeight="1" x14ac:dyDescent="0.25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3"/>
      <c r="W263" s="13"/>
      <c r="X263" s="12"/>
      <c r="Y263" s="29"/>
      <c r="Z263" s="29"/>
      <c r="AA263" s="29"/>
    </row>
    <row r="264" spans="1:27" ht="50.1" customHeight="1" x14ac:dyDescent="0.25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3"/>
      <c r="W264" s="13"/>
      <c r="X264" s="12"/>
      <c r="Y264" s="29"/>
      <c r="Z264" s="29"/>
      <c r="AA264" s="29"/>
    </row>
    <row r="265" spans="1:27" ht="50.1" customHeight="1" x14ac:dyDescent="0.25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3"/>
      <c r="W265" s="13"/>
      <c r="X265" s="12"/>
      <c r="Y265" s="29"/>
      <c r="Z265" s="29"/>
      <c r="AA265" s="29"/>
    </row>
    <row r="266" spans="1:27" ht="50.1" customHeight="1" x14ac:dyDescent="0.25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3"/>
      <c r="W266" s="13"/>
      <c r="X266" s="12"/>
      <c r="Y266" s="29"/>
      <c r="Z266" s="29"/>
      <c r="AA266" s="29"/>
    </row>
    <row r="267" spans="1:27" ht="50.1" customHeight="1" x14ac:dyDescent="0.25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3"/>
      <c r="W267" s="13"/>
      <c r="X267" s="12"/>
      <c r="Y267" s="29"/>
      <c r="Z267" s="29"/>
      <c r="AA267" s="29"/>
    </row>
    <row r="268" spans="1:27" ht="50.1" customHeight="1" x14ac:dyDescent="0.25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3"/>
      <c r="W268" s="13"/>
      <c r="X268" s="12"/>
      <c r="Y268" s="29"/>
      <c r="Z268" s="29"/>
      <c r="AA268" s="29"/>
    </row>
    <row r="269" spans="1:27" ht="50.1" customHeight="1" x14ac:dyDescent="0.25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3"/>
      <c r="W269" s="13"/>
      <c r="X269" s="12"/>
      <c r="Y269" s="29"/>
      <c r="Z269" s="29"/>
      <c r="AA269" s="29"/>
    </row>
    <row r="270" spans="1:27" ht="50.1" customHeight="1" x14ac:dyDescent="0.25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3"/>
      <c r="W270" s="13"/>
      <c r="X270" s="12"/>
      <c r="Y270" s="29"/>
      <c r="Z270" s="29"/>
      <c r="AA270" s="29"/>
    </row>
    <row r="271" spans="1:27" ht="50.1" customHeight="1" x14ac:dyDescent="0.25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3"/>
      <c r="W271" s="13"/>
      <c r="X271" s="12"/>
      <c r="Y271" s="29"/>
      <c r="Z271" s="29"/>
      <c r="AA271" s="29"/>
    </row>
    <row r="272" spans="1:27" ht="50.1" customHeight="1" x14ac:dyDescent="0.25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3"/>
      <c r="W272" s="13"/>
      <c r="X272" s="12"/>
      <c r="Y272" s="29"/>
      <c r="Z272" s="29"/>
      <c r="AA272" s="29"/>
    </row>
    <row r="273" spans="1:27" ht="50.1" customHeight="1" x14ac:dyDescent="0.25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3"/>
      <c r="W273" s="13"/>
      <c r="X273" s="12"/>
      <c r="Y273" s="29"/>
      <c r="Z273" s="29"/>
      <c r="AA273" s="29"/>
    </row>
    <row r="274" spans="1:27" ht="50.1" customHeight="1" x14ac:dyDescent="0.25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3"/>
      <c r="W274" s="13"/>
      <c r="X274" s="12"/>
      <c r="Y274" s="29"/>
      <c r="Z274" s="29"/>
      <c r="AA274" s="29"/>
    </row>
    <row r="275" spans="1:27" ht="50.1" customHeight="1" x14ac:dyDescent="0.25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3"/>
      <c r="W275" s="13"/>
      <c r="X275" s="12"/>
      <c r="Y275" s="29"/>
      <c r="Z275" s="29"/>
      <c r="AA275" s="29"/>
    </row>
    <row r="276" spans="1:27" ht="50.1" customHeight="1" x14ac:dyDescent="0.25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3"/>
      <c r="W276" s="13"/>
      <c r="X276" s="12"/>
      <c r="Y276" s="29"/>
      <c r="Z276" s="29"/>
      <c r="AA276" s="29"/>
    </row>
    <row r="277" spans="1:27" ht="50.1" customHeight="1" x14ac:dyDescent="0.25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3"/>
      <c r="W277" s="13"/>
      <c r="X277" s="12"/>
      <c r="Y277" s="29"/>
      <c r="Z277" s="29"/>
      <c r="AA277" s="29"/>
    </row>
    <row r="278" spans="1:27" ht="50.1" customHeight="1" x14ac:dyDescent="0.25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3"/>
      <c r="W278" s="13"/>
      <c r="X278" s="12"/>
      <c r="Y278" s="29"/>
      <c r="Z278" s="29"/>
      <c r="AA278" s="29"/>
    </row>
    <row r="279" spans="1:27" ht="50.1" customHeight="1" x14ac:dyDescent="0.25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3"/>
      <c r="W279" s="13"/>
      <c r="X279" s="12"/>
      <c r="Y279" s="29"/>
      <c r="Z279" s="29"/>
      <c r="AA279" s="29"/>
    </row>
    <row r="280" spans="1:27" ht="50.1" customHeight="1" x14ac:dyDescent="0.25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3"/>
      <c r="W280" s="13"/>
      <c r="X280" s="12"/>
      <c r="Y280" s="29"/>
      <c r="Z280" s="29"/>
      <c r="AA280" s="29"/>
    </row>
    <row r="281" spans="1:27" ht="50.1" customHeight="1" x14ac:dyDescent="0.25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3"/>
      <c r="W281" s="13"/>
      <c r="X281" s="12"/>
      <c r="Y281" s="29"/>
      <c r="Z281" s="29"/>
      <c r="AA281" s="29"/>
    </row>
    <row r="282" spans="1:27" ht="50.1" customHeight="1" x14ac:dyDescent="0.25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3"/>
      <c r="W282" s="13"/>
      <c r="X282" s="12"/>
      <c r="Y282" s="29"/>
      <c r="Z282" s="29"/>
      <c r="AA282" s="29"/>
    </row>
    <row r="283" spans="1:27" ht="50.1" customHeight="1" x14ac:dyDescent="0.25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3"/>
      <c r="W283" s="13"/>
      <c r="X283" s="12"/>
      <c r="Y283" s="29"/>
      <c r="Z283" s="29"/>
      <c r="AA283" s="29"/>
    </row>
    <row r="284" spans="1:27" ht="50.1" customHeight="1" x14ac:dyDescent="0.25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3"/>
      <c r="W284" s="13"/>
      <c r="X284" s="12"/>
      <c r="Y284" s="29"/>
      <c r="Z284" s="29"/>
      <c r="AA284" s="29"/>
    </row>
    <row r="285" spans="1:27" ht="50.1" customHeight="1" x14ac:dyDescent="0.25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3"/>
      <c r="W285" s="13"/>
      <c r="X285" s="12"/>
      <c r="Y285" s="29"/>
      <c r="Z285" s="29"/>
      <c r="AA285" s="29"/>
    </row>
    <row r="286" spans="1:27" ht="50.1" customHeight="1" x14ac:dyDescent="0.25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3"/>
      <c r="W286" s="13"/>
      <c r="X286" s="12"/>
      <c r="Y286" s="29"/>
      <c r="Z286" s="29"/>
      <c r="AA286" s="29"/>
    </row>
    <row r="287" spans="1:27" ht="50.1" customHeight="1" x14ac:dyDescent="0.25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3"/>
      <c r="W287" s="13"/>
      <c r="X287" s="12"/>
      <c r="Y287" s="29"/>
      <c r="Z287" s="29"/>
      <c r="AA287" s="29"/>
    </row>
    <row r="288" spans="1:27" ht="50.1" customHeight="1" x14ac:dyDescent="0.25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3"/>
      <c r="W288" s="13"/>
      <c r="X288" s="12"/>
      <c r="Y288" s="29"/>
      <c r="Z288" s="29"/>
      <c r="AA288" s="29"/>
    </row>
    <row r="289" spans="1:27" ht="50.1" customHeight="1" x14ac:dyDescent="0.25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3"/>
      <c r="W289" s="13"/>
      <c r="X289" s="12"/>
      <c r="Y289" s="29"/>
      <c r="Z289" s="29"/>
      <c r="AA289" s="29"/>
    </row>
    <row r="290" spans="1:27" ht="50.1" customHeight="1" x14ac:dyDescent="0.25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3"/>
      <c r="W290" s="13"/>
      <c r="X290" s="12"/>
      <c r="Y290" s="29"/>
      <c r="Z290" s="29"/>
      <c r="AA290" s="29"/>
    </row>
    <row r="291" spans="1:27" ht="50.1" customHeight="1" x14ac:dyDescent="0.25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3"/>
      <c r="W291" s="13"/>
      <c r="X291" s="12"/>
      <c r="Y291" s="29"/>
      <c r="Z291" s="29"/>
      <c r="AA291" s="29"/>
    </row>
    <row r="292" spans="1:27" ht="50.1" customHeight="1" x14ac:dyDescent="0.25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3"/>
      <c r="W292" s="13"/>
      <c r="X292" s="12"/>
      <c r="Y292" s="29"/>
      <c r="Z292" s="29"/>
      <c r="AA292" s="29"/>
    </row>
    <row r="293" spans="1:27" ht="50.1" customHeight="1" x14ac:dyDescent="0.25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3"/>
      <c r="W293" s="13"/>
      <c r="X293" s="12"/>
      <c r="Y293" s="29"/>
      <c r="Z293" s="29"/>
      <c r="AA293" s="29"/>
    </row>
    <row r="294" spans="1:27" ht="50.1" customHeight="1" x14ac:dyDescent="0.25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3"/>
      <c r="W294" s="13"/>
      <c r="X294" s="12"/>
      <c r="Y294" s="29"/>
      <c r="Z294" s="29"/>
      <c r="AA294" s="29"/>
    </row>
    <row r="295" spans="1:27" ht="50.1" customHeight="1" x14ac:dyDescent="0.25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3"/>
      <c r="W295" s="13"/>
      <c r="X295" s="12"/>
      <c r="Y295" s="29"/>
      <c r="Z295" s="29"/>
      <c r="AA295" s="29"/>
    </row>
    <row r="296" spans="1:27" ht="50.1" customHeight="1" x14ac:dyDescent="0.25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3"/>
      <c r="W296" s="13"/>
      <c r="X296" s="12"/>
      <c r="Y296" s="29"/>
      <c r="Z296" s="29"/>
      <c r="AA296" s="29"/>
    </row>
    <row r="297" spans="1:27" ht="50.1" customHeight="1" x14ac:dyDescent="0.25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3"/>
      <c r="W297" s="13"/>
      <c r="X297" s="12"/>
      <c r="Y297" s="29"/>
      <c r="Z297" s="29"/>
      <c r="AA297" s="29"/>
    </row>
    <row r="298" spans="1:27" ht="50.1" customHeight="1" x14ac:dyDescent="0.25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3"/>
      <c r="W298" s="13"/>
      <c r="X298" s="12"/>
      <c r="Y298" s="29"/>
      <c r="Z298" s="29"/>
      <c r="AA298" s="29"/>
    </row>
    <row r="299" spans="1:27" ht="50.1" customHeight="1" x14ac:dyDescent="0.25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3"/>
      <c r="W299" s="13"/>
      <c r="X299" s="12"/>
      <c r="Y299" s="29"/>
      <c r="Z299" s="29"/>
      <c r="AA299" s="29"/>
    </row>
    <row r="300" spans="1:27" ht="50.1" customHeight="1" x14ac:dyDescent="0.25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3"/>
      <c r="W300" s="13"/>
      <c r="X300" s="12"/>
      <c r="Y300" s="29"/>
      <c r="Z300" s="29"/>
      <c r="AA300" s="29"/>
    </row>
    <row r="301" spans="1:27" ht="50.1" customHeight="1" x14ac:dyDescent="0.25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3"/>
      <c r="W301" s="13"/>
      <c r="X301" s="12"/>
      <c r="Y301" s="29"/>
      <c r="Z301" s="29"/>
      <c r="AA301" s="29"/>
    </row>
    <row r="302" spans="1:27" ht="50.1" customHeight="1" x14ac:dyDescent="0.25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3"/>
      <c r="W302" s="13"/>
      <c r="X302" s="12"/>
      <c r="Y302" s="29"/>
      <c r="Z302" s="29"/>
      <c r="AA302" s="29"/>
    </row>
    <row r="303" spans="1:27" ht="50.1" customHeight="1" x14ac:dyDescent="0.25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3"/>
      <c r="W303" s="13"/>
      <c r="X303" s="12"/>
      <c r="Y303" s="29"/>
      <c r="Z303" s="29"/>
      <c r="AA303" s="29"/>
    </row>
    <row r="304" spans="1:27" ht="50.1" customHeight="1" x14ac:dyDescent="0.25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3"/>
      <c r="W304" s="13"/>
      <c r="X304" s="12"/>
      <c r="Y304" s="29"/>
      <c r="Z304" s="29"/>
      <c r="AA304" s="29"/>
    </row>
    <row r="305" spans="1:27" ht="50.1" customHeight="1" x14ac:dyDescent="0.25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3"/>
      <c r="W305" s="13"/>
      <c r="X305" s="12"/>
      <c r="Y305" s="29"/>
      <c r="Z305" s="29"/>
      <c r="AA305" s="29"/>
    </row>
    <row r="306" spans="1:27" ht="50.1" customHeight="1" x14ac:dyDescent="0.25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3"/>
      <c r="W306" s="13"/>
      <c r="X306" s="12"/>
      <c r="Y306" s="29"/>
      <c r="Z306" s="29"/>
      <c r="AA306" s="29"/>
    </row>
    <row r="307" spans="1:27" ht="50.1" customHeight="1" x14ac:dyDescent="0.25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3"/>
      <c r="W307" s="13"/>
      <c r="X307" s="12"/>
      <c r="Y307" s="29"/>
      <c r="Z307" s="29"/>
      <c r="AA307" s="29"/>
    </row>
    <row r="308" spans="1:27" ht="50.1" customHeight="1" x14ac:dyDescent="0.25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3"/>
      <c r="W308" s="13"/>
      <c r="X308" s="12"/>
      <c r="Y308" s="29"/>
      <c r="Z308" s="29"/>
      <c r="AA308" s="29"/>
    </row>
    <row r="309" spans="1:27" ht="50.1" customHeight="1" x14ac:dyDescent="0.25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3"/>
      <c r="W309" s="13"/>
      <c r="X309" s="12"/>
      <c r="Y309" s="29"/>
      <c r="Z309" s="29"/>
      <c r="AA309" s="29"/>
    </row>
    <row r="310" spans="1:27" ht="50.1" customHeight="1" x14ac:dyDescent="0.25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3"/>
      <c r="W310" s="13"/>
      <c r="X310" s="12"/>
      <c r="Y310" s="29"/>
      <c r="Z310" s="29"/>
      <c r="AA310" s="29"/>
    </row>
    <row r="311" spans="1:27" ht="50.1" customHeight="1" x14ac:dyDescent="0.25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3"/>
      <c r="W311" s="13"/>
      <c r="X311" s="12"/>
      <c r="Y311" s="29"/>
      <c r="Z311" s="29"/>
      <c r="AA311" s="29"/>
    </row>
    <row r="312" spans="1:27" ht="50.1" customHeight="1" x14ac:dyDescent="0.25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3"/>
      <c r="W312" s="13"/>
      <c r="X312" s="12"/>
      <c r="Y312" s="29"/>
      <c r="Z312" s="29"/>
      <c r="AA312" s="29"/>
    </row>
    <row r="313" spans="1:27" ht="50.1" customHeight="1" x14ac:dyDescent="0.25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3"/>
      <c r="W313" s="13"/>
      <c r="X313" s="12"/>
      <c r="Y313" s="29"/>
      <c r="Z313" s="29"/>
      <c r="AA313" s="29"/>
    </row>
    <row r="314" spans="1:27" ht="50.1" customHeight="1" x14ac:dyDescent="0.25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3"/>
      <c r="W314" s="13"/>
      <c r="X314" s="12"/>
      <c r="Y314" s="29"/>
      <c r="Z314" s="29"/>
      <c r="AA314" s="29"/>
    </row>
    <row r="315" spans="1:27" ht="50.1" customHeight="1" x14ac:dyDescent="0.25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3"/>
      <c r="W315" s="13"/>
      <c r="X315" s="12"/>
      <c r="Y315" s="29"/>
      <c r="Z315" s="29"/>
      <c r="AA315" s="29"/>
    </row>
    <row r="316" spans="1:27" ht="50.1" customHeight="1" x14ac:dyDescent="0.25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3"/>
      <c r="W316" s="13"/>
      <c r="X316" s="12"/>
      <c r="Y316" s="29"/>
      <c r="Z316" s="29"/>
      <c r="AA316" s="29"/>
    </row>
    <row r="317" spans="1:27" ht="50.1" customHeight="1" x14ac:dyDescent="0.25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3"/>
      <c r="W317" s="13"/>
      <c r="X317" s="12"/>
      <c r="Y317" s="29"/>
      <c r="Z317" s="29"/>
      <c r="AA317" s="29"/>
    </row>
    <row r="318" spans="1:27" ht="50.1" customHeight="1" x14ac:dyDescent="0.25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3"/>
      <c r="W318" s="13"/>
      <c r="X318" s="12"/>
      <c r="Y318" s="29"/>
      <c r="Z318" s="29"/>
      <c r="AA318" s="29"/>
    </row>
    <row r="319" spans="1:27" ht="50.1" customHeight="1" x14ac:dyDescent="0.25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3"/>
      <c r="W319" s="13"/>
      <c r="X319" s="12"/>
      <c r="Y319" s="29"/>
      <c r="Z319" s="29"/>
      <c r="AA319" s="29"/>
    </row>
    <row r="320" spans="1:27" ht="50.1" customHeight="1" x14ac:dyDescent="0.25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3"/>
      <c r="W320" s="13"/>
      <c r="X320" s="12"/>
      <c r="Y320" s="29"/>
      <c r="Z320" s="29"/>
      <c r="AA320" s="29"/>
    </row>
    <row r="321" spans="1:27" ht="50.1" customHeight="1" x14ac:dyDescent="0.25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3"/>
      <c r="W321" s="13"/>
      <c r="X321" s="12"/>
      <c r="Y321" s="29"/>
      <c r="Z321" s="29"/>
      <c r="AA321" s="29"/>
    </row>
    <row r="322" spans="1:27" ht="50.1" customHeight="1" x14ac:dyDescent="0.25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3"/>
      <c r="W322" s="13"/>
      <c r="X322" s="12"/>
      <c r="Y322" s="29"/>
      <c r="Z322" s="29"/>
      <c r="AA322" s="29"/>
    </row>
    <row r="323" spans="1:27" ht="50.1" customHeight="1" x14ac:dyDescent="0.25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3"/>
      <c r="W323" s="13"/>
      <c r="X323" s="12"/>
      <c r="Y323" s="29"/>
      <c r="Z323" s="29"/>
      <c r="AA323" s="29"/>
    </row>
    <row r="324" spans="1:27" ht="50.1" customHeight="1" x14ac:dyDescent="0.25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3"/>
      <c r="W324" s="13"/>
      <c r="X324" s="12"/>
      <c r="Y324" s="29"/>
      <c r="Z324" s="29"/>
      <c r="AA324" s="29"/>
    </row>
    <row r="325" spans="1:27" ht="50.1" customHeight="1" x14ac:dyDescent="0.25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3"/>
      <c r="W325" s="13"/>
      <c r="X325" s="12"/>
      <c r="Y325" s="29"/>
      <c r="Z325" s="29"/>
      <c r="AA325" s="29"/>
    </row>
    <row r="326" spans="1:27" ht="50.1" customHeight="1" x14ac:dyDescent="0.25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3"/>
      <c r="W326" s="13"/>
      <c r="X326" s="12"/>
      <c r="Y326" s="29"/>
      <c r="Z326" s="29"/>
      <c r="AA326" s="29"/>
    </row>
    <row r="327" spans="1:27" ht="50.1" customHeight="1" x14ac:dyDescent="0.25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3"/>
      <c r="W327" s="13"/>
      <c r="X327" s="12"/>
      <c r="Y327" s="29"/>
      <c r="Z327" s="29"/>
      <c r="AA327" s="29"/>
    </row>
    <row r="328" spans="1:27" ht="50.1" customHeight="1" x14ac:dyDescent="0.25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3"/>
      <c r="W328" s="13"/>
      <c r="X328" s="12"/>
      <c r="Y328" s="29"/>
      <c r="Z328" s="29"/>
      <c r="AA328" s="29"/>
    </row>
    <row r="329" spans="1:27" ht="50.1" customHeight="1" x14ac:dyDescent="0.25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3"/>
      <c r="W329" s="13"/>
      <c r="X329" s="12"/>
      <c r="Y329" s="29"/>
      <c r="Z329" s="29"/>
      <c r="AA329" s="29"/>
    </row>
    <row r="330" spans="1:27" ht="50.1" customHeight="1" x14ac:dyDescent="0.25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3"/>
      <c r="W330" s="13"/>
      <c r="X330" s="12"/>
      <c r="Y330" s="29"/>
      <c r="Z330" s="29"/>
      <c r="AA330" s="29"/>
    </row>
    <row r="331" spans="1:27" ht="50.1" customHeight="1" x14ac:dyDescent="0.25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3"/>
      <c r="W331" s="13"/>
      <c r="X331" s="12"/>
      <c r="Y331" s="29"/>
      <c r="Z331" s="29"/>
      <c r="AA331" s="29"/>
    </row>
    <row r="332" spans="1:27" ht="50.1" customHeight="1" x14ac:dyDescent="0.25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3"/>
      <c r="W332" s="13"/>
      <c r="X332" s="12"/>
      <c r="Y332" s="29"/>
      <c r="Z332" s="29"/>
      <c r="AA332" s="29"/>
    </row>
    <row r="333" spans="1:27" ht="50.1" customHeight="1" x14ac:dyDescent="0.25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3"/>
      <c r="W333" s="13"/>
      <c r="X333" s="12"/>
      <c r="Y333" s="29"/>
      <c r="Z333" s="29"/>
      <c r="AA333" s="29"/>
    </row>
    <row r="334" spans="1:27" ht="50.1" customHeight="1" x14ac:dyDescent="0.25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3"/>
      <c r="W334" s="13"/>
      <c r="X334" s="12"/>
      <c r="Y334" s="29"/>
      <c r="Z334" s="29"/>
      <c r="AA334" s="29"/>
    </row>
    <row r="335" spans="1:27" ht="50.1" customHeight="1" x14ac:dyDescent="0.25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3"/>
      <c r="W335" s="13"/>
      <c r="X335" s="12"/>
      <c r="Y335" s="29"/>
      <c r="Z335" s="29"/>
      <c r="AA335" s="29"/>
    </row>
    <row r="336" spans="1:27" ht="50.1" customHeight="1" x14ac:dyDescent="0.25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3"/>
      <c r="W336" s="13"/>
      <c r="X336" s="12"/>
      <c r="Y336" s="29"/>
      <c r="Z336" s="29"/>
      <c r="AA336" s="29"/>
    </row>
    <row r="337" spans="1:27" ht="50.1" customHeight="1" x14ac:dyDescent="0.25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3"/>
      <c r="W337" s="13"/>
      <c r="X337" s="12"/>
      <c r="Y337" s="29"/>
      <c r="Z337" s="29"/>
      <c r="AA337" s="29"/>
    </row>
    <row r="338" spans="1:27" ht="50.1" customHeight="1" x14ac:dyDescent="0.25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3"/>
      <c r="W338" s="13"/>
      <c r="X338" s="12"/>
      <c r="Y338" s="29"/>
      <c r="Z338" s="29"/>
      <c r="AA338" s="29"/>
    </row>
    <row r="339" spans="1:27" ht="50.1" customHeight="1" x14ac:dyDescent="0.25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3"/>
      <c r="W339" s="13"/>
      <c r="X339" s="12"/>
      <c r="Y339" s="29"/>
      <c r="Z339" s="29"/>
      <c r="AA339" s="29"/>
    </row>
    <row r="340" spans="1:27" ht="50.1" customHeight="1" x14ac:dyDescent="0.25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3"/>
      <c r="W340" s="13"/>
      <c r="X340" s="12"/>
      <c r="Y340" s="29"/>
      <c r="Z340" s="29"/>
      <c r="AA340" s="29"/>
    </row>
    <row r="341" spans="1:27" ht="50.1" customHeight="1" x14ac:dyDescent="0.25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3"/>
      <c r="W341" s="13"/>
      <c r="X341" s="12"/>
      <c r="Y341" s="29"/>
      <c r="Z341" s="29"/>
      <c r="AA341" s="29"/>
    </row>
    <row r="342" spans="1:27" ht="50.1" customHeight="1" x14ac:dyDescent="0.25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3"/>
      <c r="W342" s="13"/>
      <c r="X342" s="12"/>
      <c r="Y342" s="29"/>
      <c r="Z342" s="29"/>
      <c r="AA342" s="29"/>
    </row>
    <row r="343" spans="1:27" ht="50.1" customHeight="1" x14ac:dyDescent="0.25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3"/>
      <c r="W343" s="13"/>
      <c r="X343" s="12"/>
      <c r="Y343" s="29"/>
      <c r="Z343" s="29"/>
      <c r="AA343" s="29"/>
    </row>
    <row r="344" spans="1:27" ht="50.1" customHeight="1" x14ac:dyDescent="0.25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3"/>
      <c r="W344" s="13"/>
      <c r="X344" s="12"/>
      <c r="Y344" s="29"/>
      <c r="Z344" s="29"/>
      <c r="AA344" s="29"/>
    </row>
    <row r="345" spans="1:27" ht="50.1" customHeight="1" x14ac:dyDescent="0.25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3"/>
      <c r="W345" s="13"/>
      <c r="X345" s="12"/>
      <c r="Y345" s="29"/>
      <c r="Z345" s="29"/>
      <c r="AA345" s="29"/>
    </row>
    <row r="346" spans="1:27" ht="50.1" customHeight="1" x14ac:dyDescent="0.25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3"/>
      <c r="W346" s="13"/>
      <c r="X346" s="12"/>
      <c r="Y346" s="29"/>
      <c r="Z346" s="29"/>
      <c r="AA346" s="29"/>
    </row>
    <row r="347" spans="1:27" ht="50.1" customHeight="1" x14ac:dyDescent="0.25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3"/>
      <c r="W347" s="13"/>
      <c r="X347" s="12"/>
      <c r="Y347" s="29"/>
      <c r="Z347" s="29"/>
      <c r="AA347" s="29"/>
    </row>
    <row r="348" spans="1:27" ht="50.1" customHeight="1" x14ac:dyDescent="0.25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3"/>
      <c r="W348" s="13"/>
      <c r="X348" s="12"/>
      <c r="Y348" s="29"/>
      <c r="Z348" s="29"/>
      <c r="AA348" s="29"/>
    </row>
    <row r="349" spans="1:27" ht="50.1" customHeight="1" x14ac:dyDescent="0.25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3"/>
      <c r="W349" s="13"/>
      <c r="X349" s="12"/>
      <c r="Y349" s="29"/>
      <c r="Z349" s="29"/>
      <c r="AA349" s="29"/>
    </row>
    <row r="350" spans="1:27" ht="50.1" customHeight="1" x14ac:dyDescent="0.25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3"/>
      <c r="W350" s="13"/>
      <c r="X350" s="12"/>
      <c r="Y350" s="29"/>
      <c r="Z350" s="29"/>
      <c r="AA350" s="29"/>
    </row>
    <row r="351" spans="1:27" ht="50.1" customHeight="1" x14ac:dyDescent="0.25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3"/>
      <c r="W351" s="13"/>
      <c r="X351" s="12"/>
      <c r="Y351" s="29"/>
      <c r="Z351" s="29"/>
      <c r="AA351" s="29"/>
    </row>
    <row r="352" spans="1:27" ht="50.1" customHeight="1" x14ac:dyDescent="0.25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3"/>
      <c r="W352" s="13"/>
      <c r="X352" s="12"/>
      <c r="Y352" s="29"/>
      <c r="Z352" s="29"/>
      <c r="AA352" s="29"/>
    </row>
    <row r="353" spans="1:27" ht="50.1" customHeight="1" x14ac:dyDescent="0.25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3"/>
      <c r="W353" s="13"/>
      <c r="X353" s="12"/>
      <c r="Y353" s="29"/>
      <c r="Z353" s="29"/>
      <c r="AA353" s="29"/>
    </row>
    <row r="354" spans="1:27" ht="50.1" customHeight="1" x14ac:dyDescent="0.25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3"/>
      <c r="W354" s="13"/>
      <c r="X354" s="12"/>
      <c r="Y354" s="29"/>
      <c r="Z354" s="29"/>
      <c r="AA354" s="29"/>
    </row>
    <row r="355" spans="1:27" ht="50.1" customHeight="1" x14ac:dyDescent="0.25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3"/>
      <c r="W355" s="13"/>
      <c r="X355" s="12"/>
      <c r="Y355" s="29"/>
      <c r="Z355" s="29"/>
      <c r="AA355" s="29"/>
    </row>
    <row r="356" spans="1:27" ht="50.1" customHeight="1" x14ac:dyDescent="0.25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3"/>
      <c r="W356" s="13"/>
      <c r="X356" s="12"/>
      <c r="Y356" s="29"/>
      <c r="Z356" s="29"/>
      <c r="AA356" s="29"/>
    </row>
    <row r="357" spans="1:27" ht="50.1" customHeight="1" x14ac:dyDescent="0.25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3"/>
      <c r="W357" s="13"/>
      <c r="X357" s="12"/>
      <c r="Y357" s="29"/>
      <c r="Z357" s="29"/>
      <c r="AA357" s="29"/>
    </row>
    <row r="358" spans="1:27" ht="50.1" customHeight="1" x14ac:dyDescent="0.25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3"/>
      <c r="W358" s="13"/>
      <c r="X358" s="12"/>
      <c r="Y358" s="29"/>
      <c r="Z358" s="29"/>
      <c r="AA358" s="29"/>
    </row>
    <row r="359" spans="1:27" ht="50.1" customHeight="1" x14ac:dyDescent="0.25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3"/>
      <c r="W359" s="13"/>
      <c r="X359" s="12"/>
      <c r="Y359" s="29"/>
      <c r="Z359" s="29"/>
      <c r="AA359" s="29"/>
    </row>
    <row r="360" spans="1:27" ht="50.1" customHeight="1" x14ac:dyDescent="0.25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3"/>
      <c r="W360" s="13"/>
      <c r="X360" s="12"/>
      <c r="Y360" s="29"/>
      <c r="Z360" s="29"/>
      <c r="AA360" s="29"/>
    </row>
    <row r="361" spans="1:27" ht="50.1" customHeight="1" x14ac:dyDescent="0.25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3"/>
      <c r="W361" s="13"/>
      <c r="X361" s="12"/>
      <c r="Y361" s="29"/>
      <c r="Z361" s="29"/>
      <c r="AA361" s="29"/>
    </row>
    <row r="362" spans="1:27" ht="50.1" customHeight="1" x14ac:dyDescent="0.25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3"/>
      <c r="W362" s="13"/>
      <c r="X362" s="12"/>
      <c r="Y362" s="29"/>
      <c r="Z362" s="29"/>
      <c r="AA362" s="29"/>
    </row>
    <row r="363" spans="1:27" ht="50.1" customHeight="1" x14ac:dyDescent="0.25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3"/>
      <c r="W363" s="13"/>
      <c r="X363" s="12"/>
      <c r="Y363" s="29"/>
      <c r="Z363" s="29"/>
      <c r="AA363" s="29"/>
    </row>
    <row r="364" spans="1:27" ht="50.1" customHeight="1" x14ac:dyDescent="0.25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3"/>
      <c r="W364" s="13"/>
      <c r="X364" s="12"/>
      <c r="Y364" s="29"/>
      <c r="Z364" s="29"/>
      <c r="AA364" s="29"/>
    </row>
    <row r="365" spans="1:27" ht="50.1" customHeight="1" x14ac:dyDescent="0.25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3"/>
      <c r="W365" s="13"/>
      <c r="X365" s="12"/>
      <c r="Y365" s="29"/>
      <c r="Z365" s="29"/>
      <c r="AA365" s="29"/>
    </row>
    <row r="366" spans="1:27" ht="50.1" customHeight="1" x14ac:dyDescent="0.25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3"/>
      <c r="W366" s="13"/>
      <c r="X366" s="12"/>
      <c r="Y366" s="29"/>
      <c r="Z366" s="29"/>
      <c r="AA366" s="29"/>
    </row>
    <row r="367" spans="1:27" ht="50.1" customHeight="1" x14ac:dyDescent="0.25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3"/>
      <c r="W367" s="13"/>
      <c r="X367" s="12"/>
      <c r="Y367" s="29"/>
      <c r="Z367" s="29"/>
      <c r="AA367" s="29"/>
    </row>
    <row r="368" spans="1:27" ht="50.1" customHeight="1" x14ac:dyDescent="0.25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3"/>
      <c r="W368" s="13"/>
      <c r="X368" s="12"/>
      <c r="Y368" s="29"/>
      <c r="Z368" s="29"/>
      <c r="AA368" s="29"/>
    </row>
    <row r="369" spans="1:27" ht="50.1" customHeight="1" x14ac:dyDescent="0.25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3"/>
      <c r="W369" s="13"/>
      <c r="X369" s="12"/>
      <c r="Y369" s="29"/>
      <c r="Z369" s="29"/>
      <c r="AA369" s="29"/>
    </row>
    <row r="370" spans="1:27" ht="50.1" customHeight="1" x14ac:dyDescent="0.25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3"/>
      <c r="W370" s="13"/>
      <c r="X370" s="12"/>
      <c r="Y370" s="29"/>
      <c r="Z370" s="29"/>
      <c r="AA370" s="29"/>
    </row>
    <row r="371" spans="1:27" ht="50.1" customHeight="1" x14ac:dyDescent="0.25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3"/>
      <c r="W371" s="13"/>
      <c r="X371" s="12"/>
      <c r="Y371" s="29"/>
      <c r="Z371" s="29"/>
      <c r="AA371" s="29"/>
    </row>
    <row r="372" spans="1:27" ht="50.1" customHeight="1" x14ac:dyDescent="0.25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3"/>
      <c r="W372" s="13"/>
      <c r="X372" s="12"/>
      <c r="Y372" s="29"/>
      <c r="Z372" s="29"/>
      <c r="AA372" s="29"/>
    </row>
    <row r="373" spans="1:27" ht="50.1" customHeight="1" x14ac:dyDescent="0.25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3"/>
      <c r="W373" s="13"/>
      <c r="X373" s="12"/>
      <c r="Y373" s="29"/>
      <c r="Z373" s="29"/>
      <c r="AA373" s="29"/>
    </row>
    <row r="374" spans="1:27" ht="50.1" customHeight="1" x14ac:dyDescent="0.25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3"/>
      <c r="W374" s="13"/>
      <c r="X374" s="12"/>
      <c r="Y374" s="29"/>
      <c r="Z374" s="29"/>
      <c r="AA374" s="29"/>
    </row>
    <row r="375" spans="1:27" ht="50.1" customHeight="1" x14ac:dyDescent="0.25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3"/>
      <c r="W375" s="13"/>
      <c r="X375" s="12"/>
      <c r="Y375" s="29"/>
      <c r="Z375" s="29"/>
      <c r="AA375" s="29"/>
    </row>
    <row r="376" spans="1:27" ht="50.1" customHeight="1" x14ac:dyDescent="0.25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3"/>
      <c r="W376" s="13"/>
      <c r="X376" s="12"/>
      <c r="Y376" s="29"/>
      <c r="Z376" s="29"/>
      <c r="AA376" s="29"/>
    </row>
    <row r="377" spans="1:27" ht="50.1" customHeight="1" x14ac:dyDescent="0.25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3"/>
      <c r="W377" s="13"/>
      <c r="X377" s="12"/>
      <c r="Y377" s="29"/>
      <c r="Z377" s="29"/>
      <c r="AA377" s="29"/>
    </row>
    <row r="378" spans="1:27" ht="50.1" customHeight="1" x14ac:dyDescent="0.25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3"/>
      <c r="W378" s="13"/>
      <c r="X378" s="12"/>
      <c r="Y378" s="29"/>
      <c r="Z378" s="29"/>
      <c r="AA378" s="29"/>
    </row>
    <row r="379" spans="1:27" ht="50.1" customHeight="1" x14ac:dyDescent="0.25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3"/>
      <c r="W379" s="13"/>
      <c r="X379" s="12"/>
      <c r="Y379" s="29"/>
      <c r="Z379" s="29"/>
      <c r="AA379" s="29"/>
    </row>
    <row r="380" spans="1:27" ht="50.1" customHeight="1" x14ac:dyDescent="0.25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3"/>
      <c r="W380" s="13"/>
      <c r="X380" s="12"/>
      <c r="Y380" s="29"/>
      <c r="Z380" s="29"/>
      <c r="AA380" s="29"/>
    </row>
    <row r="381" spans="1:27" ht="50.1" customHeight="1" x14ac:dyDescent="0.25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3"/>
      <c r="W381" s="13"/>
      <c r="X381" s="12"/>
      <c r="Y381" s="29"/>
      <c r="Z381" s="29"/>
      <c r="AA381" s="29"/>
    </row>
    <row r="382" spans="1:27" ht="50.1" customHeight="1" x14ac:dyDescent="0.25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3"/>
      <c r="W382" s="13"/>
      <c r="X382" s="12"/>
      <c r="Y382" s="29"/>
      <c r="Z382" s="29"/>
      <c r="AA382" s="29"/>
    </row>
    <row r="383" spans="1:27" ht="50.1" customHeight="1" x14ac:dyDescent="0.25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3"/>
      <c r="W383" s="13"/>
      <c r="X383" s="12"/>
      <c r="Y383" s="29"/>
      <c r="Z383" s="29"/>
      <c r="AA383" s="29"/>
    </row>
    <row r="384" spans="1:27" ht="50.1" customHeight="1" x14ac:dyDescent="0.25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3"/>
      <c r="W384" s="13"/>
      <c r="X384" s="12"/>
      <c r="Y384" s="29"/>
      <c r="Z384" s="29"/>
      <c r="AA384" s="29"/>
    </row>
    <row r="385" spans="1:27" ht="50.1" customHeight="1" x14ac:dyDescent="0.25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3"/>
      <c r="W385" s="13"/>
      <c r="X385" s="12"/>
      <c r="Y385" s="29"/>
      <c r="Z385" s="29"/>
      <c r="AA385" s="29"/>
    </row>
    <row r="386" spans="1:27" ht="50.1" customHeight="1" x14ac:dyDescent="0.25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3"/>
      <c r="W386" s="13"/>
      <c r="X386" s="12"/>
      <c r="Y386" s="29"/>
      <c r="Z386" s="29"/>
      <c r="AA386" s="29"/>
    </row>
    <row r="387" spans="1:27" ht="50.1" customHeight="1" x14ac:dyDescent="0.25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3"/>
      <c r="W387" s="13"/>
      <c r="X387" s="12"/>
      <c r="Y387" s="29"/>
      <c r="Z387" s="29"/>
      <c r="AA387" s="29"/>
    </row>
    <row r="388" spans="1:27" ht="50.1" customHeight="1" x14ac:dyDescent="0.25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3"/>
      <c r="W388" s="13"/>
      <c r="X388" s="12"/>
      <c r="Y388" s="29"/>
      <c r="Z388" s="29"/>
      <c r="AA388" s="29"/>
    </row>
    <row r="389" spans="1:27" ht="50.1" customHeight="1" x14ac:dyDescent="0.25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3"/>
      <c r="W389" s="13"/>
      <c r="X389" s="12"/>
      <c r="Y389" s="29"/>
      <c r="Z389" s="29"/>
      <c r="AA389" s="29"/>
    </row>
    <row r="390" spans="1:27" ht="50.1" customHeight="1" x14ac:dyDescent="0.25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3"/>
      <c r="W390" s="13"/>
      <c r="X390" s="12"/>
      <c r="Y390" s="29"/>
      <c r="Z390" s="29"/>
      <c r="AA390" s="29"/>
    </row>
    <row r="391" spans="1:27" ht="50.1" customHeight="1" x14ac:dyDescent="0.25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3"/>
      <c r="W391" s="13"/>
      <c r="X391" s="12"/>
      <c r="Y391" s="29"/>
      <c r="Z391" s="29"/>
      <c r="AA391" s="29"/>
    </row>
    <row r="392" spans="1:27" ht="50.1" customHeight="1" x14ac:dyDescent="0.25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3"/>
      <c r="W392" s="13"/>
      <c r="X392" s="12"/>
      <c r="Y392" s="29"/>
      <c r="Z392" s="29"/>
      <c r="AA392" s="29"/>
    </row>
    <row r="393" spans="1:27" ht="50.1" customHeight="1" x14ac:dyDescent="0.25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3"/>
      <c r="W393" s="13"/>
      <c r="X393" s="12"/>
      <c r="Y393" s="29"/>
      <c r="Z393" s="29"/>
      <c r="AA393" s="29"/>
    </row>
    <row r="394" spans="1:27" ht="50.1" customHeight="1" x14ac:dyDescent="0.25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3"/>
      <c r="W394" s="13"/>
      <c r="X394" s="12"/>
      <c r="Y394" s="29"/>
      <c r="Z394" s="29"/>
      <c r="AA394" s="29"/>
    </row>
    <row r="395" spans="1:27" ht="50.1" customHeight="1" x14ac:dyDescent="0.25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3"/>
      <c r="W395" s="13"/>
      <c r="X395" s="12"/>
      <c r="Y395" s="29"/>
      <c r="Z395" s="29"/>
      <c r="AA395" s="29"/>
    </row>
    <row r="396" spans="1:27" ht="50.1" customHeight="1" x14ac:dyDescent="0.25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3"/>
      <c r="W396" s="13"/>
      <c r="X396" s="12"/>
      <c r="Y396" s="29"/>
      <c r="Z396" s="29"/>
      <c r="AA396" s="29"/>
    </row>
    <row r="397" spans="1:27" ht="50.1" customHeight="1" x14ac:dyDescent="0.25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3"/>
      <c r="W397" s="13"/>
      <c r="X397" s="12"/>
      <c r="Y397" s="29"/>
      <c r="Z397" s="29"/>
      <c r="AA397" s="29"/>
    </row>
    <row r="398" spans="1:27" ht="50.1" customHeight="1" x14ac:dyDescent="0.25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3"/>
      <c r="W398" s="13"/>
      <c r="X398" s="12"/>
      <c r="Y398" s="29"/>
      <c r="Z398" s="29"/>
      <c r="AA398" s="29"/>
    </row>
    <row r="399" spans="1:27" ht="50.1" customHeight="1" x14ac:dyDescent="0.25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3"/>
      <c r="W399" s="13"/>
      <c r="X399" s="12"/>
      <c r="Y399" s="29"/>
      <c r="Z399" s="29"/>
      <c r="AA399" s="29"/>
    </row>
    <row r="400" spans="1:27" ht="50.1" customHeight="1" x14ac:dyDescent="0.25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3"/>
      <c r="W400" s="13"/>
      <c r="X400" s="12"/>
      <c r="Y400" s="29"/>
      <c r="Z400" s="29"/>
      <c r="AA400" s="29"/>
    </row>
    <row r="401" spans="1:27" ht="50.1" customHeight="1" x14ac:dyDescent="0.25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3"/>
      <c r="W401" s="13"/>
      <c r="X401" s="12"/>
      <c r="Y401" s="29"/>
      <c r="Z401" s="29"/>
      <c r="AA401" s="29"/>
    </row>
    <row r="402" spans="1:27" ht="50.1" customHeight="1" x14ac:dyDescent="0.25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3"/>
      <c r="W402" s="13"/>
      <c r="X402" s="12"/>
      <c r="Y402" s="29"/>
      <c r="Z402" s="29"/>
      <c r="AA402" s="29"/>
    </row>
    <row r="403" spans="1:27" ht="50.1" customHeight="1" x14ac:dyDescent="0.25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3"/>
      <c r="W403" s="13"/>
      <c r="X403" s="12"/>
      <c r="Y403" s="29"/>
      <c r="Z403" s="29"/>
      <c r="AA403" s="29"/>
    </row>
    <row r="404" spans="1:27" ht="50.1" customHeight="1" x14ac:dyDescent="0.25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3"/>
      <c r="W404" s="13"/>
      <c r="X404" s="12"/>
      <c r="Y404" s="29"/>
      <c r="Z404" s="29"/>
      <c r="AA404" s="29"/>
    </row>
    <row r="405" spans="1:27" ht="50.1" customHeight="1" x14ac:dyDescent="0.25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3"/>
      <c r="W405" s="13"/>
      <c r="X405" s="12"/>
      <c r="Y405" s="29"/>
      <c r="Z405" s="29"/>
      <c r="AA405" s="29"/>
    </row>
    <row r="406" spans="1:27" ht="50.1" customHeight="1" x14ac:dyDescent="0.25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3"/>
      <c r="W406" s="13"/>
      <c r="X406" s="12"/>
      <c r="Y406" s="29"/>
      <c r="Z406" s="29"/>
      <c r="AA406" s="29"/>
    </row>
    <row r="407" spans="1:27" ht="50.1" customHeight="1" x14ac:dyDescent="0.25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3"/>
      <c r="W407" s="13"/>
      <c r="X407" s="12"/>
      <c r="Y407" s="29"/>
      <c r="Z407" s="29"/>
      <c r="AA407" s="29"/>
    </row>
    <row r="408" spans="1:27" ht="50.1" customHeight="1" x14ac:dyDescent="0.25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3"/>
      <c r="W408" s="13"/>
      <c r="X408" s="12"/>
      <c r="Y408" s="29"/>
      <c r="Z408" s="29"/>
      <c r="AA408" s="29"/>
    </row>
    <row r="409" spans="1:27" ht="50.1" customHeight="1" x14ac:dyDescent="0.25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3"/>
      <c r="W409" s="13"/>
      <c r="X409" s="12"/>
      <c r="Y409" s="29"/>
      <c r="Z409" s="29"/>
      <c r="AA409" s="29"/>
    </row>
    <row r="410" spans="1:27" ht="50.1" customHeight="1" x14ac:dyDescent="0.25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3"/>
      <c r="W410" s="13"/>
      <c r="X410" s="12"/>
      <c r="Y410" s="29"/>
      <c r="Z410" s="29"/>
      <c r="AA410" s="29"/>
    </row>
    <row r="411" spans="1:27" ht="50.1" customHeight="1" x14ac:dyDescent="0.25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3"/>
      <c r="W411" s="13"/>
      <c r="X411" s="12"/>
      <c r="Y411" s="29"/>
      <c r="Z411" s="29"/>
      <c r="AA411" s="29"/>
    </row>
    <row r="412" spans="1:27" ht="50.1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spans="1:27" ht="50.1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spans="1:27" ht="50.1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spans="1:27" ht="50.1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spans="1:27" ht="50.1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spans="1:27" ht="50.1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spans="1:27" ht="50.1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spans="1:27" ht="50.1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spans="1:27" ht="50.1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spans="1:27" ht="50.1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spans="1:27" ht="50.1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spans="1:27" ht="50.1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spans="1:27" ht="50.1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spans="1:27" ht="50.1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spans="1:27" ht="50.1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spans="1:27" ht="50.1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spans="1:27" ht="50.1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spans="1:27" ht="50.1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spans="1:27" ht="50.1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spans="1:27" ht="50.1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spans="1:27" ht="50.1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spans="1:27" ht="50.1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spans="1:27" ht="50.1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spans="1:27" ht="50.1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spans="1:27" ht="50.1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spans="1:27" ht="50.1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spans="1:27" ht="50.1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spans="1:27" ht="50.1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spans="1:27" ht="50.1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spans="1:27" ht="50.1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spans="1:27" ht="50.1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spans="1:27" ht="50.1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spans="1:27" ht="50.1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spans="1:27" ht="50.1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spans="1:27" ht="50.1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spans="1:27" ht="50.1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spans="1:27" ht="50.1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spans="1:27" ht="50.1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spans="1:27" ht="50.1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spans="1:27" ht="50.1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spans="1:27" ht="50.1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spans="1:27" ht="50.1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spans="1:27" ht="50.1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spans="1:27" ht="50.1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spans="1:27" ht="50.1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spans="1:27" ht="50.1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spans="1:27" ht="50.1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spans="1:27" ht="50.1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spans="1:27" ht="50.1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spans="1:27" ht="50.1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spans="1:27" ht="50.1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spans="1:27" ht="50.1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spans="1:27" ht="50.1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spans="1:27" ht="50.1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spans="1:27" ht="50.1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spans="1:27" ht="50.1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spans="1:27" ht="50.1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spans="1:27" ht="50.1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spans="1:27" ht="50.1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spans="1:27" ht="50.1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spans="1:27" ht="50.1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spans="1:27" ht="50.1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spans="1:27" ht="50.1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spans="1:27" ht="50.1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spans="1:27" ht="50.1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spans="1:27" ht="50.1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spans="1:27" ht="50.1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spans="1:27" ht="50.1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spans="1:27" ht="50.1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spans="1:27" ht="50.1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spans="1:27" ht="50.1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spans="1:27" ht="50.1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spans="1:27" ht="50.1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spans="1:27" ht="50.1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spans="1:27" ht="50.1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spans="1:27" ht="50.1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spans="1:27" ht="50.1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spans="1:27" ht="50.1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spans="1:27" ht="50.1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spans="1:27" ht="50.1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spans="1:27" ht="50.1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spans="1:27" ht="50.1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spans="1:27" ht="50.1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spans="1:27" ht="50.1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spans="1:27" ht="50.1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spans="1:27" ht="50.1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spans="1:27" ht="50.1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spans="1:27" ht="50.1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spans="1:27" ht="50.1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spans="1:27" ht="50.1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spans="1:27" ht="50.1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spans="1:27" ht="50.1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spans="1:27" ht="50.1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spans="1:27" ht="50.1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spans="1:27" ht="50.1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spans="1:27" ht="50.1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spans="1:27" ht="50.1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spans="1:27" ht="50.1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spans="1:27" ht="50.1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spans="1:27" ht="50.1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spans="1:27" ht="50.1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spans="1:27" ht="50.1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spans="1:27" ht="50.1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spans="1:27" ht="50.1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spans="1:27" ht="50.1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spans="1:27" ht="50.1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spans="1:27" ht="50.1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spans="1:27" ht="50.1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spans="1:27" ht="50.1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spans="1:27" ht="50.1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spans="1:27" ht="50.1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spans="1:27" ht="50.1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spans="1:27" ht="50.1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spans="1:27" ht="50.1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spans="1:27" ht="50.1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spans="1:27" ht="50.1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spans="1:27" ht="50.1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spans="1:27" ht="50.1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spans="1:27" ht="50.1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spans="1:27" ht="50.1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spans="1:27" ht="50.1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spans="1:27" ht="50.1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spans="1:27" ht="50.1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spans="1:27" ht="50.1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spans="1:27" ht="50.1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spans="1:27" ht="50.1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spans="1:27" ht="50.1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spans="1:27" ht="50.1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spans="1:27" ht="50.1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spans="1:27" ht="50.1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spans="1:27" ht="50.1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spans="1:27" ht="50.1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spans="1:27" ht="50.1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spans="1:27" ht="50.1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spans="1:27" ht="50.1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spans="1:27" ht="50.1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spans="1:27" ht="50.1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spans="1:27" ht="50.1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spans="1:27" ht="50.1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spans="1:27" ht="50.1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spans="1:27" ht="50.1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spans="1:27" ht="50.1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spans="1:27" ht="50.1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spans="1:27" ht="50.1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spans="1:27" ht="50.1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spans="1:27" ht="50.1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spans="1:27" ht="50.1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spans="1:27" ht="50.1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spans="1:27" ht="50.1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spans="1:27" ht="50.1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spans="1:27" ht="50.1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spans="1:27" ht="50.1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spans="1:27" ht="50.1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spans="1:27" ht="50.1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spans="1:27" ht="50.1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spans="1:27" ht="50.1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spans="1:27" ht="50.1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spans="1:27" ht="50.1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spans="1:27" ht="50.1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spans="1:27" ht="50.1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spans="1:27" ht="50.1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spans="1:27" ht="50.1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spans="1:27" ht="50.1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spans="1:27" ht="50.1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spans="1:27" ht="50.1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spans="1:27" ht="50.1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spans="1:27" ht="50.1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spans="1:27" ht="50.1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spans="1:27" ht="50.1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spans="1:27" ht="50.1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spans="1:27" ht="50.1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spans="1:27" ht="50.1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spans="1:27" ht="50.1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spans="1:27" ht="50.1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spans="1:27" ht="50.1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spans="1:27" ht="50.1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spans="1:27" ht="50.1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spans="1:27" ht="50.1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spans="1:27" ht="50.1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spans="1:27" ht="50.1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spans="1:27" ht="50.1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spans="1:27" ht="50.1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spans="1:27" ht="50.1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spans="1:27" ht="50.1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spans="1:27" ht="50.1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spans="1:27" ht="50.1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spans="1:27" ht="50.1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spans="1:27" ht="50.1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spans="1:27" ht="50.1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spans="1:27" ht="50.1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spans="1:27" ht="50.1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spans="1:27" ht="50.1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spans="1:27" ht="50.1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spans="1:27" ht="50.1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spans="1:27" ht="50.1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spans="1:27" ht="50.1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spans="1:27" ht="50.1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spans="1:27" ht="50.1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spans="1:27" ht="50.1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spans="1:27" ht="50.1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spans="1:27" ht="50.1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spans="1:27" ht="50.1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spans="1:27" ht="50.1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spans="1:27" ht="50.1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spans="1:27" ht="50.1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spans="1:27" ht="50.1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spans="1:27" ht="50.1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spans="1:27" ht="50.1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spans="1:27" ht="50.1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spans="1:27" ht="50.1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spans="1:27" ht="50.1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spans="1:27" ht="50.1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spans="1:27" ht="50.1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spans="1:27" ht="50.1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spans="1:27" ht="50.1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spans="1:27" ht="50.1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spans="1:27" ht="50.1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spans="1:27" ht="50.1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spans="1:27" ht="50.1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spans="1:27" ht="50.1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spans="1:27" ht="50.1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spans="1:27" ht="50.1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spans="1:27" ht="50.1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spans="1:27" ht="50.1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spans="1:27" ht="50.1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spans="1:27" ht="50.1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spans="1:27" ht="50.1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spans="1:27" ht="50.1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spans="1:27" ht="50.1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spans="1:27" ht="50.1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spans="1:27" ht="50.1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spans="1:27" ht="50.1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spans="1:27" ht="50.1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spans="1:27" ht="50.1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spans="1:27" ht="50.1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spans="1:27" ht="50.1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spans="1:27" ht="50.1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spans="1:27" ht="50.1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spans="1:27" ht="50.1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spans="1:27" ht="50.1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spans="1:27" ht="50.1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spans="1:27" ht="50.1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spans="1:27" ht="50.1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spans="1:27" ht="50.1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spans="1:27" ht="50.1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spans="1:27" ht="50.1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spans="1:27" ht="50.1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spans="1:27" ht="50.1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spans="1:27" ht="50.1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spans="1:27" ht="50.1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spans="1:27" ht="50.1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spans="1:27" ht="50.1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spans="1:27" ht="50.1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spans="1:27" ht="50.1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</sheetData>
  <autoFilter ref="A3:AA3"/>
  <mergeCells count="16">
    <mergeCell ref="U1:V1"/>
    <mergeCell ref="W1:X1"/>
    <mergeCell ref="Y1:Z1"/>
    <mergeCell ref="AA1:AA2"/>
    <mergeCell ref="S1:T1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R1"/>
  </mergeCells>
  <conditionalFormatting sqref="C1:C2">
    <cfRule type="duplicateValues" dxfId="20" priority="7"/>
  </conditionalFormatting>
  <conditionalFormatting sqref="A1:A2">
    <cfRule type="containsText" dxfId="19" priority="6" operator="containsText" text="Медицинская организация">
      <formula>NOT(ISERROR(SEARCH("Медицинская организация",A1)))</formula>
    </cfRule>
  </conditionalFormatting>
  <conditionalFormatting sqref="C3">
    <cfRule type="duplicateValues" dxfId="18" priority="4"/>
  </conditionalFormatting>
  <conditionalFormatting sqref="A3">
    <cfRule type="containsText" dxfId="17" priority="3" operator="containsText" text="Медицинская организация">
      <formula>NOT(ISERROR(SEARCH("Медицинская организация",A3)))</formula>
    </cfRule>
  </conditionalFormatting>
  <conditionalFormatting sqref="D3">
    <cfRule type="containsBlanks" dxfId="16" priority="2">
      <formula>LEN(TRIM(D3))=0</formula>
    </cfRule>
  </conditionalFormatting>
  <conditionalFormatting sqref="D1:D2">
    <cfRule type="containsBlanks" dxfId="15" priority="1">
      <formula>LEN(TRIM(D1))=0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665"/>
  <sheetViews>
    <sheetView zoomScale="55" zoomScaleNormal="55" workbookViewId="0">
      <pane ySplit="4" topLeftCell="A5" activePane="bottomLeft" state="frozen"/>
      <selection pane="bottomLeft" activeCell="B4" sqref="B4"/>
    </sheetView>
  </sheetViews>
  <sheetFormatPr defaultRowHeight="15" x14ac:dyDescent="0.25"/>
  <cols>
    <col min="1" max="1" width="30.5703125" style="9" bestFit="1" customWidth="1"/>
    <col min="2" max="2" width="21.5703125" style="9" bestFit="1" customWidth="1"/>
    <col min="3" max="3" width="57.140625" style="9" customWidth="1"/>
    <col min="4" max="26" width="13.7109375" style="9" customWidth="1"/>
    <col min="27" max="232" width="9.140625" style="9" customWidth="1"/>
    <col min="233" max="233" width="25" style="9" customWidth="1"/>
    <col min="234" max="234" width="51.5703125" style="9" customWidth="1"/>
    <col min="235" max="235" width="15" style="9" bestFit="1" customWidth="1"/>
    <col min="236" max="236" width="14.140625" style="9" customWidth="1"/>
    <col min="237" max="237" width="13" style="9" customWidth="1"/>
    <col min="238" max="239" width="14.140625" style="9" customWidth="1"/>
    <col min="240" max="240" width="13" style="9" customWidth="1"/>
    <col min="241" max="241" width="14.140625" style="9" customWidth="1"/>
    <col min="242" max="261" width="13" style="9" customWidth="1"/>
    <col min="262" max="262" width="17.5703125" style="9" customWidth="1"/>
    <col min="263" max="263" width="13" style="9" customWidth="1"/>
    <col min="264" max="264" width="17.5703125" style="9" customWidth="1"/>
    <col min="265" max="265" width="21.140625" style="9" customWidth="1"/>
    <col min="266" max="266" width="13" style="9" customWidth="1"/>
    <col min="267" max="267" width="21.140625" style="9" customWidth="1"/>
    <col min="268" max="268" width="13" style="9" customWidth="1"/>
    <col min="269" max="269" width="21.140625" style="9" customWidth="1"/>
    <col min="270" max="488" width="9.140625" style="9" customWidth="1"/>
    <col min="489" max="489" width="25" style="9" customWidth="1"/>
    <col min="490" max="490" width="51.5703125" style="9" customWidth="1"/>
    <col min="491" max="491" width="15" style="9" bestFit="1" customWidth="1"/>
    <col min="492" max="492" width="14.140625" style="9" customWidth="1"/>
    <col min="493" max="493" width="13" style="9" customWidth="1"/>
    <col min="494" max="495" width="14.140625" style="9" customWidth="1"/>
    <col min="496" max="496" width="13" style="9" customWidth="1"/>
    <col min="497" max="497" width="14.140625" style="9" customWidth="1"/>
    <col min="498" max="517" width="13" style="9" customWidth="1"/>
    <col min="518" max="518" width="17.5703125" style="9" customWidth="1"/>
    <col min="519" max="519" width="13" style="9" customWidth="1"/>
    <col min="520" max="520" width="17.5703125" style="9" customWidth="1"/>
    <col min="521" max="521" width="21.140625" style="9" customWidth="1"/>
    <col min="522" max="522" width="13" style="9" customWidth="1"/>
    <col min="523" max="523" width="21.140625" style="9" customWidth="1"/>
    <col min="524" max="524" width="13" style="9" customWidth="1"/>
    <col min="525" max="525" width="21.140625" style="9" customWidth="1"/>
    <col min="526" max="744" width="9.140625" style="9" customWidth="1"/>
    <col min="745" max="745" width="25" style="9" customWidth="1"/>
    <col min="746" max="746" width="51.5703125" style="9" customWidth="1"/>
    <col min="747" max="747" width="15" style="9" bestFit="1" customWidth="1"/>
    <col min="748" max="748" width="14.140625" style="9" customWidth="1"/>
    <col min="749" max="749" width="13" style="9" customWidth="1"/>
    <col min="750" max="751" width="14.140625" style="9" customWidth="1"/>
    <col min="752" max="752" width="13" style="9" customWidth="1"/>
    <col min="753" max="753" width="14.140625" style="9" customWidth="1"/>
    <col min="754" max="773" width="13" style="9" customWidth="1"/>
    <col min="774" max="774" width="17.5703125" style="9" customWidth="1"/>
    <col min="775" max="775" width="13" style="9" customWidth="1"/>
    <col min="776" max="776" width="17.5703125" style="9" customWidth="1"/>
    <col min="777" max="777" width="21.140625" style="9" customWidth="1"/>
    <col min="778" max="778" width="13" style="9" customWidth="1"/>
    <col min="779" max="779" width="21.140625" style="9" customWidth="1"/>
    <col min="780" max="780" width="13" style="9" customWidth="1"/>
    <col min="781" max="781" width="21.140625" style="9" customWidth="1"/>
    <col min="782" max="1000" width="9.140625" style="9" customWidth="1"/>
    <col min="1001" max="1001" width="25" style="9" customWidth="1"/>
    <col min="1002" max="1002" width="51.5703125" style="9" customWidth="1"/>
    <col min="1003" max="1003" width="15" style="9" bestFit="1" customWidth="1"/>
    <col min="1004" max="1004" width="14.140625" style="9" customWidth="1"/>
    <col min="1005" max="1005" width="13" style="9" customWidth="1"/>
    <col min="1006" max="1007" width="14.140625" style="9" customWidth="1"/>
    <col min="1008" max="1008" width="13" style="9" customWidth="1"/>
    <col min="1009" max="1009" width="14.140625" style="9" customWidth="1"/>
    <col min="1010" max="1029" width="13" style="9" customWidth="1"/>
    <col min="1030" max="1030" width="17.5703125" style="9" customWidth="1"/>
    <col min="1031" max="1031" width="13" style="9" customWidth="1"/>
    <col min="1032" max="1032" width="17.5703125" style="9" customWidth="1"/>
    <col min="1033" max="1033" width="21.140625" style="9" customWidth="1"/>
    <col min="1034" max="1034" width="13" style="9" customWidth="1"/>
    <col min="1035" max="1035" width="21.140625" style="9" customWidth="1"/>
    <col min="1036" max="1036" width="13" style="9" customWidth="1"/>
    <col min="1037" max="1037" width="21.140625" style="9" customWidth="1"/>
    <col min="1038" max="1256" width="9.140625" style="9" customWidth="1"/>
    <col min="1257" max="1257" width="25" style="9" customWidth="1"/>
    <col min="1258" max="1258" width="51.5703125" style="9" customWidth="1"/>
    <col min="1259" max="1259" width="15" style="9" bestFit="1" customWidth="1"/>
    <col min="1260" max="1260" width="14.140625" style="9" customWidth="1"/>
    <col min="1261" max="1261" width="13" style="9" customWidth="1"/>
    <col min="1262" max="1263" width="14.140625" style="9" customWidth="1"/>
    <col min="1264" max="1264" width="13" style="9" customWidth="1"/>
    <col min="1265" max="1265" width="14.140625" style="9" customWidth="1"/>
    <col min="1266" max="1285" width="13" style="9" customWidth="1"/>
    <col min="1286" max="1286" width="17.5703125" style="9" customWidth="1"/>
    <col min="1287" max="1287" width="13" style="9" customWidth="1"/>
    <col min="1288" max="1288" width="17.5703125" style="9" customWidth="1"/>
    <col min="1289" max="1289" width="21.140625" style="9" customWidth="1"/>
    <col min="1290" max="1290" width="13" style="9" customWidth="1"/>
    <col min="1291" max="1291" width="21.140625" style="9" customWidth="1"/>
    <col min="1292" max="1292" width="13" style="9" customWidth="1"/>
    <col min="1293" max="1293" width="21.140625" style="9" customWidth="1"/>
    <col min="1294" max="1512" width="9.140625" style="9" customWidth="1"/>
    <col min="1513" max="1513" width="25" style="9" customWidth="1"/>
    <col min="1514" max="1514" width="51.5703125" style="9" customWidth="1"/>
    <col min="1515" max="1515" width="15" style="9" bestFit="1" customWidth="1"/>
    <col min="1516" max="1516" width="14.140625" style="9" customWidth="1"/>
    <col min="1517" max="1517" width="13" style="9" customWidth="1"/>
    <col min="1518" max="1519" width="14.140625" style="9" customWidth="1"/>
    <col min="1520" max="1520" width="13" style="9" customWidth="1"/>
    <col min="1521" max="1521" width="14.140625" style="9" customWidth="1"/>
    <col min="1522" max="1541" width="13" style="9" customWidth="1"/>
    <col min="1542" max="1542" width="17.5703125" style="9" customWidth="1"/>
    <col min="1543" max="1543" width="13" style="9" customWidth="1"/>
    <col min="1544" max="1544" width="17.5703125" style="9" customWidth="1"/>
    <col min="1545" max="1545" width="21.140625" style="9" customWidth="1"/>
    <col min="1546" max="1546" width="13" style="9" customWidth="1"/>
    <col min="1547" max="1547" width="21.140625" style="9" customWidth="1"/>
    <col min="1548" max="1548" width="13" style="9" customWidth="1"/>
    <col min="1549" max="1549" width="21.140625" style="9" customWidth="1"/>
    <col min="1550" max="1768" width="9.140625" style="9" customWidth="1"/>
    <col min="1769" max="1769" width="25" style="9" customWidth="1"/>
    <col min="1770" max="1770" width="51.5703125" style="9" customWidth="1"/>
    <col min="1771" max="1771" width="15" style="9" bestFit="1" customWidth="1"/>
    <col min="1772" max="1772" width="14.140625" style="9" customWidth="1"/>
    <col min="1773" max="1773" width="13" style="9" customWidth="1"/>
    <col min="1774" max="1775" width="14.140625" style="9" customWidth="1"/>
    <col min="1776" max="1776" width="13" style="9" customWidth="1"/>
    <col min="1777" max="1777" width="14.140625" style="9" customWidth="1"/>
    <col min="1778" max="1797" width="13" style="9" customWidth="1"/>
    <col min="1798" max="1798" width="17.5703125" style="9" customWidth="1"/>
    <col min="1799" max="1799" width="13" style="9" customWidth="1"/>
    <col min="1800" max="1800" width="17.5703125" style="9" customWidth="1"/>
    <col min="1801" max="1801" width="21.140625" style="9" customWidth="1"/>
    <col min="1802" max="1802" width="13" style="9" customWidth="1"/>
    <col min="1803" max="1803" width="21.140625" style="9" customWidth="1"/>
    <col min="1804" max="1804" width="13" style="9" customWidth="1"/>
    <col min="1805" max="1805" width="21.140625" style="9" customWidth="1"/>
    <col min="1806" max="2024" width="9.140625" style="9" customWidth="1"/>
    <col min="2025" max="2025" width="25" style="9" customWidth="1"/>
    <col min="2026" max="2026" width="51.5703125" style="9" customWidth="1"/>
    <col min="2027" max="2027" width="15" style="9" bestFit="1" customWidth="1"/>
    <col min="2028" max="2028" width="14.140625" style="9" customWidth="1"/>
    <col min="2029" max="2029" width="13" style="9" customWidth="1"/>
    <col min="2030" max="2031" width="14.140625" style="9" customWidth="1"/>
    <col min="2032" max="2032" width="13" style="9" customWidth="1"/>
    <col min="2033" max="2033" width="14.140625" style="9" customWidth="1"/>
    <col min="2034" max="2053" width="13" style="9" customWidth="1"/>
    <col min="2054" max="2054" width="17.5703125" style="9" customWidth="1"/>
    <col min="2055" max="2055" width="13" style="9" customWidth="1"/>
    <col min="2056" max="2056" width="17.5703125" style="9" customWidth="1"/>
    <col min="2057" max="2057" width="21.140625" style="9" customWidth="1"/>
    <col min="2058" max="2058" width="13" style="9" customWidth="1"/>
    <col min="2059" max="2059" width="21.140625" style="9" customWidth="1"/>
    <col min="2060" max="2060" width="13" style="9" customWidth="1"/>
    <col min="2061" max="2061" width="21.140625" style="9" customWidth="1"/>
    <col min="2062" max="2280" width="9.140625" style="9" customWidth="1"/>
    <col min="2281" max="2281" width="25" style="9" customWidth="1"/>
    <col min="2282" max="2282" width="51.5703125" style="9" customWidth="1"/>
    <col min="2283" max="2283" width="15" style="9" bestFit="1" customWidth="1"/>
    <col min="2284" max="2284" width="14.140625" style="9" customWidth="1"/>
    <col min="2285" max="2285" width="13" style="9" customWidth="1"/>
    <col min="2286" max="2287" width="14.140625" style="9" customWidth="1"/>
    <col min="2288" max="2288" width="13" style="9" customWidth="1"/>
    <col min="2289" max="2289" width="14.140625" style="9" customWidth="1"/>
    <col min="2290" max="2309" width="13" style="9" customWidth="1"/>
    <col min="2310" max="2310" width="17.5703125" style="9" customWidth="1"/>
    <col min="2311" max="2311" width="13" style="9" customWidth="1"/>
    <col min="2312" max="2312" width="17.5703125" style="9" customWidth="1"/>
    <col min="2313" max="2313" width="21.140625" style="9" customWidth="1"/>
    <col min="2314" max="2314" width="13" style="9" customWidth="1"/>
    <col min="2315" max="2315" width="21.140625" style="9" customWidth="1"/>
    <col min="2316" max="2316" width="13" style="9" customWidth="1"/>
    <col min="2317" max="2317" width="21.140625" style="9" customWidth="1"/>
    <col min="2318" max="2536" width="9.140625" style="9" customWidth="1"/>
    <col min="2537" max="2537" width="25" style="9" customWidth="1"/>
    <col min="2538" max="2538" width="51.5703125" style="9" customWidth="1"/>
    <col min="2539" max="2539" width="15" style="9" bestFit="1" customWidth="1"/>
    <col min="2540" max="2540" width="14.140625" style="9" customWidth="1"/>
    <col min="2541" max="2541" width="13" style="9" customWidth="1"/>
    <col min="2542" max="2543" width="14.140625" style="9" customWidth="1"/>
    <col min="2544" max="2544" width="13" style="9" customWidth="1"/>
    <col min="2545" max="2545" width="14.140625" style="9" customWidth="1"/>
    <col min="2546" max="2565" width="13" style="9" customWidth="1"/>
    <col min="2566" max="2566" width="17.5703125" style="9" customWidth="1"/>
    <col min="2567" max="2567" width="13" style="9" customWidth="1"/>
    <col min="2568" max="2568" width="17.5703125" style="9" customWidth="1"/>
    <col min="2569" max="2569" width="21.140625" style="9" customWidth="1"/>
    <col min="2570" max="2570" width="13" style="9" customWidth="1"/>
    <col min="2571" max="2571" width="21.140625" style="9" customWidth="1"/>
    <col min="2572" max="2572" width="13" style="9" customWidth="1"/>
    <col min="2573" max="2573" width="21.140625" style="9" customWidth="1"/>
    <col min="2574" max="2792" width="9.140625" style="9" customWidth="1"/>
    <col min="2793" max="2793" width="25" style="9" customWidth="1"/>
    <col min="2794" max="2794" width="51.5703125" style="9" customWidth="1"/>
    <col min="2795" max="2795" width="15" style="9" bestFit="1" customWidth="1"/>
    <col min="2796" max="2796" width="14.140625" style="9" customWidth="1"/>
    <col min="2797" max="2797" width="13" style="9" customWidth="1"/>
    <col min="2798" max="2799" width="14.140625" style="9" customWidth="1"/>
    <col min="2800" max="2800" width="13" style="9" customWidth="1"/>
    <col min="2801" max="2801" width="14.140625" style="9" customWidth="1"/>
    <col min="2802" max="2821" width="13" style="9" customWidth="1"/>
    <col min="2822" max="2822" width="17.5703125" style="9" customWidth="1"/>
    <col min="2823" max="2823" width="13" style="9" customWidth="1"/>
    <col min="2824" max="2824" width="17.5703125" style="9" customWidth="1"/>
    <col min="2825" max="2825" width="21.140625" style="9" customWidth="1"/>
    <col min="2826" max="2826" width="13" style="9" customWidth="1"/>
    <col min="2827" max="2827" width="21.140625" style="9" customWidth="1"/>
    <col min="2828" max="2828" width="13" style="9" customWidth="1"/>
    <col min="2829" max="2829" width="21.140625" style="9" customWidth="1"/>
    <col min="2830" max="3048" width="9.140625" style="9" customWidth="1"/>
    <col min="3049" max="3049" width="25" style="9" customWidth="1"/>
    <col min="3050" max="3050" width="51.5703125" style="9" customWidth="1"/>
    <col min="3051" max="3051" width="15" style="9" bestFit="1" customWidth="1"/>
    <col min="3052" max="3052" width="14.140625" style="9" customWidth="1"/>
    <col min="3053" max="3053" width="13" style="9" customWidth="1"/>
    <col min="3054" max="3055" width="14.140625" style="9" customWidth="1"/>
    <col min="3056" max="3056" width="13" style="9" customWidth="1"/>
    <col min="3057" max="3057" width="14.140625" style="9" customWidth="1"/>
    <col min="3058" max="3077" width="13" style="9" customWidth="1"/>
    <col min="3078" max="3078" width="17.5703125" style="9" customWidth="1"/>
    <col min="3079" max="3079" width="13" style="9" customWidth="1"/>
    <col min="3080" max="3080" width="17.5703125" style="9" customWidth="1"/>
    <col min="3081" max="3081" width="21.140625" style="9" customWidth="1"/>
    <col min="3082" max="3082" width="13" style="9" customWidth="1"/>
    <col min="3083" max="3083" width="21.140625" style="9" customWidth="1"/>
    <col min="3084" max="3084" width="13" style="9" customWidth="1"/>
    <col min="3085" max="3085" width="21.140625" style="9" customWidth="1"/>
    <col min="3086" max="3304" width="9.140625" style="9" customWidth="1"/>
    <col min="3305" max="3305" width="25" style="9" customWidth="1"/>
    <col min="3306" max="3306" width="51.5703125" style="9" customWidth="1"/>
    <col min="3307" max="3307" width="15" style="9" bestFit="1" customWidth="1"/>
    <col min="3308" max="3308" width="14.140625" style="9" customWidth="1"/>
    <col min="3309" max="3309" width="13" style="9" customWidth="1"/>
    <col min="3310" max="3311" width="14.140625" style="9" customWidth="1"/>
    <col min="3312" max="3312" width="13" style="9" customWidth="1"/>
    <col min="3313" max="3313" width="14.140625" style="9" customWidth="1"/>
    <col min="3314" max="3333" width="13" style="9" customWidth="1"/>
    <col min="3334" max="3334" width="17.5703125" style="9" customWidth="1"/>
    <col min="3335" max="3335" width="13" style="9" customWidth="1"/>
    <col min="3336" max="3336" width="17.5703125" style="9" customWidth="1"/>
    <col min="3337" max="3337" width="21.140625" style="9" customWidth="1"/>
    <col min="3338" max="3338" width="13" style="9" customWidth="1"/>
    <col min="3339" max="3339" width="21.140625" style="9" customWidth="1"/>
    <col min="3340" max="3340" width="13" style="9" customWidth="1"/>
    <col min="3341" max="3341" width="21.140625" style="9" customWidth="1"/>
    <col min="3342" max="3560" width="9.140625" style="9" customWidth="1"/>
    <col min="3561" max="3561" width="25" style="9" customWidth="1"/>
    <col min="3562" max="3562" width="51.5703125" style="9" customWidth="1"/>
    <col min="3563" max="3563" width="15" style="9" bestFit="1" customWidth="1"/>
    <col min="3564" max="3564" width="14.140625" style="9" customWidth="1"/>
    <col min="3565" max="3565" width="13" style="9" customWidth="1"/>
    <col min="3566" max="3567" width="14.140625" style="9" customWidth="1"/>
    <col min="3568" max="3568" width="13" style="9" customWidth="1"/>
    <col min="3569" max="3569" width="14.140625" style="9" customWidth="1"/>
    <col min="3570" max="3589" width="13" style="9" customWidth="1"/>
    <col min="3590" max="3590" width="17.5703125" style="9" customWidth="1"/>
    <col min="3591" max="3591" width="13" style="9" customWidth="1"/>
    <col min="3592" max="3592" width="17.5703125" style="9" customWidth="1"/>
    <col min="3593" max="3593" width="21.140625" style="9" customWidth="1"/>
    <col min="3594" max="3594" width="13" style="9" customWidth="1"/>
    <col min="3595" max="3595" width="21.140625" style="9" customWidth="1"/>
    <col min="3596" max="3596" width="13" style="9" customWidth="1"/>
    <col min="3597" max="3597" width="21.140625" style="9" customWidth="1"/>
    <col min="3598" max="3816" width="9.140625" style="9" customWidth="1"/>
    <col min="3817" max="3817" width="25" style="9" customWidth="1"/>
    <col min="3818" max="3818" width="51.5703125" style="9" customWidth="1"/>
    <col min="3819" max="3819" width="15" style="9" bestFit="1" customWidth="1"/>
    <col min="3820" max="3820" width="14.140625" style="9" customWidth="1"/>
    <col min="3821" max="3821" width="13" style="9" customWidth="1"/>
    <col min="3822" max="3823" width="14.140625" style="9" customWidth="1"/>
    <col min="3824" max="3824" width="13" style="9" customWidth="1"/>
    <col min="3825" max="3825" width="14.140625" style="9" customWidth="1"/>
    <col min="3826" max="3845" width="13" style="9" customWidth="1"/>
    <col min="3846" max="3846" width="17.5703125" style="9" customWidth="1"/>
    <col min="3847" max="3847" width="13" style="9" customWidth="1"/>
    <col min="3848" max="3848" width="17.5703125" style="9" customWidth="1"/>
    <col min="3849" max="3849" width="21.140625" style="9" customWidth="1"/>
    <col min="3850" max="3850" width="13" style="9" customWidth="1"/>
    <col min="3851" max="3851" width="21.140625" style="9" customWidth="1"/>
    <col min="3852" max="3852" width="13" style="9" customWidth="1"/>
    <col min="3853" max="3853" width="21.140625" style="9" customWidth="1"/>
    <col min="3854" max="4072" width="9.140625" style="9" customWidth="1"/>
    <col min="4073" max="4073" width="25" style="9" customWidth="1"/>
    <col min="4074" max="4074" width="51.5703125" style="9" customWidth="1"/>
    <col min="4075" max="4075" width="15" style="9" bestFit="1" customWidth="1"/>
    <col min="4076" max="4076" width="14.140625" style="9" customWidth="1"/>
    <col min="4077" max="4077" width="13" style="9" customWidth="1"/>
    <col min="4078" max="4079" width="14.140625" style="9" customWidth="1"/>
    <col min="4080" max="4080" width="13" style="9" customWidth="1"/>
    <col min="4081" max="4081" width="14.140625" style="9" customWidth="1"/>
    <col min="4082" max="4101" width="13" style="9" customWidth="1"/>
    <col min="4102" max="4102" width="17.5703125" style="9" customWidth="1"/>
    <col min="4103" max="4103" width="13" style="9" customWidth="1"/>
    <col min="4104" max="4104" width="17.5703125" style="9" customWidth="1"/>
    <col min="4105" max="4105" width="21.140625" style="9" customWidth="1"/>
    <col min="4106" max="4106" width="13" style="9" customWidth="1"/>
    <col min="4107" max="4107" width="21.140625" style="9" customWidth="1"/>
    <col min="4108" max="4108" width="13" style="9" customWidth="1"/>
    <col min="4109" max="4109" width="21.140625" style="9" customWidth="1"/>
    <col min="4110" max="4328" width="9.140625" style="9" customWidth="1"/>
    <col min="4329" max="4329" width="25" style="9" customWidth="1"/>
    <col min="4330" max="4330" width="51.5703125" style="9" customWidth="1"/>
    <col min="4331" max="4331" width="15" style="9" bestFit="1" customWidth="1"/>
    <col min="4332" max="4332" width="14.140625" style="9" customWidth="1"/>
    <col min="4333" max="4333" width="13" style="9" customWidth="1"/>
    <col min="4334" max="4335" width="14.140625" style="9" customWidth="1"/>
    <col min="4336" max="4336" width="13" style="9" customWidth="1"/>
    <col min="4337" max="4337" width="14.140625" style="9" customWidth="1"/>
    <col min="4338" max="4357" width="13" style="9" customWidth="1"/>
    <col min="4358" max="4358" width="17.5703125" style="9" customWidth="1"/>
    <col min="4359" max="4359" width="13" style="9" customWidth="1"/>
    <col min="4360" max="4360" width="17.5703125" style="9" customWidth="1"/>
    <col min="4361" max="4361" width="21.140625" style="9" customWidth="1"/>
    <col min="4362" max="4362" width="13" style="9" customWidth="1"/>
    <col min="4363" max="4363" width="21.140625" style="9" customWidth="1"/>
    <col min="4364" max="4364" width="13" style="9" customWidth="1"/>
    <col min="4365" max="4365" width="21.140625" style="9" customWidth="1"/>
    <col min="4366" max="4584" width="9.140625" style="9" customWidth="1"/>
    <col min="4585" max="4585" width="25" style="9" customWidth="1"/>
    <col min="4586" max="4586" width="51.5703125" style="9" customWidth="1"/>
    <col min="4587" max="4587" width="15" style="9" bestFit="1" customWidth="1"/>
    <col min="4588" max="4588" width="14.140625" style="9" customWidth="1"/>
    <col min="4589" max="4589" width="13" style="9" customWidth="1"/>
    <col min="4590" max="4591" width="14.140625" style="9" customWidth="1"/>
    <col min="4592" max="4592" width="13" style="9" customWidth="1"/>
    <col min="4593" max="4593" width="14.140625" style="9" customWidth="1"/>
    <col min="4594" max="4613" width="13" style="9" customWidth="1"/>
    <col min="4614" max="4614" width="17.5703125" style="9" customWidth="1"/>
    <col min="4615" max="4615" width="13" style="9" customWidth="1"/>
    <col min="4616" max="4616" width="17.5703125" style="9" customWidth="1"/>
    <col min="4617" max="4617" width="21.140625" style="9" customWidth="1"/>
    <col min="4618" max="4618" width="13" style="9" customWidth="1"/>
    <col min="4619" max="4619" width="21.140625" style="9" customWidth="1"/>
    <col min="4620" max="4620" width="13" style="9" customWidth="1"/>
    <col min="4621" max="4621" width="21.140625" style="9" customWidth="1"/>
    <col min="4622" max="4840" width="9.140625" style="9" customWidth="1"/>
    <col min="4841" max="4841" width="25" style="9" customWidth="1"/>
    <col min="4842" max="4842" width="51.5703125" style="9" customWidth="1"/>
    <col min="4843" max="4843" width="15" style="9" bestFit="1" customWidth="1"/>
    <col min="4844" max="4844" width="14.140625" style="9" customWidth="1"/>
    <col min="4845" max="4845" width="13" style="9" customWidth="1"/>
    <col min="4846" max="4847" width="14.140625" style="9" customWidth="1"/>
    <col min="4848" max="4848" width="13" style="9" customWidth="1"/>
    <col min="4849" max="4849" width="14.140625" style="9" customWidth="1"/>
    <col min="4850" max="4869" width="13" style="9" customWidth="1"/>
    <col min="4870" max="4870" width="17.5703125" style="9" customWidth="1"/>
    <col min="4871" max="4871" width="13" style="9" customWidth="1"/>
    <col min="4872" max="4872" width="17.5703125" style="9" customWidth="1"/>
    <col min="4873" max="4873" width="21.140625" style="9" customWidth="1"/>
    <col min="4874" max="4874" width="13" style="9" customWidth="1"/>
    <col min="4875" max="4875" width="21.140625" style="9" customWidth="1"/>
    <col min="4876" max="4876" width="13" style="9" customWidth="1"/>
    <col min="4877" max="4877" width="21.140625" style="9" customWidth="1"/>
    <col min="4878" max="5096" width="9.140625" style="9" customWidth="1"/>
    <col min="5097" max="5097" width="25" style="9" customWidth="1"/>
    <col min="5098" max="5098" width="51.5703125" style="9" customWidth="1"/>
    <col min="5099" max="5099" width="15" style="9" bestFit="1" customWidth="1"/>
    <col min="5100" max="5100" width="14.140625" style="9" customWidth="1"/>
    <col min="5101" max="5101" width="13" style="9" customWidth="1"/>
    <col min="5102" max="5103" width="14.140625" style="9" customWidth="1"/>
    <col min="5104" max="5104" width="13" style="9" customWidth="1"/>
    <col min="5105" max="5105" width="14.140625" style="9" customWidth="1"/>
    <col min="5106" max="5125" width="13" style="9" customWidth="1"/>
    <col min="5126" max="5126" width="17.5703125" style="9" customWidth="1"/>
    <col min="5127" max="5127" width="13" style="9" customWidth="1"/>
    <col min="5128" max="5128" width="17.5703125" style="9" customWidth="1"/>
    <col min="5129" max="5129" width="21.140625" style="9" customWidth="1"/>
    <col min="5130" max="5130" width="13" style="9" customWidth="1"/>
    <col min="5131" max="5131" width="21.140625" style="9" customWidth="1"/>
    <col min="5132" max="5132" width="13" style="9" customWidth="1"/>
    <col min="5133" max="5133" width="21.140625" style="9" customWidth="1"/>
    <col min="5134" max="5352" width="9.140625" style="9" customWidth="1"/>
    <col min="5353" max="5353" width="25" style="9" customWidth="1"/>
    <col min="5354" max="5354" width="51.5703125" style="9" customWidth="1"/>
    <col min="5355" max="5355" width="15" style="9" bestFit="1" customWidth="1"/>
    <col min="5356" max="5356" width="14.140625" style="9" customWidth="1"/>
    <col min="5357" max="5357" width="13" style="9" customWidth="1"/>
    <col min="5358" max="5359" width="14.140625" style="9" customWidth="1"/>
    <col min="5360" max="5360" width="13" style="9" customWidth="1"/>
    <col min="5361" max="5361" width="14.140625" style="9" customWidth="1"/>
    <col min="5362" max="5381" width="13" style="9" customWidth="1"/>
    <col min="5382" max="5382" width="17.5703125" style="9" customWidth="1"/>
    <col min="5383" max="5383" width="13" style="9" customWidth="1"/>
    <col min="5384" max="5384" width="17.5703125" style="9" customWidth="1"/>
    <col min="5385" max="5385" width="21.140625" style="9" customWidth="1"/>
    <col min="5386" max="5386" width="13" style="9" customWidth="1"/>
    <col min="5387" max="5387" width="21.140625" style="9" customWidth="1"/>
    <col min="5388" max="5388" width="13" style="9" customWidth="1"/>
    <col min="5389" max="5389" width="21.140625" style="9" customWidth="1"/>
    <col min="5390" max="5608" width="9.140625" style="9" customWidth="1"/>
    <col min="5609" max="5609" width="25" style="9" customWidth="1"/>
    <col min="5610" max="5610" width="51.5703125" style="9" customWidth="1"/>
    <col min="5611" max="5611" width="15" style="9" bestFit="1" customWidth="1"/>
    <col min="5612" max="5612" width="14.140625" style="9" customWidth="1"/>
    <col min="5613" max="5613" width="13" style="9" customWidth="1"/>
    <col min="5614" max="5615" width="14.140625" style="9" customWidth="1"/>
    <col min="5616" max="5616" width="13" style="9" customWidth="1"/>
    <col min="5617" max="5617" width="14.140625" style="9" customWidth="1"/>
    <col min="5618" max="5637" width="13" style="9" customWidth="1"/>
    <col min="5638" max="5638" width="17.5703125" style="9" customWidth="1"/>
    <col min="5639" max="5639" width="13" style="9" customWidth="1"/>
    <col min="5640" max="5640" width="17.5703125" style="9" customWidth="1"/>
    <col min="5641" max="5641" width="21.140625" style="9" customWidth="1"/>
    <col min="5642" max="5642" width="13" style="9" customWidth="1"/>
    <col min="5643" max="5643" width="21.140625" style="9" customWidth="1"/>
    <col min="5644" max="5644" width="13" style="9" customWidth="1"/>
    <col min="5645" max="5645" width="21.140625" style="9" customWidth="1"/>
    <col min="5646" max="5864" width="9.140625" style="9" customWidth="1"/>
    <col min="5865" max="5865" width="25" style="9" customWidth="1"/>
    <col min="5866" max="5866" width="51.5703125" style="9" customWidth="1"/>
    <col min="5867" max="5867" width="15" style="9" bestFit="1" customWidth="1"/>
    <col min="5868" max="5868" width="14.140625" style="9" customWidth="1"/>
    <col min="5869" max="5869" width="13" style="9" customWidth="1"/>
    <col min="5870" max="5871" width="14.140625" style="9" customWidth="1"/>
    <col min="5872" max="5872" width="13" style="9" customWidth="1"/>
    <col min="5873" max="5873" width="14.140625" style="9" customWidth="1"/>
    <col min="5874" max="5893" width="13" style="9" customWidth="1"/>
    <col min="5894" max="5894" width="17.5703125" style="9" customWidth="1"/>
    <col min="5895" max="5895" width="13" style="9" customWidth="1"/>
    <col min="5896" max="5896" width="17.5703125" style="9" customWidth="1"/>
    <col min="5897" max="5897" width="21.140625" style="9" customWidth="1"/>
    <col min="5898" max="5898" width="13" style="9" customWidth="1"/>
    <col min="5899" max="5899" width="21.140625" style="9" customWidth="1"/>
    <col min="5900" max="5900" width="13" style="9" customWidth="1"/>
    <col min="5901" max="5901" width="21.140625" style="9" customWidth="1"/>
    <col min="5902" max="6120" width="9.140625" style="9" customWidth="1"/>
    <col min="6121" max="6121" width="25" style="9" customWidth="1"/>
    <col min="6122" max="6122" width="51.5703125" style="9" customWidth="1"/>
    <col min="6123" max="6123" width="15" style="9" bestFit="1" customWidth="1"/>
    <col min="6124" max="6124" width="14.140625" style="9" customWidth="1"/>
    <col min="6125" max="6125" width="13" style="9" customWidth="1"/>
    <col min="6126" max="6127" width="14.140625" style="9" customWidth="1"/>
    <col min="6128" max="6128" width="13" style="9" customWidth="1"/>
    <col min="6129" max="6129" width="14.140625" style="9" customWidth="1"/>
    <col min="6130" max="6149" width="13" style="9" customWidth="1"/>
    <col min="6150" max="6150" width="17.5703125" style="9" customWidth="1"/>
    <col min="6151" max="6151" width="13" style="9" customWidth="1"/>
    <col min="6152" max="6152" width="17.5703125" style="9" customWidth="1"/>
    <col min="6153" max="6153" width="21.140625" style="9" customWidth="1"/>
    <col min="6154" max="6154" width="13" style="9" customWidth="1"/>
    <col min="6155" max="6155" width="21.140625" style="9" customWidth="1"/>
    <col min="6156" max="6156" width="13" style="9" customWidth="1"/>
    <col min="6157" max="6157" width="21.140625" style="9" customWidth="1"/>
    <col min="6158" max="6376" width="9.140625" style="9" customWidth="1"/>
    <col min="6377" max="6377" width="25" style="9" customWidth="1"/>
    <col min="6378" max="6378" width="51.5703125" style="9" customWidth="1"/>
    <col min="6379" max="6379" width="15" style="9" bestFit="1" customWidth="1"/>
    <col min="6380" max="6380" width="14.140625" style="9" customWidth="1"/>
    <col min="6381" max="6381" width="13" style="9" customWidth="1"/>
    <col min="6382" max="6383" width="14.140625" style="9" customWidth="1"/>
    <col min="6384" max="6384" width="13" style="9" customWidth="1"/>
    <col min="6385" max="6385" width="14.140625" style="9" customWidth="1"/>
    <col min="6386" max="6405" width="13" style="9" customWidth="1"/>
    <col min="6406" max="6406" width="17.5703125" style="9" customWidth="1"/>
    <col min="6407" max="6407" width="13" style="9" customWidth="1"/>
    <col min="6408" max="6408" width="17.5703125" style="9" customWidth="1"/>
    <col min="6409" max="6409" width="21.140625" style="9" customWidth="1"/>
    <col min="6410" max="6410" width="13" style="9" customWidth="1"/>
    <col min="6411" max="6411" width="21.140625" style="9" customWidth="1"/>
    <col min="6412" max="6412" width="13" style="9" customWidth="1"/>
    <col min="6413" max="6413" width="21.140625" style="9" customWidth="1"/>
    <col min="6414" max="6632" width="9.140625" style="9" customWidth="1"/>
    <col min="6633" max="6633" width="25" style="9" customWidth="1"/>
    <col min="6634" max="6634" width="51.5703125" style="9" customWidth="1"/>
    <col min="6635" max="6635" width="15" style="9" bestFit="1" customWidth="1"/>
    <col min="6636" max="6636" width="14.140625" style="9" customWidth="1"/>
    <col min="6637" max="6637" width="13" style="9" customWidth="1"/>
    <col min="6638" max="6639" width="14.140625" style="9" customWidth="1"/>
    <col min="6640" max="6640" width="13" style="9" customWidth="1"/>
    <col min="6641" max="6641" width="14.140625" style="9" customWidth="1"/>
    <col min="6642" max="6661" width="13" style="9" customWidth="1"/>
    <col min="6662" max="6662" width="17.5703125" style="9" customWidth="1"/>
    <col min="6663" max="6663" width="13" style="9" customWidth="1"/>
    <col min="6664" max="6664" width="17.5703125" style="9" customWidth="1"/>
    <col min="6665" max="6665" width="21.140625" style="9" customWidth="1"/>
    <col min="6666" max="6666" width="13" style="9" customWidth="1"/>
    <col min="6667" max="6667" width="21.140625" style="9" customWidth="1"/>
    <col min="6668" max="6668" width="13" style="9" customWidth="1"/>
    <col min="6669" max="6669" width="21.140625" style="9" customWidth="1"/>
    <col min="6670" max="6888" width="9.140625" style="9" customWidth="1"/>
    <col min="6889" max="6889" width="25" style="9" customWidth="1"/>
    <col min="6890" max="6890" width="51.5703125" style="9" customWidth="1"/>
    <col min="6891" max="6891" width="15" style="9" bestFit="1" customWidth="1"/>
    <col min="6892" max="6892" width="14.140625" style="9" customWidth="1"/>
    <col min="6893" max="6893" width="13" style="9" customWidth="1"/>
    <col min="6894" max="6895" width="14.140625" style="9" customWidth="1"/>
    <col min="6896" max="6896" width="13" style="9" customWidth="1"/>
    <col min="6897" max="6897" width="14.140625" style="9" customWidth="1"/>
    <col min="6898" max="6917" width="13" style="9" customWidth="1"/>
    <col min="6918" max="6918" width="17.5703125" style="9" customWidth="1"/>
    <col min="6919" max="6919" width="13" style="9" customWidth="1"/>
    <col min="6920" max="6920" width="17.5703125" style="9" customWidth="1"/>
    <col min="6921" max="6921" width="21.140625" style="9" customWidth="1"/>
    <col min="6922" max="6922" width="13" style="9" customWidth="1"/>
    <col min="6923" max="6923" width="21.140625" style="9" customWidth="1"/>
    <col min="6924" max="6924" width="13" style="9" customWidth="1"/>
    <col min="6925" max="6925" width="21.140625" style="9" customWidth="1"/>
    <col min="6926" max="7144" width="9.140625" style="9" customWidth="1"/>
    <col min="7145" max="7145" width="25" style="9" customWidth="1"/>
    <col min="7146" max="7146" width="51.5703125" style="9" customWidth="1"/>
    <col min="7147" max="7147" width="15" style="9" bestFit="1" customWidth="1"/>
    <col min="7148" max="7148" width="14.140625" style="9" customWidth="1"/>
    <col min="7149" max="7149" width="13" style="9" customWidth="1"/>
    <col min="7150" max="7151" width="14.140625" style="9" customWidth="1"/>
    <col min="7152" max="7152" width="13" style="9" customWidth="1"/>
    <col min="7153" max="7153" width="14.140625" style="9" customWidth="1"/>
    <col min="7154" max="7173" width="13" style="9" customWidth="1"/>
    <col min="7174" max="7174" width="17.5703125" style="9" customWidth="1"/>
    <col min="7175" max="7175" width="13" style="9" customWidth="1"/>
    <col min="7176" max="7176" width="17.5703125" style="9" customWidth="1"/>
    <col min="7177" max="7177" width="21.140625" style="9" customWidth="1"/>
    <col min="7178" max="7178" width="13" style="9" customWidth="1"/>
    <col min="7179" max="7179" width="21.140625" style="9" customWidth="1"/>
    <col min="7180" max="7180" width="13" style="9" customWidth="1"/>
    <col min="7181" max="7181" width="21.140625" style="9" customWidth="1"/>
    <col min="7182" max="7400" width="9.140625" style="9" customWidth="1"/>
    <col min="7401" max="7401" width="25" style="9" customWidth="1"/>
    <col min="7402" max="7402" width="51.5703125" style="9" customWidth="1"/>
    <col min="7403" max="7403" width="15" style="9" bestFit="1" customWidth="1"/>
    <col min="7404" max="7404" width="14.140625" style="9" customWidth="1"/>
    <col min="7405" max="7405" width="13" style="9" customWidth="1"/>
    <col min="7406" max="7407" width="14.140625" style="9" customWidth="1"/>
    <col min="7408" max="7408" width="13" style="9" customWidth="1"/>
    <col min="7409" max="7409" width="14.140625" style="9" customWidth="1"/>
    <col min="7410" max="7429" width="13" style="9" customWidth="1"/>
    <col min="7430" max="7430" width="17.5703125" style="9" customWidth="1"/>
    <col min="7431" max="7431" width="13" style="9" customWidth="1"/>
    <col min="7432" max="7432" width="17.5703125" style="9" customWidth="1"/>
    <col min="7433" max="7433" width="21.140625" style="9" customWidth="1"/>
    <col min="7434" max="7434" width="13" style="9" customWidth="1"/>
    <col min="7435" max="7435" width="21.140625" style="9" customWidth="1"/>
    <col min="7436" max="7436" width="13" style="9" customWidth="1"/>
    <col min="7437" max="7437" width="21.140625" style="9" customWidth="1"/>
    <col min="7438" max="7656" width="9.140625" style="9" customWidth="1"/>
    <col min="7657" max="7657" width="25" style="9" customWidth="1"/>
    <col min="7658" max="7658" width="51.5703125" style="9" customWidth="1"/>
    <col min="7659" max="7659" width="15" style="9" bestFit="1" customWidth="1"/>
    <col min="7660" max="7660" width="14.140625" style="9" customWidth="1"/>
    <col min="7661" max="7661" width="13" style="9" customWidth="1"/>
    <col min="7662" max="7663" width="14.140625" style="9" customWidth="1"/>
    <col min="7664" max="7664" width="13" style="9" customWidth="1"/>
    <col min="7665" max="7665" width="14.140625" style="9" customWidth="1"/>
    <col min="7666" max="7685" width="13" style="9" customWidth="1"/>
    <col min="7686" max="7686" width="17.5703125" style="9" customWidth="1"/>
    <col min="7687" max="7687" width="13" style="9" customWidth="1"/>
    <col min="7688" max="7688" width="17.5703125" style="9" customWidth="1"/>
    <col min="7689" max="7689" width="21.140625" style="9" customWidth="1"/>
    <col min="7690" max="7690" width="13" style="9" customWidth="1"/>
    <col min="7691" max="7691" width="21.140625" style="9" customWidth="1"/>
    <col min="7692" max="7692" width="13" style="9" customWidth="1"/>
    <col min="7693" max="7693" width="21.140625" style="9" customWidth="1"/>
    <col min="7694" max="7912" width="9.140625" style="9" customWidth="1"/>
    <col min="7913" max="7913" width="25" style="9" customWidth="1"/>
    <col min="7914" max="7914" width="51.5703125" style="9" customWidth="1"/>
    <col min="7915" max="7915" width="15" style="9" bestFit="1" customWidth="1"/>
    <col min="7916" max="7916" width="14.140625" style="9" customWidth="1"/>
    <col min="7917" max="7917" width="13" style="9" customWidth="1"/>
    <col min="7918" max="7919" width="14.140625" style="9" customWidth="1"/>
    <col min="7920" max="7920" width="13" style="9" customWidth="1"/>
    <col min="7921" max="7921" width="14.140625" style="9" customWidth="1"/>
    <col min="7922" max="7941" width="13" style="9" customWidth="1"/>
    <col min="7942" max="7942" width="17.5703125" style="9" customWidth="1"/>
    <col min="7943" max="7943" width="13" style="9" customWidth="1"/>
    <col min="7944" max="7944" width="17.5703125" style="9" customWidth="1"/>
    <col min="7945" max="7945" width="21.140625" style="9" customWidth="1"/>
    <col min="7946" max="7946" width="13" style="9" customWidth="1"/>
    <col min="7947" max="7947" width="21.140625" style="9" customWidth="1"/>
    <col min="7948" max="7948" width="13" style="9" customWidth="1"/>
    <col min="7949" max="7949" width="21.140625" style="9" customWidth="1"/>
    <col min="7950" max="8168" width="9.140625" style="9" customWidth="1"/>
    <col min="8169" max="8169" width="25" style="9" customWidth="1"/>
    <col min="8170" max="8170" width="51.5703125" style="9" customWidth="1"/>
    <col min="8171" max="8171" width="15" style="9" bestFit="1" customWidth="1"/>
    <col min="8172" max="8172" width="14.140625" style="9" customWidth="1"/>
    <col min="8173" max="8173" width="13" style="9" customWidth="1"/>
    <col min="8174" max="8175" width="14.140625" style="9" customWidth="1"/>
    <col min="8176" max="8176" width="13" style="9" customWidth="1"/>
    <col min="8177" max="8177" width="14.140625" style="9" customWidth="1"/>
    <col min="8178" max="8197" width="13" style="9" customWidth="1"/>
    <col min="8198" max="8198" width="17.5703125" style="9" customWidth="1"/>
    <col min="8199" max="8199" width="13" style="9" customWidth="1"/>
    <col min="8200" max="8200" width="17.5703125" style="9" customWidth="1"/>
    <col min="8201" max="8201" width="21.140625" style="9" customWidth="1"/>
    <col min="8202" max="8202" width="13" style="9" customWidth="1"/>
    <col min="8203" max="8203" width="21.140625" style="9" customWidth="1"/>
    <col min="8204" max="8204" width="13" style="9" customWidth="1"/>
    <col min="8205" max="8205" width="21.140625" style="9" customWidth="1"/>
    <col min="8206" max="8424" width="9.140625" style="9" customWidth="1"/>
    <col min="8425" max="8425" width="25" style="9" customWidth="1"/>
    <col min="8426" max="8426" width="51.5703125" style="9" customWidth="1"/>
    <col min="8427" max="8427" width="15" style="9" bestFit="1" customWidth="1"/>
    <col min="8428" max="8428" width="14.140625" style="9" customWidth="1"/>
    <col min="8429" max="8429" width="13" style="9" customWidth="1"/>
    <col min="8430" max="8431" width="14.140625" style="9" customWidth="1"/>
    <col min="8432" max="8432" width="13" style="9" customWidth="1"/>
    <col min="8433" max="8433" width="14.140625" style="9" customWidth="1"/>
    <col min="8434" max="8453" width="13" style="9" customWidth="1"/>
    <col min="8454" max="8454" width="17.5703125" style="9" customWidth="1"/>
    <col min="8455" max="8455" width="13" style="9" customWidth="1"/>
    <col min="8456" max="8456" width="17.5703125" style="9" customWidth="1"/>
    <col min="8457" max="8457" width="21.140625" style="9" customWidth="1"/>
    <col min="8458" max="8458" width="13" style="9" customWidth="1"/>
    <col min="8459" max="8459" width="21.140625" style="9" customWidth="1"/>
    <col min="8460" max="8460" width="13" style="9" customWidth="1"/>
    <col min="8461" max="8461" width="21.140625" style="9" customWidth="1"/>
    <col min="8462" max="8680" width="9.140625" style="9" customWidth="1"/>
    <col min="8681" max="8681" width="25" style="9" customWidth="1"/>
    <col min="8682" max="8682" width="51.5703125" style="9" customWidth="1"/>
    <col min="8683" max="8683" width="15" style="9" bestFit="1" customWidth="1"/>
    <col min="8684" max="8684" width="14.140625" style="9" customWidth="1"/>
    <col min="8685" max="8685" width="13" style="9" customWidth="1"/>
    <col min="8686" max="8687" width="14.140625" style="9" customWidth="1"/>
    <col min="8688" max="8688" width="13" style="9" customWidth="1"/>
    <col min="8689" max="8689" width="14.140625" style="9" customWidth="1"/>
    <col min="8690" max="8709" width="13" style="9" customWidth="1"/>
    <col min="8710" max="8710" width="17.5703125" style="9" customWidth="1"/>
    <col min="8711" max="8711" width="13" style="9" customWidth="1"/>
    <col min="8712" max="8712" width="17.5703125" style="9" customWidth="1"/>
    <col min="8713" max="8713" width="21.140625" style="9" customWidth="1"/>
    <col min="8714" max="8714" width="13" style="9" customWidth="1"/>
    <col min="8715" max="8715" width="21.140625" style="9" customWidth="1"/>
    <col min="8716" max="8716" width="13" style="9" customWidth="1"/>
    <col min="8717" max="8717" width="21.140625" style="9" customWidth="1"/>
    <col min="8718" max="8936" width="9.140625" style="9" customWidth="1"/>
    <col min="8937" max="8937" width="25" style="9" customWidth="1"/>
    <col min="8938" max="8938" width="51.5703125" style="9" customWidth="1"/>
    <col min="8939" max="8939" width="15" style="9" bestFit="1" customWidth="1"/>
    <col min="8940" max="8940" width="14.140625" style="9" customWidth="1"/>
    <col min="8941" max="8941" width="13" style="9" customWidth="1"/>
    <col min="8942" max="8943" width="14.140625" style="9" customWidth="1"/>
    <col min="8944" max="8944" width="13" style="9" customWidth="1"/>
    <col min="8945" max="8945" width="14.140625" style="9" customWidth="1"/>
    <col min="8946" max="8965" width="13" style="9" customWidth="1"/>
    <col min="8966" max="8966" width="17.5703125" style="9" customWidth="1"/>
    <col min="8967" max="8967" width="13" style="9" customWidth="1"/>
    <col min="8968" max="8968" width="17.5703125" style="9" customWidth="1"/>
    <col min="8969" max="8969" width="21.140625" style="9" customWidth="1"/>
    <col min="8970" max="8970" width="13" style="9" customWidth="1"/>
    <col min="8971" max="8971" width="21.140625" style="9" customWidth="1"/>
    <col min="8972" max="8972" width="13" style="9" customWidth="1"/>
    <col min="8973" max="8973" width="21.140625" style="9" customWidth="1"/>
    <col min="8974" max="9192" width="9.140625" style="9" customWidth="1"/>
    <col min="9193" max="9193" width="25" style="9" customWidth="1"/>
    <col min="9194" max="9194" width="51.5703125" style="9" customWidth="1"/>
    <col min="9195" max="9195" width="15" style="9" bestFit="1" customWidth="1"/>
    <col min="9196" max="9196" width="14.140625" style="9" customWidth="1"/>
    <col min="9197" max="9197" width="13" style="9" customWidth="1"/>
    <col min="9198" max="9199" width="14.140625" style="9" customWidth="1"/>
    <col min="9200" max="9200" width="13" style="9" customWidth="1"/>
    <col min="9201" max="9201" width="14.140625" style="9" customWidth="1"/>
    <col min="9202" max="9221" width="13" style="9" customWidth="1"/>
    <col min="9222" max="9222" width="17.5703125" style="9" customWidth="1"/>
    <col min="9223" max="9223" width="13" style="9" customWidth="1"/>
    <col min="9224" max="9224" width="17.5703125" style="9" customWidth="1"/>
    <col min="9225" max="9225" width="21.140625" style="9" customWidth="1"/>
    <col min="9226" max="9226" width="13" style="9" customWidth="1"/>
    <col min="9227" max="9227" width="21.140625" style="9" customWidth="1"/>
    <col min="9228" max="9228" width="13" style="9" customWidth="1"/>
    <col min="9229" max="9229" width="21.140625" style="9" customWidth="1"/>
    <col min="9230" max="9448" width="9.140625" style="9" customWidth="1"/>
    <col min="9449" max="9449" width="25" style="9" customWidth="1"/>
    <col min="9450" max="9450" width="51.5703125" style="9" customWidth="1"/>
    <col min="9451" max="9451" width="15" style="9" bestFit="1" customWidth="1"/>
    <col min="9452" max="9452" width="14.140625" style="9" customWidth="1"/>
    <col min="9453" max="9453" width="13" style="9" customWidth="1"/>
    <col min="9454" max="9455" width="14.140625" style="9" customWidth="1"/>
    <col min="9456" max="9456" width="13" style="9" customWidth="1"/>
    <col min="9457" max="9457" width="14.140625" style="9" customWidth="1"/>
    <col min="9458" max="9477" width="13" style="9" customWidth="1"/>
    <col min="9478" max="9478" width="17.5703125" style="9" customWidth="1"/>
    <col min="9479" max="9479" width="13" style="9" customWidth="1"/>
    <col min="9480" max="9480" width="17.5703125" style="9" customWidth="1"/>
    <col min="9481" max="9481" width="21.140625" style="9" customWidth="1"/>
    <col min="9482" max="9482" width="13" style="9" customWidth="1"/>
    <col min="9483" max="9483" width="21.140625" style="9" customWidth="1"/>
    <col min="9484" max="9484" width="13" style="9" customWidth="1"/>
    <col min="9485" max="9485" width="21.140625" style="9" customWidth="1"/>
    <col min="9486" max="9704" width="9.140625" style="9" customWidth="1"/>
    <col min="9705" max="9705" width="25" style="9" customWidth="1"/>
    <col min="9706" max="9706" width="51.5703125" style="9" customWidth="1"/>
    <col min="9707" max="9707" width="15" style="9" bestFit="1" customWidth="1"/>
    <col min="9708" max="9708" width="14.140625" style="9" customWidth="1"/>
    <col min="9709" max="9709" width="13" style="9" customWidth="1"/>
    <col min="9710" max="9711" width="14.140625" style="9" customWidth="1"/>
    <col min="9712" max="9712" width="13" style="9" customWidth="1"/>
    <col min="9713" max="9713" width="14.140625" style="9" customWidth="1"/>
    <col min="9714" max="9733" width="13" style="9" customWidth="1"/>
    <col min="9734" max="9734" width="17.5703125" style="9" customWidth="1"/>
    <col min="9735" max="9735" width="13" style="9" customWidth="1"/>
    <col min="9736" max="9736" width="17.5703125" style="9" customWidth="1"/>
    <col min="9737" max="9737" width="21.140625" style="9" customWidth="1"/>
    <col min="9738" max="9738" width="13" style="9" customWidth="1"/>
    <col min="9739" max="9739" width="21.140625" style="9" customWidth="1"/>
    <col min="9740" max="9740" width="13" style="9" customWidth="1"/>
    <col min="9741" max="9741" width="21.140625" style="9" customWidth="1"/>
    <col min="9742" max="9960" width="9.140625" style="9" customWidth="1"/>
    <col min="9961" max="9961" width="25" style="9" customWidth="1"/>
    <col min="9962" max="9962" width="51.5703125" style="9" customWidth="1"/>
    <col min="9963" max="9963" width="15" style="9" bestFit="1" customWidth="1"/>
    <col min="9964" max="9964" width="14.140625" style="9" customWidth="1"/>
    <col min="9965" max="9965" width="13" style="9" customWidth="1"/>
    <col min="9966" max="9967" width="14.140625" style="9" customWidth="1"/>
    <col min="9968" max="9968" width="13" style="9" customWidth="1"/>
    <col min="9969" max="9969" width="14.140625" style="9" customWidth="1"/>
    <col min="9970" max="9989" width="13" style="9" customWidth="1"/>
    <col min="9990" max="9990" width="17.5703125" style="9" customWidth="1"/>
    <col min="9991" max="9991" width="13" style="9" customWidth="1"/>
    <col min="9992" max="9992" width="17.5703125" style="9" customWidth="1"/>
    <col min="9993" max="9993" width="21.140625" style="9" customWidth="1"/>
    <col min="9994" max="9994" width="13" style="9" customWidth="1"/>
    <col min="9995" max="9995" width="21.140625" style="9" customWidth="1"/>
    <col min="9996" max="9996" width="13" style="9" customWidth="1"/>
    <col min="9997" max="9997" width="21.140625" style="9" customWidth="1"/>
    <col min="9998" max="10216" width="9.140625" style="9" customWidth="1"/>
    <col min="10217" max="10217" width="25" style="9" customWidth="1"/>
    <col min="10218" max="10218" width="51.5703125" style="9" customWidth="1"/>
    <col min="10219" max="10219" width="15" style="9" bestFit="1" customWidth="1"/>
    <col min="10220" max="10220" width="14.140625" style="9" customWidth="1"/>
    <col min="10221" max="10221" width="13" style="9" customWidth="1"/>
    <col min="10222" max="10223" width="14.140625" style="9" customWidth="1"/>
    <col min="10224" max="10224" width="13" style="9" customWidth="1"/>
    <col min="10225" max="10225" width="14.140625" style="9" customWidth="1"/>
    <col min="10226" max="10245" width="13" style="9" customWidth="1"/>
    <col min="10246" max="10246" width="17.5703125" style="9" customWidth="1"/>
    <col min="10247" max="10247" width="13" style="9" customWidth="1"/>
    <col min="10248" max="10248" width="17.5703125" style="9" customWidth="1"/>
    <col min="10249" max="10249" width="21.140625" style="9" customWidth="1"/>
    <col min="10250" max="10250" width="13" style="9" customWidth="1"/>
    <col min="10251" max="10251" width="21.140625" style="9" customWidth="1"/>
    <col min="10252" max="10252" width="13" style="9" customWidth="1"/>
    <col min="10253" max="10253" width="21.140625" style="9" customWidth="1"/>
    <col min="10254" max="10472" width="9.140625" style="9" customWidth="1"/>
    <col min="10473" max="10473" width="25" style="9" customWidth="1"/>
    <col min="10474" max="10474" width="51.5703125" style="9" customWidth="1"/>
    <col min="10475" max="10475" width="15" style="9" bestFit="1" customWidth="1"/>
    <col min="10476" max="10476" width="14.140625" style="9" customWidth="1"/>
    <col min="10477" max="10477" width="13" style="9" customWidth="1"/>
    <col min="10478" max="10479" width="14.140625" style="9" customWidth="1"/>
    <col min="10480" max="10480" width="13" style="9" customWidth="1"/>
    <col min="10481" max="10481" width="14.140625" style="9" customWidth="1"/>
    <col min="10482" max="10501" width="13" style="9" customWidth="1"/>
    <col min="10502" max="10502" width="17.5703125" style="9" customWidth="1"/>
    <col min="10503" max="10503" width="13" style="9" customWidth="1"/>
    <col min="10504" max="10504" width="17.5703125" style="9" customWidth="1"/>
    <col min="10505" max="10505" width="21.140625" style="9" customWidth="1"/>
    <col min="10506" max="10506" width="13" style="9" customWidth="1"/>
    <col min="10507" max="10507" width="21.140625" style="9" customWidth="1"/>
    <col min="10508" max="10508" width="13" style="9" customWidth="1"/>
    <col min="10509" max="10509" width="21.140625" style="9" customWidth="1"/>
    <col min="10510" max="10728" width="9.140625" style="9" customWidth="1"/>
    <col min="10729" max="10729" width="25" style="9" customWidth="1"/>
    <col min="10730" max="10730" width="51.5703125" style="9" customWidth="1"/>
    <col min="10731" max="10731" width="15" style="9" bestFit="1" customWidth="1"/>
    <col min="10732" max="10732" width="14.140625" style="9" customWidth="1"/>
    <col min="10733" max="10733" width="13" style="9" customWidth="1"/>
    <col min="10734" max="10735" width="14.140625" style="9" customWidth="1"/>
    <col min="10736" max="10736" width="13" style="9" customWidth="1"/>
    <col min="10737" max="10737" width="14.140625" style="9" customWidth="1"/>
    <col min="10738" max="10757" width="13" style="9" customWidth="1"/>
    <col min="10758" max="10758" width="17.5703125" style="9" customWidth="1"/>
    <col min="10759" max="10759" width="13" style="9" customWidth="1"/>
    <col min="10760" max="10760" width="17.5703125" style="9" customWidth="1"/>
    <col min="10761" max="10761" width="21.140625" style="9" customWidth="1"/>
    <col min="10762" max="10762" width="13" style="9" customWidth="1"/>
    <col min="10763" max="10763" width="21.140625" style="9" customWidth="1"/>
    <col min="10764" max="10764" width="13" style="9" customWidth="1"/>
    <col min="10765" max="10765" width="21.140625" style="9" customWidth="1"/>
    <col min="10766" max="10984" width="9.140625" style="9" customWidth="1"/>
    <col min="10985" max="10985" width="25" style="9" customWidth="1"/>
    <col min="10986" max="10986" width="51.5703125" style="9" customWidth="1"/>
    <col min="10987" max="10987" width="15" style="9" bestFit="1" customWidth="1"/>
    <col min="10988" max="10988" width="14.140625" style="9" customWidth="1"/>
    <col min="10989" max="10989" width="13" style="9" customWidth="1"/>
    <col min="10990" max="10991" width="14.140625" style="9" customWidth="1"/>
    <col min="10992" max="10992" width="13" style="9" customWidth="1"/>
    <col min="10993" max="10993" width="14.140625" style="9" customWidth="1"/>
    <col min="10994" max="11013" width="13" style="9" customWidth="1"/>
    <col min="11014" max="11014" width="17.5703125" style="9" customWidth="1"/>
    <col min="11015" max="11015" width="13" style="9" customWidth="1"/>
    <col min="11016" max="11016" width="17.5703125" style="9" customWidth="1"/>
    <col min="11017" max="11017" width="21.140625" style="9" customWidth="1"/>
    <col min="11018" max="11018" width="13" style="9" customWidth="1"/>
    <col min="11019" max="11019" width="21.140625" style="9" customWidth="1"/>
    <col min="11020" max="11020" width="13" style="9" customWidth="1"/>
    <col min="11021" max="11021" width="21.140625" style="9" customWidth="1"/>
    <col min="11022" max="11240" width="9.140625" style="9" customWidth="1"/>
    <col min="11241" max="11241" width="25" style="9" customWidth="1"/>
    <col min="11242" max="11242" width="51.5703125" style="9" customWidth="1"/>
    <col min="11243" max="11243" width="15" style="9" bestFit="1" customWidth="1"/>
    <col min="11244" max="11244" width="14.140625" style="9" customWidth="1"/>
    <col min="11245" max="11245" width="13" style="9" customWidth="1"/>
    <col min="11246" max="11247" width="14.140625" style="9" customWidth="1"/>
    <col min="11248" max="11248" width="13" style="9" customWidth="1"/>
    <col min="11249" max="11249" width="14.140625" style="9" customWidth="1"/>
    <col min="11250" max="11269" width="13" style="9" customWidth="1"/>
    <col min="11270" max="11270" width="17.5703125" style="9" customWidth="1"/>
    <col min="11271" max="11271" width="13" style="9" customWidth="1"/>
    <col min="11272" max="11272" width="17.5703125" style="9" customWidth="1"/>
    <col min="11273" max="11273" width="21.140625" style="9" customWidth="1"/>
    <col min="11274" max="11274" width="13" style="9" customWidth="1"/>
    <col min="11275" max="11275" width="21.140625" style="9" customWidth="1"/>
    <col min="11276" max="11276" width="13" style="9" customWidth="1"/>
    <col min="11277" max="11277" width="21.140625" style="9" customWidth="1"/>
    <col min="11278" max="11496" width="9.140625" style="9" customWidth="1"/>
    <col min="11497" max="11497" width="25" style="9" customWidth="1"/>
    <col min="11498" max="11498" width="51.5703125" style="9" customWidth="1"/>
    <col min="11499" max="11499" width="15" style="9" bestFit="1" customWidth="1"/>
    <col min="11500" max="11500" width="14.140625" style="9" customWidth="1"/>
    <col min="11501" max="11501" width="13" style="9" customWidth="1"/>
    <col min="11502" max="11503" width="14.140625" style="9" customWidth="1"/>
    <col min="11504" max="11504" width="13" style="9" customWidth="1"/>
    <col min="11505" max="11505" width="14.140625" style="9" customWidth="1"/>
    <col min="11506" max="11525" width="13" style="9" customWidth="1"/>
    <col min="11526" max="11526" width="17.5703125" style="9" customWidth="1"/>
    <col min="11527" max="11527" width="13" style="9" customWidth="1"/>
    <col min="11528" max="11528" width="17.5703125" style="9" customWidth="1"/>
    <col min="11529" max="11529" width="21.140625" style="9" customWidth="1"/>
    <col min="11530" max="11530" width="13" style="9" customWidth="1"/>
    <col min="11531" max="11531" width="21.140625" style="9" customWidth="1"/>
    <col min="11532" max="11532" width="13" style="9" customWidth="1"/>
    <col min="11533" max="11533" width="21.140625" style="9" customWidth="1"/>
    <col min="11534" max="11752" width="9.140625" style="9" customWidth="1"/>
    <col min="11753" max="11753" width="25" style="9" customWidth="1"/>
    <col min="11754" max="11754" width="51.5703125" style="9" customWidth="1"/>
    <col min="11755" max="11755" width="15" style="9" bestFit="1" customWidth="1"/>
    <col min="11756" max="11756" width="14.140625" style="9" customWidth="1"/>
    <col min="11757" max="11757" width="13" style="9" customWidth="1"/>
    <col min="11758" max="11759" width="14.140625" style="9" customWidth="1"/>
    <col min="11760" max="11760" width="13" style="9" customWidth="1"/>
    <col min="11761" max="11761" width="14.140625" style="9" customWidth="1"/>
    <col min="11762" max="11781" width="13" style="9" customWidth="1"/>
    <col min="11782" max="11782" width="17.5703125" style="9" customWidth="1"/>
    <col min="11783" max="11783" width="13" style="9" customWidth="1"/>
    <col min="11784" max="11784" width="17.5703125" style="9" customWidth="1"/>
    <col min="11785" max="11785" width="21.140625" style="9" customWidth="1"/>
    <col min="11786" max="11786" width="13" style="9" customWidth="1"/>
    <col min="11787" max="11787" width="21.140625" style="9" customWidth="1"/>
    <col min="11788" max="11788" width="13" style="9" customWidth="1"/>
    <col min="11789" max="11789" width="21.140625" style="9" customWidth="1"/>
    <col min="11790" max="12008" width="9.140625" style="9" customWidth="1"/>
    <col min="12009" max="12009" width="25" style="9" customWidth="1"/>
    <col min="12010" max="12010" width="51.5703125" style="9" customWidth="1"/>
    <col min="12011" max="12011" width="15" style="9" bestFit="1" customWidth="1"/>
    <col min="12012" max="12012" width="14.140625" style="9" customWidth="1"/>
    <col min="12013" max="12013" width="13" style="9" customWidth="1"/>
    <col min="12014" max="12015" width="14.140625" style="9" customWidth="1"/>
    <col min="12016" max="12016" width="13" style="9" customWidth="1"/>
    <col min="12017" max="12017" width="14.140625" style="9" customWidth="1"/>
    <col min="12018" max="12037" width="13" style="9" customWidth="1"/>
    <col min="12038" max="12038" width="17.5703125" style="9" customWidth="1"/>
    <col min="12039" max="12039" width="13" style="9" customWidth="1"/>
    <col min="12040" max="12040" width="17.5703125" style="9" customWidth="1"/>
    <col min="12041" max="12041" width="21.140625" style="9" customWidth="1"/>
    <col min="12042" max="12042" width="13" style="9" customWidth="1"/>
    <col min="12043" max="12043" width="21.140625" style="9" customWidth="1"/>
    <col min="12044" max="12044" width="13" style="9" customWidth="1"/>
    <col min="12045" max="12045" width="21.140625" style="9" customWidth="1"/>
    <col min="12046" max="12264" width="9.140625" style="9" customWidth="1"/>
    <col min="12265" max="12265" width="25" style="9" customWidth="1"/>
    <col min="12266" max="12266" width="51.5703125" style="9" customWidth="1"/>
    <col min="12267" max="12267" width="15" style="9" bestFit="1" customWidth="1"/>
    <col min="12268" max="12268" width="14.140625" style="9" customWidth="1"/>
    <col min="12269" max="12269" width="13" style="9" customWidth="1"/>
    <col min="12270" max="12271" width="14.140625" style="9" customWidth="1"/>
    <col min="12272" max="12272" width="13" style="9" customWidth="1"/>
    <col min="12273" max="12273" width="14.140625" style="9" customWidth="1"/>
    <col min="12274" max="12293" width="13" style="9" customWidth="1"/>
    <col min="12294" max="12294" width="17.5703125" style="9" customWidth="1"/>
    <col min="12295" max="12295" width="13" style="9" customWidth="1"/>
    <col min="12296" max="12296" width="17.5703125" style="9" customWidth="1"/>
    <col min="12297" max="12297" width="21.140625" style="9" customWidth="1"/>
    <col min="12298" max="12298" width="13" style="9" customWidth="1"/>
    <col min="12299" max="12299" width="21.140625" style="9" customWidth="1"/>
    <col min="12300" max="12300" width="13" style="9" customWidth="1"/>
    <col min="12301" max="12301" width="21.140625" style="9" customWidth="1"/>
    <col min="12302" max="12520" width="9.140625" style="9" customWidth="1"/>
    <col min="12521" max="12521" width="25" style="9" customWidth="1"/>
    <col min="12522" max="12522" width="51.5703125" style="9" customWidth="1"/>
    <col min="12523" max="12523" width="15" style="9" bestFit="1" customWidth="1"/>
    <col min="12524" max="12524" width="14.140625" style="9" customWidth="1"/>
    <col min="12525" max="12525" width="13" style="9" customWidth="1"/>
    <col min="12526" max="12527" width="14.140625" style="9" customWidth="1"/>
    <col min="12528" max="12528" width="13" style="9" customWidth="1"/>
    <col min="12529" max="12529" width="14.140625" style="9" customWidth="1"/>
    <col min="12530" max="12549" width="13" style="9" customWidth="1"/>
    <col min="12550" max="12550" width="17.5703125" style="9" customWidth="1"/>
    <col min="12551" max="12551" width="13" style="9" customWidth="1"/>
    <col min="12552" max="12552" width="17.5703125" style="9" customWidth="1"/>
    <col min="12553" max="12553" width="21.140625" style="9" customWidth="1"/>
    <col min="12554" max="12554" width="13" style="9" customWidth="1"/>
    <col min="12555" max="12555" width="21.140625" style="9" customWidth="1"/>
    <col min="12556" max="12556" width="13" style="9" customWidth="1"/>
    <col min="12557" max="12557" width="21.140625" style="9" customWidth="1"/>
    <col min="12558" max="12776" width="9.140625" style="9" customWidth="1"/>
    <col min="12777" max="12777" width="25" style="9" customWidth="1"/>
    <col min="12778" max="12778" width="51.5703125" style="9" customWidth="1"/>
    <col min="12779" max="12779" width="15" style="9" bestFit="1" customWidth="1"/>
    <col min="12780" max="12780" width="14.140625" style="9" customWidth="1"/>
    <col min="12781" max="12781" width="13" style="9" customWidth="1"/>
    <col min="12782" max="12783" width="14.140625" style="9" customWidth="1"/>
    <col min="12784" max="12784" width="13" style="9" customWidth="1"/>
    <col min="12785" max="12785" width="14.140625" style="9" customWidth="1"/>
    <col min="12786" max="12805" width="13" style="9" customWidth="1"/>
    <col min="12806" max="12806" width="17.5703125" style="9" customWidth="1"/>
    <col min="12807" max="12807" width="13" style="9" customWidth="1"/>
    <col min="12808" max="12808" width="17.5703125" style="9" customWidth="1"/>
    <col min="12809" max="12809" width="21.140625" style="9" customWidth="1"/>
    <col min="12810" max="12810" width="13" style="9" customWidth="1"/>
    <col min="12811" max="12811" width="21.140625" style="9" customWidth="1"/>
    <col min="12812" max="12812" width="13" style="9" customWidth="1"/>
    <col min="12813" max="12813" width="21.140625" style="9" customWidth="1"/>
    <col min="12814" max="13032" width="9.140625" style="9" customWidth="1"/>
    <col min="13033" max="13033" width="25" style="9" customWidth="1"/>
    <col min="13034" max="13034" width="51.5703125" style="9" customWidth="1"/>
    <col min="13035" max="13035" width="15" style="9" bestFit="1" customWidth="1"/>
    <col min="13036" max="13036" width="14.140625" style="9" customWidth="1"/>
    <col min="13037" max="13037" width="13" style="9" customWidth="1"/>
    <col min="13038" max="13039" width="14.140625" style="9" customWidth="1"/>
    <col min="13040" max="13040" width="13" style="9" customWidth="1"/>
    <col min="13041" max="13041" width="14.140625" style="9" customWidth="1"/>
    <col min="13042" max="13061" width="13" style="9" customWidth="1"/>
    <col min="13062" max="13062" width="17.5703125" style="9" customWidth="1"/>
    <col min="13063" max="13063" width="13" style="9" customWidth="1"/>
    <col min="13064" max="13064" width="17.5703125" style="9" customWidth="1"/>
    <col min="13065" max="13065" width="21.140625" style="9" customWidth="1"/>
    <col min="13066" max="13066" width="13" style="9" customWidth="1"/>
    <col min="13067" max="13067" width="21.140625" style="9" customWidth="1"/>
    <col min="13068" max="13068" width="13" style="9" customWidth="1"/>
    <col min="13069" max="13069" width="21.140625" style="9" customWidth="1"/>
    <col min="13070" max="13288" width="9.140625" style="9" customWidth="1"/>
    <col min="13289" max="13289" width="25" style="9" customWidth="1"/>
    <col min="13290" max="13290" width="51.5703125" style="9" customWidth="1"/>
    <col min="13291" max="13291" width="15" style="9" bestFit="1" customWidth="1"/>
    <col min="13292" max="13292" width="14.140625" style="9" customWidth="1"/>
    <col min="13293" max="13293" width="13" style="9" customWidth="1"/>
    <col min="13294" max="13295" width="14.140625" style="9" customWidth="1"/>
    <col min="13296" max="13296" width="13" style="9" customWidth="1"/>
    <col min="13297" max="13297" width="14.140625" style="9" customWidth="1"/>
    <col min="13298" max="13317" width="13" style="9" customWidth="1"/>
    <col min="13318" max="13318" width="17.5703125" style="9" customWidth="1"/>
    <col min="13319" max="13319" width="13" style="9" customWidth="1"/>
    <col min="13320" max="13320" width="17.5703125" style="9" customWidth="1"/>
    <col min="13321" max="13321" width="21.140625" style="9" customWidth="1"/>
    <col min="13322" max="13322" width="13" style="9" customWidth="1"/>
    <col min="13323" max="13323" width="21.140625" style="9" customWidth="1"/>
    <col min="13324" max="13324" width="13" style="9" customWidth="1"/>
    <col min="13325" max="13325" width="21.140625" style="9" customWidth="1"/>
    <col min="13326" max="13544" width="9.140625" style="9" customWidth="1"/>
    <col min="13545" max="13545" width="25" style="9" customWidth="1"/>
    <col min="13546" max="13546" width="51.5703125" style="9" customWidth="1"/>
    <col min="13547" max="13547" width="15" style="9" bestFit="1" customWidth="1"/>
    <col min="13548" max="13548" width="14.140625" style="9" customWidth="1"/>
    <col min="13549" max="13549" width="13" style="9" customWidth="1"/>
    <col min="13550" max="13551" width="14.140625" style="9" customWidth="1"/>
    <col min="13552" max="13552" width="13" style="9" customWidth="1"/>
    <col min="13553" max="13553" width="14.140625" style="9" customWidth="1"/>
    <col min="13554" max="13573" width="13" style="9" customWidth="1"/>
    <col min="13574" max="13574" width="17.5703125" style="9" customWidth="1"/>
    <col min="13575" max="13575" width="13" style="9" customWidth="1"/>
    <col min="13576" max="13576" width="17.5703125" style="9" customWidth="1"/>
    <col min="13577" max="13577" width="21.140625" style="9" customWidth="1"/>
    <col min="13578" max="13578" width="13" style="9" customWidth="1"/>
    <col min="13579" max="13579" width="21.140625" style="9" customWidth="1"/>
    <col min="13580" max="13580" width="13" style="9" customWidth="1"/>
    <col min="13581" max="13581" width="21.140625" style="9" customWidth="1"/>
    <col min="13582" max="13800" width="9.140625" style="9" customWidth="1"/>
    <col min="13801" max="13801" width="25" style="9" customWidth="1"/>
    <col min="13802" max="13802" width="51.5703125" style="9" customWidth="1"/>
    <col min="13803" max="13803" width="15" style="9" bestFit="1" customWidth="1"/>
    <col min="13804" max="13804" width="14.140625" style="9" customWidth="1"/>
    <col min="13805" max="13805" width="13" style="9" customWidth="1"/>
    <col min="13806" max="13807" width="14.140625" style="9" customWidth="1"/>
    <col min="13808" max="13808" width="13" style="9" customWidth="1"/>
    <col min="13809" max="13809" width="14.140625" style="9" customWidth="1"/>
    <col min="13810" max="13829" width="13" style="9" customWidth="1"/>
    <col min="13830" max="13830" width="17.5703125" style="9" customWidth="1"/>
    <col min="13831" max="13831" width="13" style="9" customWidth="1"/>
    <col min="13832" max="13832" width="17.5703125" style="9" customWidth="1"/>
    <col min="13833" max="13833" width="21.140625" style="9" customWidth="1"/>
    <col min="13834" max="13834" width="13" style="9" customWidth="1"/>
    <col min="13835" max="13835" width="21.140625" style="9" customWidth="1"/>
    <col min="13836" max="13836" width="13" style="9" customWidth="1"/>
    <col min="13837" max="13837" width="21.140625" style="9" customWidth="1"/>
    <col min="13838" max="14056" width="9.140625" style="9" customWidth="1"/>
    <col min="14057" max="14057" width="25" style="9" customWidth="1"/>
    <col min="14058" max="14058" width="51.5703125" style="9" customWidth="1"/>
    <col min="14059" max="14059" width="15" style="9" bestFit="1" customWidth="1"/>
    <col min="14060" max="14060" width="14.140625" style="9" customWidth="1"/>
    <col min="14061" max="14061" width="13" style="9" customWidth="1"/>
    <col min="14062" max="14063" width="14.140625" style="9" customWidth="1"/>
    <col min="14064" max="14064" width="13" style="9" customWidth="1"/>
    <col min="14065" max="14065" width="14.140625" style="9" customWidth="1"/>
    <col min="14066" max="14085" width="13" style="9" customWidth="1"/>
    <col min="14086" max="14086" width="17.5703125" style="9" customWidth="1"/>
    <col min="14087" max="14087" width="13" style="9" customWidth="1"/>
    <col min="14088" max="14088" width="17.5703125" style="9" customWidth="1"/>
    <col min="14089" max="14089" width="21.140625" style="9" customWidth="1"/>
    <col min="14090" max="14090" width="13" style="9" customWidth="1"/>
    <col min="14091" max="14091" width="21.140625" style="9" customWidth="1"/>
    <col min="14092" max="14092" width="13" style="9" customWidth="1"/>
    <col min="14093" max="14093" width="21.140625" style="9" customWidth="1"/>
    <col min="14094" max="14312" width="9.140625" style="9" customWidth="1"/>
    <col min="14313" max="14313" width="25" style="9" customWidth="1"/>
    <col min="14314" max="14314" width="51.5703125" style="9" customWidth="1"/>
    <col min="14315" max="14315" width="15" style="9" bestFit="1" customWidth="1"/>
    <col min="14316" max="14316" width="14.140625" style="9" customWidth="1"/>
    <col min="14317" max="14317" width="13" style="9" customWidth="1"/>
    <col min="14318" max="14319" width="14.140625" style="9" customWidth="1"/>
    <col min="14320" max="14320" width="13" style="9" customWidth="1"/>
    <col min="14321" max="14321" width="14.140625" style="9" customWidth="1"/>
    <col min="14322" max="14341" width="13" style="9" customWidth="1"/>
    <col min="14342" max="14342" width="17.5703125" style="9" customWidth="1"/>
    <col min="14343" max="14343" width="13" style="9" customWidth="1"/>
    <col min="14344" max="14344" width="17.5703125" style="9" customWidth="1"/>
    <col min="14345" max="14345" width="21.140625" style="9" customWidth="1"/>
    <col min="14346" max="14346" width="13" style="9" customWidth="1"/>
    <col min="14347" max="14347" width="21.140625" style="9" customWidth="1"/>
    <col min="14348" max="14348" width="13" style="9" customWidth="1"/>
    <col min="14349" max="14349" width="21.140625" style="9" customWidth="1"/>
    <col min="14350" max="14568" width="9.140625" style="9" customWidth="1"/>
    <col min="14569" max="14569" width="25" style="9" customWidth="1"/>
    <col min="14570" max="14570" width="51.5703125" style="9" customWidth="1"/>
    <col min="14571" max="14571" width="15" style="9" bestFit="1" customWidth="1"/>
    <col min="14572" max="14572" width="14.140625" style="9" customWidth="1"/>
    <col min="14573" max="14573" width="13" style="9" customWidth="1"/>
    <col min="14574" max="14575" width="14.140625" style="9" customWidth="1"/>
    <col min="14576" max="14576" width="13" style="9" customWidth="1"/>
    <col min="14577" max="14577" width="14.140625" style="9" customWidth="1"/>
    <col min="14578" max="14597" width="13" style="9" customWidth="1"/>
    <col min="14598" max="14598" width="17.5703125" style="9" customWidth="1"/>
    <col min="14599" max="14599" width="13" style="9" customWidth="1"/>
    <col min="14600" max="14600" width="17.5703125" style="9" customWidth="1"/>
    <col min="14601" max="14601" width="21.140625" style="9" customWidth="1"/>
    <col min="14602" max="14602" width="13" style="9" customWidth="1"/>
    <col min="14603" max="14603" width="21.140625" style="9" customWidth="1"/>
    <col min="14604" max="14604" width="13" style="9" customWidth="1"/>
    <col min="14605" max="14605" width="21.140625" style="9" customWidth="1"/>
    <col min="14606" max="14824" width="9.140625" style="9" customWidth="1"/>
    <col min="14825" max="14825" width="25" style="9" customWidth="1"/>
    <col min="14826" max="14826" width="51.5703125" style="9" customWidth="1"/>
    <col min="14827" max="14827" width="15" style="9" bestFit="1" customWidth="1"/>
    <col min="14828" max="14828" width="14.140625" style="9" customWidth="1"/>
    <col min="14829" max="14829" width="13" style="9" customWidth="1"/>
    <col min="14830" max="14831" width="14.140625" style="9" customWidth="1"/>
    <col min="14832" max="14832" width="13" style="9" customWidth="1"/>
    <col min="14833" max="14833" width="14.140625" style="9" customWidth="1"/>
    <col min="14834" max="14853" width="13" style="9" customWidth="1"/>
    <col min="14854" max="14854" width="17.5703125" style="9" customWidth="1"/>
    <col min="14855" max="14855" width="13" style="9" customWidth="1"/>
    <col min="14856" max="14856" width="17.5703125" style="9" customWidth="1"/>
    <col min="14857" max="14857" width="21.140625" style="9" customWidth="1"/>
    <col min="14858" max="14858" width="13" style="9" customWidth="1"/>
    <col min="14859" max="14859" width="21.140625" style="9" customWidth="1"/>
    <col min="14860" max="14860" width="13" style="9" customWidth="1"/>
    <col min="14861" max="14861" width="21.140625" style="9" customWidth="1"/>
    <col min="14862" max="15080" width="9.140625" style="9" customWidth="1"/>
    <col min="15081" max="15081" width="25" style="9" customWidth="1"/>
    <col min="15082" max="15082" width="51.5703125" style="9" customWidth="1"/>
    <col min="15083" max="15083" width="15" style="9" bestFit="1" customWidth="1"/>
    <col min="15084" max="15084" width="14.140625" style="9" customWidth="1"/>
    <col min="15085" max="15085" width="13" style="9" customWidth="1"/>
    <col min="15086" max="15087" width="14.140625" style="9" customWidth="1"/>
    <col min="15088" max="15088" width="13" style="9" customWidth="1"/>
    <col min="15089" max="15089" width="14.140625" style="9" customWidth="1"/>
    <col min="15090" max="15109" width="13" style="9" customWidth="1"/>
    <col min="15110" max="15110" width="17.5703125" style="9" customWidth="1"/>
    <col min="15111" max="15111" width="13" style="9" customWidth="1"/>
    <col min="15112" max="15112" width="17.5703125" style="9" customWidth="1"/>
    <col min="15113" max="15113" width="21.140625" style="9" customWidth="1"/>
    <col min="15114" max="15114" width="13" style="9" customWidth="1"/>
    <col min="15115" max="15115" width="21.140625" style="9" customWidth="1"/>
    <col min="15116" max="15116" width="13" style="9" customWidth="1"/>
    <col min="15117" max="15117" width="21.140625" style="9" customWidth="1"/>
    <col min="15118" max="15336" width="9.140625" style="9" customWidth="1"/>
    <col min="15337" max="15337" width="25" style="9" customWidth="1"/>
    <col min="15338" max="15338" width="51.5703125" style="9" customWidth="1"/>
    <col min="15339" max="15339" width="15" style="9" bestFit="1" customWidth="1"/>
    <col min="15340" max="15340" width="14.140625" style="9" customWidth="1"/>
    <col min="15341" max="15341" width="13" style="9" customWidth="1"/>
    <col min="15342" max="15343" width="14.140625" style="9" customWidth="1"/>
    <col min="15344" max="15344" width="13" style="9" customWidth="1"/>
    <col min="15345" max="15345" width="14.140625" style="9" customWidth="1"/>
    <col min="15346" max="15365" width="13" style="9" customWidth="1"/>
    <col min="15366" max="15366" width="17.5703125" style="9" customWidth="1"/>
    <col min="15367" max="15367" width="13" style="9" customWidth="1"/>
    <col min="15368" max="15368" width="17.5703125" style="9" customWidth="1"/>
    <col min="15369" max="15369" width="21.140625" style="9" customWidth="1"/>
    <col min="15370" max="15370" width="13" style="9" customWidth="1"/>
    <col min="15371" max="15371" width="21.140625" style="9" customWidth="1"/>
    <col min="15372" max="15372" width="13" style="9" customWidth="1"/>
    <col min="15373" max="15373" width="21.140625" style="9" customWidth="1"/>
    <col min="15374" max="15592" width="9.140625" style="9" customWidth="1"/>
    <col min="15593" max="15593" width="25" style="9" customWidth="1"/>
    <col min="15594" max="15594" width="51.5703125" style="9" customWidth="1"/>
    <col min="15595" max="15595" width="15" style="9" bestFit="1" customWidth="1"/>
    <col min="15596" max="15596" width="14.140625" style="9" customWidth="1"/>
    <col min="15597" max="15597" width="13" style="9" customWidth="1"/>
    <col min="15598" max="15599" width="14.140625" style="9" customWidth="1"/>
    <col min="15600" max="15600" width="13" style="9" customWidth="1"/>
    <col min="15601" max="15601" width="14.140625" style="9" customWidth="1"/>
    <col min="15602" max="15621" width="13" style="9" customWidth="1"/>
    <col min="15622" max="15622" width="17.5703125" style="9" customWidth="1"/>
    <col min="15623" max="15623" width="13" style="9" customWidth="1"/>
    <col min="15624" max="15624" width="17.5703125" style="9" customWidth="1"/>
    <col min="15625" max="15625" width="21.140625" style="9" customWidth="1"/>
    <col min="15626" max="15626" width="13" style="9" customWidth="1"/>
    <col min="15627" max="15627" width="21.140625" style="9" customWidth="1"/>
    <col min="15628" max="15628" width="13" style="9" customWidth="1"/>
    <col min="15629" max="15629" width="21.140625" style="9" customWidth="1"/>
    <col min="15630" max="15848" width="9.140625" style="9" customWidth="1"/>
    <col min="15849" max="15849" width="25" style="9" customWidth="1"/>
    <col min="15850" max="15850" width="51.5703125" style="9" customWidth="1"/>
    <col min="15851" max="15851" width="15" style="9" bestFit="1" customWidth="1"/>
    <col min="15852" max="15852" width="14.140625" style="9" customWidth="1"/>
    <col min="15853" max="15853" width="13" style="9" customWidth="1"/>
    <col min="15854" max="15855" width="14.140625" style="9" customWidth="1"/>
    <col min="15856" max="15856" width="13" style="9" customWidth="1"/>
    <col min="15857" max="15857" width="14.140625" style="9" customWidth="1"/>
    <col min="15858" max="15877" width="13" style="9" customWidth="1"/>
    <col min="15878" max="15878" width="17.5703125" style="9" customWidth="1"/>
    <col min="15879" max="15879" width="13" style="9" customWidth="1"/>
    <col min="15880" max="15880" width="17.5703125" style="9" customWidth="1"/>
    <col min="15881" max="15881" width="21.140625" style="9" customWidth="1"/>
    <col min="15882" max="15882" width="13" style="9" customWidth="1"/>
    <col min="15883" max="15883" width="21.140625" style="9" customWidth="1"/>
    <col min="15884" max="15884" width="13" style="9" customWidth="1"/>
    <col min="15885" max="15885" width="21.140625" style="9" customWidth="1"/>
    <col min="15886" max="16104" width="9.140625" style="9" customWidth="1"/>
    <col min="16105" max="16105" width="25" style="9" customWidth="1"/>
    <col min="16106" max="16106" width="51.5703125" style="9" customWidth="1"/>
    <col min="16107" max="16107" width="15" style="9" bestFit="1" customWidth="1"/>
    <col min="16108" max="16108" width="14.140625" style="9" customWidth="1"/>
    <col min="16109" max="16109" width="13" style="9" customWidth="1"/>
    <col min="16110" max="16111" width="14.140625" style="9" customWidth="1"/>
    <col min="16112" max="16112" width="13" style="9" customWidth="1"/>
    <col min="16113" max="16113" width="14.140625" style="9" customWidth="1"/>
    <col min="16114" max="16133" width="13" style="9" customWidth="1"/>
    <col min="16134" max="16134" width="17.5703125" style="9" customWidth="1"/>
    <col min="16135" max="16135" width="13" style="9" customWidth="1"/>
    <col min="16136" max="16136" width="17.5703125" style="9" customWidth="1"/>
    <col min="16137" max="16137" width="21.140625" style="9" customWidth="1"/>
    <col min="16138" max="16138" width="13" style="9" customWidth="1"/>
    <col min="16139" max="16139" width="21.140625" style="9" customWidth="1"/>
    <col min="16140" max="16140" width="13" style="9" customWidth="1"/>
    <col min="16141" max="16141" width="21.140625" style="9" customWidth="1"/>
    <col min="16142" max="16382" width="9.140625" style="9" customWidth="1"/>
    <col min="16383" max="16384" width="9.140625" style="9"/>
  </cols>
  <sheetData>
    <row r="1" spans="1:26" ht="63" customHeight="1" x14ac:dyDescent="0.25">
      <c r="A1" s="80" t="s">
        <v>0</v>
      </c>
      <c r="B1" s="80" t="s">
        <v>1</v>
      </c>
      <c r="C1" s="80" t="s">
        <v>2</v>
      </c>
      <c r="D1" s="68" t="s">
        <v>42</v>
      </c>
      <c r="E1" s="70"/>
      <c r="F1" s="68" t="s">
        <v>5</v>
      </c>
      <c r="G1" s="70"/>
      <c r="H1" s="68" t="s">
        <v>6</v>
      </c>
      <c r="I1" s="70"/>
      <c r="J1" s="68" t="s">
        <v>7</v>
      </c>
      <c r="K1" s="70"/>
      <c r="L1" s="68" t="s">
        <v>8</v>
      </c>
      <c r="M1" s="70"/>
      <c r="N1" s="68" t="s">
        <v>9</v>
      </c>
      <c r="O1" s="70"/>
      <c r="P1" s="68" t="s">
        <v>10</v>
      </c>
      <c r="Q1" s="70"/>
      <c r="R1" s="68" t="s">
        <v>11</v>
      </c>
      <c r="S1" s="70"/>
      <c r="T1" s="69" t="s">
        <v>28</v>
      </c>
      <c r="U1" s="70"/>
      <c r="V1" s="65" t="s">
        <v>29</v>
      </c>
      <c r="W1" s="70"/>
      <c r="X1" s="65" t="s">
        <v>30</v>
      </c>
      <c r="Y1" s="70"/>
      <c r="Z1" s="65" t="s">
        <v>40</v>
      </c>
    </row>
    <row r="2" spans="1:26" ht="43.5" customHeight="1" x14ac:dyDescent="0.25">
      <c r="A2" s="81"/>
      <c r="B2" s="81"/>
      <c r="C2" s="81"/>
      <c r="D2" s="64" t="s">
        <v>17</v>
      </c>
      <c r="E2" s="64" t="s">
        <v>18</v>
      </c>
      <c r="F2" s="64" t="s">
        <v>17</v>
      </c>
      <c r="G2" s="64" t="s">
        <v>18</v>
      </c>
      <c r="H2" s="64" t="s">
        <v>17</v>
      </c>
      <c r="I2" s="64" t="s">
        <v>18</v>
      </c>
      <c r="J2" s="64" t="s">
        <v>17</v>
      </c>
      <c r="K2" s="64" t="s">
        <v>18</v>
      </c>
      <c r="L2" s="64" t="s">
        <v>17</v>
      </c>
      <c r="M2" s="64" t="s">
        <v>18</v>
      </c>
      <c r="N2" s="64" t="s">
        <v>17</v>
      </c>
      <c r="O2" s="64" t="s">
        <v>18</v>
      </c>
      <c r="P2" s="64" t="s">
        <v>17</v>
      </c>
      <c r="Q2" s="64" t="s">
        <v>18</v>
      </c>
      <c r="R2" s="64" t="s">
        <v>17</v>
      </c>
      <c r="S2" s="64" t="s">
        <v>18</v>
      </c>
      <c r="T2" s="64" t="s">
        <v>17</v>
      </c>
      <c r="U2" s="64" t="s">
        <v>18</v>
      </c>
      <c r="V2" s="64" t="s">
        <v>17</v>
      </c>
      <c r="W2" s="64" t="s">
        <v>18</v>
      </c>
      <c r="X2" s="64" t="s">
        <v>17</v>
      </c>
      <c r="Y2" s="64" t="s">
        <v>18</v>
      </c>
      <c r="Z2" s="71"/>
    </row>
    <row r="3" spans="1:26" s="10" customFormat="1" ht="27" customHeight="1" x14ac:dyDescent="0.2">
      <c r="A3" s="7">
        <v>0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  <c r="J3" s="7">
        <v>9</v>
      </c>
      <c r="K3" s="7">
        <v>10</v>
      </c>
      <c r="L3" s="7">
        <v>11</v>
      </c>
      <c r="M3" s="7">
        <v>12</v>
      </c>
      <c r="N3" s="7">
        <v>13</v>
      </c>
      <c r="O3" s="7">
        <v>14</v>
      </c>
      <c r="P3" s="7">
        <v>15</v>
      </c>
      <c r="Q3" s="7">
        <v>16</v>
      </c>
      <c r="R3" s="7">
        <v>17</v>
      </c>
      <c r="S3" s="7">
        <v>18</v>
      </c>
      <c r="T3" s="7">
        <v>19</v>
      </c>
      <c r="U3" s="7">
        <v>20</v>
      </c>
      <c r="V3" s="7">
        <v>21</v>
      </c>
      <c r="W3" s="7">
        <v>22</v>
      </c>
      <c r="X3" s="7">
        <v>23</v>
      </c>
      <c r="Y3" s="7">
        <v>24</v>
      </c>
      <c r="Z3" s="7">
        <v>25</v>
      </c>
    </row>
    <row r="4" spans="1:26" ht="50.1" customHeight="1" x14ac:dyDescent="0.25">
      <c r="A4" s="14" t="s">
        <v>23</v>
      </c>
      <c r="B4" s="14">
        <f>COUNTIF($A$5:$A$798, "пункт вакцинации")</f>
        <v>0</v>
      </c>
      <c r="C4" s="14" t="s">
        <v>24</v>
      </c>
      <c r="D4" s="31">
        <f>SUMIF($A$5:$A$798, "медицинская организация", D5:D798)</f>
        <v>0</v>
      </c>
      <c r="E4" s="31">
        <f t="shared" ref="E4:Z4" si="0">SUMIF($A$5:$A$798, "медицинская организация", E5:E798)</f>
        <v>0</v>
      </c>
      <c r="F4" s="31">
        <f t="shared" si="0"/>
        <v>0</v>
      </c>
      <c r="G4" s="31">
        <f t="shared" si="0"/>
        <v>0</v>
      </c>
      <c r="H4" s="31">
        <f t="shared" si="0"/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  <c r="Q4" s="31">
        <f t="shared" si="0"/>
        <v>0</v>
      </c>
      <c r="R4" s="31">
        <f t="shared" si="0"/>
        <v>0</v>
      </c>
      <c r="S4" s="31">
        <f t="shared" si="0"/>
        <v>0</v>
      </c>
      <c r="T4" s="31">
        <f t="shared" si="0"/>
        <v>0</v>
      </c>
      <c r="U4" s="31">
        <f t="shared" si="0"/>
        <v>0</v>
      </c>
      <c r="V4" s="31">
        <f t="shared" si="0"/>
        <v>0</v>
      </c>
      <c r="W4" s="31">
        <f t="shared" si="0"/>
        <v>0</v>
      </c>
      <c r="X4" s="31">
        <f t="shared" si="0"/>
        <v>0</v>
      </c>
      <c r="Y4" s="31">
        <f t="shared" si="0"/>
        <v>0</v>
      </c>
      <c r="Z4" s="31">
        <f t="shared" si="0"/>
        <v>0</v>
      </c>
    </row>
    <row r="5" spans="1:26" ht="50.1" customHeight="1" x14ac:dyDescent="0.25">
      <c r="A5" s="11"/>
      <c r="B5" s="11"/>
      <c r="C5" s="11"/>
      <c r="D5" s="13"/>
      <c r="E5" s="12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29"/>
      <c r="Y5" s="29"/>
      <c r="Z5" s="29"/>
    </row>
    <row r="6" spans="1:26" ht="50.1" customHeight="1" x14ac:dyDescent="0.25">
      <c r="A6" s="11"/>
      <c r="B6" s="11"/>
      <c r="C6" s="11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29"/>
      <c r="Y6" s="29"/>
      <c r="Z6" s="29"/>
    </row>
    <row r="7" spans="1:26" ht="50.1" customHeight="1" x14ac:dyDescent="0.25">
      <c r="A7" s="11"/>
      <c r="B7" s="11"/>
      <c r="C7" s="11"/>
      <c r="D7" s="13"/>
      <c r="E7" s="12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29"/>
      <c r="Y7" s="29"/>
      <c r="Z7" s="29"/>
    </row>
    <row r="8" spans="1:26" ht="50.1" customHeight="1" x14ac:dyDescent="0.25">
      <c r="A8" s="11"/>
      <c r="B8" s="11"/>
      <c r="C8" s="11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29"/>
      <c r="Y8" s="29"/>
      <c r="Z8" s="29"/>
    </row>
    <row r="9" spans="1:26" ht="50.1" customHeight="1" x14ac:dyDescent="0.25">
      <c r="A9" s="11"/>
      <c r="B9" s="11"/>
      <c r="C9" s="11"/>
      <c r="D9" s="13"/>
      <c r="E9" s="12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29"/>
      <c r="Y9" s="29"/>
      <c r="Z9" s="29"/>
    </row>
    <row r="10" spans="1:26" ht="50.1" customHeight="1" x14ac:dyDescent="0.25">
      <c r="A10" s="11"/>
      <c r="B10" s="11"/>
      <c r="C10" s="11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29"/>
      <c r="Y10" s="29"/>
      <c r="Z10" s="29"/>
    </row>
    <row r="11" spans="1:26" ht="50.1" customHeight="1" x14ac:dyDescent="0.25">
      <c r="A11" s="11"/>
      <c r="B11" s="11"/>
      <c r="C11" s="11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29"/>
      <c r="Y11" s="29"/>
      <c r="Z11" s="29"/>
    </row>
    <row r="12" spans="1:26" ht="50.1" customHeight="1" x14ac:dyDescent="0.25">
      <c r="A12" s="11"/>
      <c r="B12" s="11"/>
      <c r="C12" s="11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29"/>
      <c r="Y12" s="29"/>
      <c r="Z12" s="29"/>
    </row>
    <row r="13" spans="1:26" ht="50.1" customHeight="1" x14ac:dyDescent="0.25">
      <c r="A13" s="11"/>
      <c r="B13" s="11"/>
      <c r="C13" s="11"/>
      <c r="D13" s="13"/>
      <c r="E13" s="12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29"/>
      <c r="Y13" s="29"/>
      <c r="Z13" s="29"/>
    </row>
    <row r="14" spans="1:26" ht="50.1" customHeight="1" x14ac:dyDescent="0.25">
      <c r="A14" s="11"/>
      <c r="B14" s="11"/>
      <c r="C14" s="11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29"/>
      <c r="Y14" s="29"/>
      <c r="Z14" s="29"/>
    </row>
    <row r="15" spans="1:26" ht="50.1" customHeight="1" x14ac:dyDescent="0.25">
      <c r="A15" s="11"/>
      <c r="B15" s="11"/>
      <c r="C15" s="11"/>
      <c r="D15" s="13"/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29"/>
      <c r="Y15" s="29"/>
      <c r="Z15" s="29"/>
    </row>
    <row r="16" spans="1:26" ht="50.1" customHeight="1" x14ac:dyDescent="0.25">
      <c r="A16" s="11"/>
      <c r="B16" s="11"/>
      <c r="C16" s="11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29"/>
      <c r="Y16" s="29"/>
      <c r="Z16" s="29"/>
    </row>
    <row r="17" spans="1:26" ht="50.1" customHeight="1" x14ac:dyDescent="0.25">
      <c r="A17" s="11"/>
      <c r="B17" s="11"/>
      <c r="C17" s="11"/>
      <c r="D17" s="13"/>
      <c r="E17" s="12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29"/>
      <c r="Y17" s="29"/>
      <c r="Z17" s="29"/>
    </row>
    <row r="18" spans="1:26" ht="50.1" customHeight="1" x14ac:dyDescent="0.25">
      <c r="A18" s="11"/>
      <c r="B18" s="11"/>
      <c r="C18" s="11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29"/>
      <c r="Y18" s="29"/>
      <c r="Z18" s="29"/>
    </row>
    <row r="19" spans="1:26" ht="50.1" customHeight="1" x14ac:dyDescent="0.25">
      <c r="A19" s="11"/>
      <c r="B19" s="11"/>
      <c r="C19" s="11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29"/>
      <c r="Y19" s="29"/>
      <c r="Z19" s="29"/>
    </row>
    <row r="20" spans="1:26" ht="50.1" customHeight="1" x14ac:dyDescent="0.25">
      <c r="A20" s="11"/>
      <c r="B20" s="11"/>
      <c r="C20" s="11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29"/>
      <c r="Y20" s="29"/>
      <c r="Z20" s="29"/>
    </row>
    <row r="21" spans="1:26" ht="50.1" customHeight="1" x14ac:dyDescent="0.25">
      <c r="A21" s="11"/>
      <c r="B21" s="11"/>
      <c r="C21" s="11"/>
      <c r="D21" s="13"/>
      <c r="E21" s="12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29"/>
      <c r="Y21" s="29"/>
      <c r="Z21" s="29"/>
    </row>
    <row r="22" spans="1:26" ht="50.1" customHeight="1" x14ac:dyDescent="0.25">
      <c r="A22" s="11"/>
      <c r="B22" s="11"/>
      <c r="C22" s="11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29"/>
      <c r="Y22" s="29"/>
      <c r="Z22" s="29"/>
    </row>
    <row r="23" spans="1:26" ht="50.1" customHeight="1" x14ac:dyDescent="0.25">
      <c r="A23" s="11"/>
      <c r="B23" s="11"/>
      <c r="C23" s="11"/>
      <c r="D23" s="13"/>
      <c r="E23" s="12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29"/>
      <c r="Y23" s="29"/>
      <c r="Z23" s="29"/>
    </row>
    <row r="24" spans="1:26" ht="50.1" customHeight="1" x14ac:dyDescent="0.25">
      <c r="A24" s="11"/>
      <c r="B24" s="11"/>
      <c r="C24" s="11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29"/>
      <c r="Y24" s="29"/>
      <c r="Z24" s="29"/>
    </row>
    <row r="25" spans="1:26" ht="50.1" customHeight="1" x14ac:dyDescent="0.25">
      <c r="A25" s="11"/>
      <c r="B25" s="11"/>
      <c r="C25" s="11"/>
      <c r="D25" s="13"/>
      <c r="E25" s="12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29"/>
      <c r="Y25" s="29"/>
      <c r="Z25" s="29"/>
    </row>
    <row r="26" spans="1:26" ht="50.1" customHeight="1" x14ac:dyDescent="0.25">
      <c r="A26" s="11"/>
      <c r="B26" s="11"/>
      <c r="C26" s="11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29"/>
      <c r="Y26" s="29"/>
      <c r="Z26" s="29"/>
    </row>
    <row r="27" spans="1:26" ht="50.1" customHeight="1" x14ac:dyDescent="0.25">
      <c r="A27" s="11"/>
      <c r="B27" s="11"/>
      <c r="C27" s="11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29"/>
      <c r="Y27" s="29"/>
      <c r="Z27" s="29"/>
    </row>
    <row r="28" spans="1:26" ht="50.1" customHeight="1" x14ac:dyDescent="0.25">
      <c r="A28" s="11"/>
      <c r="B28" s="11"/>
      <c r="C28" s="11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29"/>
      <c r="Y28" s="29"/>
      <c r="Z28" s="29"/>
    </row>
    <row r="29" spans="1:26" ht="50.1" customHeight="1" x14ac:dyDescent="0.25">
      <c r="A29" s="11"/>
      <c r="B29" s="11"/>
      <c r="C29" s="11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29"/>
      <c r="Y29" s="29"/>
      <c r="Z29" s="29"/>
    </row>
    <row r="30" spans="1:26" ht="50.1" customHeight="1" x14ac:dyDescent="0.25">
      <c r="A30" s="11"/>
      <c r="B30" s="11"/>
      <c r="C30" s="11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29"/>
      <c r="Y30" s="29"/>
      <c r="Z30" s="29"/>
    </row>
    <row r="31" spans="1:26" ht="50.1" customHeight="1" x14ac:dyDescent="0.25">
      <c r="A31" s="11"/>
      <c r="B31" s="11"/>
      <c r="C31" s="11"/>
      <c r="D31" s="13"/>
      <c r="E31" s="12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29"/>
      <c r="Y31" s="29"/>
      <c r="Z31" s="29"/>
    </row>
    <row r="32" spans="1:26" ht="50.1" customHeight="1" x14ac:dyDescent="0.25">
      <c r="A32" s="11"/>
      <c r="B32" s="11"/>
      <c r="C32" s="11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29"/>
      <c r="Y32" s="29"/>
      <c r="Z32" s="29"/>
    </row>
    <row r="33" spans="1:26" ht="50.1" customHeight="1" x14ac:dyDescent="0.25">
      <c r="A33" s="11"/>
      <c r="B33" s="11"/>
      <c r="C33" s="11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29"/>
      <c r="Y33" s="29"/>
      <c r="Z33" s="29"/>
    </row>
    <row r="34" spans="1:26" ht="50.1" customHeight="1" x14ac:dyDescent="0.25">
      <c r="A34" s="11"/>
      <c r="B34" s="11"/>
      <c r="C34" s="11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29"/>
      <c r="Y34" s="29"/>
      <c r="Z34" s="29"/>
    </row>
    <row r="35" spans="1:26" ht="50.1" customHeight="1" x14ac:dyDescent="0.25">
      <c r="A35" s="11"/>
      <c r="B35" s="11"/>
      <c r="C35" s="11"/>
      <c r="D35" s="13"/>
      <c r="E35" s="12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29"/>
      <c r="Y35" s="29"/>
      <c r="Z35" s="29"/>
    </row>
    <row r="36" spans="1:26" ht="50.1" customHeight="1" x14ac:dyDescent="0.25">
      <c r="A36" s="11"/>
      <c r="B36" s="11"/>
      <c r="C36" s="11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29"/>
      <c r="Y36" s="29"/>
      <c r="Z36" s="29"/>
    </row>
    <row r="37" spans="1:26" ht="50.1" customHeight="1" x14ac:dyDescent="0.25">
      <c r="A37" s="11"/>
      <c r="B37" s="11"/>
      <c r="C37" s="11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29"/>
      <c r="Y37" s="29"/>
      <c r="Z37" s="29"/>
    </row>
    <row r="38" spans="1:26" ht="50.1" customHeight="1" x14ac:dyDescent="0.25">
      <c r="A38" s="11"/>
      <c r="B38" s="11"/>
      <c r="C38" s="11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29"/>
      <c r="Y38" s="29"/>
      <c r="Z38" s="29"/>
    </row>
    <row r="39" spans="1:26" ht="50.1" customHeight="1" x14ac:dyDescent="0.25">
      <c r="A39" s="11"/>
      <c r="B39" s="11"/>
      <c r="C39" s="11"/>
      <c r="D39" s="13"/>
      <c r="E39" s="12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29"/>
      <c r="Y39" s="29"/>
      <c r="Z39" s="29"/>
    </row>
    <row r="40" spans="1:26" ht="50.1" customHeight="1" x14ac:dyDescent="0.25">
      <c r="A40" s="11"/>
      <c r="B40" s="11"/>
      <c r="C40" s="11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29"/>
      <c r="Y40" s="29"/>
      <c r="Z40" s="29"/>
    </row>
    <row r="41" spans="1:26" ht="50.1" customHeight="1" x14ac:dyDescent="0.25">
      <c r="A41" s="11"/>
      <c r="B41" s="11"/>
      <c r="C41" s="11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29"/>
      <c r="Y41" s="29"/>
      <c r="Z41" s="29"/>
    </row>
    <row r="42" spans="1:26" ht="50.1" customHeight="1" x14ac:dyDescent="0.25">
      <c r="A42" s="11"/>
      <c r="B42" s="11"/>
      <c r="C42" s="11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29"/>
      <c r="Y42" s="29"/>
      <c r="Z42" s="29"/>
    </row>
    <row r="43" spans="1:26" ht="50.1" customHeight="1" x14ac:dyDescent="0.25">
      <c r="A43" s="11"/>
      <c r="B43" s="11"/>
      <c r="C43" s="11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29"/>
      <c r="Y43" s="29"/>
      <c r="Z43" s="29"/>
    </row>
    <row r="44" spans="1:26" ht="50.1" customHeight="1" x14ac:dyDescent="0.25">
      <c r="A44" s="11"/>
      <c r="B44" s="11"/>
      <c r="C44" s="11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29"/>
      <c r="Y44" s="29"/>
      <c r="Z44" s="29"/>
    </row>
    <row r="45" spans="1:26" ht="50.1" customHeight="1" x14ac:dyDescent="0.25">
      <c r="A45" s="11"/>
      <c r="B45" s="11"/>
      <c r="C45" s="11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29"/>
      <c r="Y45" s="29"/>
      <c r="Z45" s="29"/>
    </row>
    <row r="46" spans="1:26" ht="50.1" customHeight="1" x14ac:dyDescent="0.25">
      <c r="A46" s="11"/>
      <c r="B46" s="11"/>
      <c r="C46" s="11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29"/>
      <c r="Y46" s="29"/>
      <c r="Z46" s="29"/>
    </row>
    <row r="47" spans="1:26" ht="50.1" customHeight="1" x14ac:dyDescent="0.25">
      <c r="A47" s="11"/>
      <c r="B47" s="11"/>
      <c r="C47" s="11"/>
      <c r="D47" s="13"/>
      <c r="E47" s="12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29"/>
      <c r="Y47" s="29"/>
      <c r="Z47" s="29"/>
    </row>
    <row r="48" spans="1:26" ht="50.1" customHeight="1" x14ac:dyDescent="0.25">
      <c r="A48" s="11"/>
      <c r="B48" s="11"/>
      <c r="C48" s="11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29"/>
      <c r="Y48" s="29"/>
      <c r="Z48" s="29"/>
    </row>
    <row r="49" spans="1:26" ht="50.1" customHeight="1" x14ac:dyDescent="0.25">
      <c r="A49" s="11"/>
      <c r="B49" s="11"/>
      <c r="C49" s="11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29"/>
      <c r="Y49" s="29"/>
      <c r="Z49" s="29"/>
    </row>
    <row r="50" spans="1:26" ht="50.1" customHeight="1" x14ac:dyDescent="0.25">
      <c r="A50" s="11"/>
      <c r="B50" s="11"/>
      <c r="C50" s="11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29"/>
      <c r="Y50" s="29"/>
      <c r="Z50" s="29"/>
    </row>
    <row r="51" spans="1:26" ht="50.1" customHeight="1" x14ac:dyDescent="0.25">
      <c r="A51" s="11"/>
      <c r="B51" s="11"/>
      <c r="C51" s="11"/>
      <c r="D51" s="13"/>
      <c r="E51" s="12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29"/>
      <c r="Y51" s="29"/>
      <c r="Z51" s="29"/>
    </row>
    <row r="52" spans="1:26" ht="50.1" customHeight="1" x14ac:dyDescent="0.25">
      <c r="A52" s="11"/>
      <c r="B52" s="11"/>
      <c r="C52" s="11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29"/>
      <c r="Y52" s="29"/>
      <c r="Z52" s="29"/>
    </row>
    <row r="53" spans="1:26" ht="50.1" customHeight="1" x14ac:dyDescent="0.25">
      <c r="A53" s="11"/>
      <c r="B53" s="11"/>
      <c r="C53" s="11"/>
      <c r="D53" s="13"/>
      <c r="E53" s="12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29"/>
      <c r="Y53" s="29"/>
      <c r="Z53" s="29"/>
    </row>
    <row r="54" spans="1:26" ht="50.1" customHeight="1" x14ac:dyDescent="0.25">
      <c r="A54" s="11"/>
      <c r="B54" s="11"/>
      <c r="C54" s="11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29"/>
      <c r="Y54" s="29"/>
      <c r="Z54" s="29"/>
    </row>
    <row r="55" spans="1:26" ht="50.1" customHeight="1" x14ac:dyDescent="0.25">
      <c r="A55" s="11"/>
      <c r="B55" s="11"/>
      <c r="C55" s="11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29"/>
      <c r="Y55" s="29"/>
      <c r="Z55" s="29"/>
    </row>
    <row r="56" spans="1:26" ht="50.1" customHeight="1" x14ac:dyDescent="0.25">
      <c r="A56" s="11"/>
      <c r="B56" s="11"/>
      <c r="C56" s="11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29"/>
      <c r="Y56" s="29"/>
      <c r="Z56" s="29"/>
    </row>
    <row r="57" spans="1:26" ht="50.1" customHeight="1" x14ac:dyDescent="0.25">
      <c r="A57" s="11"/>
      <c r="B57" s="11"/>
      <c r="C57" s="11"/>
      <c r="D57" s="13"/>
      <c r="E57" s="12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29"/>
      <c r="Y57" s="29"/>
      <c r="Z57" s="29"/>
    </row>
    <row r="58" spans="1:26" ht="50.1" customHeight="1" x14ac:dyDescent="0.25">
      <c r="A58" s="11"/>
      <c r="B58" s="11"/>
      <c r="C58" s="11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29"/>
      <c r="Y58" s="29"/>
      <c r="Z58" s="29"/>
    </row>
    <row r="59" spans="1:26" ht="50.1" customHeight="1" x14ac:dyDescent="0.25">
      <c r="A59" s="11"/>
      <c r="B59" s="11"/>
      <c r="C59" s="11"/>
      <c r="D59" s="13"/>
      <c r="E59" s="12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29"/>
      <c r="Y59" s="29"/>
      <c r="Z59" s="29"/>
    </row>
    <row r="60" spans="1:26" ht="50.1" customHeight="1" x14ac:dyDescent="0.25">
      <c r="A60" s="11"/>
      <c r="B60" s="11"/>
      <c r="C60" s="11"/>
      <c r="D60" s="13"/>
      <c r="E60" s="12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29"/>
      <c r="Y60" s="29"/>
      <c r="Z60" s="29"/>
    </row>
    <row r="61" spans="1:26" ht="50.1" customHeight="1" x14ac:dyDescent="0.25">
      <c r="A61" s="11"/>
      <c r="B61" s="11"/>
      <c r="C61" s="11"/>
      <c r="D61" s="13"/>
      <c r="E61" s="12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29"/>
      <c r="Y61" s="29"/>
      <c r="Z61" s="29"/>
    </row>
    <row r="62" spans="1:26" ht="50.1" customHeight="1" x14ac:dyDescent="0.25">
      <c r="A62" s="11"/>
      <c r="B62" s="11"/>
      <c r="C62" s="11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29"/>
      <c r="Y62" s="29"/>
      <c r="Z62" s="29"/>
    </row>
    <row r="63" spans="1:26" ht="50.1" customHeight="1" x14ac:dyDescent="0.25">
      <c r="A63" s="11"/>
      <c r="B63" s="11"/>
      <c r="C63" s="11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29"/>
      <c r="Y63" s="29"/>
      <c r="Z63" s="29"/>
    </row>
    <row r="64" spans="1:26" ht="50.1" customHeight="1" x14ac:dyDescent="0.25">
      <c r="A64" s="11"/>
      <c r="B64" s="11"/>
      <c r="C64" s="11"/>
      <c r="D64" s="13"/>
      <c r="E64" s="12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29"/>
      <c r="Y64" s="29"/>
      <c r="Z64" s="29"/>
    </row>
    <row r="65" spans="1:26" ht="50.1" customHeight="1" x14ac:dyDescent="0.25">
      <c r="A65" s="11"/>
      <c r="B65" s="11"/>
      <c r="C65" s="11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29"/>
      <c r="Y65" s="29"/>
      <c r="Z65" s="29"/>
    </row>
    <row r="66" spans="1:26" ht="50.1" customHeight="1" x14ac:dyDescent="0.25">
      <c r="A66" s="11"/>
      <c r="B66" s="11"/>
      <c r="C66" s="11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29"/>
      <c r="Y66" s="29"/>
      <c r="Z66" s="29"/>
    </row>
    <row r="67" spans="1:26" ht="50.1" customHeight="1" x14ac:dyDescent="0.25">
      <c r="A67" s="11"/>
      <c r="B67" s="11"/>
      <c r="C67" s="11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29"/>
      <c r="Y67" s="29"/>
      <c r="Z67" s="29"/>
    </row>
    <row r="68" spans="1:26" ht="50.1" customHeight="1" x14ac:dyDescent="0.25">
      <c r="A68" s="11"/>
      <c r="B68" s="11"/>
      <c r="C68" s="11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29"/>
      <c r="Y68" s="29"/>
      <c r="Z68" s="29"/>
    </row>
    <row r="69" spans="1:26" ht="50.1" customHeight="1" x14ac:dyDescent="0.25">
      <c r="A69" s="11"/>
      <c r="B69" s="11"/>
      <c r="C69" s="11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29"/>
      <c r="Y69" s="29"/>
      <c r="Z69" s="29"/>
    </row>
    <row r="70" spans="1:26" ht="50.1" customHeight="1" x14ac:dyDescent="0.25">
      <c r="A70" s="11"/>
      <c r="B70" s="11"/>
      <c r="C70" s="11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29"/>
      <c r="Y70" s="29"/>
      <c r="Z70" s="29"/>
    </row>
    <row r="71" spans="1:26" ht="50.1" customHeight="1" x14ac:dyDescent="0.25">
      <c r="A71" s="11"/>
      <c r="B71" s="11"/>
      <c r="C71" s="11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29"/>
      <c r="Y71" s="29"/>
      <c r="Z71" s="29"/>
    </row>
    <row r="72" spans="1:26" ht="50.1" customHeight="1" x14ac:dyDescent="0.25">
      <c r="A72" s="11"/>
      <c r="B72" s="11"/>
      <c r="C72" s="11"/>
      <c r="D72" s="13"/>
      <c r="E72" s="12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29"/>
      <c r="Y72" s="29"/>
      <c r="Z72" s="29"/>
    </row>
    <row r="73" spans="1:26" ht="50.1" customHeight="1" x14ac:dyDescent="0.25">
      <c r="A73" s="11"/>
      <c r="B73" s="11"/>
      <c r="C73" s="11"/>
      <c r="D73" s="13"/>
      <c r="E73" s="12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29"/>
      <c r="Y73" s="29"/>
      <c r="Z73" s="29"/>
    </row>
    <row r="74" spans="1:26" ht="50.1" customHeight="1" x14ac:dyDescent="0.25">
      <c r="A74" s="11"/>
      <c r="B74" s="11"/>
      <c r="C74" s="11"/>
      <c r="D74" s="13"/>
      <c r="E74" s="12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29"/>
      <c r="Y74" s="29"/>
      <c r="Z74" s="29"/>
    </row>
    <row r="75" spans="1:26" ht="50.1" customHeight="1" x14ac:dyDescent="0.25">
      <c r="A75" s="11"/>
      <c r="B75" s="11"/>
      <c r="C75" s="11"/>
      <c r="D75" s="13"/>
      <c r="E75" s="12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29"/>
      <c r="Y75" s="29"/>
      <c r="Z75" s="29"/>
    </row>
    <row r="76" spans="1:26" ht="50.1" customHeight="1" x14ac:dyDescent="0.25">
      <c r="A76" s="11"/>
      <c r="B76" s="11"/>
      <c r="C76" s="11"/>
      <c r="D76" s="13"/>
      <c r="E76" s="12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29"/>
      <c r="Y76" s="29"/>
      <c r="Z76" s="29"/>
    </row>
    <row r="77" spans="1:26" ht="50.1" customHeight="1" x14ac:dyDescent="0.25">
      <c r="A77" s="11"/>
      <c r="B77" s="11"/>
      <c r="C77" s="11"/>
      <c r="D77" s="13"/>
      <c r="E77" s="12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29"/>
      <c r="Y77" s="29"/>
      <c r="Z77" s="29"/>
    </row>
    <row r="78" spans="1:26" ht="50.1" customHeight="1" x14ac:dyDescent="0.25">
      <c r="A78" s="11"/>
      <c r="B78" s="11"/>
      <c r="C78" s="11"/>
      <c r="D78" s="13"/>
      <c r="E78" s="12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29"/>
      <c r="Y78" s="29"/>
      <c r="Z78" s="29"/>
    </row>
    <row r="79" spans="1:26" ht="50.1" customHeight="1" x14ac:dyDescent="0.25">
      <c r="A79" s="11"/>
      <c r="B79" s="11"/>
      <c r="C79" s="11"/>
      <c r="D79" s="13"/>
      <c r="E79" s="12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29"/>
      <c r="Y79" s="29"/>
      <c r="Z79" s="29"/>
    </row>
    <row r="80" spans="1:26" ht="50.1" customHeight="1" x14ac:dyDescent="0.25">
      <c r="A80" s="11"/>
      <c r="B80" s="11"/>
      <c r="C80" s="11"/>
      <c r="D80" s="13"/>
      <c r="E80" s="12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29"/>
      <c r="Y80" s="29"/>
      <c r="Z80" s="29"/>
    </row>
    <row r="81" spans="1:26" ht="50.1" customHeight="1" x14ac:dyDescent="0.25">
      <c r="A81" s="11"/>
      <c r="B81" s="11"/>
      <c r="C81" s="11"/>
      <c r="D81" s="13"/>
      <c r="E81" s="12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29"/>
      <c r="Y81" s="29"/>
      <c r="Z81" s="29"/>
    </row>
    <row r="82" spans="1:26" ht="50.1" customHeight="1" x14ac:dyDescent="0.25">
      <c r="A82" s="11"/>
      <c r="B82" s="11"/>
      <c r="C82" s="11"/>
      <c r="D82" s="13"/>
      <c r="E82" s="12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29"/>
      <c r="Y82" s="29"/>
      <c r="Z82" s="29"/>
    </row>
    <row r="83" spans="1:26" ht="50.1" customHeight="1" x14ac:dyDescent="0.25">
      <c r="A83" s="11"/>
      <c r="B83" s="11"/>
      <c r="C83" s="11"/>
      <c r="D83" s="13"/>
      <c r="E83" s="12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29"/>
      <c r="Y83" s="29"/>
      <c r="Z83" s="29"/>
    </row>
    <row r="84" spans="1:26" ht="50.1" customHeight="1" x14ac:dyDescent="0.25">
      <c r="A84" s="11"/>
      <c r="B84" s="11"/>
      <c r="C84" s="11"/>
      <c r="D84" s="13"/>
      <c r="E84" s="12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29"/>
      <c r="Y84" s="29"/>
      <c r="Z84" s="29"/>
    </row>
    <row r="85" spans="1:26" ht="50.1" customHeight="1" x14ac:dyDescent="0.25">
      <c r="A85" s="11"/>
      <c r="B85" s="11"/>
      <c r="C85" s="11"/>
      <c r="D85" s="13"/>
      <c r="E85" s="12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29"/>
      <c r="Y85" s="29"/>
      <c r="Z85" s="29"/>
    </row>
    <row r="86" spans="1:26" ht="50.1" customHeight="1" x14ac:dyDescent="0.25">
      <c r="A86" s="11"/>
      <c r="B86" s="11"/>
      <c r="C86" s="11"/>
      <c r="D86" s="13"/>
      <c r="E86" s="12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29"/>
      <c r="Y86" s="29"/>
      <c r="Z86" s="29"/>
    </row>
    <row r="87" spans="1:26" ht="50.1" customHeight="1" x14ac:dyDescent="0.25">
      <c r="A87" s="11"/>
      <c r="B87" s="11"/>
      <c r="C87" s="11"/>
      <c r="D87" s="13"/>
      <c r="E87" s="12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29"/>
      <c r="Y87" s="29"/>
      <c r="Z87" s="29"/>
    </row>
    <row r="88" spans="1:26" ht="50.1" customHeight="1" x14ac:dyDescent="0.25">
      <c r="A88" s="11"/>
      <c r="B88" s="11"/>
      <c r="C88" s="11"/>
      <c r="D88" s="13"/>
      <c r="E88" s="12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29"/>
      <c r="Y88" s="29"/>
      <c r="Z88" s="29"/>
    </row>
    <row r="89" spans="1:26" ht="50.1" customHeight="1" x14ac:dyDescent="0.25">
      <c r="A89" s="11"/>
      <c r="B89" s="11"/>
      <c r="C89" s="11"/>
      <c r="D89" s="13"/>
      <c r="E89" s="12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29"/>
      <c r="Y89" s="29"/>
      <c r="Z89" s="29"/>
    </row>
    <row r="90" spans="1:26" ht="50.1" customHeight="1" x14ac:dyDescent="0.25">
      <c r="A90" s="11"/>
      <c r="B90" s="11"/>
      <c r="C90" s="11"/>
      <c r="D90" s="13"/>
      <c r="E90" s="12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29"/>
      <c r="Y90" s="29"/>
      <c r="Z90" s="29"/>
    </row>
    <row r="91" spans="1:26" ht="50.1" customHeight="1" x14ac:dyDescent="0.25">
      <c r="A91" s="11"/>
      <c r="B91" s="11"/>
      <c r="C91" s="11"/>
      <c r="D91" s="13"/>
      <c r="E91" s="12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29"/>
      <c r="Y91" s="29"/>
      <c r="Z91" s="29"/>
    </row>
    <row r="92" spans="1:26" ht="50.1" customHeight="1" x14ac:dyDescent="0.25">
      <c r="A92" s="11"/>
      <c r="B92" s="11"/>
      <c r="C92" s="11"/>
      <c r="D92" s="13"/>
      <c r="E92" s="12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29"/>
      <c r="Y92" s="29"/>
      <c r="Z92" s="29"/>
    </row>
    <row r="93" spans="1:26" ht="50.1" customHeight="1" x14ac:dyDescent="0.25">
      <c r="A93" s="11"/>
      <c r="B93" s="11"/>
      <c r="C93" s="11"/>
      <c r="D93" s="13"/>
      <c r="E93" s="12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29"/>
      <c r="Y93" s="29"/>
      <c r="Z93" s="29"/>
    </row>
    <row r="94" spans="1:26" ht="50.1" customHeight="1" x14ac:dyDescent="0.25">
      <c r="A94" s="11"/>
      <c r="B94" s="11"/>
      <c r="C94" s="11"/>
      <c r="D94" s="13"/>
      <c r="E94" s="12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29"/>
      <c r="Y94" s="29"/>
      <c r="Z94" s="29"/>
    </row>
    <row r="95" spans="1:26" ht="50.1" customHeight="1" x14ac:dyDescent="0.25">
      <c r="A95" s="11"/>
      <c r="B95" s="11"/>
      <c r="C95" s="11"/>
      <c r="D95" s="13"/>
      <c r="E95" s="12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29"/>
      <c r="Y95" s="29"/>
      <c r="Z95" s="29"/>
    </row>
    <row r="96" spans="1:26" ht="50.1" customHeight="1" x14ac:dyDescent="0.25">
      <c r="A96" s="11"/>
      <c r="B96" s="11"/>
      <c r="C96" s="11"/>
      <c r="D96" s="13"/>
      <c r="E96" s="12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29"/>
      <c r="Y96" s="29"/>
      <c r="Z96" s="29"/>
    </row>
    <row r="97" spans="1:26" ht="50.1" customHeight="1" x14ac:dyDescent="0.25">
      <c r="A97" s="11"/>
      <c r="B97" s="11"/>
      <c r="C97" s="11"/>
      <c r="D97" s="13"/>
      <c r="E97" s="12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29"/>
      <c r="Y97" s="29"/>
      <c r="Z97" s="29"/>
    </row>
    <row r="98" spans="1:26" ht="50.1" customHeight="1" x14ac:dyDescent="0.25">
      <c r="A98" s="11"/>
      <c r="B98" s="11"/>
      <c r="C98" s="11"/>
      <c r="D98" s="13"/>
      <c r="E98" s="12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29"/>
      <c r="Y98" s="29"/>
      <c r="Z98" s="29"/>
    </row>
    <row r="99" spans="1:26" ht="50.1" customHeight="1" x14ac:dyDescent="0.25">
      <c r="A99" s="11"/>
      <c r="B99" s="11"/>
      <c r="C99" s="11"/>
      <c r="D99" s="13"/>
      <c r="E99" s="12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29"/>
      <c r="Y99" s="29"/>
      <c r="Z99" s="29"/>
    </row>
    <row r="100" spans="1:26" ht="50.1" customHeight="1" x14ac:dyDescent="0.25">
      <c r="A100" s="11"/>
      <c r="B100" s="11"/>
      <c r="C100" s="11"/>
      <c r="D100" s="13"/>
      <c r="E100" s="12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29"/>
      <c r="Y100" s="29"/>
      <c r="Z100" s="29"/>
    </row>
    <row r="101" spans="1:26" ht="50.1" customHeight="1" x14ac:dyDescent="0.25">
      <c r="A101" s="11"/>
      <c r="B101" s="11"/>
      <c r="C101" s="11"/>
      <c r="D101" s="13"/>
      <c r="E101" s="12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29"/>
      <c r="Y101" s="29"/>
      <c r="Z101" s="29"/>
    </row>
    <row r="102" spans="1:26" ht="50.1" customHeight="1" x14ac:dyDescent="0.25">
      <c r="A102" s="11"/>
      <c r="B102" s="11"/>
      <c r="C102" s="11"/>
      <c r="D102" s="13"/>
      <c r="E102" s="12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29"/>
      <c r="Y102" s="29"/>
      <c r="Z102" s="29"/>
    </row>
    <row r="103" spans="1:26" ht="50.1" customHeight="1" x14ac:dyDescent="0.25">
      <c r="A103" s="11"/>
      <c r="B103" s="11"/>
      <c r="C103" s="11"/>
      <c r="D103" s="13"/>
      <c r="E103" s="12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29"/>
      <c r="Y103" s="29"/>
      <c r="Z103" s="29"/>
    </row>
    <row r="104" spans="1:26" ht="50.1" customHeight="1" x14ac:dyDescent="0.25">
      <c r="A104" s="11"/>
      <c r="B104" s="11"/>
      <c r="C104" s="11"/>
      <c r="D104" s="13"/>
      <c r="E104" s="12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29"/>
      <c r="Y104" s="29"/>
      <c r="Z104" s="29"/>
    </row>
    <row r="105" spans="1:26" ht="50.1" customHeight="1" x14ac:dyDescent="0.25">
      <c r="A105" s="11"/>
      <c r="B105" s="11"/>
      <c r="C105" s="11"/>
      <c r="D105" s="13"/>
      <c r="E105" s="12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29"/>
      <c r="Y105" s="29"/>
      <c r="Z105" s="29"/>
    </row>
    <row r="106" spans="1:26" ht="50.1" customHeight="1" x14ac:dyDescent="0.25">
      <c r="A106" s="11"/>
      <c r="B106" s="11"/>
      <c r="C106" s="11"/>
      <c r="D106" s="13"/>
      <c r="E106" s="12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29"/>
      <c r="Y106" s="29"/>
      <c r="Z106" s="29"/>
    </row>
    <row r="107" spans="1:26" ht="50.1" customHeight="1" x14ac:dyDescent="0.25">
      <c r="A107" s="11"/>
      <c r="B107" s="11"/>
      <c r="C107" s="11"/>
      <c r="D107" s="13"/>
      <c r="E107" s="12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29"/>
      <c r="Y107" s="29"/>
      <c r="Z107" s="29"/>
    </row>
    <row r="108" spans="1:26" ht="50.1" customHeight="1" x14ac:dyDescent="0.25">
      <c r="A108" s="11"/>
      <c r="B108" s="11"/>
      <c r="C108" s="11"/>
      <c r="D108" s="13"/>
      <c r="E108" s="12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29"/>
      <c r="Y108" s="29"/>
      <c r="Z108" s="29"/>
    </row>
    <row r="109" spans="1:26" ht="50.1" customHeight="1" x14ac:dyDescent="0.25">
      <c r="A109" s="11"/>
      <c r="B109" s="11"/>
      <c r="C109" s="11"/>
      <c r="D109" s="13"/>
      <c r="E109" s="12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29"/>
      <c r="Y109" s="29"/>
      <c r="Z109" s="29"/>
    </row>
    <row r="110" spans="1:26" ht="50.1" customHeight="1" x14ac:dyDescent="0.25">
      <c r="A110" s="11"/>
      <c r="B110" s="11"/>
      <c r="C110" s="11"/>
      <c r="D110" s="13"/>
      <c r="E110" s="12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29"/>
      <c r="Y110" s="29"/>
      <c r="Z110" s="29"/>
    </row>
    <row r="111" spans="1:26" ht="50.1" customHeight="1" x14ac:dyDescent="0.25">
      <c r="A111" s="11"/>
      <c r="B111" s="11"/>
      <c r="C111" s="11"/>
      <c r="D111" s="13"/>
      <c r="E111" s="12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29"/>
      <c r="Y111" s="29"/>
      <c r="Z111" s="29"/>
    </row>
    <row r="112" spans="1:26" ht="50.1" customHeight="1" x14ac:dyDescent="0.25">
      <c r="A112" s="11"/>
      <c r="B112" s="11"/>
      <c r="C112" s="11"/>
      <c r="D112" s="13"/>
      <c r="E112" s="12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29"/>
      <c r="Y112" s="29"/>
      <c r="Z112" s="29"/>
    </row>
    <row r="113" spans="1:26" ht="50.1" customHeight="1" x14ac:dyDescent="0.25">
      <c r="A113" s="11"/>
      <c r="B113" s="11"/>
      <c r="C113" s="11"/>
      <c r="D113" s="13"/>
      <c r="E113" s="12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29"/>
      <c r="Y113" s="29"/>
      <c r="Z113" s="29"/>
    </row>
    <row r="114" spans="1:26" ht="50.1" customHeight="1" x14ac:dyDescent="0.25">
      <c r="A114" s="11"/>
      <c r="B114" s="11"/>
      <c r="C114" s="11"/>
      <c r="D114" s="13"/>
      <c r="E114" s="12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29"/>
      <c r="Y114" s="29"/>
      <c r="Z114" s="29"/>
    </row>
    <row r="115" spans="1:26" ht="50.1" customHeight="1" x14ac:dyDescent="0.25">
      <c r="A115" s="11"/>
      <c r="B115" s="11"/>
      <c r="C115" s="11"/>
      <c r="D115" s="13"/>
      <c r="E115" s="12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29"/>
      <c r="Y115" s="29"/>
      <c r="Z115" s="29"/>
    </row>
    <row r="116" spans="1:26" ht="50.1" customHeight="1" x14ac:dyDescent="0.25">
      <c r="A116" s="11"/>
      <c r="B116" s="11"/>
      <c r="C116" s="11"/>
      <c r="D116" s="13"/>
      <c r="E116" s="12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29"/>
      <c r="Y116" s="29"/>
      <c r="Z116" s="29"/>
    </row>
    <row r="117" spans="1:26" ht="50.1" customHeight="1" x14ac:dyDescent="0.25">
      <c r="A117" s="11"/>
      <c r="B117" s="11"/>
      <c r="C117" s="11"/>
      <c r="D117" s="13"/>
      <c r="E117" s="12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29"/>
      <c r="Y117" s="29"/>
      <c r="Z117" s="29"/>
    </row>
    <row r="118" spans="1:26" ht="50.1" customHeight="1" x14ac:dyDescent="0.25">
      <c r="A118" s="11"/>
      <c r="B118" s="11"/>
      <c r="C118" s="11"/>
      <c r="D118" s="13"/>
      <c r="E118" s="12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29"/>
      <c r="Y118" s="29"/>
      <c r="Z118" s="29"/>
    </row>
    <row r="119" spans="1:26" ht="50.1" customHeight="1" x14ac:dyDescent="0.25">
      <c r="A119" s="11"/>
      <c r="B119" s="11"/>
      <c r="C119" s="11"/>
      <c r="D119" s="13"/>
      <c r="E119" s="12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29"/>
      <c r="Y119" s="29"/>
      <c r="Z119" s="29"/>
    </row>
    <row r="120" spans="1:26" ht="50.1" customHeight="1" x14ac:dyDescent="0.25">
      <c r="A120" s="11"/>
      <c r="B120" s="11"/>
      <c r="C120" s="11"/>
      <c r="D120" s="13"/>
      <c r="E120" s="12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29"/>
      <c r="Y120" s="29"/>
      <c r="Z120" s="29"/>
    </row>
    <row r="121" spans="1:26" ht="50.1" customHeight="1" x14ac:dyDescent="0.25">
      <c r="A121" s="11"/>
      <c r="B121" s="11"/>
      <c r="C121" s="11"/>
      <c r="D121" s="13"/>
      <c r="E121" s="12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29"/>
      <c r="Y121" s="29"/>
      <c r="Z121" s="29"/>
    </row>
    <row r="122" spans="1:26" ht="50.1" customHeight="1" x14ac:dyDescent="0.25">
      <c r="A122" s="11"/>
      <c r="B122" s="11"/>
      <c r="C122" s="11"/>
      <c r="D122" s="13"/>
      <c r="E122" s="12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29"/>
      <c r="Y122" s="29"/>
      <c r="Z122" s="29"/>
    </row>
    <row r="123" spans="1:26" ht="50.1" customHeight="1" x14ac:dyDescent="0.25">
      <c r="A123" s="11"/>
      <c r="B123" s="11"/>
      <c r="C123" s="11"/>
      <c r="D123" s="13"/>
      <c r="E123" s="12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29"/>
      <c r="Y123" s="29"/>
      <c r="Z123" s="29"/>
    </row>
    <row r="124" spans="1:26" ht="50.1" customHeight="1" x14ac:dyDescent="0.25">
      <c r="A124" s="11"/>
      <c r="B124" s="11"/>
      <c r="C124" s="11"/>
      <c r="D124" s="13"/>
      <c r="E124" s="12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29"/>
      <c r="Y124" s="29"/>
      <c r="Z124" s="29"/>
    </row>
    <row r="125" spans="1:26" ht="50.1" customHeight="1" x14ac:dyDescent="0.25">
      <c r="A125" s="11"/>
      <c r="B125" s="11"/>
      <c r="C125" s="11"/>
      <c r="D125" s="13"/>
      <c r="E125" s="12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29"/>
      <c r="Y125" s="29"/>
      <c r="Z125" s="29"/>
    </row>
    <row r="126" spans="1:26" ht="50.1" customHeight="1" x14ac:dyDescent="0.25">
      <c r="A126" s="11"/>
      <c r="B126" s="11"/>
      <c r="C126" s="11"/>
      <c r="D126" s="13"/>
      <c r="E126" s="12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29"/>
      <c r="Y126" s="29"/>
      <c r="Z126" s="29"/>
    </row>
    <row r="127" spans="1:26" ht="50.1" customHeight="1" x14ac:dyDescent="0.25">
      <c r="A127" s="11"/>
      <c r="B127" s="11"/>
      <c r="C127" s="11"/>
      <c r="D127" s="13"/>
      <c r="E127" s="12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29"/>
      <c r="Y127" s="29"/>
      <c r="Z127" s="29"/>
    </row>
    <row r="128" spans="1:26" ht="50.1" customHeight="1" x14ac:dyDescent="0.25">
      <c r="A128" s="11"/>
      <c r="B128" s="11"/>
      <c r="C128" s="11"/>
      <c r="D128" s="13"/>
      <c r="E128" s="12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29"/>
      <c r="Y128" s="29"/>
      <c r="Z128" s="29"/>
    </row>
    <row r="129" spans="1:26" ht="50.1" customHeight="1" x14ac:dyDescent="0.25">
      <c r="A129" s="11"/>
      <c r="B129" s="11"/>
      <c r="C129" s="11"/>
      <c r="D129" s="13"/>
      <c r="E129" s="12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29"/>
      <c r="Y129" s="29"/>
      <c r="Z129" s="29"/>
    </row>
    <row r="130" spans="1:26" ht="50.1" customHeight="1" x14ac:dyDescent="0.25">
      <c r="A130" s="11"/>
      <c r="B130" s="11"/>
      <c r="C130" s="11"/>
      <c r="D130" s="13"/>
      <c r="E130" s="12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29"/>
      <c r="Y130" s="29"/>
      <c r="Z130" s="29"/>
    </row>
    <row r="131" spans="1:26" ht="50.1" customHeight="1" x14ac:dyDescent="0.25">
      <c r="A131" s="11"/>
      <c r="B131" s="11"/>
      <c r="C131" s="11"/>
      <c r="D131" s="13"/>
      <c r="E131" s="12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29"/>
      <c r="Y131" s="29"/>
      <c r="Z131" s="29"/>
    </row>
    <row r="132" spans="1:26" ht="50.1" customHeight="1" x14ac:dyDescent="0.25">
      <c r="A132" s="11"/>
      <c r="B132" s="11"/>
      <c r="C132" s="11"/>
      <c r="D132" s="13"/>
      <c r="E132" s="12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29"/>
      <c r="Y132" s="29"/>
      <c r="Z132" s="29"/>
    </row>
    <row r="133" spans="1:26" ht="50.1" customHeight="1" x14ac:dyDescent="0.25">
      <c r="A133" s="11"/>
      <c r="B133" s="11"/>
      <c r="C133" s="11"/>
      <c r="D133" s="13"/>
      <c r="E133" s="12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29"/>
      <c r="Y133" s="29"/>
      <c r="Z133" s="29"/>
    </row>
    <row r="134" spans="1:26" ht="50.1" customHeight="1" x14ac:dyDescent="0.25">
      <c r="A134" s="11"/>
      <c r="B134" s="11"/>
      <c r="C134" s="11"/>
      <c r="D134" s="13"/>
      <c r="E134" s="12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29"/>
      <c r="Y134" s="29"/>
      <c r="Z134" s="29"/>
    </row>
    <row r="135" spans="1:26" ht="50.1" customHeight="1" x14ac:dyDescent="0.25">
      <c r="A135" s="11"/>
      <c r="B135" s="11"/>
      <c r="C135" s="11"/>
      <c r="D135" s="13"/>
      <c r="E135" s="12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29"/>
      <c r="Y135" s="29"/>
      <c r="Z135" s="29"/>
    </row>
    <row r="136" spans="1:26" ht="50.1" customHeight="1" x14ac:dyDescent="0.25">
      <c r="A136" s="11"/>
      <c r="B136" s="11"/>
      <c r="C136" s="11"/>
      <c r="D136" s="13"/>
      <c r="E136" s="12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29"/>
      <c r="Y136" s="29"/>
      <c r="Z136" s="29"/>
    </row>
    <row r="137" spans="1:26" ht="50.1" customHeight="1" x14ac:dyDescent="0.25">
      <c r="A137" s="11"/>
      <c r="B137" s="11"/>
      <c r="C137" s="11"/>
      <c r="D137" s="13"/>
      <c r="E137" s="12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29"/>
      <c r="Y137" s="29"/>
      <c r="Z137" s="29"/>
    </row>
    <row r="138" spans="1:26" ht="50.1" customHeight="1" x14ac:dyDescent="0.25">
      <c r="A138" s="11"/>
      <c r="B138" s="11"/>
      <c r="C138" s="11"/>
      <c r="D138" s="13"/>
      <c r="E138" s="12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29"/>
      <c r="Y138" s="29"/>
      <c r="Z138" s="29"/>
    </row>
    <row r="139" spans="1:26" ht="50.1" customHeight="1" x14ac:dyDescent="0.25">
      <c r="A139" s="11"/>
      <c r="B139" s="11"/>
      <c r="C139" s="11"/>
      <c r="D139" s="13"/>
      <c r="E139" s="12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29"/>
      <c r="Y139" s="29"/>
      <c r="Z139" s="29"/>
    </row>
    <row r="140" spans="1:26" ht="50.1" customHeight="1" x14ac:dyDescent="0.25">
      <c r="A140" s="11"/>
      <c r="B140" s="11"/>
      <c r="C140" s="11"/>
      <c r="D140" s="13"/>
      <c r="E140" s="12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29"/>
      <c r="Y140" s="29"/>
      <c r="Z140" s="29"/>
    </row>
    <row r="141" spans="1:26" ht="50.1" customHeight="1" x14ac:dyDescent="0.25">
      <c r="A141" s="11"/>
      <c r="B141" s="11"/>
      <c r="C141" s="11"/>
      <c r="D141" s="13"/>
      <c r="E141" s="12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29"/>
      <c r="Y141" s="29"/>
      <c r="Z141" s="29"/>
    </row>
    <row r="142" spans="1:26" ht="50.1" customHeight="1" x14ac:dyDescent="0.25">
      <c r="A142" s="11"/>
      <c r="B142" s="11"/>
      <c r="C142" s="11"/>
      <c r="D142" s="13"/>
      <c r="E142" s="12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29"/>
      <c r="Y142" s="29"/>
      <c r="Z142" s="29"/>
    </row>
    <row r="143" spans="1:26" ht="50.1" customHeight="1" x14ac:dyDescent="0.25">
      <c r="A143" s="11"/>
      <c r="B143" s="11"/>
      <c r="C143" s="11"/>
      <c r="D143" s="13"/>
      <c r="E143" s="12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29"/>
      <c r="Y143" s="29"/>
      <c r="Z143" s="29"/>
    </row>
    <row r="144" spans="1:26" ht="50.1" customHeight="1" x14ac:dyDescent="0.25">
      <c r="A144" s="11"/>
      <c r="B144" s="11"/>
      <c r="C144" s="11"/>
      <c r="D144" s="13"/>
      <c r="E144" s="12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29"/>
      <c r="Y144" s="29"/>
      <c r="Z144" s="29"/>
    </row>
    <row r="145" spans="1:26" ht="50.1" customHeight="1" x14ac:dyDescent="0.25">
      <c r="A145" s="11"/>
      <c r="B145" s="11"/>
      <c r="C145" s="11"/>
      <c r="D145" s="13"/>
      <c r="E145" s="12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29"/>
      <c r="Y145" s="29"/>
      <c r="Z145" s="29"/>
    </row>
    <row r="146" spans="1:26" ht="50.1" customHeight="1" x14ac:dyDescent="0.25">
      <c r="A146" s="11"/>
      <c r="B146" s="11"/>
      <c r="C146" s="11"/>
      <c r="D146" s="13"/>
      <c r="E146" s="12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29"/>
      <c r="Y146" s="29"/>
      <c r="Z146" s="29"/>
    </row>
    <row r="147" spans="1:26" ht="50.1" customHeight="1" x14ac:dyDescent="0.25">
      <c r="A147" s="11"/>
      <c r="B147" s="11"/>
      <c r="C147" s="11"/>
      <c r="D147" s="13"/>
      <c r="E147" s="12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29"/>
      <c r="Y147" s="29"/>
      <c r="Z147" s="29"/>
    </row>
    <row r="148" spans="1:26" ht="50.1" customHeight="1" x14ac:dyDescent="0.25">
      <c r="A148" s="11"/>
      <c r="B148" s="11"/>
      <c r="C148" s="11"/>
      <c r="D148" s="13"/>
      <c r="E148" s="12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29"/>
      <c r="Y148" s="29"/>
      <c r="Z148" s="29"/>
    </row>
    <row r="149" spans="1:26" ht="50.1" customHeight="1" x14ac:dyDescent="0.25">
      <c r="A149" s="11"/>
      <c r="B149" s="11"/>
      <c r="C149" s="11"/>
      <c r="D149" s="13"/>
      <c r="E149" s="12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29"/>
      <c r="Y149" s="29"/>
      <c r="Z149" s="29"/>
    </row>
    <row r="150" spans="1:26" ht="50.1" customHeight="1" x14ac:dyDescent="0.25">
      <c r="A150" s="11"/>
      <c r="B150" s="11"/>
      <c r="C150" s="11"/>
      <c r="D150" s="13"/>
      <c r="E150" s="12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29"/>
      <c r="Y150" s="29"/>
      <c r="Z150" s="29"/>
    </row>
    <row r="151" spans="1:26" ht="50.1" customHeight="1" x14ac:dyDescent="0.25">
      <c r="A151" s="11"/>
      <c r="B151" s="11"/>
      <c r="C151" s="11"/>
      <c r="D151" s="13"/>
      <c r="E151" s="12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29"/>
      <c r="Y151" s="29"/>
      <c r="Z151" s="29"/>
    </row>
    <row r="152" spans="1:26" ht="50.1" customHeight="1" x14ac:dyDescent="0.25">
      <c r="A152" s="11"/>
      <c r="B152" s="11"/>
      <c r="C152" s="11"/>
      <c r="D152" s="13"/>
      <c r="E152" s="12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29"/>
      <c r="Y152" s="29"/>
      <c r="Z152" s="29"/>
    </row>
    <row r="153" spans="1:26" ht="50.1" customHeight="1" x14ac:dyDescent="0.25">
      <c r="A153" s="11"/>
      <c r="B153" s="11"/>
      <c r="C153" s="11"/>
      <c r="D153" s="13"/>
      <c r="E153" s="12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29"/>
      <c r="Y153" s="29"/>
      <c r="Z153" s="29"/>
    </row>
    <row r="154" spans="1:26" ht="50.1" customHeight="1" x14ac:dyDescent="0.25">
      <c r="A154" s="11"/>
      <c r="B154" s="11"/>
      <c r="C154" s="11"/>
      <c r="D154" s="13"/>
      <c r="E154" s="12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29"/>
      <c r="Y154" s="29"/>
      <c r="Z154" s="29"/>
    </row>
    <row r="155" spans="1:26" ht="50.1" customHeight="1" x14ac:dyDescent="0.25">
      <c r="A155" s="11"/>
      <c r="B155" s="11"/>
      <c r="C155" s="11"/>
      <c r="D155" s="13"/>
      <c r="E155" s="12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29"/>
      <c r="Y155" s="29"/>
      <c r="Z155" s="29"/>
    </row>
    <row r="156" spans="1:26" ht="50.1" customHeight="1" x14ac:dyDescent="0.25">
      <c r="A156" s="11"/>
      <c r="B156" s="11"/>
      <c r="C156" s="11"/>
      <c r="D156" s="13"/>
      <c r="E156" s="12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29"/>
      <c r="Y156" s="29"/>
      <c r="Z156" s="29"/>
    </row>
    <row r="157" spans="1:26" ht="50.1" customHeight="1" x14ac:dyDescent="0.25">
      <c r="A157" s="11"/>
      <c r="B157" s="11"/>
      <c r="C157" s="11"/>
      <c r="D157" s="13"/>
      <c r="E157" s="12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29"/>
      <c r="Y157" s="29"/>
      <c r="Z157" s="29"/>
    </row>
    <row r="158" spans="1:26" ht="50.1" customHeight="1" x14ac:dyDescent="0.25">
      <c r="A158" s="11"/>
      <c r="B158" s="11"/>
      <c r="C158" s="11"/>
      <c r="D158" s="13"/>
      <c r="E158" s="12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29"/>
      <c r="Y158" s="29"/>
      <c r="Z158" s="29"/>
    </row>
    <row r="159" spans="1:26" ht="50.1" customHeight="1" x14ac:dyDescent="0.25">
      <c r="A159" s="11"/>
      <c r="B159" s="11"/>
      <c r="C159" s="11"/>
      <c r="D159" s="13"/>
      <c r="E159" s="12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29"/>
      <c r="Y159" s="29"/>
      <c r="Z159" s="29"/>
    </row>
    <row r="160" spans="1:26" ht="50.1" customHeight="1" x14ac:dyDescent="0.25">
      <c r="A160" s="11"/>
      <c r="B160" s="11"/>
      <c r="C160" s="11"/>
      <c r="D160" s="13"/>
      <c r="E160" s="12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29"/>
      <c r="Y160" s="29"/>
      <c r="Z160" s="29"/>
    </row>
    <row r="161" spans="1:26" ht="50.1" customHeight="1" x14ac:dyDescent="0.25">
      <c r="A161" s="11"/>
      <c r="B161" s="11"/>
      <c r="C161" s="11"/>
      <c r="D161" s="13"/>
      <c r="E161" s="12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29"/>
      <c r="Y161" s="29"/>
      <c r="Z161" s="29"/>
    </row>
    <row r="162" spans="1:26" ht="50.1" customHeight="1" x14ac:dyDescent="0.25">
      <c r="A162" s="11"/>
      <c r="B162" s="11"/>
      <c r="C162" s="11"/>
      <c r="D162" s="13"/>
      <c r="E162" s="12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29"/>
      <c r="Y162" s="29"/>
      <c r="Z162" s="29"/>
    </row>
    <row r="163" spans="1:26" ht="50.1" customHeight="1" x14ac:dyDescent="0.25">
      <c r="A163" s="11"/>
      <c r="B163" s="11"/>
      <c r="C163" s="11"/>
      <c r="D163" s="13"/>
      <c r="E163" s="12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29"/>
      <c r="Y163" s="29"/>
      <c r="Z163" s="29"/>
    </row>
    <row r="164" spans="1:26" ht="50.1" customHeight="1" x14ac:dyDescent="0.25">
      <c r="A164" s="11"/>
      <c r="B164" s="11"/>
      <c r="C164" s="11"/>
      <c r="D164" s="13"/>
      <c r="E164" s="12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29"/>
      <c r="Y164" s="29"/>
      <c r="Z164" s="29"/>
    </row>
    <row r="165" spans="1:26" ht="50.1" customHeight="1" x14ac:dyDescent="0.25">
      <c r="A165" s="11"/>
      <c r="B165" s="11"/>
      <c r="C165" s="11"/>
      <c r="D165" s="13"/>
      <c r="E165" s="12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29"/>
      <c r="Y165" s="29"/>
      <c r="Z165" s="29"/>
    </row>
    <row r="166" spans="1:26" ht="50.1" customHeight="1" x14ac:dyDescent="0.25">
      <c r="A166" s="11"/>
      <c r="B166" s="11"/>
      <c r="C166" s="11"/>
      <c r="D166" s="13"/>
      <c r="E166" s="12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29"/>
      <c r="Y166" s="29"/>
      <c r="Z166" s="29"/>
    </row>
    <row r="167" spans="1:26" ht="50.1" customHeight="1" x14ac:dyDescent="0.25">
      <c r="A167" s="11"/>
      <c r="B167" s="11"/>
      <c r="C167" s="11"/>
      <c r="D167" s="13"/>
      <c r="E167" s="12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29"/>
      <c r="Y167" s="29"/>
      <c r="Z167" s="29"/>
    </row>
    <row r="168" spans="1:26" ht="50.1" customHeight="1" x14ac:dyDescent="0.25">
      <c r="A168" s="11"/>
      <c r="B168" s="11"/>
      <c r="C168" s="11"/>
      <c r="D168" s="13"/>
      <c r="E168" s="12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29"/>
      <c r="Y168" s="29"/>
      <c r="Z168" s="29"/>
    </row>
    <row r="169" spans="1:26" ht="50.1" customHeight="1" x14ac:dyDescent="0.25">
      <c r="A169" s="11"/>
      <c r="B169" s="11"/>
      <c r="C169" s="11"/>
      <c r="D169" s="13"/>
      <c r="E169" s="12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29"/>
      <c r="Y169" s="29"/>
      <c r="Z169" s="29"/>
    </row>
    <row r="170" spans="1:26" ht="50.1" customHeight="1" x14ac:dyDescent="0.25">
      <c r="A170" s="11"/>
      <c r="B170" s="11"/>
      <c r="C170" s="11"/>
      <c r="D170" s="13"/>
      <c r="E170" s="12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29"/>
      <c r="Y170" s="29"/>
      <c r="Z170" s="29"/>
    </row>
    <row r="171" spans="1:26" ht="50.1" customHeight="1" x14ac:dyDescent="0.25">
      <c r="A171" s="11"/>
      <c r="B171" s="11"/>
      <c r="C171" s="11"/>
      <c r="D171" s="13"/>
      <c r="E171" s="12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29"/>
      <c r="Y171" s="29"/>
      <c r="Z171" s="29"/>
    </row>
    <row r="172" spans="1:26" ht="50.1" customHeight="1" x14ac:dyDescent="0.25">
      <c r="A172" s="11"/>
      <c r="B172" s="11"/>
      <c r="C172" s="11"/>
      <c r="D172" s="13"/>
      <c r="E172" s="12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29"/>
      <c r="Y172" s="29"/>
      <c r="Z172" s="29"/>
    </row>
    <row r="173" spans="1:26" ht="50.1" customHeight="1" x14ac:dyDescent="0.25">
      <c r="A173" s="11"/>
      <c r="B173" s="11"/>
      <c r="C173" s="11"/>
      <c r="D173" s="13"/>
      <c r="E173" s="12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29"/>
      <c r="Y173" s="29"/>
      <c r="Z173" s="29"/>
    </row>
    <row r="174" spans="1:26" ht="50.1" customHeight="1" x14ac:dyDescent="0.25">
      <c r="A174" s="11"/>
      <c r="B174" s="11"/>
      <c r="C174" s="11"/>
      <c r="D174" s="13"/>
      <c r="E174" s="12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29"/>
      <c r="Y174" s="29"/>
      <c r="Z174" s="29"/>
    </row>
    <row r="175" spans="1:26" ht="50.1" customHeight="1" x14ac:dyDescent="0.25">
      <c r="A175" s="11"/>
      <c r="B175" s="11"/>
      <c r="C175" s="11"/>
      <c r="D175" s="13"/>
      <c r="E175" s="12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29"/>
      <c r="Y175" s="29"/>
      <c r="Z175" s="29"/>
    </row>
    <row r="176" spans="1:26" ht="50.1" customHeight="1" x14ac:dyDescent="0.25">
      <c r="A176" s="11"/>
      <c r="B176" s="11"/>
      <c r="C176" s="11"/>
      <c r="D176" s="13"/>
      <c r="E176" s="12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29"/>
      <c r="Y176" s="29"/>
      <c r="Z176" s="29"/>
    </row>
    <row r="177" spans="1:26" ht="50.1" customHeight="1" x14ac:dyDescent="0.25">
      <c r="A177" s="11"/>
      <c r="B177" s="11"/>
      <c r="C177" s="11"/>
      <c r="D177" s="13"/>
      <c r="E177" s="12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29"/>
      <c r="Y177" s="29"/>
      <c r="Z177" s="29"/>
    </row>
    <row r="178" spans="1:26" ht="50.1" customHeight="1" x14ac:dyDescent="0.25">
      <c r="A178" s="11"/>
      <c r="B178" s="11"/>
      <c r="C178" s="11"/>
      <c r="D178" s="13"/>
      <c r="E178" s="12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29"/>
      <c r="Y178" s="29"/>
      <c r="Z178" s="29"/>
    </row>
    <row r="179" spans="1:26" ht="50.1" customHeight="1" x14ac:dyDescent="0.25">
      <c r="A179" s="11"/>
      <c r="B179" s="11"/>
      <c r="C179" s="11"/>
      <c r="D179" s="13"/>
      <c r="E179" s="12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29"/>
      <c r="Y179" s="29"/>
      <c r="Z179" s="29"/>
    </row>
    <row r="180" spans="1:26" ht="50.1" customHeight="1" x14ac:dyDescent="0.25">
      <c r="A180" s="11"/>
      <c r="B180" s="11"/>
      <c r="C180" s="11"/>
      <c r="D180" s="13"/>
      <c r="E180" s="12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29"/>
      <c r="Y180" s="29"/>
      <c r="Z180" s="29"/>
    </row>
    <row r="181" spans="1:26" ht="50.1" customHeight="1" x14ac:dyDescent="0.25">
      <c r="A181" s="11"/>
      <c r="B181" s="11"/>
      <c r="C181" s="11"/>
      <c r="D181" s="13"/>
      <c r="E181" s="12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29"/>
      <c r="Y181" s="29"/>
      <c r="Z181" s="29"/>
    </row>
    <row r="182" spans="1:26" ht="50.1" customHeight="1" x14ac:dyDescent="0.25">
      <c r="A182" s="11"/>
      <c r="B182" s="11"/>
      <c r="C182" s="11"/>
      <c r="D182" s="13"/>
      <c r="E182" s="12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29"/>
      <c r="Y182" s="29"/>
      <c r="Z182" s="29"/>
    </row>
    <row r="183" spans="1:26" ht="50.1" customHeight="1" x14ac:dyDescent="0.25">
      <c r="A183" s="11"/>
      <c r="B183" s="11"/>
      <c r="C183" s="11"/>
      <c r="D183" s="13"/>
      <c r="E183" s="12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29"/>
      <c r="Y183" s="29"/>
      <c r="Z183" s="29"/>
    </row>
    <row r="184" spans="1:26" ht="50.1" customHeight="1" x14ac:dyDescent="0.25">
      <c r="A184" s="11"/>
      <c r="B184" s="11"/>
      <c r="C184" s="11"/>
      <c r="D184" s="13"/>
      <c r="E184" s="12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29"/>
      <c r="Y184" s="29"/>
      <c r="Z184" s="29"/>
    </row>
    <row r="185" spans="1:26" ht="50.1" customHeight="1" x14ac:dyDescent="0.25">
      <c r="A185" s="11"/>
      <c r="B185" s="11"/>
      <c r="C185" s="11"/>
      <c r="D185" s="13"/>
      <c r="E185" s="12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29"/>
      <c r="Y185" s="29"/>
      <c r="Z185" s="29"/>
    </row>
    <row r="186" spans="1:26" ht="50.1" customHeight="1" x14ac:dyDescent="0.25">
      <c r="A186" s="11"/>
      <c r="B186" s="11"/>
      <c r="C186" s="11"/>
      <c r="D186" s="13"/>
      <c r="E186" s="12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29"/>
      <c r="Y186" s="29"/>
      <c r="Z186" s="29"/>
    </row>
    <row r="187" spans="1:26" ht="50.1" customHeight="1" x14ac:dyDescent="0.25">
      <c r="A187" s="11"/>
      <c r="B187" s="11"/>
      <c r="C187" s="11"/>
      <c r="D187" s="13"/>
      <c r="E187" s="12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29"/>
      <c r="Y187" s="29"/>
      <c r="Z187" s="29"/>
    </row>
    <row r="188" spans="1:26" ht="50.1" customHeight="1" x14ac:dyDescent="0.25">
      <c r="A188" s="11"/>
      <c r="B188" s="11"/>
      <c r="C188" s="11"/>
      <c r="D188" s="13"/>
      <c r="E188" s="12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29"/>
      <c r="Y188" s="29"/>
      <c r="Z188" s="29"/>
    </row>
    <row r="189" spans="1:26" ht="50.1" customHeight="1" x14ac:dyDescent="0.25">
      <c r="A189" s="11"/>
      <c r="B189" s="11"/>
      <c r="C189" s="11"/>
      <c r="D189" s="13"/>
      <c r="E189" s="12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29"/>
      <c r="Y189" s="29"/>
      <c r="Z189" s="29"/>
    </row>
    <row r="190" spans="1:26" ht="50.1" customHeight="1" x14ac:dyDescent="0.25">
      <c r="A190" s="11"/>
      <c r="B190" s="11"/>
      <c r="C190" s="11"/>
      <c r="D190" s="13"/>
      <c r="E190" s="12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29"/>
      <c r="Y190" s="29"/>
      <c r="Z190" s="29"/>
    </row>
    <row r="191" spans="1:26" ht="50.1" customHeight="1" x14ac:dyDescent="0.25">
      <c r="A191" s="11"/>
      <c r="B191" s="11"/>
      <c r="C191" s="11"/>
      <c r="D191" s="13"/>
      <c r="E191" s="12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29"/>
      <c r="Y191" s="29"/>
      <c r="Z191" s="29"/>
    </row>
    <row r="192" spans="1:26" ht="50.1" customHeight="1" x14ac:dyDescent="0.25">
      <c r="A192" s="11"/>
      <c r="B192" s="11"/>
      <c r="C192" s="11"/>
      <c r="D192" s="13"/>
      <c r="E192" s="12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29"/>
      <c r="Y192" s="29"/>
      <c r="Z192" s="29"/>
    </row>
    <row r="193" spans="1:26" ht="50.1" customHeight="1" x14ac:dyDescent="0.25">
      <c r="A193" s="11"/>
      <c r="B193" s="11"/>
      <c r="C193" s="11"/>
      <c r="D193" s="13"/>
      <c r="E193" s="12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29"/>
      <c r="Y193" s="29"/>
      <c r="Z193" s="29"/>
    </row>
    <row r="194" spans="1:26" ht="50.1" customHeight="1" x14ac:dyDescent="0.25">
      <c r="A194" s="11"/>
      <c r="B194" s="11"/>
      <c r="C194" s="11"/>
      <c r="D194" s="13"/>
      <c r="E194" s="12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29"/>
      <c r="Y194" s="29"/>
      <c r="Z194" s="29"/>
    </row>
    <row r="195" spans="1:26" ht="50.1" customHeight="1" x14ac:dyDescent="0.25">
      <c r="A195" s="11"/>
      <c r="B195" s="11"/>
      <c r="C195" s="11"/>
      <c r="D195" s="13"/>
      <c r="E195" s="12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29"/>
      <c r="Y195" s="29"/>
      <c r="Z195" s="29"/>
    </row>
    <row r="196" spans="1:26" ht="50.1" customHeight="1" x14ac:dyDescent="0.25">
      <c r="A196" s="11"/>
      <c r="B196" s="11"/>
      <c r="C196" s="11"/>
      <c r="D196" s="13"/>
      <c r="E196" s="12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29"/>
      <c r="Y196" s="29"/>
      <c r="Z196" s="29"/>
    </row>
    <row r="197" spans="1:26" ht="50.1" customHeight="1" x14ac:dyDescent="0.25">
      <c r="A197" s="11"/>
      <c r="B197" s="11"/>
      <c r="C197" s="11"/>
      <c r="D197" s="13"/>
      <c r="E197" s="12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29"/>
      <c r="Y197" s="29"/>
      <c r="Z197" s="29"/>
    </row>
    <row r="198" spans="1:26" ht="50.1" customHeight="1" x14ac:dyDescent="0.25">
      <c r="A198" s="11"/>
      <c r="B198" s="11"/>
      <c r="C198" s="11"/>
      <c r="D198" s="13"/>
      <c r="E198" s="12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29"/>
      <c r="Y198" s="29"/>
      <c r="Z198" s="29"/>
    </row>
    <row r="199" spans="1:26" ht="50.1" customHeight="1" x14ac:dyDescent="0.25">
      <c r="A199" s="11"/>
      <c r="B199" s="11"/>
      <c r="C199" s="11"/>
      <c r="D199" s="13"/>
      <c r="E199" s="12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29"/>
      <c r="Y199" s="29"/>
      <c r="Z199" s="29"/>
    </row>
    <row r="200" spans="1:26" ht="50.1" customHeight="1" x14ac:dyDescent="0.25">
      <c r="A200" s="11"/>
      <c r="B200" s="11"/>
      <c r="C200" s="11"/>
      <c r="D200" s="13"/>
      <c r="E200" s="12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29"/>
      <c r="Y200" s="29"/>
      <c r="Z200" s="29"/>
    </row>
    <row r="201" spans="1:26" ht="50.1" customHeight="1" x14ac:dyDescent="0.25">
      <c r="A201" s="11"/>
      <c r="B201" s="11"/>
      <c r="C201" s="11"/>
      <c r="D201" s="13"/>
      <c r="E201" s="12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29"/>
      <c r="Y201" s="29"/>
      <c r="Z201" s="29"/>
    </row>
    <row r="202" spans="1:26" ht="50.1" customHeight="1" x14ac:dyDescent="0.25">
      <c r="A202" s="11"/>
      <c r="B202" s="11"/>
      <c r="C202" s="11"/>
      <c r="D202" s="13"/>
      <c r="E202" s="12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29"/>
      <c r="Y202" s="29"/>
      <c r="Z202" s="29"/>
    </row>
    <row r="203" spans="1:26" ht="50.1" customHeight="1" x14ac:dyDescent="0.25">
      <c r="A203" s="11"/>
      <c r="B203" s="11"/>
      <c r="C203" s="11"/>
      <c r="D203" s="13"/>
      <c r="E203" s="12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29"/>
      <c r="Y203" s="29"/>
      <c r="Z203" s="29"/>
    </row>
    <row r="204" spans="1:26" ht="50.1" customHeight="1" x14ac:dyDescent="0.25">
      <c r="A204" s="11"/>
      <c r="B204" s="11"/>
      <c r="C204" s="11"/>
      <c r="D204" s="13"/>
      <c r="E204" s="12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29"/>
      <c r="Y204" s="29"/>
      <c r="Z204" s="29"/>
    </row>
    <row r="205" spans="1:26" ht="50.1" customHeight="1" x14ac:dyDescent="0.25">
      <c r="A205" s="11"/>
      <c r="B205" s="11"/>
      <c r="C205" s="11"/>
      <c r="D205" s="13"/>
      <c r="E205" s="12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29"/>
      <c r="Y205" s="29"/>
      <c r="Z205" s="29"/>
    </row>
    <row r="206" spans="1:26" ht="50.1" customHeight="1" x14ac:dyDescent="0.25">
      <c r="A206" s="11"/>
      <c r="B206" s="11"/>
      <c r="C206" s="11"/>
      <c r="D206" s="13"/>
      <c r="E206" s="12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29"/>
      <c r="Y206" s="29"/>
      <c r="Z206" s="29"/>
    </row>
    <row r="207" spans="1:26" ht="50.1" customHeight="1" x14ac:dyDescent="0.25">
      <c r="A207" s="11"/>
      <c r="B207" s="11"/>
      <c r="C207" s="11"/>
      <c r="D207" s="13"/>
      <c r="E207" s="12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29"/>
      <c r="Y207" s="29"/>
      <c r="Z207" s="29"/>
    </row>
    <row r="208" spans="1:26" ht="50.1" customHeight="1" x14ac:dyDescent="0.25">
      <c r="A208" s="11"/>
      <c r="B208" s="11"/>
      <c r="C208" s="11"/>
      <c r="D208" s="13"/>
      <c r="E208" s="12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29"/>
      <c r="Y208" s="29"/>
      <c r="Z208" s="29"/>
    </row>
    <row r="209" spans="1:26" ht="50.1" customHeight="1" x14ac:dyDescent="0.25">
      <c r="A209" s="11"/>
      <c r="B209" s="11"/>
      <c r="C209" s="11"/>
      <c r="D209" s="13"/>
      <c r="E209" s="12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29"/>
      <c r="Y209" s="29"/>
      <c r="Z209" s="29"/>
    </row>
    <row r="210" spans="1:26" ht="50.1" customHeight="1" x14ac:dyDescent="0.25">
      <c r="A210" s="11"/>
      <c r="B210" s="11"/>
      <c r="C210" s="11"/>
      <c r="D210" s="13"/>
      <c r="E210" s="12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29"/>
      <c r="Y210" s="29"/>
      <c r="Z210" s="29"/>
    </row>
    <row r="211" spans="1:26" ht="50.1" customHeight="1" x14ac:dyDescent="0.25">
      <c r="A211" s="11"/>
      <c r="B211" s="11"/>
      <c r="C211" s="11"/>
      <c r="D211" s="13"/>
      <c r="E211" s="12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29"/>
      <c r="Y211" s="29"/>
      <c r="Z211" s="29"/>
    </row>
    <row r="212" spans="1:26" ht="50.1" customHeight="1" x14ac:dyDescent="0.25">
      <c r="A212" s="11"/>
      <c r="B212" s="11"/>
      <c r="C212" s="11"/>
      <c r="D212" s="13"/>
      <c r="E212" s="12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29"/>
      <c r="Y212" s="29"/>
      <c r="Z212" s="29"/>
    </row>
    <row r="213" spans="1:26" ht="50.1" customHeight="1" x14ac:dyDescent="0.25">
      <c r="A213" s="11"/>
      <c r="B213" s="11"/>
      <c r="C213" s="11"/>
      <c r="D213" s="13"/>
      <c r="E213" s="12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29"/>
      <c r="Y213" s="29"/>
      <c r="Z213" s="29"/>
    </row>
    <row r="214" spans="1:26" ht="50.1" customHeight="1" x14ac:dyDescent="0.25">
      <c r="A214" s="11"/>
      <c r="B214" s="11"/>
      <c r="C214" s="11"/>
      <c r="D214" s="13"/>
      <c r="E214" s="12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29"/>
      <c r="Y214" s="29"/>
      <c r="Z214" s="29"/>
    </row>
    <row r="215" spans="1:26" ht="50.1" customHeight="1" x14ac:dyDescent="0.25">
      <c r="A215" s="11"/>
      <c r="B215" s="11"/>
      <c r="C215" s="11"/>
      <c r="D215" s="13"/>
      <c r="E215" s="12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29"/>
      <c r="Y215" s="29"/>
      <c r="Z215" s="29"/>
    </row>
    <row r="216" spans="1:26" ht="50.1" customHeight="1" x14ac:dyDescent="0.25">
      <c r="A216" s="11"/>
      <c r="B216" s="11"/>
      <c r="C216" s="11"/>
      <c r="D216" s="13"/>
      <c r="E216" s="12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29"/>
      <c r="Y216" s="29"/>
      <c r="Z216" s="29"/>
    </row>
    <row r="217" spans="1:26" ht="50.1" customHeight="1" x14ac:dyDescent="0.25">
      <c r="A217" s="11"/>
      <c r="B217" s="11"/>
      <c r="C217" s="11"/>
      <c r="D217" s="13"/>
      <c r="E217" s="12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29"/>
      <c r="Y217" s="29"/>
      <c r="Z217" s="29"/>
    </row>
    <row r="218" spans="1:26" ht="50.1" customHeight="1" x14ac:dyDescent="0.25">
      <c r="A218" s="11"/>
      <c r="B218" s="11"/>
      <c r="C218" s="11"/>
      <c r="D218" s="13"/>
      <c r="E218" s="12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29"/>
      <c r="Y218" s="29"/>
      <c r="Z218" s="29"/>
    </row>
    <row r="219" spans="1:26" ht="50.1" customHeight="1" x14ac:dyDescent="0.25">
      <c r="A219" s="11"/>
      <c r="B219" s="11"/>
      <c r="C219" s="11"/>
      <c r="D219" s="13"/>
      <c r="E219" s="12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29"/>
      <c r="Y219" s="29"/>
      <c r="Z219" s="29"/>
    </row>
    <row r="220" spans="1:26" ht="50.1" customHeight="1" x14ac:dyDescent="0.25">
      <c r="A220" s="11"/>
      <c r="B220" s="11"/>
      <c r="C220" s="11"/>
      <c r="D220" s="13"/>
      <c r="E220" s="12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29"/>
      <c r="Y220" s="29"/>
      <c r="Z220" s="29"/>
    </row>
    <row r="221" spans="1:26" ht="50.1" customHeight="1" x14ac:dyDescent="0.25">
      <c r="A221" s="11"/>
      <c r="B221" s="11"/>
      <c r="C221" s="11"/>
      <c r="D221" s="13"/>
      <c r="E221" s="12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29"/>
      <c r="Y221" s="29"/>
      <c r="Z221" s="29"/>
    </row>
    <row r="222" spans="1:26" ht="50.1" customHeight="1" x14ac:dyDescent="0.25">
      <c r="A222" s="11"/>
      <c r="B222" s="11"/>
      <c r="C222" s="11"/>
      <c r="D222" s="13"/>
      <c r="E222" s="12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29"/>
      <c r="Y222" s="29"/>
      <c r="Z222" s="29"/>
    </row>
    <row r="223" spans="1:26" ht="50.1" customHeight="1" x14ac:dyDescent="0.25">
      <c r="A223" s="11"/>
      <c r="B223" s="11"/>
      <c r="C223" s="11"/>
      <c r="D223" s="13"/>
      <c r="E223" s="12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29"/>
      <c r="Y223" s="29"/>
      <c r="Z223" s="29"/>
    </row>
    <row r="224" spans="1:26" ht="50.1" customHeight="1" x14ac:dyDescent="0.25">
      <c r="A224" s="11"/>
      <c r="B224" s="11"/>
      <c r="C224" s="11"/>
      <c r="D224" s="13"/>
      <c r="E224" s="12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29"/>
      <c r="Y224" s="29"/>
      <c r="Z224" s="29"/>
    </row>
    <row r="225" spans="1:26" ht="50.1" customHeight="1" x14ac:dyDescent="0.25">
      <c r="A225" s="11"/>
      <c r="B225" s="11"/>
      <c r="C225" s="11"/>
      <c r="D225" s="13"/>
      <c r="E225" s="12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29"/>
      <c r="Y225" s="29"/>
      <c r="Z225" s="29"/>
    </row>
    <row r="226" spans="1:26" ht="50.1" customHeight="1" x14ac:dyDescent="0.25">
      <c r="A226" s="11"/>
      <c r="B226" s="11"/>
      <c r="C226" s="11"/>
      <c r="D226" s="13"/>
      <c r="E226" s="12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29"/>
      <c r="Y226" s="29"/>
      <c r="Z226" s="29"/>
    </row>
    <row r="227" spans="1:26" ht="50.1" customHeight="1" x14ac:dyDescent="0.25">
      <c r="A227" s="11"/>
      <c r="B227" s="11"/>
      <c r="C227" s="11"/>
      <c r="D227" s="13"/>
      <c r="E227" s="12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29"/>
      <c r="Y227" s="29"/>
      <c r="Z227" s="29"/>
    </row>
    <row r="228" spans="1:26" ht="50.1" customHeight="1" x14ac:dyDescent="0.25">
      <c r="A228" s="11"/>
      <c r="B228" s="11"/>
      <c r="C228" s="11"/>
      <c r="D228" s="13"/>
      <c r="E228" s="12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29"/>
      <c r="Y228" s="29"/>
      <c r="Z228" s="29"/>
    </row>
    <row r="229" spans="1:26" ht="50.1" customHeight="1" x14ac:dyDescent="0.25">
      <c r="A229" s="11"/>
      <c r="B229" s="11"/>
      <c r="C229" s="11"/>
      <c r="D229" s="13"/>
      <c r="E229" s="12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29"/>
      <c r="Y229" s="29"/>
      <c r="Z229" s="29"/>
    </row>
    <row r="230" spans="1:26" ht="50.1" customHeight="1" x14ac:dyDescent="0.25">
      <c r="A230" s="11"/>
      <c r="B230" s="11"/>
      <c r="C230" s="11"/>
      <c r="D230" s="13"/>
      <c r="E230" s="12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29"/>
      <c r="Y230" s="29"/>
      <c r="Z230" s="29"/>
    </row>
    <row r="231" spans="1:26" ht="50.1" customHeight="1" x14ac:dyDescent="0.25">
      <c r="A231" s="11"/>
      <c r="B231" s="11"/>
      <c r="C231" s="11"/>
      <c r="D231" s="13"/>
      <c r="E231" s="12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29"/>
      <c r="Y231" s="29"/>
      <c r="Z231" s="29"/>
    </row>
    <row r="232" spans="1:26" ht="50.1" customHeight="1" x14ac:dyDescent="0.25">
      <c r="A232" s="11"/>
      <c r="B232" s="11"/>
      <c r="C232" s="11"/>
      <c r="D232" s="13"/>
      <c r="E232" s="12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29"/>
      <c r="Y232" s="29"/>
      <c r="Z232" s="29"/>
    </row>
    <row r="233" spans="1:26" ht="50.1" customHeight="1" x14ac:dyDescent="0.25">
      <c r="A233" s="11"/>
      <c r="B233" s="11"/>
      <c r="C233" s="11"/>
      <c r="D233" s="13"/>
      <c r="E233" s="12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29"/>
      <c r="Y233" s="29"/>
      <c r="Z233" s="29"/>
    </row>
    <row r="234" spans="1:26" ht="50.1" customHeight="1" x14ac:dyDescent="0.25">
      <c r="A234" s="11"/>
      <c r="B234" s="11"/>
      <c r="C234" s="11"/>
      <c r="D234" s="13"/>
      <c r="E234" s="12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29"/>
      <c r="Y234" s="29"/>
      <c r="Z234" s="29"/>
    </row>
    <row r="235" spans="1:26" ht="50.1" customHeight="1" x14ac:dyDescent="0.25">
      <c r="A235" s="11"/>
      <c r="B235" s="11"/>
      <c r="C235" s="11"/>
      <c r="D235" s="13"/>
      <c r="E235" s="12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29"/>
      <c r="Y235" s="29"/>
      <c r="Z235" s="29"/>
    </row>
    <row r="236" spans="1:26" ht="50.1" customHeight="1" x14ac:dyDescent="0.25">
      <c r="A236" s="11"/>
      <c r="B236" s="11"/>
      <c r="C236" s="11"/>
      <c r="D236" s="13"/>
      <c r="E236" s="12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29"/>
      <c r="Y236" s="29"/>
      <c r="Z236" s="29"/>
    </row>
    <row r="237" spans="1:26" ht="50.1" customHeight="1" x14ac:dyDescent="0.25">
      <c r="A237" s="11"/>
      <c r="B237" s="11"/>
      <c r="C237" s="11"/>
      <c r="D237" s="13"/>
      <c r="E237" s="12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29"/>
      <c r="Y237" s="29"/>
      <c r="Z237" s="29"/>
    </row>
    <row r="238" spans="1:26" ht="50.1" customHeight="1" x14ac:dyDescent="0.25">
      <c r="A238" s="11"/>
      <c r="B238" s="11"/>
      <c r="C238" s="11"/>
      <c r="D238" s="13"/>
      <c r="E238" s="12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29"/>
      <c r="Y238" s="29"/>
      <c r="Z238" s="29"/>
    </row>
    <row r="239" spans="1:26" ht="50.1" customHeight="1" x14ac:dyDescent="0.25">
      <c r="A239" s="11"/>
      <c r="B239" s="11"/>
      <c r="C239" s="11"/>
      <c r="D239" s="13"/>
      <c r="E239" s="12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29"/>
      <c r="Y239" s="29"/>
      <c r="Z239" s="29"/>
    </row>
    <row r="240" spans="1:26" ht="50.1" customHeight="1" x14ac:dyDescent="0.25">
      <c r="A240" s="11"/>
      <c r="B240" s="11"/>
      <c r="C240" s="11"/>
      <c r="D240" s="13"/>
      <c r="E240" s="12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29"/>
      <c r="Y240" s="29"/>
      <c r="Z240" s="29"/>
    </row>
    <row r="241" spans="1:26" ht="50.1" customHeight="1" x14ac:dyDescent="0.25">
      <c r="A241" s="11"/>
      <c r="B241" s="11"/>
      <c r="C241" s="11"/>
      <c r="D241" s="13"/>
      <c r="E241" s="12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29"/>
      <c r="Y241" s="29"/>
      <c r="Z241" s="29"/>
    </row>
    <row r="242" spans="1:26" ht="50.1" customHeight="1" x14ac:dyDescent="0.25">
      <c r="A242" s="11"/>
      <c r="B242" s="11"/>
      <c r="C242" s="11"/>
      <c r="D242" s="13"/>
      <c r="E242" s="12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29"/>
      <c r="Y242" s="29"/>
      <c r="Z242" s="29"/>
    </row>
    <row r="243" spans="1:26" ht="50.1" customHeight="1" x14ac:dyDescent="0.25">
      <c r="A243" s="11"/>
      <c r="B243" s="11"/>
      <c r="C243" s="11"/>
      <c r="D243" s="13"/>
      <c r="E243" s="12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29"/>
      <c r="Y243" s="29"/>
      <c r="Z243" s="29"/>
    </row>
    <row r="244" spans="1:26" ht="50.1" customHeight="1" x14ac:dyDescent="0.25">
      <c r="A244" s="11"/>
      <c r="B244" s="11"/>
      <c r="C244" s="11"/>
      <c r="D244" s="13"/>
      <c r="E244" s="12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29"/>
      <c r="Y244" s="29"/>
      <c r="Z244" s="29"/>
    </row>
    <row r="245" spans="1:26" ht="50.1" customHeight="1" x14ac:dyDescent="0.25">
      <c r="A245" s="11"/>
      <c r="B245" s="11"/>
      <c r="C245" s="11"/>
      <c r="D245" s="13"/>
      <c r="E245" s="12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29"/>
      <c r="Y245" s="29"/>
      <c r="Z245" s="29"/>
    </row>
    <row r="246" spans="1:26" ht="50.1" customHeight="1" x14ac:dyDescent="0.25">
      <c r="A246" s="11"/>
      <c r="B246" s="11"/>
      <c r="C246" s="11"/>
      <c r="D246" s="13"/>
      <c r="E246" s="12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29"/>
      <c r="Y246" s="29"/>
      <c r="Z246" s="29"/>
    </row>
    <row r="247" spans="1:26" ht="50.1" customHeight="1" x14ac:dyDescent="0.25">
      <c r="A247" s="11"/>
      <c r="B247" s="11"/>
      <c r="C247" s="11"/>
      <c r="D247" s="13"/>
      <c r="E247" s="12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29"/>
      <c r="Y247" s="29"/>
      <c r="Z247" s="29"/>
    </row>
    <row r="248" spans="1:26" ht="50.1" customHeight="1" x14ac:dyDescent="0.25">
      <c r="A248" s="11"/>
      <c r="B248" s="11"/>
      <c r="C248" s="11"/>
      <c r="D248" s="13"/>
      <c r="E248" s="12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29"/>
      <c r="Y248" s="29"/>
      <c r="Z248" s="29"/>
    </row>
    <row r="249" spans="1:26" ht="50.1" customHeight="1" x14ac:dyDescent="0.25">
      <c r="A249" s="11"/>
      <c r="B249" s="11"/>
      <c r="C249" s="11"/>
      <c r="D249" s="13"/>
      <c r="E249" s="12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29"/>
      <c r="Y249" s="29"/>
      <c r="Z249" s="29"/>
    </row>
    <row r="250" spans="1:26" ht="50.1" customHeight="1" x14ac:dyDescent="0.25">
      <c r="A250" s="11"/>
      <c r="B250" s="11"/>
      <c r="C250" s="11"/>
      <c r="D250" s="13"/>
      <c r="E250" s="12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29"/>
      <c r="Y250" s="29"/>
      <c r="Z250" s="29"/>
    </row>
    <row r="251" spans="1:26" ht="50.1" customHeight="1" x14ac:dyDescent="0.25">
      <c r="A251" s="11"/>
      <c r="B251" s="11"/>
      <c r="C251" s="11"/>
      <c r="D251" s="13"/>
      <c r="E251" s="12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29"/>
      <c r="Y251" s="29"/>
      <c r="Z251" s="29"/>
    </row>
    <row r="252" spans="1:26" ht="50.1" customHeight="1" x14ac:dyDescent="0.25">
      <c r="A252" s="11"/>
      <c r="B252" s="11"/>
      <c r="C252" s="11"/>
      <c r="D252" s="13"/>
      <c r="E252" s="12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29"/>
      <c r="Y252" s="29"/>
      <c r="Z252" s="29"/>
    </row>
    <row r="253" spans="1:26" ht="50.1" customHeight="1" x14ac:dyDescent="0.25">
      <c r="A253" s="11"/>
      <c r="B253" s="11"/>
      <c r="C253" s="11"/>
      <c r="D253" s="13"/>
      <c r="E253" s="12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29"/>
      <c r="Y253" s="29"/>
      <c r="Z253" s="29"/>
    </row>
    <row r="254" spans="1:26" ht="50.1" customHeight="1" x14ac:dyDescent="0.25">
      <c r="A254" s="11"/>
      <c r="B254" s="11"/>
      <c r="C254" s="11"/>
      <c r="D254" s="13"/>
      <c r="E254" s="12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29"/>
      <c r="Y254" s="29"/>
      <c r="Z254" s="29"/>
    </row>
    <row r="255" spans="1:26" ht="50.1" customHeight="1" x14ac:dyDescent="0.25">
      <c r="A255" s="11"/>
      <c r="B255" s="11"/>
      <c r="C255" s="11"/>
      <c r="D255" s="13"/>
      <c r="E255" s="12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29"/>
      <c r="Y255" s="29"/>
      <c r="Z255" s="29"/>
    </row>
    <row r="256" spans="1:26" ht="50.1" customHeight="1" x14ac:dyDescent="0.25">
      <c r="A256" s="11"/>
      <c r="B256" s="11"/>
      <c r="C256" s="11"/>
      <c r="D256" s="13"/>
      <c r="E256" s="12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29"/>
      <c r="Y256" s="29"/>
      <c r="Z256" s="29"/>
    </row>
    <row r="257" spans="1:26" ht="50.1" customHeight="1" x14ac:dyDescent="0.25">
      <c r="A257" s="11"/>
      <c r="B257" s="11"/>
      <c r="C257" s="11"/>
      <c r="D257" s="13"/>
      <c r="E257" s="12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29"/>
      <c r="Y257" s="29"/>
      <c r="Z257" s="29"/>
    </row>
    <row r="258" spans="1:26" ht="50.1" customHeight="1" x14ac:dyDescent="0.25">
      <c r="A258" s="11"/>
      <c r="B258" s="11"/>
      <c r="C258" s="11"/>
      <c r="D258" s="13"/>
      <c r="E258" s="12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29"/>
      <c r="Y258" s="29"/>
      <c r="Z258" s="29"/>
    </row>
    <row r="259" spans="1:26" ht="50.1" customHeight="1" x14ac:dyDescent="0.25">
      <c r="A259" s="11"/>
      <c r="B259" s="11"/>
      <c r="C259" s="11"/>
      <c r="D259" s="13"/>
      <c r="E259" s="12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29"/>
      <c r="Y259" s="29"/>
      <c r="Z259" s="29"/>
    </row>
    <row r="260" spans="1:26" ht="50.1" customHeight="1" x14ac:dyDescent="0.25">
      <c r="A260" s="11"/>
      <c r="B260" s="11"/>
      <c r="C260" s="11"/>
      <c r="D260" s="13"/>
      <c r="E260" s="12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29"/>
      <c r="Y260" s="29"/>
      <c r="Z260" s="29"/>
    </row>
    <row r="261" spans="1:26" ht="50.1" customHeight="1" x14ac:dyDescent="0.25">
      <c r="A261" s="11"/>
      <c r="B261" s="11"/>
      <c r="C261" s="11"/>
      <c r="D261" s="13"/>
      <c r="E261" s="12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29"/>
      <c r="Y261" s="29"/>
      <c r="Z261" s="29"/>
    </row>
    <row r="262" spans="1:26" ht="50.1" customHeight="1" x14ac:dyDescent="0.25">
      <c r="A262" s="11"/>
      <c r="B262" s="11"/>
      <c r="C262" s="11"/>
      <c r="D262" s="13"/>
      <c r="E262" s="12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29"/>
      <c r="Y262" s="29"/>
      <c r="Z262" s="29"/>
    </row>
    <row r="263" spans="1:26" ht="50.1" customHeight="1" x14ac:dyDescent="0.25">
      <c r="A263" s="11"/>
      <c r="B263" s="11"/>
      <c r="C263" s="11"/>
      <c r="D263" s="13"/>
      <c r="E263" s="12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29"/>
      <c r="Y263" s="29"/>
      <c r="Z263" s="29"/>
    </row>
    <row r="264" spans="1:26" ht="50.1" customHeight="1" x14ac:dyDescent="0.25">
      <c r="A264" s="11"/>
      <c r="B264" s="11"/>
      <c r="C264" s="11"/>
      <c r="D264" s="13"/>
      <c r="E264" s="12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29"/>
      <c r="Y264" s="29"/>
      <c r="Z264" s="29"/>
    </row>
    <row r="265" spans="1:26" ht="50.1" customHeight="1" x14ac:dyDescent="0.25">
      <c r="A265" s="11"/>
      <c r="B265" s="11"/>
      <c r="C265" s="11"/>
      <c r="D265" s="13"/>
      <c r="E265" s="12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29"/>
      <c r="Y265" s="29"/>
      <c r="Z265" s="29"/>
    </row>
    <row r="266" spans="1:26" ht="50.1" customHeight="1" x14ac:dyDescent="0.25">
      <c r="A266" s="11"/>
      <c r="B266" s="11"/>
      <c r="C266" s="11"/>
      <c r="D266" s="13"/>
      <c r="E266" s="12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29"/>
      <c r="Y266" s="29"/>
      <c r="Z266" s="29"/>
    </row>
    <row r="267" spans="1:26" ht="50.1" customHeight="1" x14ac:dyDescent="0.25">
      <c r="A267" s="11"/>
      <c r="B267" s="11"/>
      <c r="C267" s="11"/>
      <c r="D267" s="13"/>
      <c r="E267" s="12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29"/>
      <c r="Y267" s="29"/>
      <c r="Z267" s="29"/>
    </row>
    <row r="268" spans="1:26" ht="50.1" customHeight="1" x14ac:dyDescent="0.25">
      <c r="A268" s="11"/>
      <c r="B268" s="11"/>
      <c r="C268" s="11"/>
      <c r="D268" s="13"/>
      <c r="E268" s="12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29"/>
      <c r="Y268" s="29"/>
      <c r="Z268" s="29"/>
    </row>
    <row r="269" spans="1:26" ht="50.1" customHeight="1" x14ac:dyDescent="0.25">
      <c r="A269" s="11"/>
      <c r="B269" s="11"/>
      <c r="C269" s="11"/>
      <c r="D269" s="13"/>
      <c r="E269" s="12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29"/>
      <c r="Y269" s="29"/>
      <c r="Z269" s="29"/>
    </row>
    <row r="270" spans="1:26" ht="50.1" customHeight="1" x14ac:dyDescent="0.25">
      <c r="A270" s="11"/>
      <c r="B270" s="11"/>
      <c r="C270" s="11"/>
      <c r="D270" s="13"/>
      <c r="E270" s="12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29"/>
      <c r="Y270" s="29"/>
      <c r="Z270" s="29"/>
    </row>
    <row r="271" spans="1:26" ht="50.1" customHeight="1" x14ac:dyDescent="0.25">
      <c r="A271" s="11"/>
      <c r="B271" s="11"/>
      <c r="C271" s="11"/>
      <c r="D271" s="13"/>
      <c r="E271" s="12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29"/>
      <c r="Y271" s="29"/>
      <c r="Z271" s="29"/>
    </row>
    <row r="272" spans="1:26" ht="50.1" customHeight="1" x14ac:dyDescent="0.25">
      <c r="A272" s="11"/>
      <c r="B272" s="11"/>
      <c r="C272" s="11"/>
      <c r="D272" s="13"/>
      <c r="E272" s="12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29"/>
      <c r="Y272" s="29"/>
      <c r="Z272" s="29"/>
    </row>
    <row r="273" spans="1:26" ht="50.1" customHeight="1" x14ac:dyDescent="0.25">
      <c r="A273" s="11"/>
      <c r="B273" s="11"/>
      <c r="C273" s="11"/>
      <c r="D273" s="13"/>
      <c r="E273" s="12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29"/>
      <c r="Y273" s="29"/>
      <c r="Z273" s="29"/>
    </row>
    <row r="274" spans="1:26" ht="50.1" customHeight="1" x14ac:dyDescent="0.25">
      <c r="A274" s="11"/>
      <c r="B274" s="11"/>
      <c r="C274" s="11"/>
      <c r="D274" s="13"/>
      <c r="E274" s="12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29"/>
      <c r="Y274" s="29"/>
      <c r="Z274" s="29"/>
    </row>
    <row r="275" spans="1:26" ht="50.1" customHeight="1" x14ac:dyDescent="0.25">
      <c r="A275" s="11"/>
      <c r="B275" s="11"/>
      <c r="C275" s="11"/>
      <c r="D275" s="13"/>
      <c r="E275" s="12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29"/>
      <c r="Y275" s="29"/>
      <c r="Z275" s="29"/>
    </row>
    <row r="276" spans="1:26" ht="50.1" customHeight="1" x14ac:dyDescent="0.25">
      <c r="A276" s="11"/>
      <c r="B276" s="11"/>
      <c r="C276" s="11"/>
      <c r="D276" s="13"/>
      <c r="E276" s="12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29"/>
      <c r="Y276" s="29"/>
      <c r="Z276" s="29"/>
    </row>
    <row r="277" spans="1:26" ht="50.1" customHeight="1" x14ac:dyDescent="0.25">
      <c r="A277" s="11"/>
      <c r="B277" s="11"/>
      <c r="C277" s="11"/>
      <c r="D277" s="13"/>
      <c r="E277" s="12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29"/>
      <c r="Y277" s="29"/>
      <c r="Z277" s="29"/>
    </row>
    <row r="278" spans="1:26" ht="50.1" customHeight="1" x14ac:dyDescent="0.25">
      <c r="A278" s="11"/>
      <c r="B278" s="11"/>
      <c r="C278" s="11"/>
      <c r="D278" s="13"/>
      <c r="E278" s="12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29"/>
      <c r="Y278" s="29"/>
      <c r="Z278" s="29"/>
    </row>
    <row r="279" spans="1:26" ht="50.1" customHeight="1" x14ac:dyDescent="0.25">
      <c r="A279" s="11"/>
      <c r="B279" s="11"/>
      <c r="C279" s="11"/>
      <c r="D279" s="13"/>
      <c r="E279" s="12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29"/>
      <c r="Y279" s="29"/>
      <c r="Z279" s="29"/>
    </row>
    <row r="280" spans="1:26" ht="50.1" customHeight="1" x14ac:dyDescent="0.25">
      <c r="A280" s="11"/>
      <c r="B280" s="11"/>
      <c r="C280" s="11"/>
      <c r="D280" s="13"/>
      <c r="E280" s="12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29"/>
      <c r="Y280" s="29"/>
      <c r="Z280" s="29"/>
    </row>
    <row r="281" spans="1:26" ht="50.1" customHeight="1" x14ac:dyDescent="0.25">
      <c r="A281" s="11"/>
      <c r="B281" s="11"/>
      <c r="C281" s="11"/>
      <c r="D281" s="13"/>
      <c r="E281" s="12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29"/>
      <c r="Y281" s="29"/>
      <c r="Z281" s="29"/>
    </row>
    <row r="282" spans="1:26" ht="50.1" customHeight="1" x14ac:dyDescent="0.25">
      <c r="A282" s="11"/>
      <c r="B282" s="11"/>
      <c r="C282" s="11"/>
      <c r="D282" s="13"/>
      <c r="E282" s="12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29"/>
      <c r="Y282" s="29"/>
      <c r="Z282" s="29"/>
    </row>
    <row r="283" spans="1:26" ht="50.1" customHeight="1" x14ac:dyDescent="0.25">
      <c r="A283" s="11"/>
      <c r="B283" s="11"/>
      <c r="C283" s="11"/>
      <c r="D283" s="13"/>
      <c r="E283" s="12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29"/>
      <c r="Y283" s="29"/>
      <c r="Z283" s="29"/>
    </row>
    <row r="284" spans="1:26" ht="50.1" customHeight="1" x14ac:dyDescent="0.25">
      <c r="A284" s="11"/>
      <c r="B284" s="11"/>
      <c r="C284" s="11"/>
      <c r="D284" s="13"/>
      <c r="E284" s="12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29"/>
      <c r="Y284" s="29"/>
      <c r="Z284" s="29"/>
    </row>
    <row r="285" spans="1:26" ht="50.1" customHeight="1" x14ac:dyDescent="0.25">
      <c r="A285" s="11"/>
      <c r="B285" s="11"/>
      <c r="C285" s="11"/>
      <c r="D285" s="13"/>
      <c r="E285" s="12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29"/>
      <c r="Y285" s="29"/>
      <c r="Z285" s="29"/>
    </row>
    <row r="286" spans="1:26" ht="50.1" customHeight="1" x14ac:dyDescent="0.25">
      <c r="A286" s="11"/>
      <c r="B286" s="11"/>
      <c r="C286" s="11"/>
      <c r="D286" s="13"/>
      <c r="E286" s="12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29"/>
      <c r="Y286" s="29"/>
      <c r="Z286" s="29"/>
    </row>
    <row r="287" spans="1:26" ht="50.1" customHeight="1" x14ac:dyDescent="0.25">
      <c r="A287" s="11"/>
      <c r="B287" s="11"/>
      <c r="C287" s="11"/>
      <c r="D287" s="13"/>
      <c r="E287" s="12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29"/>
      <c r="Y287" s="29"/>
      <c r="Z287" s="29"/>
    </row>
    <row r="288" spans="1:26" ht="50.1" customHeight="1" x14ac:dyDescent="0.25">
      <c r="A288" s="11"/>
      <c r="B288" s="11"/>
      <c r="C288" s="11"/>
      <c r="D288" s="13"/>
      <c r="E288" s="12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29"/>
      <c r="Y288" s="29"/>
      <c r="Z288" s="29"/>
    </row>
    <row r="289" spans="1:26" ht="50.1" customHeight="1" x14ac:dyDescent="0.25">
      <c r="A289" s="11"/>
      <c r="B289" s="11"/>
      <c r="C289" s="11"/>
      <c r="D289" s="13"/>
      <c r="E289" s="12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29"/>
      <c r="Y289" s="29"/>
      <c r="Z289" s="29"/>
    </row>
    <row r="290" spans="1:26" ht="50.1" customHeight="1" x14ac:dyDescent="0.25">
      <c r="A290" s="11"/>
      <c r="B290" s="11"/>
      <c r="C290" s="11"/>
      <c r="D290" s="13"/>
      <c r="E290" s="12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29"/>
      <c r="Y290" s="29"/>
      <c r="Z290" s="29"/>
    </row>
    <row r="291" spans="1:26" ht="50.1" customHeight="1" x14ac:dyDescent="0.25">
      <c r="A291" s="11"/>
      <c r="B291" s="11"/>
      <c r="C291" s="11"/>
      <c r="D291" s="13"/>
      <c r="E291" s="12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29"/>
      <c r="Y291" s="29"/>
      <c r="Z291" s="29"/>
    </row>
    <row r="292" spans="1:26" ht="50.1" customHeight="1" x14ac:dyDescent="0.25">
      <c r="A292" s="11"/>
      <c r="B292" s="11"/>
      <c r="C292" s="11"/>
      <c r="D292" s="13"/>
      <c r="E292" s="12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29"/>
      <c r="Y292" s="29"/>
      <c r="Z292" s="29"/>
    </row>
    <row r="293" spans="1:26" ht="50.1" customHeight="1" x14ac:dyDescent="0.25">
      <c r="A293" s="11"/>
      <c r="B293" s="11"/>
      <c r="C293" s="11"/>
      <c r="D293" s="13"/>
      <c r="E293" s="12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29"/>
      <c r="Y293" s="29"/>
      <c r="Z293" s="29"/>
    </row>
    <row r="294" spans="1:26" ht="50.1" customHeight="1" x14ac:dyDescent="0.25">
      <c r="A294" s="11"/>
      <c r="B294" s="11"/>
      <c r="C294" s="11"/>
      <c r="D294" s="13"/>
      <c r="E294" s="12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29"/>
      <c r="Y294" s="29"/>
      <c r="Z294" s="29"/>
    </row>
    <row r="295" spans="1:26" ht="50.1" customHeight="1" x14ac:dyDescent="0.25">
      <c r="A295" s="11"/>
      <c r="B295" s="11"/>
      <c r="C295" s="11"/>
      <c r="D295" s="13"/>
      <c r="E295" s="12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29"/>
      <c r="Y295" s="29"/>
      <c r="Z295" s="29"/>
    </row>
    <row r="296" spans="1:26" ht="50.1" customHeight="1" x14ac:dyDescent="0.25">
      <c r="A296" s="11"/>
      <c r="B296" s="11"/>
      <c r="C296" s="11"/>
      <c r="D296" s="13"/>
      <c r="E296" s="12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29"/>
      <c r="Y296" s="29"/>
      <c r="Z296" s="29"/>
    </row>
    <row r="297" spans="1:26" ht="50.1" customHeight="1" x14ac:dyDescent="0.25">
      <c r="A297" s="11"/>
      <c r="B297" s="11"/>
      <c r="C297" s="11"/>
      <c r="D297" s="13"/>
      <c r="E297" s="12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29"/>
      <c r="Y297" s="29"/>
      <c r="Z297" s="29"/>
    </row>
    <row r="298" spans="1:26" ht="50.1" customHeight="1" x14ac:dyDescent="0.25">
      <c r="A298" s="11"/>
      <c r="B298" s="11"/>
      <c r="C298" s="11"/>
      <c r="D298" s="13"/>
      <c r="E298" s="12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29"/>
      <c r="Y298" s="29"/>
      <c r="Z298" s="29"/>
    </row>
    <row r="299" spans="1:26" ht="50.1" customHeight="1" x14ac:dyDescent="0.25">
      <c r="A299" s="11"/>
      <c r="B299" s="11"/>
      <c r="C299" s="11"/>
      <c r="D299" s="13"/>
      <c r="E299" s="12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29"/>
      <c r="Y299" s="29"/>
      <c r="Z299" s="29"/>
    </row>
    <row r="300" spans="1:26" ht="50.1" customHeight="1" x14ac:dyDescent="0.25">
      <c r="A300" s="11"/>
      <c r="B300" s="11"/>
      <c r="C300" s="11"/>
      <c r="D300" s="13"/>
      <c r="E300" s="12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29"/>
      <c r="Y300" s="29"/>
      <c r="Z300" s="29"/>
    </row>
    <row r="301" spans="1:26" ht="50.1" customHeight="1" x14ac:dyDescent="0.25">
      <c r="A301" s="11"/>
      <c r="B301" s="11"/>
      <c r="C301" s="11"/>
      <c r="D301" s="13"/>
      <c r="E301" s="12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29"/>
      <c r="Y301" s="29"/>
      <c r="Z301" s="29"/>
    </row>
    <row r="302" spans="1:26" ht="50.1" customHeight="1" x14ac:dyDescent="0.25">
      <c r="A302" s="11"/>
      <c r="B302" s="11"/>
      <c r="C302" s="11"/>
      <c r="D302" s="13"/>
      <c r="E302" s="12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29"/>
      <c r="Y302" s="29"/>
      <c r="Z302" s="29"/>
    </row>
    <row r="303" spans="1:26" ht="50.1" customHeight="1" x14ac:dyDescent="0.25">
      <c r="A303" s="11"/>
      <c r="B303" s="11"/>
      <c r="C303" s="11"/>
      <c r="D303" s="13"/>
      <c r="E303" s="12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29"/>
      <c r="Y303" s="29"/>
      <c r="Z303" s="29"/>
    </row>
    <row r="304" spans="1:26" ht="50.1" customHeight="1" x14ac:dyDescent="0.25">
      <c r="A304" s="11"/>
      <c r="B304" s="11"/>
      <c r="C304" s="11"/>
      <c r="D304" s="13"/>
      <c r="E304" s="12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29"/>
      <c r="Y304" s="29"/>
      <c r="Z304" s="29"/>
    </row>
    <row r="305" spans="1:26" ht="50.1" customHeight="1" x14ac:dyDescent="0.25">
      <c r="A305" s="11"/>
      <c r="B305" s="11"/>
      <c r="C305" s="11"/>
      <c r="D305" s="13"/>
      <c r="E305" s="12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29"/>
      <c r="Y305" s="29"/>
      <c r="Z305" s="29"/>
    </row>
    <row r="306" spans="1:26" ht="50.1" customHeight="1" x14ac:dyDescent="0.25">
      <c r="A306" s="11"/>
      <c r="B306" s="11"/>
      <c r="C306" s="11"/>
      <c r="D306" s="13"/>
      <c r="E306" s="12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29"/>
      <c r="Y306" s="29"/>
      <c r="Z306" s="29"/>
    </row>
    <row r="307" spans="1:26" ht="50.1" customHeight="1" x14ac:dyDescent="0.25">
      <c r="A307" s="11"/>
      <c r="B307" s="11"/>
      <c r="C307" s="11"/>
      <c r="D307" s="13"/>
      <c r="E307" s="12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29"/>
      <c r="Y307" s="29"/>
      <c r="Z307" s="29"/>
    </row>
    <row r="308" spans="1:26" ht="50.1" customHeight="1" x14ac:dyDescent="0.25">
      <c r="A308" s="11"/>
      <c r="B308" s="11"/>
      <c r="C308" s="11"/>
      <c r="D308" s="13"/>
      <c r="E308" s="12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29"/>
      <c r="Y308" s="29"/>
      <c r="Z308" s="29"/>
    </row>
    <row r="309" spans="1:26" ht="50.1" customHeight="1" x14ac:dyDescent="0.25">
      <c r="A309" s="11"/>
      <c r="B309" s="11"/>
      <c r="C309" s="11"/>
      <c r="D309" s="13"/>
      <c r="E309" s="12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29"/>
      <c r="Y309" s="29"/>
      <c r="Z309" s="29"/>
    </row>
    <row r="310" spans="1:26" ht="50.1" customHeight="1" x14ac:dyDescent="0.25">
      <c r="A310" s="11"/>
      <c r="B310" s="11"/>
      <c r="C310" s="11"/>
      <c r="D310" s="13"/>
      <c r="E310" s="12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29"/>
      <c r="Y310" s="29"/>
      <c r="Z310" s="29"/>
    </row>
    <row r="311" spans="1:26" ht="50.1" customHeight="1" x14ac:dyDescent="0.25">
      <c r="A311" s="11"/>
      <c r="B311" s="11"/>
      <c r="C311" s="11"/>
      <c r="D311" s="13"/>
      <c r="E311" s="12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29"/>
      <c r="Y311" s="29"/>
      <c r="Z311" s="29"/>
    </row>
    <row r="312" spans="1:26" ht="50.1" customHeight="1" x14ac:dyDescent="0.25">
      <c r="A312" s="11"/>
      <c r="B312" s="11"/>
      <c r="C312" s="11"/>
      <c r="D312" s="13"/>
      <c r="E312" s="12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29"/>
      <c r="Y312" s="29"/>
      <c r="Z312" s="29"/>
    </row>
    <row r="313" spans="1:26" ht="50.1" customHeight="1" x14ac:dyDescent="0.25">
      <c r="A313" s="11"/>
      <c r="B313" s="11"/>
      <c r="C313" s="11"/>
      <c r="D313" s="13"/>
      <c r="E313" s="12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29"/>
      <c r="Y313" s="29"/>
      <c r="Z313" s="29"/>
    </row>
    <row r="314" spans="1:26" ht="50.1" customHeight="1" x14ac:dyDescent="0.25">
      <c r="A314" s="11"/>
      <c r="B314" s="11"/>
      <c r="C314" s="11"/>
      <c r="D314" s="13"/>
      <c r="E314" s="12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29"/>
      <c r="Y314" s="29"/>
      <c r="Z314" s="29"/>
    </row>
    <row r="315" spans="1:26" ht="50.1" customHeight="1" x14ac:dyDescent="0.25">
      <c r="A315" s="11"/>
      <c r="B315" s="11"/>
      <c r="C315" s="11"/>
      <c r="D315" s="13"/>
      <c r="E315" s="12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29"/>
      <c r="Y315" s="29"/>
      <c r="Z315" s="29"/>
    </row>
    <row r="316" spans="1:26" ht="50.1" customHeight="1" x14ac:dyDescent="0.25">
      <c r="A316" s="11"/>
      <c r="B316" s="11"/>
      <c r="C316" s="11"/>
      <c r="D316" s="13"/>
      <c r="E316" s="12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29"/>
      <c r="Y316" s="29"/>
      <c r="Z316" s="29"/>
    </row>
    <row r="317" spans="1:26" ht="50.1" customHeight="1" x14ac:dyDescent="0.25">
      <c r="A317" s="11"/>
      <c r="B317" s="11"/>
      <c r="C317" s="11"/>
      <c r="D317" s="13"/>
      <c r="E317" s="12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29"/>
      <c r="Y317" s="29"/>
      <c r="Z317" s="29"/>
    </row>
    <row r="318" spans="1:26" ht="50.1" customHeight="1" x14ac:dyDescent="0.25">
      <c r="A318" s="11"/>
      <c r="B318" s="11"/>
      <c r="C318" s="11"/>
      <c r="D318" s="13"/>
      <c r="E318" s="12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29"/>
      <c r="Y318" s="29"/>
      <c r="Z318" s="29"/>
    </row>
    <row r="319" spans="1:26" ht="50.1" customHeight="1" x14ac:dyDescent="0.25">
      <c r="A319" s="11"/>
      <c r="B319" s="11"/>
      <c r="C319" s="11"/>
      <c r="D319" s="13"/>
      <c r="E319" s="12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29"/>
      <c r="Y319" s="29"/>
      <c r="Z319" s="29"/>
    </row>
    <row r="320" spans="1:26" ht="50.1" customHeight="1" x14ac:dyDescent="0.25">
      <c r="A320" s="11"/>
      <c r="B320" s="11"/>
      <c r="C320" s="11"/>
      <c r="D320" s="13"/>
      <c r="E320" s="12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29"/>
      <c r="Y320" s="29"/>
      <c r="Z320" s="29"/>
    </row>
    <row r="321" spans="1:26" ht="50.1" customHeight="1" x14ac:dyDescent="0.25">
      <c r="A321" s="11"/>
      <c r="B321" s="11"/>
      <c r="C321" s="11"/>
      <c r="D321" s="13"/>
      <c r="E321" s="12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29"/>
      <c r="Y321" s="29"/>
      <c r="Z321" s="29"/>
    </row>
    <row r="322" spans="1:26" ht="50.1" customHeight="1" x14ac:dyDescent="0.25">
      <c r="A322" s="11"/>
      <c r="B322" s="11"/>
      <c r="C322" s="11"/>
      <c r="D322" s="13"/>
      <c r="E322" s="12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29"/>
      <c r="Y322" s="29"/>
      <c r="Z322" s="29"/>
    </row>
    <row r="323" spans="1:26" ht="50.1" customHeight="1" x14ac:dyDescent="0.25">
      <c r="A323" s="11"/>
      <c r="B323" s="11"/>
      <c r="C323" s="11"/>
      <c r="D323" s="13"/>
      <c r="E323" s="12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29"/>
      <c r="Y323" s="29"/>
      <c r="Z323" s="29"/>
    </row>
    <row r="324" spans="1:26" ht="50.1" customHeight="1" x14ac:dyDescent="0.25">
      <c r="A324" s="11"/>
      <c r="B324" s="11"/>
      <c r="C324" s="11"/>
      <c r="D324" s="13"/>
      <c r="E324" s="12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29"/>
      <c r="Y324" s="29"/>
      <c r="Z324" s="29"/>
    </row>
    <row r="325" spans="1:26" ht="50.1" customHeight="1" x14ac:dyDescent="0.25">
      <c r="A325" s="11"/>
      <c r="B325" s="11"/>
      <c r="C325" s="11"/>
      <c r="D325" s="13"/>
      <c r="E325" s="12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29"/>
      <c r="Y325" s="29"/>
      <c r="Z325" s="29"/>
    </row>
    <row r="326" spans="1:26" ht="50.1" customHeight="1" x14ac:dyDescent="0.25">
      <c r="A326" s="11"/>
      <c r="B326" s="11"/>
      <c r="C326" s="11"/>
      <c r="D326" s="13"/>
      <c r="E326" s="12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29"/>
      <c r="Y326" s="29"/>
      <c r="Z326" s="29"/>
    </row>
    <row r="327" spans="1:26" ht="50.1" customHeight="1" x14ac:dyDescent="0.25">
      <c r="A327" s="11"/>
      <c r="B327" s="11"/>
      <c r="C327" s="11"/>
      <c r="D327" s="13"/>
      <c r="E327" s="12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29"/>
      <c r="Y327" s="29"/>
      <c r="Z327" s="29"/>
    </row>
    <row r="328" spans="1:26" ht="50.1" customHeight="1" x14ac:dyDescent="0.25">
      <c r="A328" s="11"/>
      <c r="B328" s="11"/>
      <c r="C328" s="11"/>
      <c r="D328" s="13"/>
      <c r="E328" s="12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29"/>
      <c r="Y328" s="29"/>
      <c r="Z328" s="29"/>
    </row>
    <row r="329" spans="1:26" ht="50.1" customHeight="1" x14ac:dyDescent="0.25">
      <c r="A329" s="11"/>
      <c r="B329" s="11"/>
      <c r="C329" s="11"/>
      <c r="D329" s="13"/>
      <c r="E329" s="12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29"/>
      <c r="Y329" s="29"/>
      <c r="Z329" s="29"/>
    </row>
    <row r="330" spans="1:26" ht="50.1" customHeight="1" x14ac:dyDescent="0.25">
      <c r="A330" s="11"/>
      <c r="B330" s="11"/>
      <c r="C330" s="11"/>
      <c r="D330" s="13"/>
      <c r="E330" s="12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29"/>
      <c r="Y330" s="29"/>
      <c r="Z330" s="29"/>
    </row>
    <row r="331" spans="1:26" ht="50.1" customHeight="1" x14ac:dyDescent="0.25">
      <c r="A331" s="11"/>
      <c r="B331" s="11"/>
      <c r="C331" s="11"/>
      <c r="D331" s="13"/>
      <c r="E331" s="12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29"/>
      <c r="Y331" s="29"/>
      <c r="Z331" s="29"/>
    </row>
    <row r="332" spans="1:26" ht="50.1" customHeight="1" x14ac:dyDescent="0.25">
      <c r="A332" s="11"/>
      <c r="B332" s="11"/>
      <c r="C332" s="11"/>
      <c r="D332" s="13"/>
      <c r="E332" s="12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29"/>
      <c r="Y332" s="29"/>
      <c r="Z332" s="29"/>
    </row>
    <row r="333" spans="1:26" ht="50.1" customHeight="1" x14ac:dyDescent="0.25">
      <c r="A333" s="11"/>
      <c r="B333" s="11"/>
      <c r="C333" s="11"/>
      <c r="D333" s="13"/>
      <c r="E333" s="12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29"/>
      <c r="Y333" s="29"/>
      <c r="Z333" s="29"/>
    </row>
    <row r="334" spans="1:26" ht="50.1" customHeight="1" x14ac:dyDescent="0.25">
      <c r="A334" s="11"/>
      <c r="B334" s="11"/>
      <c r="C334" s="11"/>
      <c r="D334" s="13"/>
      <c r="E334" s="12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29"/>
      <c r="Y334" s="29"/>
      <c r="Z334" s="29"/>
    </row>
    <row r="335" spans="1:26" ht="50.1" customHeight="1" x14ac:dyDescent="0.25">
      <c r="A335" s="11"/>
      <c r="B335" s="11"/>
      <c r="C335" s="11"/>
      <c r="D335" s="13"/>
      <c r="E335" s="12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29"/>
      <c r="Y335" s="29"/>
      <c r="Z335" s="29"/>
    </row>
    <row r="336" spans="1:26" ht="50.1" customHeight="1" x14ac:dyDescent="0.25">
      <c r="A336" s="11"/>
      <c r="B336" s="11"/>
      <c r="C336" s="11"/>
      <c r="D336" s="13"/>
      <c r="E336" s="12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29"/>
      <c r="Y336" s="29"/>
      <c r="Z336" s="29"/>
    </row>
    <row r="337" spans="1:26" ht="50.1" customHeight="1" x14ac:dyDescent="0.25">
      <c r="A337" s="11"/>
      <c r="B337" s="11"/>
      <c r="C337" s="11"/>
      <c r="D337" s="13"/>
      <c r="E337" s="12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29"/>
      <c r="Y337" s="29"/>
      <c r="Z337" s="29"/>
    </row>
    <row r="338" spans="1:26" ht="50.1" customHeight="1" x14ac:dyDescent="0.25">
      <c r="A338" s="11"/>
      <c r="B338" s="11"/>
      <c r="C338" s="11"/>
      <c r="D338" s="13"/>
      <c r="E338" s="12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29"/>
      <c r="Y338" s="29"/>
      <c r="Z338" s="29"/>
    </row>
    <row r="339" spans="1:26" ht="50.1" customHeight="1" x14ac:dyDescent="0.25">
      <c r="A339" s="11"/>
      <c r="B339" s="11"/>
      <c r="C339" s="11"/>
      <c r="D339" s="13"/>
      <c r="E339" s="12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29"/>
      <c r="Y339" s="29"/>
      <c r="Z339" s="29"/>
    </row>
    <row r="340" spans="1:26" ht="50.1" customHeight="1" x14ac:dyDescent="0.25">
      <c r="A340" s="11"/>
      <c r="B340" s="11"/>
      <c r="C340" s="11"/>
      <c r="D340" s="13"/>
      <c r="E340" s="12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29"/>
      <c r="Y340" s="29"/>
      <c r="Z340" s="29"/>
    </row>
    <row r="341" spans="1:26" ht="50.1" customHeight="1" x14ac:dyDescent="0.25">
      <c r="A341" s="11"/>
      <c r="B341" s="11"/>
      <c r="C341" s="11"/>
      <c r="D341" s="13"/>
      <c r="E341" s="12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29"/>
      <c r="Y341" s="29"/>
      <c r="Z341" s="29"/>
    </row>
    <row r="342" spans="1:26" ht="50.1" customHeight="1" x14ac:dyDescent="0.25">
      <c r="A342" s="11"/>
      <c r="B342" s="11"/>
      <c r="C342" s="11"/>
      <c r="D342" s="13"/>
      <c r="E342" s="12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29"/>
      <c r="Y342" s="29"/>
      <c r="Z342" s="29"/>
    </row>
    <row r="343" spans="1:26" ht="50.1" customHeight="1" x14ac:dyDescent="0.25">
      <c r="A343" s="11"/>
      <c r="B343" s="11"/>
      <c r="C343" s="11"/>
      <c r="D343" s="13"/>
      <c r="E343" s="12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29"/>
      <c r="Y343" s="29"/>
      <c r="Z343" s="29"/>
    </row>
    <row r="344" spans="1:26" ht="50.1" customHeight="1" x14ac:dyDescent="0.25">
      <c r="A344" s="11"/>
      <c r="B344" s="11"/>
      <c r="C344" s="11"/>
      <c r="D344" s="13"/>
      <c r="E344" s="12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29"/>
      <c r="Y344" s="29"/>
      <c r="Z344" s="29"/>
    </row>
    <row r="345" spans="1:26" ht="50.1" customHeight="1" x14ac:dyDescent="0.25">
      <c r="A345" s="11"/>
      <c r="B345" s="11"/>
      <c r="C345" s="11"/>
      <c r="D345" s="13"/>
      <c r="E345" s="12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29"/>
      <c r="Y345" s="29"/>
      <c r="Z345" s="29"/>
    </row>
    <row r="346" spans="1:26" ht="50.1" customHeight="1" x14ac:dyDescent="0.25">
      <c r="A346" s="11"/>
      <c r="B346" s="11"/>
      <c r="C346" s="11"/>
      <c r="D346" s="13"/>
      <c r="E346" s="12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29"/>
      <c r="Y346" s="29"/>
      <c r="Z346" s="29"/>
    </row>
    <row r="347" spans="1:26" ht="50.1" customHeight="1" x14ac:dyDescent="0.25">
      <c r="A347" s="11"/>
      <c r="B347" s="11"/>
      <c r="C347" s="11"/>
      <c r="D347" s="13"/>
      <c r="E347" s="12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29"/>
      <c r="Y347" s="29"/>
      <c r="Z347" s="29"/>
    </row>
    <row r="348" spans="1:26" ht="50.1" customHeight="1" x14ac:dyDescent="0.25">
      <c r="A348" s="11"/>
      <c r="B348" s="11"/>
      <c r="C348" s="11"/>
      <c r="D348" s="13"/>
      <c r="E348" s="12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29"/>
      <c r="Y348" s="29"/>
      <c r="Z348" s="29"/>
    </row>
    <row r="349" spans="1:26" ht="50.1" customHeight="1" x14ac:dyDescent="0.25">
      <c r="A349" s="11"/>
      <c r="B349" s="11"/>
      <c r="C349" s="11"/>
      <c r="D349" s="13"/>
      <c r="E349" s="12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29"/>
      <c r="Y349" s="29"/>
      <c r="Z349" s="29"/>
    </row>
    <row r="350" spans="1:26" ht="50.1" customHeight="1" x14ac:dyDescent="0.25">
      <c r="A350" s="11"/>
      <c r="B350" s="11"/>
      <c r="C350" s="11"/>
      <c r="D350" s="13"/>
      <c r="E350" s="12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29"/>
      <c r="Y350" s="29"/>
      <c r="Z350" s="29"/>
    </row>
    <row r="351" spans="1:26" ht="50.1" customHeight="1" x14ac:dyDescent="0.25">
      <c r="A351" s="11"/>
      <c r="B351" s="11"/>
      <c r="C351" s="11"/>
      <c r="D351" s="13"/>
      <c r="E351" s="12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29"/>
      <c r="Y351" s="29"/>
      <c r="Z351" s="29"/>
    </row>
    <row r="352" spans="1:26" ht="50.1" customHeight="1" x14ac:dyDescent="0.25">
      <c r="A352" s="11"/>
      <c r="B352" s="11"/>
      <c r="C352" s="11"/>
      <c r="D352" s="13"/>
      <c r="E352" s="12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29"/>
      <c r="Y352" s="29"/>
      <c r="Z352" s="29"/>
    </row>
    <row r="353" spans="1:26" ht="50.1" customHeight="1" x14ac:dyDescent="0.25">
      <c r="A353" s="11"/>
      <c r="B353" s="11"/>
      <c r="C353" s="11"/>
      <c r="D353" s="13"/>
      <c r="E353" s="12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29"/>
      <c r="Y353" s="29"/>
      <c r="Z353" s="29"/>
    </row>
    <row r="354" spans="1:26" ht="50.1" customHeight="1" x14ac:dyDescent="0.25">
      <c r="A354" s="11"/>
      <c r="B354" s="11"/>
      <c r="C354" s="11"/>
      <c r="D354" s="13"/>
      <c r="E354" s="12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29"/>
      <c r="Y354" s="29"/>
      <c r="Z354" s="29"/>
    </row>
    <row r="355" spans="1:26" ht="50.1" customHeight="1" x14ac:dyDescent="0.25">
      <c r="A355" s="11"/>
      <c r="B355" s="11"/>
      <c r="C355" s="11"/>
      <c r="D355" s="13"/>
      <c r="E355" s="12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29"/>
      <c r="Y355" s="29"/>
      <c r="Z355" s="29"/>
    </row>
    <row r="356" spans="1:26" ht="50.1" customHeight="1" x14ac:dyDescent="0.25">
      <c r="A356" s="11"/>
      <c r="B356" s="11"/>
      <c r="C356" s="11"/>
      <c r="D356" s="13"/>
      <c r="E356" s="12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29"/>
      <c r="Y356" s="29"/>
      <c r="Z356" s="29"/>
    </row>
    <row r="357" spans="1:26" ht="50.1" customHeight="1" x14ac:dyDescent="0.25">
      <c r="A357" s="11"/>
      <c r="B357" s="11"/>
      <c r="C357" s="11"/>
      <c r="D357" s="13"/>
      <c r="E357" s="12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29"/>
      <c r="Y357" s="29"/>
      <c r="Z357" s="29"/>
    </row>
    <row r="358" spans="1:26" ht="50.1" customHeight="1" x14ac:dyDescent="0.25">
      <c r="A358" s="11"/>
      <c r="B358" s="11"/>
      <c r="C358" s="11"/>
      <c r="D358" s="13"/>
      <c r="E358" s="12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29"/>
      <c r="Y358" s="29"/>
      <c r="Z358" s="29"/>
    </row>
    <row r="359" spans="1:26" ht="50.1" customHeight="1" x14ac:dyDescent="0.25">
      <c r="A359" s="11"/>
      <c r="B359" s="11"/>
      <c r="C359" s="11"/>
      <c r="D359" s="13"/>
      <c r="E359" s="12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29"/>
      <c r="Y359" s="29"/>
      <c r="Z359" s="29"/>
    </row>
    <row r="360" spans="1:26" ht="50.1" customHeight="1" x14ac:dyDescent="0.25">
      <c r="A360" s="11"/>
      <c r="B360" s="11"/>
      <c r="C360" s="11"/>
      <c r="D360" s="13"/>
      <c r="E360" s="12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29"/>
      <c r="Y360" s="29"/>
      <c r="Z360" s="29"/>
    </row>
    <row r="361" spans="1:26" ht="50.1" customHeight="1" x14ac:dyDescent="0.25">
      <c r="A361" s="11"/>
      <c r="B361" s="11"/>
      <c r="C361" s="11"/>
      <c r="D361" s="13"/>
      <c r="E361" s="12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29"/>
      <c r="Y361" s="29"/>
      <c r="Z361" s="29"/>
    </row>
    <row r="362" spans="1:26" ht="50.1" customHeight="1" x14ac:dyDescent="0.25">
      <c r="A362" s="11"/>
      <c r="B362" s="11"/>
      <c r="C362" s="11"/>
      <c r="D362" s="13"/>
      <c r="E362" s="12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29"/>
      <c r="Y362" s="29"/>
      <c r="Z362" s="29"/>
    </row>
    <row r="363" spans="1:26" ht="50.1" customHeight="1" x14ac:dyDescent="0.25">
      <c r="A363" s="11"/>
      <c r="B363" s="11"/>
      <c r="C363" s="11"/>
      <c r="D363" s="13"/>
      <c r="E363" s="12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29"/>
      <c r="Y363" s="29"/>
      <c r="Z363" s="29"/>
    </row>
    <row r="364" spans="1:26" ht="50.1" customHeight="1" x14ac:dyDescent="0.25">
      <c r="A364" s="11"/>
      <c r="B364" s="11"/>
      <c r="C364" s="11"/>
      <c r="D364" s="13"/>
      <c r="E364" s="12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29"/>
      <c r="Y364" s="29"/>
      <c r="Z364" s="29"/>
    </row>
    <row r="365" spans="1:26" ht="50.1" customHeight="1" x14ac:dyDescent="0.25">
      <c r="A365" s="11"/>
      <c r="B365" s="11"/>
      <c r="C365" s="11"/>
      <c r="D365" s="13"/>
      <c r="E365" s="12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29"/>
      <c r="Y365" s="29"/>
      <c r="Z365" s="29"/>
    </row>
    <row r="366" spans="1:26" ht="50.1" customHeight="1" x14ac:dyDescent="0.25">
      <c r="A366" s="11"/>
      <c r="B366" s="11"/>
      <c r="C366" s="11"/>
      <c r="D366" s="13"/>
      <c r="E366" s="12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29"/>
      <c r="Y366" s="29"/>
      <c r="Z366" s="29"/>
    </row>
    <row r="367" spans="1:26" ht="50.1" customHeight="1" x14ac:dyDescent="0.25">
      <c r="A367" s="11"/>
      <c r="B367" s="11"/>
      <c r="C367" s="11"/>
      <c r="D367" s="13"/>
      <c r="E367" s="12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29"/>
      <c r="Y367" s="29"/>
      <c r="Z367" s="29"/>
    </row>
    <row r="368" spans="1:26" ht="50.1" customHeight="1" x14ac:dyDescent="0.25">
      <c r="A368" s="11"/>
      <c r="B368" s="11"/>
      <c r="C368" s="11"/>
      <c r="D368" s="13"/>
      <c r="E368" s="12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29"/>
      <c r="Y368" s="29"/>
      <c r="Z368" s="29"/>
    </row>
    <row r="369" spans="1:26" ht="50.1" customHeight="1" x14ac:dyDescent="0.25">
      <c r="A369" s="11"/>
      <c r="B369" s="11"/>
      <c r="C369" s="11"/>
      <c r="D369" s="13"/>
      <c r="E369" s="12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29"/>
      <c r="Y369" s="29"/>
      <c r="Z369" s="29"/>
    </row>
    <row r="370" spans="1:26" ht="50.1" customHeight="1" x14ac:dyDescent="0.25">
      <c r="A370" s="11"/>
      <c r="B370" s="11"/>
      <c r="C370" s="11"/>
      <c r="D370" s="13"/>
      <c r="E370" s="12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29"/>
      <c r="Y370" s="29"/>
      <c r="Z370" s="29"/>
    </row>
    <row r="371" spans="1:26" ht="50.1" customHeight="1" x14ac:dyDescent="0.25">
      <c r="A371" s="11"/>
      <c r="B371" s="11"/>
      <c r="C371" s="11"/>
      <c r="D371" s="13"/>
      <c r="E371" s="12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29"/>
      <c r="Y371" s="29"/>
      <c r="Z371" s="29"/>
    </row>
    <row r="372" spans="1:26" ht="50.1" customHeight="1" x14ac:dyDescent="0.25">
      <c r="A372" s="11"/>
      <c r="B372" s="11"/>
      <c r="C372" s="11"/>
      <c r="D372" s="13"/>
      <c r="E372" s="12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29"/>
      <c r="Y372" s="29"/>
      <c r="Z372" s="29"/>
    </row>
    <row r="373" spans="1:26" ht="50.1" customHeight="1" x14ac:dyDescent="0.25">
      <c r="A373" s="11"/>
      <c r="B373" s="11"/>
      <c r="C373" s="11"/>
      <c r="D373" s="13"/>
      <c r="E373" s="12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29"/>
      <c r="Y373" s="29"/>
      <c r="Z373" s="29"/>
    </row>
    <row r="374" spans="1:26" ht="50.1" customHeight="1" x14ac:dyDescent="0.25">
      <c r="A374" s="11"/>
      <c r="B374" s="11"/>
      <c r="C374" s="11"/>
      <c r="D374" s="13"/>
      <c r="E374" s="12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29"/>
      <c r="Y374" s="29"/>
      <c r="Z374" s="29"/>
    </row>
    <row r="375" spans="1:26" ht="50.1" customHeight="1" x14ac:dyDescent="0.25">
      <c r="A375" s="11"/>
      <c r="B375" s="11"/>
      <c r="C375" s="11"/>
      <c r="D375" s="13"/>
      <c r="E375" s="12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29"/>
      <c r="Y375" s="29"/>
      <c r="Z375" s="29"/>
    </row>
    <row r="376" spans="1:26" ht="50.1" customHeight="1" x14ac:dyDescent="0.25">
      <c r="A376" s="11"/>
      <c r="B376" s="11"/>
      <c r="C376" s="11"/>
      <c r="D376" s="13"/>
      <c r="E376" s="12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29"/>
      <c r="Y376" s="29"/>
      <c r="Z376" s="29"/>
    </row>
    <row r="377" spans="1:26" ht="50.1" customHeight="1" x14ac:dyDescent="0.25">
      <c r="A377" s="11"/>
      <c r="B377" s="11"/>
      <c r="C377" s="11"/>
      <c r="D377" s="13"/>
      <c r="E377" s="12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29"/>
      <c r="Y377" s="29"/>
      <c r="Z377" s="29"/>
    </row>
    <row r="378" spans="1:26" ht="50.1" customHeight="1" x14ac:dyDescent="0.25">
      <c r="A378" s="11"/>
      <c r="B378" s="11"/>
      <c r="C378" s="11"/>
      <c r="D378" s="13"/>
      <c r="E378" s="12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29"/>
      <c r="Y378" s="29"/>
      <c r="Z378" s="29"/>
    </row>
    <row r="379" spans="1:26" ht="50.1" customHeight="1" x14ac:dyDescent="0.25">
      <c r="A379" s="11"/>
      <c r="B379" s="11"/>
      <c r="C379" s="11"/>
      <c r="D379" s="13"/>
      <c r="E379" s="12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29"/>
      <c r="Y379" s="29"/>
      <c r="Z379" s="29"/>
    </row>
    <row r="380" spans="1:26" ht="50.1" customHeight="1" x14ac:dyDescent="0.25">
      <c r="A380" s="11"/>
      <c r="B380" s="11"/>
      <c r="C380" s="11"/>
      <c r="D380" s="13"/>
      <c r="E380" s="12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29"/>
      <c r="Y380" s="29"/>
      <c r="Z380" s="29"/>
    </row>
    <row r="381" spans="1:26" ht="50.1" customHeight="1" x14ac:dyDescent="0.25">
      <c r="A381" s="11"/>
      <c r="B381" s="11"/>
      <c r="C381" s="11"/>
      <c r="D381" s="13"/>
      <c r="E381" s="12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29"/>
      <c r="Y381" s="29"/>
      <c r="Z381" s="29"/>
    </row>
    <row r="382" spans="1:26" ht="50.1" customHeight="1" x14ac:dyDescent="0.25">
      <c r="A382" s="11"/>
      <c r="B382" s="11"/>
      <c r="C382" s="11"/>
      <c r="D382" s="13"/>
      <c r="E382" s="12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29"/>
      <c r="Y382" s="29"/>
      <c r="Z382" s="29"/>
    </row>
    <row r="383" spans="1:26" ht="50.1" customHeight="1" x14ac:dyDescent="0.25">
      <c r="A383" s="11"/>
      <c r="B383" s="11"/>
      <c r="C383" s="11"/>
      <c r="D383" s="13"/>
      <c r="E383" s="12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29"/>
      <c r="Y383" s="29"/>
      <c r="Z383" s="29"/>
    </row>
    <row r="384" spans="1:26" ht="50.1" customHeight="1" x14ac:dyDescent="0.25">
      <c r="A384" s="11"/>
      <c r="B384" s="11"/>
      <c r="C384" s="11"/>
      <c r="D384" s="13"/>
      <c r="E384" s="12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29"/>
      <c r="Y384" s="29"/>
      <c r="Z384" s="29"/>
    </row>
    <row r="385" spans="1:26" ht="50.1" customHeight="1" x14ac:dyDescent="0.25">
      <c r="A385" s="11"/>
      <c r="B385" s="11"/>
      <c r="C385" s="11"/>
      <c r="D385" s="13"/>
      <c r="E385" s="12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29"/>
      <c r="Y385" s="29"/>
      <c r="Z385" s="29"/>
    </row>
    <row r="386" spans="1:26" ht="50.1" customHeight="1" x14ac:dyDescent="0.25">
      <c r="A386" s="11"/>
      <c r="B386" s="11"/>
      <c r="C386" s="11"/>
      <c r="D386" s="13"/>
      <c r="E386" s="12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29"/>
      <c r="Y386" s="29"/>
      <c r="Z386" s="29"/>
    </row>
    <row r="387" spans="1:26" ht="50.1" customHeight="1" x14ac:dyDescent="0.25">
      <c r="A387" s="11"/>
      <c r="B387" s="11"/>
      <c r="C387" s="11"/>
      <c r="D387" s="13"/>
      <c r="E387" s="12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29"/>
      <c r="Y387" s="29"/>
      <c r="Z387" s="29"/>
    </row>
    <row r="388" spans="1:26" ht="50.1" customHeight="1" x14ac:dyDescent="0.25">
      <c r="A388" s="11"/>
      <c r="B388" s="11"/>
      <c r="C388" s="11"/>
      <c r="D388" s="13"/>
      <c r="E388" s="12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29"/>
      <c r="Y388" s="29"/>
      <c r="Z388" s="29"/>
    </row>
    <row r="389" spans="1:26" ht="50.1" customHeight="1" x14ac:dyDescent="0.25">
      <c r="A389" s="11"/>
      <c r="B389" s="11"/>
      <c r="C389" s="11"/>
      <c r="D389" s="13"/>
      <c r="E389" s="12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29"/>
      <c r="Y389" s="29"/>
      <c r="Z389" s="29"/>
    </row>
    <row r="390" spans="1:26" ht="50.1" customHeight="1" x14ac:dyDescent="0.25">
      <c r="A390" s="11"/>
      <c r="B390" s="11"/>
      <c r="C390" s="11"/>
      <c r="D390" s="13"/>
      <c r="E390" s="12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29"/>
      <c r="Y390" s="29"/>
      <c r="Z390" s="29"/>
    </row>
    <row r="391" spans="1:26" ht="50.1" customHeight="1" x14ac:dyDescent="0.25">
      <c r="A391" s="11"/>
      <c r="B391" s="11"/>
      <c r="C391" s="11"/>
      <c r="D391" s="13"/>
      <c r="E391" s="12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29"/>
      <c r="Y391" s="29"/>
      <c r="Z391" s="29"/>
    </row>
    <row r="392" spans="1:26" ht="50.1" customHeight="1" x14ac:dyDescent="0.25">
      <c r="A392" s="11"/>
      <c r="B392" s="11"/>
      <c r="C392" s="11"/>
      <c r="D392" s="13"/>
      <c r="E392" s="12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29"/>
      <c r="Y392" s="29"/>
      <c r="Z392" s="29"/>
    </row>
    <row r="393" spans="1:26" ht="50.1" customHeight="1" x14ac:dyDescent="0.25">
      <c r="A393" s="11"/>
      <c r="B393" s="11"/>
      <c r="C393" s="11"/>
      <c r="D393" s="13"/>
      <c r="E393" s="12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29"/>
      <c r="Y393" s="29"/>
      <c r="Z393" s="29"/>
    </row>
    <row r="394" spans="1:26" ht="50.1" customHeight="1" x14ac:dyDescent="0.25">
      <c r="A394" s="11"/>
      <c r="B394" s="11"/>
      <c r="C394" s="11"/>
      <c r="D394" s="13"/>
      <c r="E394" s="12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29"/>
      <c r="Y394" s="29"/>
      <c r="Z394" s="29"/>
    </row>
    <row r="395" spans="1:26" ht="50.1" customHeight="1" x14ac:dyDescent="0.25">
      <c r="A395" s="11"/>
      <c r="B395" s="11"/>
      <c r="C395" s="11"/>
      <c r="D395" s="13"/>
      <c r="E395" s="12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29"/>
      <c r="Y395" s="29"/>
      <c r="Z395" s="29"/>
    </row>
    <row r="396" spans="1:26" ht="50.1" customHeight="1" x14ac:dyDescent="0.25">
      <c r="A396" s="11"/>
      <c r="B396" s="11"/>
      <c r="C396" s="11"/>
      <c r="D396" s="13"/>
      <c r="E396" s="12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29"/>
      <c r="Y396" s="29"/>
      <c r="Z396" s="29"/>
    </row>
    <row r="397" spans="1:26" ht="50.1" customHeight="1" x14ac:dyDescent="0.25">
      <c r="A397" s="11"/>
      <c r="B397" s="11"/>
      <c r="C397" s="11"/>
      <c r="D397" s="13"/>
      <c r="E397" s="12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29"/>
      <c r="Y397" s="29"/>
      <c r="Z397" s="29"/>
    </row>
    <row r="398" spans="1:26" ht="50.1" customHeight="1" x14ac:dyDescent="0.25">
      <c r="A398" s="11"/>
      <c r="B398" s="11"/>
      <c r="C398" s="11"/>
      <c r="D398" s="13"/>
      <c r="E398" s="12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29"/>
      <c r="Y398" s="29"/>
      <c r="Z398" s="29"/>
    </row>
    <row r="399" spans="1:26" ht="50.1" customHeight="1" x14ac:dyDescent="0.25">
      <c r="A399" s="11"/>
      <c r="B399" s="11"/>
      <c r="C399" s="11"/>
      <c r="D399" s="13"/>
      <c r="E399" s="12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29"/>
      <c r="Y399" s="29"/>
      <c r="Z399" s="29"/>
    </row>
    <row r="400" spans="1:26" ht="50.1" customHeight="1" x14ac:dyDescent="0.25">
      <c r="A400" s="11"/>
      <c r="B400" s="11"/>
      <c r="C400" s="11"/>
      <c r="D400" s="13"/>
      <c r="E400" s="12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29"/>
      <c r="Y400" s="29"/>
      <c r="Z400" s="29"/>
    </row>
    <row r="401" spans="1:26" ht="50.1" customHeight="1" x14ac:dyDescent="0.25">
      <c r="A401" s="11"/>
      <c r="B401" s="11"/>
      <c r="C401" s="11"/>
      <c r="D401" s="13"/>
      <c r="E401" s="12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29"/>
      <c r="Y401" s="29"/>
      <c r="Z401" s="29"/>
    </row>
    <row r="402" spans="1:26" ht="50.1" customHeight="1" x14ac:dyDescent="0.25">
      <c r="A402" s="11"/>
      <c r="B402" s="11"/>
      <c r="C402" s="11"/>
      <c r="D402" s="13"/>
      <c r="E402" s="12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29"/>
      <c r="Y402" s="29"/>
      <c r="Z402" s="29"/>
    </row>
    <row r="403" spans="1:26" ht="50.1" customHeight="1" x14ac:dyDescent="0.25">
      <c r="A403" s="11"/>
      <c r="B403" s="11"/>
      <c r="C403" s="11"/>
      <c r="D403" s="13"/>
      <c r="E403" s="12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29"/>
      <c r="Y403" s="29"/>
      <c r="Z403" s="29"/>
    </row>
    <row r="404" spans="1:26" ht="50.1" customHeight="1" x14ac:dyDescent="0.25">
      <c r="A404" s="11"/>
      <c r="B404" s="11"/>
      <c r="C404" s="11"/>
      <c r="D404" s="13"/>
      <c r="E404" s="12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29"/>
      <c r="Y404" s="29"/>
      <c r="Z404" s="29"/>
    </row>
    <row r="405" spans="1:26" ht="50.1" customHeight="1" x14ac:dyDescent="0.25">
      <c r="A405" s="11"/>
      <c r="B405" s="11"/>
      <c r="C405" s="11"/>
      <c r="D405" s="13"/>
      <c r="E405" s="12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29"/>
      <c r="Y405" s="29"/>
      <c r="Z405" s="29"/>
    </row>
    <row r="406" spans="1:26" ht="50.1" customHeight="1" x14ac:dyDescent="0.25">
      <c r="A406" s="11"/>
      <c r="B406" s="11"/>
      <c r="C406" s="11"/>
      <c r="D406" s="13"/>
      <c r="E406" s="12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29"/>
      <c r="Y406" s="29"/>
      <c r="Z406" s="29"/>
    </row>
    <row r="407" spans="1:26" ht="50.1" customHeight="1" x14ac:dyDescent="0.25">
      <c r="A407" s="11"/>
      <c r="B407" s="11"/>
      <c r="C407" s="11"/>
      <c r="D407" s="13"/>
      <c r="E407" s="12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29"/>
      <c r="Y407" s="29"/>
      <c r="Z407" s="29"/>
    </row>
    <row r="408" spans="1:26" ht="50.1" customHeight="1" x14ac:dyDescent="0.25">
      <c r="A408" s="11"/>
      <c r="B408" s="11"/>
      <c r="C408" s="11"/>
      <c r="D408" s="13"/>
      <c r="E408" s="12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29"/>
      <c r="Y408" s="29"/>
      <c r="Z408" s="29"/>
    </row>
    <row r="409" spans="1:26" ht="50.1" customHeight="1" x14ac:dyDescent="0.25">
      <c r="A409" s="11"/>
      <c r="B409" s="11"/>
      <c r="C409" s="11"/>
      <c r="D409" s="13"/>
      <c r="E409" s="12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29"/>
      <c r="Y409" s="29"/>
      <c r="Z409" s="29"/>
    </row>
    <row r="410" spans="1:26" ht="50.1" customHeight="1" x14ac:dyDescent="0.25">
      <c r="A410" s="11"/>
      <c r="B410" s="11"/>
      <c r="C410" s="11"/>
      <c r="D410" s="13"/>
      <c r="E410" s="12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29"/>
      <c r="Y410" s="29"/>
      <c r="Z410" s="29"/>
    </row>
    <row r="411" spans="1:26" ht="50.1" customHeight="1" x14ac:dyDescent="0.25">
      <c r="A411" s="11"/>
      <c r="B411" s="11"/>
      <c r="C411" s="11"/>
      <c r="D411" s="13"/>
      <c r="E411" s="12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29"/>
      <c r="Y411" s="29"/>
      <c r="Z411" s="29"/>
    </row>
    <row r="412" spans="1:26" ht="50.1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50.1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50.1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50.1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50.1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50.1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50.1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50.1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50.1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50.1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50.1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50.1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50.1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50.1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50.1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50.1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50.1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50.1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50.1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50.1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50.1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50.1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50.1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50.1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50.1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50.1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50.1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50.1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50.1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50.1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50.1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50.1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50.1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50.1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50.1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50.1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50.1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50.1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50.1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50.1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50.1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50.1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50.1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50.1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50.1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50.1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50.1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50.1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50.1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50.1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50.1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50.1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50.1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50.1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50.1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50.1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50.1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50.1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50.1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50.1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50.1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50.1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50.1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50.1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50.1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50.1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50.1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50.1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50.1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50.1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50.1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50.1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50.1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50.1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50.1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50.1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50.1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50.1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50.1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50.1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50.1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50.1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50.1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50.1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50.1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50.1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50.1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50.1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50.1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50.1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50.1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50.1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50.1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50.1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50.1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50.1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50.1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50.1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50.1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50.1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50.1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50.1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50.1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50.1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50.1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50.1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50.1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50.1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50.1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50.1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50.1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50.1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50.1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50.1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50.1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50.1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50.1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50.1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50.1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50.1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50.1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50.1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50.1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50.1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50.1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50.1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50.1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50.1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50.1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50.1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50.1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50.1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50.1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50.1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50.1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50.1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50.1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50.1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50.1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50.1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50.1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50.1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50.1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50.1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50.1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50.1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50.1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50.1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50.1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50.1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50.1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50.1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50.1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50.1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50.1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50.1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50.1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50.1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50.1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50.1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50.1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50.1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50.1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50.1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50.1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50.1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50.1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50.1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50.1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50.1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50.1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50.1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50.1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50.1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50.1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50.1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50.1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50.1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50.1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50.1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50.1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50.1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50.1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50.1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50.1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50.1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50.1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50.1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50.1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50.1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50.1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50.1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50.1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50.1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50.1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50.1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50.1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50.1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50.1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50.1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50.1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50.1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50.1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50.1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50.1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50.1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50.1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50.1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50.1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50.1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50.1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50.1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50.1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50.1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50.1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50.1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50.1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50.1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50.1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50.1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50.1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50.1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50.1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50.1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50.1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50.1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50.1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50.1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50.1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50.1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50.1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50.1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50.1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50.1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50.1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50.1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50.1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50.1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50.1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50.1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50.1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50.1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50.1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50.1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50.1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50.1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50.1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50.1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50.1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50.1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50.1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50.1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50.1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50.1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</sheetData>
  <autoFilter ref="A3:Z3"/>
  <mergeCells count="15">
    <mergeCell ref="T1:U1"/>
    <mergeCell ref="V1:W1"/>
    <mergeCell ref="X1:Y1"/>
    <mergeCell ref="Z1:Z2"/>
    <mergeCell ref="R1:S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</mergeCells>
  <conditionalFormatting sqref="C1:C3">
    <cfRule type="duplicateValues" dxfId="14" priority="2"/>
  </conditionalFormatting>
  <conditionalFormatting sqref="A1:A3">
    <cfRule type="containsText" dxfId="13" priority="1" operator="containsText" text="Медицинская организация">
      <formula>NOT(ISERROR(SEARCH("Медицинская организация",A1)))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701"/>
  <sheetViews>
    <sheetView zoomScale="65" zoomScaleNormal="65" workbookViewId="0">
      <pane ySplit="3" topLeftCell="A4" activePane="bottomLeft" state="frozen"/>
      <selection pane="bottomLeft" sqref="A1:A2"/>
    </sheetView>
  </sheetViews>
  <sheetFormatPr defaultRowHeight="50.1" customHeight="1" x14ac:dyDescent="0.25"/>
  <cols>
    <col min="1" max="1" width="30.5703125" style="22" bestFit="1" customWidth="1"/>
    <col min="2" max="2" width="21.5703125" style="22" bestFit="1" customWidth="1"/>
    <col min="3" max="3" width="70.7109375" style="22" customWidth="1"/>
    <col min="4" max="5" width="70.7109375" style="17" customWidth="1"/>
    <col min="6" max="7" width="23.7109375" style="17" customWidth="1"/>
    <col min="8" max="16384" width="9.140625" style="17"/>
  </cols>
  <sheetData>
    <row r="1" spans="1:7" ht="50.1" customHeight="1" x14ac:dyDescent="0.25">
      <c r="A1" s="69" t="s">
        <v>0</v>
      </c>
      <c r="B1" s="69" t="s">
        <v>1</v>
      </c>
      <c r="C1" s="69" t="s">
        <v>38</v>
      </c>
      <c r="D1" s="69" t="s">
        <v>39</v>
      </c>
      <c r="E1" s="69" t="s">
        <v>25</v>
      </c>
      <c r="F1" s="30" t="s">
        <v>35</v>
      </c>
      <c r="G1" s="30" t="s">
        <v>36</v>
      </c>
    </row>
    <row r="2" spans="1:7" ht="50.1" customHeight="1" x14ac:dyDescent="0.25">
      <c r="A2" s="88"/>
      <c r="B2" s="88"/>
      <c r="C2" s="88"/>
      <c r="D2" s="88"/>
      <c r="E2" s="89"/>
      <c r="F2" s="21">
        <f>COUNTIFS(A4:A1000, "Медицинская организация", E4:E1000, "Должник")</f>
        <v>0</v>
      </c>
      <c r="G2" s="21">
        <f>COUNTIFS(A4:A1000, "Пункт вакцинации", E4:E1000, "Должник")</f>
        <v>0</v>
      </c>
    </row>
    <row r="3" spans="1:7" ht="50.1" customHeight="1" x14ac:dyDescent="0.25">
      <c r="A3" s="62">
        <v>0</v>
      </c>
      <c r="B3" s="63">
        <v>1</v>
      </c>
      <c r="C3" s="63">
        <v>2</v>
      </c>
      <c r="D3" s="63">
        <v>3</v>
      </c>
      <c r="E3" s="63">
        <v>4</v>
      </c>
    </row>
    <row r="4" spans="1:7" ht="50.1" customHeight="1" x14ac:dyDescent="0.25">
      <c r="A4" s="21">
        <f>Вчера_Спутник!A5</f>
        <v>0</v>
      </c>
      <c r="B4" s="21">
        <f>Вчера_Спутник!B5</f>
        <v>0</v>
      </c>
      <c r="C4" s="21">
        <f>Вчера_Спутник!C5</f>
        <v>0</v>
      </c>
      <c r="D4" s="20">
        <f>'Спутник-V'!C5</f>
        <v>0</v>
      </c>
      <c r="E4" s="20">
        <f t="shared" ref="E4:E67" si="0">IF(ISNA(VLOOKUP(C4,D:D, 1, FALSE)),"Должник",C4)</f>
        <v>0</v>
      </c>
    </row>
    <row r="5" spans="1:7" ht="50.1" customHeight="1" x14ac:dyDescent="0.25">
      <c r="A5" s="21">
        <f>Вчера_Спутник!A6</f>
        <v>0</v>
      </c>
      <c r="B5" s="21">
        <f>Вчера_Спутник!B6</f>
        <v>0</v>
      </c>
      <c r="C5" s="21">
        <f>Вчера_Спутник!C6</f>
        <v>0</v>
      </c>
      <c r="D5" s="20">
        <f>'Спутник-V'!C6</f>
        <v>0</v>
      </c>
      <c r="E5" s="20">
        <f t="shared" si="0"/>
        <v>0</v>
      </c>
    </row>
    <row r="6" spans="1:7" ht="50.1" customHeight="1" x14ac:dyDescent="0.25">
      <c r="A6" s="21">
        <f>Вчера_Спутник!A7</f>
        <v>0</v>
      </c>
      <c r="B6" s="21">
        <f>Вчера_Спутник!B7</f>
        <v>0</v>
      </c>
      <c r="C6" s="21">
        <f>Вчера_Спутник!C7</f>
        <v>0</v>
      </c>
      <c r="D6" s="20">
        <f>'Спутник-V'!C7</f>
        <v>0</v>
      </c>
      <c r="E6" s="20">
        <f t="shared" si="0"/>
        <v>0</v>
      </c>
    </row>
    <row r="7" spans="1:7" ht="50.1" customHeight="1" x14ac:dyDescent="0.25">
      <c r="A7" s="21">
        <f>Вчера_Спутник!A8</f>
        <v>0</v>
      </c>
      <c r="B7" s="21">
        <f>Вчера_Спутник!B8</f>
        <v>0</v>
      </c>
      <c r="C7" s="21">
        <f>Вчера_Спутник!C8</f>
        <v>0</v>
      </c>
      <c r="D7" s="20">
        <f>'Спутник-V'!C8</f>
        <v>0</v>
      </c>
      <c r="E7" s="20">
        <f t="shared" si="0"/>
        <v>0</v>
      </c>
    </row>
    <row r="8" spans="1:7" ht="50.1" customHeight="1" x14ac:dyDescent="0.25">
      <c r="A8" s="21">
        <f>Вчера_Спутник!A9</f>
        <v>0</v>
      </c>
      <c r="B8" s="21">
        <f>Вчера_Спутник!B9</f>
        <v>0</v>
      </c>
      <c r="C8" s="21">
        <f>Вчера_Спутник!C9</f>
        <v>0</v>
      </c>
      <c r="D8" s="20">
        <f>'Спутник-V'!C9</f>
        <v>0</v>
      </c>
      <c r="E8" s="20">
        <f t="shared" si="0"/>
        <v>0</v>
      </c>
    </row>
    <row r="9" spans="1:7" ht="50.1" customHeight="1" x14ac:dyDescent="0.25">
      <c r="A9" s="21">
        <f>Вчера_Спутник!A10</f>
        <v>0</v>
      </c>
      <c r="B9" s="21">
        <f>Вчера_Спутник!B10</f>
        <v>0</v>
      </c>
      <c r="C9" s="21">
        <f>Вчера_Спутник!C10</f>
        <v>0</v>
      </c>
      <c r="D9" s="20">
        <f>'Спутник-V'!C10</f>
        <v>0</v>
      </c>
      <c r="E9" s="20">
        <f t="shared" si="0"/>
        <v>0</v>
      </c>
    </row>
    <row r="10" spans="1:7" ht="50.1" customHeight="1" x14ac:dyDescent="0.25">
      <c r="A10" s="21">
        <f>Вчера_Спутник!A11</f>
        <v>0</v>
      </c>
      <c r="B10" s="21">
        <f>Вчера_Спутник!B11</f>
        <v>0</v>
      </c>
      <c r="C10" s="21">
        <f>Вчера_Спутник!C11</f>
        <v>0</v>
      </c>
      <c r="D10" s="20">
        <f>'Спутник-V'!C11</f>
        <v>0</v>
      </c>
      <c r="E10" s="20">
        <f t="shared" si="0"/>
        <v>0</v>
      </c>
    </row>
    <row r="11" spans="1:7" ht="50.1" customHeight="1" x14ac:dyDescent="0.25">
      <c r="A11" s="21">
        <f>Вчера_Спутник!A12</f>
        <v>0</v>
      </c>
      <c r="B11" s="21">
        <f>Вчера_Спутник!B12</f>
        <v>0</v>
      </c>
      <c r="C11" s="21">
        <f>Вчера_Спутник!C12</f>
        <v>0</v>
      </c>
      <c r="D11" s="20">
        <f>'Спутник-V'!C12</f>
        <v>0</v>
      </c>
      <c r="E11" s="20">
        <f t="shared" si="0"/>
        <v>0</v>
      </c>
    </row>
    <row r="12" spans="1:7" ht="50.1" customHeight="1" x14ac:dyDescent="0.25">
      <c r="A12" s="21">
        <f>Вчера_Спутник!A13</f>
        <v>0</v>
      </c>
      <c r="B12" s="21">
        <f>Вчера_Спутник!B13</f>
        <v>0</v>
      </c>
      <c r="C12" s="21">
        <f>Вчера_Спутник!C13</f>
        <v>0</v>
      </c>
      <c r="D12" s="20">
        <f>'Спутник-V'!C13</f>
        <v>0</v>
      </c>
      <c r="E12" s="20">
        <f t="shared" si="0"/>
        <v>0</v>
      </c>
    </row>
    <row r="13" spans="1:7" ht="50.1" customHeight="1" x14ac:dyDescent="0.25">
      <c r="A13" s="21">
        <f>Вчера_Спутник!A14</f>
        <v>0</v>
      </c>
      <c r="B13" s="21">
        <f>Вчера_Спутник!B14</f>
        <v>0</v>
      </c>
      <c r="C13" s="21">
        <f>Вчера_Спутник!C14</f>
        <v>0</v>
      </c>
      <c r="D13" s="20">
        <f>'Спутник-V'!C14</f>
        <v>0</v>
      </c>
      <c r="E13" s="20">
        <f t="shared" si="0"/>
        <v>0</v>
      </c>
    </row>
    <row r="14" spans="1:7" ht="50.1" customHeight="1" x14ac:dyDescent="0.25">
      <c r="A14" s="21">
        <f>Вчера_Спутник!A15</f>
        <v>0</v>
      </c>
      <c r="B14" s="21">
        <f>Вчера_Спутник!B15</f>
        <v>0</v>
      </c>
      <c r="C14" s="21">
        <f>Вчера_Спутник!C15</f>
        <v>0</v>
      </c>
      <c r="D14" s="20">
        <f>'Спутник-V'!C15</f>
        <v>0</v>
      </c>
      <c r="E14" s="20">
        <f t="shared" si="0"/>
        <v>0</v>
      </c>
    </row>
    <row r="15" spans="1:7" ht="50.1" customHeight="1" x14ac:dyDescent="0.25">
      <c r="A15" s="21">
        <f>Вчера_Спутник!A16</f>
        <v>0</v>
      </c>
      <c r="B15" s="21">
        <f>Вчера_Спутник!B16</f>
        <v>0</v>
      </c>
      <c r="C15" s="21">
        <f>Вчера_Спутник!C16</f>
        <v>0</v>
      </c>
      <c r="D15" s="20">
        <f>'Спутник-V'!C16</f>
        <v>0</v>
      </c>
      <c r="E15" s="20">
        <f t="shared" si="0"/>
        <v>0</v>
      </c>
    </row>
    <row r="16" spans="1:7" ht="50.1" customHeight="1" x14ac:dyDescent="0.25">
      <c r="A16" s="21">
        <f>Вчера_Спутник!A17</f>
        <v>0</v>
      </c>
      <c r="B16" s="21">
        <f>Вчера_Спутник!B17</f>
        <v>0</v>
      </c>
      <c r="C16" s="21">
        <f>Вчера_Спутник!C17</f>
        <v>0</v>
      </c>
      <c r="D16" s="20">
        <f>'Спутник-V'!C17</f>
        <v>0</v>
      </c>
      <c r="E16" s="20">
        <f t="shared" si="0"/>
        <v>0</v>
      </c>
    </row>
    <row r="17" spans="1:5" ht="50.1" customHeight="1" x14ac:dyDescent="0.25">
      <c r="A17" s="21">
        <f>Вчера_Спутник!A18</f>
        <v>0</v>
      </c>
      <c r="B17" s="21">
        <f>Вчера_Спутник!B18</f>
        <v>0</v>
      </c>
      <c r="C17" s="21">
        <f>Вчера_Спутник!C18</f>
        <v>0</v>
      </c>
      <c r="D17" s="20">
        <f>'Спутник-V'!C18</f>
        <v>0</v>
      </c>
      <c r="E17" s="20">
        <f t="shared" si="0"/>
        <v>0</v>
      </c>
    </row>
    <row r="18" spans="1:5" ht="50.1" customHeight="1" x14ac:dyDescent="0.25">
      <c r="A18" s="21">
        <f>Вчера_Спутник!A19</f>
        <v>0</v>
      </c>
      <c r="B18" s="21">
        <f>Вчера_Спутник!B19</f>
        <v>0</v>
      </c>
      <c r="C18" s="21">
        <f>Вчера_Спутник!C19</f>
        <v>0</v>
      </c>
      <c r="D18" s="20">
        <f>'Спутник-V'!C19</f>
        <v>0</v>
      </c>
      <c r="E18" s="20">
        <f t="shared" si="0"/>
        <v>0</v>
      </c>
    </row>
    <row r="19" spans="1:5" ht="50.1" customHeight="1" x14ac:dyDescent="0.25">
      <c r="A19" s="21">
        <f>Вчера_Спутник!A20</f>
        <v>0</v>
      </c>
      <c r="B19" s="21">
        <f>Вчера_Спутник!B20</f>
        <v>0</v>
      </c>
      <c r="C19" s="21">
        <f>Вчера_Спутник!C20</f>
        <v>0</v>
      </c>
      <c r="D19" s="20">
        <f>'Спутник-V'!C20</f>
        <v>0</v>
      </c>
      <c r="E19" s="20">
        <f t="shared" si="0"/>
        <v>0</v>
      </c>
    </row>
    <row r="20" spans="1:5" ht="50.1" customHeight="1" x14ac:dyDescent="0.25">
      <c r="A20" s="21">
        <f>Вчера_Спутник!A21</f>
        <v>0</v>
      </c>
      <c r="B20" s="21">
        <f>Вчера_Спутник!B21</f>
        <v>0</v>
      </c>
      <c r="C20" s="21">
        <f>Вчера_Спутник!C21</f>
        <v>0</v>
      </c>
      <c r="D20" s="20">
        <f>'Спутник-V'!C21</f>
        <v>0</v>
      </c>
      <c r="E20" s="20">
        <f t="shared" si="0"/>
        <v>0</v>
      </c>
    </row>
    <row r="21" spans="1:5" ht="50.1" customHeight="1" x14ac:dyDescent="0.25">
      <c r="A21" s="21">
        <f>Вчера_Спутник!A22</f>
        <v>0</v>
      </c>
      <c r="B21" s="21">
        <f>Вчера_Спутник!B22</f>
        <v>0</v>
      </c>
      <c r="C21" s="21">
        <f>Вчера_Спутник!C22</f>
        <v>0</v>
      </c>
      <c r="D21" s="20">
        <f>'Спутник-V'!C22</f>
        <v>0</v>
      </c>
      <c r="E21" s="20">
        <f t="shared" si="0"/>
        <v>0</v>
      </c>
    </row>
    <row r="22" spans="1:5" ht="50.1" customHeight="1" x14ac:dyDescent="0.25">
      <c r="A22" s="21">
        <f>Вчера_Спутник!A23</f>
        <v>0</v>
      </c>
      <c r="B22" s="21">
        <f>Вчера_Спутник!B23</f>
        <v>0</v>
      </c>
      <c r="C22" s="21">
        <f>Вчера_Спутник!C23</f>
        <v>0</v>
      </c>
      <c r="D22" s="20">
        <f>'Спутник-V'!C23</f>
        <v>0</v>
      </c>
      <c r="E22" s="20">
        <f t="shared" si="0"/>
        <v>0</v>
      </c>
    </row>
    <row r="23" spans="1:5" ht="50.1" customHeight="1" x14ac:dyDescent="0.25">
      <c r="A23" s="21">
        <f>Вчера_Спутник!A24</f>
        <v>0</v>
      </c>
      <c r="B23" s="21">
        <f>Вчера_Спутник!B24</f>
        <v>0</v>
      </c>
      <c r="C23" s="21">
        <f>Вчера_Спутник!C24</f>
        <v>0</v>
      </c>
      <c r="D23" s="20">
        <f>'Спутник-V'!C24</f>
        <v>0</v>
      </c>
      <c r="E23" s="20">
        <f t="shared" si="0"/>
        <v>0</v>
      </c>
    </row>
    <row r="24" spans="1:5" ht="50.1" customHeight="1" x14ac:dyDescent="0.25">
      <c r="A24" s="21">
        <f>Вчера_Спутник!A25</f>
        <v>0</v>
      </c>
      <c r="B24" s="21">
        <f>Вчера_Спутник!B25</f>
        <v>0</v>
      </c>
      <c r="C24" s="21">
        <f>Вчера_Спутник!C25</f>
        <v>0</v>
      </c>
      <c r="D24" s="20">
        <f>'Спутник-V'!C25</f>
        <v>0</v>
      </c>
      <c r="E24" s="20">
        <f t="shared" si="0"/>
        <v>0</v>
      </c>
    </row>
    <row r="25" spans="1:5" ht="50.1" customHeight="1" x14ac:dyDescent="0.25">
      <c r="A25" s="21">
        <f>Вчера_Спутник!A26</f>
        <v>0</v>
      </c>
      <c r="B25" s="21">
        <f>Вчера_Спутник!B26</f>
        <v>0</v>
      </c>
      <c r="C25" s="21">
        <f>Вчера_Спутник!C26</f>
        <v>0</v>
      </c>
      <c r="D25" s="20">
        <f>'Спутник-V'!C26</f>
        <v>0</v>
      </c>
      <c r="E25" s="20">
        <f t="shared" si="0"/>
        <v>0</v>
      </c>
    </row>
    <row r="26" spans="1:5" ht="50.1" customHeight="1" x14ac:dyDescent="0.25">
      <c r="A26" s="21">
        <f>Вчера_Спутник!A27</f>
        <v>0</v>
      </c>
      <c r="B26" s="21">
        <f>Вчера_Спутник!B27</f>
        <v>0</v>
      </c>
      <c r="C26" s="21">
        <f>Вчера_Спутник!C27</f>
        <v>0</v>
      </c>
      <c r="D26" s="20">
        <f>'Спутник-V'!C27</f>
        <v>0</v>
      </c>
      <c r="E26" s="20">
        <f t="shared" si="0"/>
        <v>0</v>
      </c>
    </row>
    <row r="27" spans="1:5" ht="50.1" customHeight="1" x14ac:dyDescent="0.25">
      <c r="A27" s="21">
        <f>Вчера_Спутник!A28</f>
        <v>0</v>
      </c>
      <c r="B27" s="21">
        <f>Вчера_Спутник!B28</f>
        <v>0</v>
      </c>
      <c r="C27" s="21">
        <f>Вчера_Спутник!C28</f>
        <v>0</v>
      </c>
      <c r="D27" s="20">
        <f>'Спутник-V'!C28</f>
        <v>0</v>
      </c>
      <c r="E27" s="20">
        <f t="shared" si="0"/>
        <v>0</v>
      </c>
    </row>
    <row r="28" spans="1:5" ht="50.1" customHeight="1" x14ac:dyDescent="0.25">
      <c r="A28" s="21">
        <f>Вчера_Спутник!A29</f>
        <v>0</v>
      </c>
      <c r="B28" s="21">
        <f>Вчера_Спутник!B29</f>
        <v>0</v>
      </c>
      <c r="C28" s="21">
        <f>Вчера_Спутник!C29</f>
        <v>0</v>
      </c>
      <c r="D28" s="20">
        <f>'Спутник-V'!C29</f>
        <v>0</v>
      </c>
      <c r="E28" s="20">
        <f t="shared" si="0"/>
        <v>0</v>
      </c>
    </row>
    <row r="29" spans="1:5" ht="50.1" customHeight="1" x14ac:dyDescent="0.25">
      <c r="A29" s="21">
        <f>Вчера_Спутник!A30</f>
        <v>0</v>
      </c>
      <c r="B29" s="21">
        <f>Вчера_Спутник!B30</f>
        <v>0</v>
      </c>
      <c r="C29" s="21">
        <f>Вчера_Спутник!C30</f>
        <v>0</v>
      </c>
      <c r="D29" s="20">
        <f>'Спутник-V'!C30</f>
        <v>0</v>
      </c>
      <c r="E29" s="20">
        <f t="shared" si="0"/>
        <v>0</v>
      </c>
    </row>
    <row r="30" spans="1:5" ht="50.1" customHeight="1" x14ac:dyDescent="0.25">
      <c r="A30" s="21">
        <f>Вчера_Спутник!A31</f>
        <v>0</v>
      </c>
      <c r="B30" s="21">
        <f>Вчера_Спутник!B31</f>
        <v>0</v>
      </c>
      <c r="C30" s="21">
        <f>Вчера_Спутник!C31</f>
        <v>0</v>
      </c>
      <c r="D30" s="20">
        <f>'Спутник-V'!C31</f>
        <v>0</v>
      </c>
      <c r="E30" s="20">
        <f t="shared" si="0"/>
        <v>0</v>
      </c>
    </row>
    <row r="31" spans="1:5" ht="50.1" customHeight="1" x14ac:dyDescent="0.25">
      <c r="A31" s="21">
        <f>Вчера_Спутник!A32</f>
        <v>0</v>
      </c>
      <c r="B31" s="21">
        <f>Вчера_Спутник!B32</f>
        <v>0</v>
      </c>
      <c r="C31" s="21">
        <f>Вчера_Спутник!C32</f>
        <v>0</v>
      </c>
      <c r="D31" s="20">
        <f>'Спутник-V'!C32</f>
        <v>0</v>
      </c>
      <c r="E31" s="20">
        <f t="shared" si="0"/>
        <v>0</v>
      </c>
    </row>
    <row r="32" spans="1:5" ht="50.1" customHeight="1" x14ac:dyDescent="0.25">
      <c r="A32" s="21">
        <f>Вчера_Спутник!A33</f>
        <v>0</v>
      </c>
      <c r="B32" s="21">
        <f>Вчера_Спутник!B33</f>
        <v>0</v>
      </c>
      <c r="C32" s="21">
        <f>Вчера_Спутник!C33</f>
        <v>0</v>
      </c>
      <c r="D32" s="20">
        <f>'Спутник-V'!C33</f>
        <v>0</v>
      </c>
      <c r="E32" s="20">
        <f t="shared" si="0"/>
        <v>0</v>
      </c>
    </row>
    <row r="33" spans="1:5" ht="50.1" customHeight="1" x14ac:dyDescent="0.25">
      <c r="A33" s="21">
        <f>Вчера_Спутник!A34</f>
        <v>0</v>
      </c>
      <c r="B33" s="21">
        <f>Вчера_Спутник!B34</f>
        <v>0</v>
      </c>
      <c r="C33" s="21">
        <f>Вчера_Спутник!C34</f>
        <v>0</v>
      </c>
      <c r="D33" s="20">
        <f>'Спутник-V'!C34</f>
        <v>0</v>
      </c>
      <c r="E33" s="20">
        <f t="shared" si="0"/>
        <v>0</v>
      </c>
    </row>
    <row r="34" spans="1:5" ht="50.1" customHeight="1" x14ac:dyDescent="0.25">
      <c r="A34" s="21">
        <f>Вчера_Спутник!A35</f>
        <v>0</v>
      </c>
      <c r="B34" s="21">
        <f>Вчера_Спутник!B35</f>
        <v>0</v>
      </c>
      <c r="C34" s="21">
        <f>Вчера_Спутник!C35</f>
        <v>0</v>
      </c>
      <c r="D34" s="20">
        <f>'Спутник-V'!C35</f>
        <v>0</v>
      </c>
      <c r="E34" s="20">
        <f t="shared" si="0"/>
        <v>0</v>
      </c>
    </row>
    <row r="35" spans="1:5" ht="50.1" customHeight="1" x14ac:dyDescent="0.25">
      <c r="A35" s="21">
        <f>Вчера_Спутник!A36</f>
        <v>0</v>
      </c>
      <c r="B35" s="21">
        <f>Вчера_Спутник!B36</f>
        <v>0</v>
      </c>
      <c r="C35" s="21">
        <f>Вчера_Спутник!C36</f>
        <v>0</v>
      </c>
      <c r="D35" s="20">
        <f>'Спутник-V'!C36</f>
        <v>0</v>
      </c>
      <c r="E35" s="20">
        <f t="shared" si="0"/>
        <v>0</v>
      </c>
    </row>
    <row r="36" spans="1:5" ht="50.1" customHeight="1" x14ac:dyDescent="0.25">
      <c r="A36" s="21">
        <f>Вчера_Спутник!A37</f>
        <v>0</v>
      </c>
      <c r="B36" s="21">
        <f>Вчера_Спутник!B37</f>
        <v>0</v>
      </c>
      <c r="C36" s="21">
        <f>Вчера_Спутник!C37</f>
        <v>0</v>
      </c>
      <c r="D36" s="20">
        <f>'Спутник-V'!C37</f>
        <v>0</v>
      </c>
      <c r="E36" s="20">
        <f t="shared" si="0"/>
        <v>0</v>
      </c>
    </row>
    <row r="37" spans="1:5" ht="50.1" customHeight="1" x14ac:dyDescent="0.25">
      <c r="A37" s="21">
        <f>Вчера_Спутник!A38</f>
        <v>0</v>
      </c>
      <c r="B37" s="21">
        <f>Вчера_Спутник!B38</f>
        <v>0</v>
      </c>
      <c r="C37" s="21">
        <f>Вчера_Спутник!C38</f>
        <v>0</v>
      </c>
      <c r="D37" s="20">
        <f>'Спутник-V'!C38</f>
        <v>0</v>
      </c>
      <c r="E37" s="20">
        <f t="shared" si="0"/>
        <v>0</v>
      </c>
    </row>
    <row r="38" spans="1:5" ht="50.1" customHeight="1" x14ac:dyDescent="0.25">
      <c r="A38" s="21">
        <f>Вчера_Спутник!A39</f>
        <v>0</v>
      </c>
      <c r="B38" s="21">
        <f>Вчера_Спутник!B39</f>
        <v>0</v>
      </c>
      <c r="C38" s="21">
        <f>Вчера_Спутник!C39</f>
        <v>0</v>
      </c>
      <c r="D38" s="20">
        <f>'Спутник-V'!C39</f>
        <v>0</v>
      </c>
      <c r="E38" s="20">
        <f t="shared" si="0"/>
        <v>0</v>
      </c>
    </row>
    <row r="39" spans="1:5" ht="50.1" customHeight="1" x14ac:dyDescent="0.25">
      <c r="A39" s="21">
        <f>Вчера_Спутник!A40</f>
        <v>0</v>
      </c>
      <c r="B39" s="21">
        <f>Вчера_Спутник!B40</f>
        <v>0</v>
      </c>
      <c r="C39" s="21">
        <f>Вчера_Спутник!C40</f>
        <v>0</v>
      </c>
      <c r="D39" s="20">
        <f>'Спутник-V'!C40</f>
        <v>0</v>
      </c>
      <c r="E39" s="20">
        <f t="shared" si="0"/>
        <v>0</v>
      </c>
    </row>
    <row r="40" spans="1:5" ht="50.1" customHeight="1" x14ac:dyDescent="0.25">
      <c r="A40" s="21">
        <f>Вчера_Спутник!A41</f>
        <v>0</v>
      </c>
      <c r="B40" s="21">
        <f>Вчера_Спутник!B41</f>
        <v>0</v>
      </c>
      <c r="C40" s="21">
        <f>Вчера_Спутник!C41</f>
        <v>0</v>
      </c>
      <c r="D40" s="20">
        <f>'Спутник-V'!C41</f>
        <v>0</v>
      </c>
      <c r="E40" s="20">
        <f t="shared" si="0"/>
        <v>0</v>
      </c>
    </row>
    <row r="41" spans="1:5" ht="50.1" customHeight="1" x14ac:dyDescent="0.25">
      <c r="A41" s="21">
        <f>Вчера_Спутник!A42</f>
        <v>0</v>
      </c>
      <c r="B41" s="21">
        <f>Вчера_Спутник!B42</f>
        <v>0</v>
      </c>
      <c r="C41" s="21">
        <f>Вчера_Спутник!C42</f>
        <v>0</v>
      </c>
      <c r="D41" s="20">
        <f>'Спутник-V'!C42</f>
        <v>0</v>
      </c>
      <c r="E41" s="20">
        <f t="shared" si="0"/>
        <v>0</v>
      </c>
    </row>
    <row r="42" spans="1:5" ht="50.1" customHeight="1" x14ac:dyDescent="0.25">
      <c r="A42" s="21">
        <f>Вчера_Спутник!A43</f>
        <v>0</v>
      </c>
      <c r="B42" s="21">
        <f>Вчера_Спутник!B43</f>
        <v>0</v>
      </c>
      <c r="C42" s="21">
        <f>Вчера_Спутник!C43</f>
        <v>0</v>
      </c>
      <c r="D42" s="20">
        <f>'Спутник-V'!C43</f>
        <v>0</v>
      </c>
      <c r="E42" s="20">
        <f t="shared" si="0"/>
        <v>0</v>
      </c>
    </row>
    <row r="43" spans="1:5" ht="50.1" customHeight="1" x14ac:dyDescent="0.25">
      <c r="A43" s="21">
        <f>Вчера_Спутник!A44</f>
        <v>0</v>
      </c>
      <c r="B43" s="21">
        <f>Вчера_Спутник!B44</f>
        <v>0</v>
      </c>
      <c r="C43" s="21">
        <f>Вчера_Спутник!C44</f>
        <v>0</v>
      </c>
      <c r="D43" s="20">
        <f>'Спутник-V'!C44</f>
        <v>0</v>
      </c>
      <c r="E43" s="20">
        <f t="shared" si="0"/>
        <v>0</v>
      </c>
    </row>
    <row r="44" spans="1:5" ht="50.1" customHeight="1" x14ac:dyDescent="0.25">
      <c r="A44" s="21">
        <f>Вчера_Спутник!A45</f>
        <v>0</v>
      </c>
      <c r="B44" s="21">
        <f>Вчера_Спутник!B45</f>
        <v>0</v>
      </c>
      <c r="C44" s="21">
        <f>Вчера_Спутник!C45</f>
        <v>0</v>
      </c>
      <c r="D44" s="20">
        <f>'Спутник-V'!C45</f>
        <v>0</v>
      </c>
      <c r="E44" s="20">
        <f t="shared" si="0"/>
        <v>0</v>
      </c>
    </row>
    <row r="45" spans="1:5" ht="50.1" customHeight="1" x14ac:dyDescent="0.25">
      <c r="A45" s="21">
        <f>Вчера_Спутник!A46</f>
        <v>0</v>
      </c>
      <c r="B45" s="21">
        <f>Вчера_Спутник!B46</f>
        <v>0</v>
      </c>
      <c r="C45" s="21">
        <f>Вчера_Спутник!C46</f>
        <v>0</v>
      </c>
      <c r="D45" s="20">
        <f>'Спутник-V'!C46</f>
        <v>0</v>
      </c>
      <c r="E45" s="20">
        <f t="shared" si="0"/>
        <v>0</v>
      </c>
    </row>
    <row r="46" spans="1:5" ht="50.1" customHeight="1" x14ac:dyDescent="0.25">
      <c r="A46" s="21">
        <f>Вчера_Спутник!A47</f>
        <v>0</v>
      </c>
      <c r="B46" s="21">
        <f>Вчера_Спутник!B47</f>
        <v>0</v>
      </c>
      <c r="C46" s="21">
        <f>Вчера_Спутник!C47</f>
        <v>0</v>
      </c>
      <c r="D46" s="20">
        <f>'Спутник-V'!C47</f>
        <v>0</v>
      </c>
      <c r="E46" s="20">
        <f t="shared" si="0"/>
        <v>0</v>
      </c>
    </row>
    <row r="47" spans="1:5" ht="50.1" customHeight="1" x14ac:dyDescent="0.25">
      <c r="A47" s="21">
        <f>Вчера_Спутник!A48</f>
        <v>0</v>
      </c>
      <c r="B47" s="21">
        <f>Вчера_Спутник!B48</f>
        <v>0</v>
      </c>
      <c r="C47" s="21">
        <f>Вчера_Спутник!C48</f>
        <v>0</v>
      </c>
      <c r="D47" s="20">
        <f>'Спутник-V'!C48</f>
        <v>0</v>
      </c>
      <c r="E47" s="20">
        <f t="shared" si="0"/>
        <v>0</v>
      </c>
    </row>
    <row r="48" spans="1:5" ht="50.1" customHeight="1" x14ac:dyDescent="0.25">
      <c r="A48" s="21">
        <f>Вчера_Спутник!A49</f>
        <v>0</v>
      </c>
      <c r="B48" s="21">
        <f>Вчера_Спутник!B49</f>
        <v>0</v>
      </c>
      <c r="C48" s="21">
        <f>Вчера_Спутник!C49</f>
        <v>0</v>
      </c>
      <c r="D48" s="20">
        <f>'Спутник-V'!C49</f>
        <v>0</v>
      </c>
      <c r="E48" s="20">
        <f t="shared" si="0"/>
        <v>0</v>
      </c>
    </row>
    <row r="49" spans="1:5" ht="50.1" customHeight="1" x14ac:dyDescent="0.25">
      <c r="A49" s="21">
        <f>Вчера_Спутник!A50</f>
        <v>0</v>
      </c>
      <c r="B49" s="21">
        <f>Вчера_Спутник!B50</f>
        <v>0</v>
      </c>
      <c r="C49" s="21">
        <f>Вчера_Спутник!C50</f>
        <v>0</v>
      </c>
      <c r="D49" s="20">
        <f>'Спутник-V'!C50</f>
        <v>0</v>
      </c>
      <c r="E49" s="20">
        <f t="shared" si="0"/>
        <v>0</v>
      </c>
    </row>
    <row r="50" spans="1:5" ht="50.1" customHeight="1" x14ac:dyDescent="0.25">
      <c r="A50" s="21">
        <f>Вчера_Спутник!A51</f>
        <v>0</v>
      </c>
      <c r="B50" s="21">
        <f>Вчера_Спутник!B51</f>
        <v>0</v>
      </c>
      <c r="C50" s="21">
        <f>Вчера_Спутник!C51</f>
        <v>0</v>
      </c>
      <c r="D50" s="20">
        <f>'Спутник-V'!C51</f>
        <v>0</v>
      </c>
      <c r="E50" s="20">
        <f t="shared" si="0"/>
        <v>0</v>
      </c>
    </row>
    <row r="51" spans="1:5" ht="50.1" customHeight="1" x14ac:dyDescent="0.25">
      <c r="A51" s="21">
        <f>Вчера_Спутник!A52</f>
        <v>0</v>
      </c>
      <c r="B51" s="21">
        <f>Вчера_Спутник!B52</f>
        <v>0</v>
      </c>
      <c r="C51" s="21">
        <f>Вчера_Спутник!C52</f>
        <v>0</v>
      </c>
      <c r="D51" s="20">
        <f>'Спутник-V'!C52</f>
        <v>0</v>
      </c>
      <c r="E51" s="20">
        <f t="shared" si="0"/>
        <v>0</v>
      </c>
    </row>
    <row r="52" spans="1:5" ht="50.1" customHeight="1" x14ac:dyDescent="0.25">
      <c r="A52" s="21">
        <f>Вчера_Спутник!A53</f>
        <v>0</v>
      </c>
      <c r="B52" s="21">
        <f>Вчера_Спутник!B53</f>
        <v>0</v>
      </c>
      <c r="C52" s="21">
        <f>Вчера_Спутник!C53</f>
        <v>0</v>
      </c>
      <c r="D52" s="20">
        <f>'Спутник-V'!C53</f>
        <v>0</v>
      </c>
      <c r="E52" s="20">
        <f t="shared" si="0"/>
        <v>0</v>
      </c>
    </row>
    <row r="53" spans="1:5" ht="50.1" customHeight="1" x14ac:dyDescent="0.25">
      <c r="A53" s="21">
        <f>Вчера_Спутник!A54</f>
        <v>0</v>
      </c>
      <c r="B53" s="21">
        <f>Вчера_Спутник!B54</f>
        <v>0</v>
      </c>
      <c r="C53" s="21">
        <f>Вчера_Спутник!C54</f>
        <v>0</v>
      </c>
      <c r="D53" s="20">
        <f>'Спутник-V'!C54</f>
        <v>0</v>
      </c>
      <c r="E53" s="20">
        <f t="shared" si="0"/>
        <v>0</v>
      </c>
    </row>
    <row r="54" spans="1:5" ht="50.1" customHeight="1" x14ac:dyDescent="0.25">
      <c r="A54" s="21">
        <f>Вчера_Спутник!A55</f>
        <v>0</v>
      </c>
      <c r="B54" s="21">
        <f>Вчера_Спутник!B55</f>
        <v>0</v>
      </c>
      <c r="C54" s="21">
        <f>Вчера_Спутник!C55</f>
        <v>0</v>
      </c>
      <c r="D54" s="20">
        <f>'Спутник-V'!C55</f>
        <v>0</v>
      </c>
      <c r="E54" s="20">
        <f t="shared" si="0"/>
        <v>0</v>
      </c>
    </row>
    <row r="55" spans="1:5" ht="50.1" customHeight="1" x14ac:dyDescent="0.25">
      <c r="A55" s="21">
        <f>Вчера_Спутник!A56</f>
        <v>0</v>
      </c>
      <c r="B55" s="21">
        <f>Вчера_Спутник!B56</f>
        <v>0</v>
      </c>
      <c r="C55" s="21">
        <f>Вчера_Спутник!C56</f>
        <v>0</v>
      </c>
      <c r="D55" s="20">
        <f>'Спутник-V'!C56</f>
        <v>0</v>
      </c>
      <c r="E55" s="20">
        <f t="shared" si="0"/>
        <v>0</v>
      </c>
    </row>
    <row r="56" spans="1:5" ht="50.1" customHeight="1" x14ac:dyDescent="0.25">
      <c r="A56" s="21">
        <f>Вчера_Спутник!A57</f>
        <v>0</v>
      </c>
      <c r="B56" s="21">
        <f>Вчера_Спутник!B57</f>
        <v>0</v>
      </c>
      <c r="C56" s="21">
        <f>Вчера_Спутник!C57</f>
        <v>0</v>
      </c>
      <c r="D56" s="20">
        <f>'Спутник-V'!C57</f>
        <v>0</v>
      </c>
      <c r="E56" s="20">
        <f t="shared" si="0"/>
        <v>0</v>
      </c>
    </row>
    <row r="57" spans="1:5" ht="50.1" customHeight="1" x14ac:dyDescent="0.25">
      <c r="A57" s="21">
        <f>Вчера_Спутник!A58</f>
        <v>0</v>
      </c>
      <c r="B57" s="21">
        <f>Вчера_Спутник!B58</f>
        <v>0</v>
      </c>
      <c r="C57" s="21">
        <f>Вчера_Спутник!C58</f>
        <v>0</v>
      </c>
      <c r="D57" s="20">
        <f>'Спутник-V'!C58</f>
        <v>0</v>
      </c>
      <c r="E57" s="20">
        <f t="shared" si="0"/>
        <v>0</v>
      </c>
    </row>
    <row r="58" spans="1:5" ht="50.1" customHeight="1" x14ac:dyDescent="0.25">
      <c r="A58" s="21">
        <f>Вчера_Спутник!A59</f>
        <v>0</v>
      </c>
      <c r="B58" s="21">
        <f>Вчера_Спутник!B59</f>
        <v>0</v>
      </c>
      <c r="C58" s="21">
        <f>Вчера_Спутник!C59</f>
        <v>0</v>
      </c>
      <c r="D58" s="20">
        <f>'Спутник-V'!C59</f>
        <v>0</v>
      </c>
      <c r="E58" s="20">
        <f t="shared" si="0"/>
        <v>0</v>
      </c>
    </row>
    <row r="59" spans="1:5" ht="50.1" customHeight="1" x14ac:dyDescent="0.25">
      <c r="A59" s="21">
        <f>Вчера_Спутник!A60</f>
        <v>0</v>
      </c>
      <c r="B59" s="21">
        <f>Вчера_Спутник!B60</f>
        <v>0</v>
      </c>
      <c r="C59" s="21">
        <f>Вчера_Спутник!C60</f>
        <v>0</v>
      </c>
      <c r="D59" s="20">
        <f>'Спутник-V'!C60</f>
        <v>0</v>
      </c>
      <c r="E59" s="20">
        <f t="shared" si="0"/>
        <v>0</v>
      </c>
    </row>
    <row r="60" spans="1:5" ht="50.1" customHeight="1" x14ac:dyDescent="0.25">
      <c r="A60" s="21">
        <f>Вчера_Спутник!A61</f>
        <v>0</v>
      </c>
      <c r="B60" s="21">
        <f>Вчера_Спутник!B61</f>
        <v>0</v>
      </c>
      <c r="C60" s="21">
        <f>Вчера_Спутник!C61</f>
        <v>0</v>
      </c>
      <c r="D60" s="20">
        <f>'Спутник-V'!C61</f>
        <v>0</v>
      </c>
      <c r="E60" s="20">
        <f t="shared" si="0"/>
        <v>0</v>
      </c>
    </row>
    <row r="61" spans="1:5" ht="50.1" customHeight="1" x14ac:dyDescent="0.25">
      <c r="A61" s="21">
        <f>Вчера_Спутник!A62</f>
        <v>0</v>
      </c>
      <c r="B61" s="21">
        <f>Вчера_Спутник!B62</f>
        <v>0</v>
      </c>
      <c r="C61" s="21">
        <f>Вчера_Спутник!C62</f>
        <v>0</v>
      </c>
      <c r="D61" s="20">
        <f>'Спутник-V'!C62</f>
        <v>0</v>
      </c>
      <c r="E61" s="20">
        <f t="shared" si="0"/>
        <v>0</v>
      </c>
    </row>
    <row r="62" spans="1:5" ht="50.1" customHeight="1" x14ac:dyDescent="0.25">
      <c r="A62" s="21">
        <f>Вчера_Спутник!A63</f>
        <v>0</v>
      </c>
      <c r="B62" s="21">
        <f>Вчера_Спутник!B63</f>
        <v>0</v>
      </c>
      <c r="C62" s="21">
        <f>Вчера_Спутник!C63</f>
        <v>0</v>
      </c>
      <c r="D62" s="20">
        <f>'Спутник-V'!C63</f>
        <v>0</v>
      </c>
      <c r="E62" s="20">
        <f t="shared" si="0"/>
        <v>0</v>
      </c>
    </row>
    <row r="63" spans="1:5" ht="50.1" customHeight="1" x14ac:dyDescent="0.25">
      <c r="A63" s="21">
        <f>Вчера_Спутник!A64</f>
        <v>0</v>
      </c>
      <c r="B63" s="21">
        <f>Вчера_Спутник!B64</f>
        <v>0</v>
      </c>
      <c r="C63" s="21">
        <f>Вчера_Спутник!C64</f>
        <v>0</v>
      </c>
      <c r="D63" s="20">
        <f>'Спутник-V'!C64</f>
        <v>0</v>
      </c>
      <c r="E63" s="20">
        <f t="shared" si="0"/>
        <v>0</v>
      </c>
    </row>
    <row r="64" spans="1:5" ht="50.1" customHeight="1" x14ac:dyDescent="0.25">
      <c r="A64" s="21">
        <f>Вчера_Спутник!A65</f>
        <v>0</v>
      </c>
      <c r="B64" s="21">
        <f>Вчера_Спутник!B65</f>
        <v>0</v>
      </c>
      <c r="C64" s="21">
        <f>Вчера_Спутник!C65</f>
        <v>0</v>
      </c>
      <c r="D64" s="20">
        <f>'Спутник-V'!C65</f>
        <v>0</v>
      </c>
      <c r="E64" s="20">
        <f t="shared" si="0"/>
        <v>0</v>
      </c>
    </row>
    <row r="65" spans="1:5" ht="50.1" customHeight="1" x14ac:dyDescent="0.25">
      <c r="A65" s="21">
        <f>Вчера_Спутник!A66</f>
        <v>0</v>
      </c>
      <c r="B65" s="21">
        <f>Вчера_Спутник!B66</f>
        <v>0</v>
      </c>
      <c r="C65" s="21">
        <f>Вчера_Спутник!C66</f>
        <v>0</v>
      </c>
      <c r="D65" s="20">
        <f>'Спутник-V'!C66</f>
        <v>0</v>
      </c>
      <c r="E65" s="20">
        <f t="shared" si="0"/>
        <v>0</v>
      </c>
    </row>
    <row r="66" spans="1:5" ht="50.1" customHeight="1" x14ac:dyDescent="0.25">
      <c r="A66" s="21">
        <f>Вчера_Спутник!A67</f>
        <v>0</v>
      </c>
      <c r="B66" s="21">
        <f>Вчера_Спутник!B67</f>
        <v>0</v>
      </c>
      <c r="C66" s="21">
        <f>Вчера_Спутник!C67</f>
        <v>0</v>
      </c>
      <c r="D66" s="20">
        <f>'Спутник-V'!C67</f>
        <v>0</v>
      </c>
      <c r="E66" s="20">
        <f t="shared" si="0"/>
        <v>0</v>
      </c>
    </row>
    <row r="67" spans="1:5" ht="50.1" customHeight="1" x14ac:dyDescent="0.25">
      <c r="A67" s="21">
        <f>Вчера_Спутник!A68</f>
        <v>0</v>
      </c>
      <c r="B67" s="21">
        <f>Вчера_Спутник!B68</f>
        <v>0</v>
      </c>
      <c r="C67" s="21">
        <f>Вчера_Спутник!C68</f>
        <v>0</v>
      </c>
      <c r="D67" s="20">
        <f>'Спутник-V'!C68</f>
        <v>0</v>
      </c>
      <c r="E67" s="20">
        <f t="shared" si="0"/>
        <v>0</v>
      </c>
    </row>
    <row r="68" spans="1:5" ht="50.1" customHeight="1" x14ac:dyDescent="0.25">
      <c r="A68" s="21">
        <f>Вчера_Спутник!A69</f>
        <v>0</v>
      </c>
      <c r="B68" s="21">
        <f>Вчера_Спутник!B69</f>
        <v>0</v>
      </c>
      <c r="C68" s="21">
        <f>Вчера_Спутник!C69</f>
        <v>0</v>
      </c>
      <c r="D68" s="20">
        <f>'Спутник-V'!C69</f>
        <v>0</v>
      </c>
      <c r="E68" s="20">
        <f t="shared" ref="E68:E131" si="1">IF(ISNA(VLOOKUP(C68,D:D, 1, FALSE)),"Должник",C68)</f>
        <v>0</v>
      </c>
    </row>
    <row r="69" spans="1:5" ht="50.1" customHeight="1" x14ac:dyDescent="0.25">
      <c r="A69" s="21">
        <f>Вчера_Спутник!A70</f>
        <v>0</v>
      </c>
      <c r="B69" s="21">
        <f>Вчера_Спутник!B70</f>
        <v>0</v>
      </c>
      <c r="C69" s="21">
        <f>Вчера_Спутник!C70</f>
        <v>0</v>
      </c>
      <c r="D69" s="20">
        <f>'Спутник-V'!C70</f>
        <v>0</v>
      </c>
      <c r="E69" s="20">
        <f t="shared" si="1"/>
        <v>0</v>
      </c>
    </row>
    <row r="70" spans="1:5" ht="50.1" customHeight="1" x14ac:dyDescent="0.25">
      <c r="A70" s="21">
        <f>Вчера_Спутник!A71</f>
        <v>0</v>
      </c>
      <c r="B70" s="21">
        <f>Вчера_Спутник!B71</f>
        <v>0</v>
      </c>
      <c r="C70" s="21">
        <f>Вчера_Спутник!C71</f>
        <v>0</v>
      </c>
      <c r="D70" s="20">
        <f>'Спутник-V'!C71</f>
        <v>0</v>
      </c>
      <c r="E70" s="20">
        <f t="shared" si="1"/>
        <v>0</v>
      </c>
    </row>
    <row r="71" spans="1:5" ht="50.1" customHeight="1" x14ac:dyDescent="0.25">
      <c r="A71" s="21">
        <f>Вчера_Спутник!A72</f>
        <v>0</v>
      </c>
      <c r="B71" s="21">
        <f>Вчера_Спутник!B72</f>
        <v>0</v>
      </c>
      <c r="C71" s="21">
        <f>Вчера_Спутник!C72</f>
        <v>0</v>
      </c>
      <c r="D71" s="20">
        <f>'Спутник-V'!C72</f>
        <v>0</v>
      </c>
      <c r="E71" s="20">
        <f t="shared" si="1"/>
        <v>0</v>
      </c>
    </row>
    <row r="72" spans="1:5" ht="50.1" customHeight="1" x14ac:dyDescent="0.25">
      <c r="A72" s="21">
        <f>Вчера_Спутник!A73</f>
        <v>0</v>
      </c>
      <c r="B72" s="21">
        <f>Вчера_Спутник!B73</f>
        <v>0</v>
      </c>
      <c r="C72" s="21">
        <f>Вчера_Спутник!C73</f>
        <v>0</v>
      </c>
      <c r="D72" s="20">
        <f>'Спутник-V'!C73</f>
        <v>0</v>
      </c>
      <c r="E72" s="20">
        <f t="shared" si="1"/>
        <v>0</v>
      </c>
    </row>
    <row r="73" spans="1:5" ht="50.1" customHeight="1" x14ac:dyDescent="0.25">
      <c r="A73" s="21">
        <f>Вчера_Спутник!A74</f>
        <v>0</v>
      </c>
      <c r="B73" s="21">
        <f>Вчера_Спутник!B74</f>
        <v>0</v>
      </c>
      <c r="C73" s="21">
        <f>Вчера_Спутник!C74</f>
        <v>0</v>
      </c>
      <c r="D73" s="20">
        <f>'Спутник-V'!C74</f>
        <v>0</v>
      </c>
      <c r="E73" s="20">
        <f t="shared" si="1"/>
        <v>0</v>
      </c>
    </row>
    <row r="74" spans="1:5" ht="50.1" customHeight="1" x14ac:dyDescent="0.25">
      <c r="A74" s="21">
        <f>Вчера_Спутник!A75</f>
        <v>0</v>
      </c>
      <c r="B74" s="21">
        <f>Вчера_Спутник!B75</f>
        <v>0</v>
      </c>
      <c r="C74" s="21">
        <f>Вчера_Спутник!C75</f>
        <v>0</v>
      </c>
      <c r="D74" s="20">
        <f>'Спутник-V'!C75</f>
        <v>0</v>
      </c>
      <c r="E74" s="20">
        <f t="shared" si="1"/>
        <v>0</v>
      </c>
    </row>
    <row r="75" spans="1:5" ht="50.1" customHeight="1" x14ac:dyDescent="0.25">
      <c r="A75" s="21">
        <f>Вчера_Спутник!A76</f>
        <v>0</v>
      </c>
      <c r="B75" s="21">
        <f>Вчера_Спутник!B76</f>
        <v>0</v>
      </c>
      <c r="C75" s="21">
        <f>Вчера_Спутник!C76</f>
        <v>0</v>
      </c>
      <c r="D75" s="20">
        <f>'Спутник-V'!C76</f>
        <v>0</v>
      </c>
      <c r="E75" s="20">
        <f t="shared" si="1"/>
        <v>0</v>
      </c>
    </row>
    <row r="76" spans="1:5" ht="50.1" customHeight="1" x14ac:dyDescent="0.25">
      <c r="A76" s="21">
        <f>Вчера_Спутник!A77</f>
        <v>0</v>
      </c>
      <c r="B76" s="21">
        <f>Вчера_Спутник!B77</f>
        <v>0</v>
      </c>
      <c r="C76" s="21">
        <f>Вчера_Спутник!C77</f>
        <v>0</v>
      </c>
      <c r="D76" s="20">
        <f>'Спутник-V'!C77</f>
        <v>0</v>
      </c>
      <c r="E76" s="20">
        <f t="shared" si="1"/>
        <v>0</v>
      </c>
    </row>
    <row r="77" spans="1:5" ht="50.1" customHeight="1" x14ac:dyDescent="0.25">
      <c r="A77" s="21">
        <f>Вчера_Спутник!A78</f>
        <v>0</v>
      </c>
      <c r="B77" s="21">
        <f>Вчера_Спутник!B78</f>
        <v>0</v>
      </c>
      <c r="C77" s="21">
        <f>Вчера_Спутник!C78</f>
        <v>0</v>
      </c>
      <c r="D77" s="20">
        <f>'Спутник-V'!C78</f>
        <v>0</v>
      </c>
      <c r="E77" s="20">
        <f t="shared" si="1"/>
        <v>0</v>
      </c>
    </row>
    <row r="78" spans="1:5" ht="50.1" customHeight="1" x14ac:dyDescent="0.25">
      <c r="A78" s="21">
        <f>Вчера_Спутник!A79</f>
        <v>0</v>
      </c>
      <c r="B78" s="21">
        <f>Вчера_Спутник!B79</f>
        <v>0</v>
      </c>
      <c r="C78" s="21">
        <f>Вчера_Спутник!C79</f>
        <v>0</v>
      </c>
      <c r="D78" s="20">
        <f>'Спутник-V'!C79</f>
        <v>0</v>
      </c>
      <c r="E78" s="20">
        <f t="shared" si="1"/>
        <v>0</v>
      </c>
    </row>
    <row r="79" spans="1:5" ht="50.1" customHeight="1" x14ac:dyDescent="0.25">
      <c r="A79" s="21">
        <f>Вчера_Спутник!A80</f>
        <v>0</v>
      </c>
      <c r="B79" s="21">
        <f>Вчера_Спутник!B80</f>
        <v>0</v>
      </c>
      <c r="C79" s="21">
        <f>Вчера_Спутник!C80</f>
        <v>0</v>
      </c>
      <c r="D79" s="20">
        <f>'Спутник-V'!C80</f>
        <v>0</v>
      </c>
      <c r="E79" s="20">
        <f t="shared" si="1"/>
        <v>0</v>
      </c>
    </row>
    <row r="80" spans="1:5" ht="50.1" customHeight="1" x14ac:dyDescent="0.25">
      <c r="A80" s="21">
        <f>Вчера_Спутник!A81</f>
        <v>0</v>
      </c>
      <c r="B80" s="21">
        <f>Вчера_Спутник!B81</f>
        <v>0</v>
      </c>
      <c r="C80" s="21">
        <f>Вчера_Спутник!C81</f>
        <v>0</v>
      </c>
      <c r="D80" s="20">
        <f>'Спутник-V'!C81</f>
        <v>0</v>
      </c>
      <c r="E80" s="20">
        <f t="shared" si="1"/>
        <v>0</v>
      </c>
    </row>
    <row r="81" spans="1:5" ht="50.1" customHeight="1" x14ac:dyDescent="0.25">
      <c r="A81" s="21">
        <f>Вчера_Спутник!A82</f>
        <v>0</v>
      </c>
      <c r="B81" s="21">
        <f>Вчера_Спутник!B82</f>
        <v>0</v>
      </c>
      <c r="C81" s="21">
        <f>Вчера_Спутник!C82</f>
        <v>0</v>
      </c>
      <c r="D81" s="20">
        <f>'Спутник-V'!C82</f>
        <v>0</v>
      </c>
      <c r="E81" s="20">
        <f t="shared" si="1"/>
        <v>0</v>
      </c>
    </row>
    <row r="82" spans="1:5" ht="50.1" customHeight="1" x14ac:dyDescent="0.25">
      <c r="A82" s="21">
        <f>Вчера_Спутник!A83</f>
        <v>0</v>
      </c>
      <c r="B82" s="21">
        <f>Вчера_Спутник!B83</f>
        <v>0</v>
      </c>
      <c r="C82" s="21">
        <f>Вчера_Спутник!C83</f>
        <v>0</v>
      </c>
      <c r="D82" s="20">
        <f>'Спутник-V'!C83</f>
        <v>0</v>
      </c>
      <c r="E82" s="20">
        <f t="shared" si="1"/>
        <v>0</v>
      </c>
    </row>
    <row r="83" spans="1:5" ht="50.1" customHeight="1" x14ac:dyDescent="0.25">
      <c r="A83" s="21">
        <f>Вчера_Спутник!A84</f>
        <v>0</v>
      </c>
      <c r="B83" s="21">
        <f>Вчера_Спутник!B84</f>
        <v>0</v>
      </c>
      <c r="C83" s="21">
        <f>Вчера_Спутник!C84</f>
        <v>0</v>
      </c>
      <c r="D83" s="20">
        <f>'Спутник-V'!C84</f>
        <v>0</v>
      </c>
      <c r="E83" s="20">
        <f t="shared" si="1"/>
        <v>0</v>
      </c>
    </row>
    <row r="84" spans="1:5" ht="50.1" customHeight="1" x14ac:dyDescent="0.25">
      <c r="A84" s="21">
        <f>Вчера_Спутник!A85</f>
        <v>0</v>
      </c>
      <c r="B84" s="21">
        <f>Вчера_Спутник!B85</f>
        <v>0</v>
      </c>
      <c r="C84" s="21">
        <f>Вчера_Спутник!C85</f>
        <v>0</v>
      </c>
      <c r="D84" s="20">
        <f>'Спутник-V'!C85</f>
        <v>0</v>
      </c>
      <c r="E84" s="20">
        <f t="shared" si="1"/>
        <v>0</v>
      </c>
    </row>
    <row r="85" spans="1:5" ht="50.1" customHeight="1" x14ac:dyDescent="0.25">
      <c r="A85" s="21">
        <f>Вчера_Спутник!A86</f>
        <v>0</v>
      </c>
      <c r="B85" s="21">
        <f>Вчера_Спутник!B86</f>
        <v>0</v>
      </c>
      <c r="C85" s="21">
        <f>Вчера_Спутник!C86</f>
        <v>0</v>
      </c>
      <c r="D85" s="20">
        <f>'Спутник-V'!C86</f>
        <v>0</v>
      </c>
      <c r="E85" s="20">
        <f t="shared" si="1"/>
        <v>0</v>
      </c>
    </row>
    <row r="86" spans="1:5" ht="50.1" customHeight="1" x14ac:dyDescent="0.25">
      <c r="A86" s="21">
        <f>Вчера_Спутник!A87</f>
        <v>0</v>
      </c>
      <c r="B86" s="21">
        <f>Вчера_Спутник!B87</f>
        <v>0</v>
      </c>
      <c r="C86" s="21">
        <f>Вчера_Спутник!C87</f>
        <v>0</v>
      </c>
      <c r="D86" s="20">
        <f>'Спутник-V'!C87</f>
        <v>0</v>
      </c>
      <c r="E86" s="20">
        <f t="shared" si="1"/>
        <v>0</v>
      </c>
    </row>
    <row r="87" spans="1:5" ht="50.1" customHeight="1" x14ac:dyDescent="0.25">
      <c r="A87" s="21">
        <f>Вчера_Спутник!A88</f>
        <v>0</v>
      </c>
      <c r="B87" s="21">
        <f>Вчера_Спутник!B88</f>
        <v>0</v>
      </c>
      <c r="C87" s="21">
        <f>Вчера_Спутник!C88</f>
        <v>0</v>
      </c>
      <c r="D87" s="20">
        <f>'Спутник-V'!C88</f>
        <v>0</v>
      </c>
      <c r="E87" s="20">
        <f t="shared" si="1"/>
        <v>0</v>
      </c>
    </row>
    <row r="88" spans="1:5" ht="50.1" customHeight="1" x14ac:dyDescent="0.25">
      <c r="A88" s="21">
        <f>Вчера_Спутник!A89</f>
        <v>0</v>
      </c>
      <c r="B88" s="21">
        <f>Вчера_Спутник!B89</f>
        <v>0</v>
      </c>
      <c r="C88" s="21">
        <f>Вчера_Спутник!C89</f>
        <v>0</v>
      </c>
      <c r="D88" s="20">
        <f>'Спутник-V'!C89</f>
        <v>0</v>
      </c>
      <c r="E88" s="20">
        <f t="shared" si="1"/>
        <v>0</v>
      </c>
    </row>
    <row r="89" spans="1:5" ht="50.1" customHeight="1" x14ac:dyDescent="0.25">
      <c r="A89" s="21">
        <f>Вчера_Спутник!A90</f>
        <v>0</v>
      </c>
      <c r="B89" s="21">
        <f>Вчера_Спутник!B90</f>
        <v>0</v>
      </c>
      <c r="C89" s="21">
        <f>Вчера_Спутник!C90</f>
        <v>0</v>
      </c>
      <c r="D89" s="20">
        <f>'Спутник-V'!C90</f>
        <v>0</v>
      </c>
      <c r="E89" s="20">
        <f t="shared" si="1"/>
        <v>0</v>
      </c>
    </row>
    <row r="90" spans="1:5" ht="50.1" customHeight="1" x14ac:dyDescent="0.25">
      <c r="A90" s="21">
        <f>Вчера_Спутник!A91</f>
        <v>0</v>
      </c>
      <c r="B90" s="21">
        <f>Вчера_Спутник!B91</f>
        <v>0</v>
      </c>
      <c r="C90" s="21">
        <f>Вчера_Спутник!C91</f>
        <v>0</v>
      </c>
      <c r="D90" s="20">
        <f>'Спутник-V'!C91</f>
        <v>0</v>
      </c>
      <c r="E90" s="20">
        <f t="shared" si="1"/>
        <v>0</v>
      </c>
    </row>
    <row r="91" spans="1:5" ht="50.1" customHeight="1" x14ac:dyDescent="0.25">
      <c r="A91" s="21">
        <f>Вчера_Спутник!A92</f>
        <v>0</v>
      </c>
      <c r="B91" s="21">
        <f>Вчера_Спутник!B92</f>
        <v>0</v>
      </c>
      <c r="C91" s="21">
        <f>Вчера_Спутник!C92</f>
        <v>0</v>
      </c>
      <c r="D91" s="20">
        <f>'Спутник-V'!C92</f>
        <v>0</v>
      </c>
      <c r="E91" s="20">
        <f t="shared" si="1"/>
        <v>0</v>
      </c>
    </row>
    <row r="92" spans="1:5" ht="50.1" customHeight="1" x14ac:dyDescent="0.25">
      <c r="A92" s="21">
        <f>Вчера_Спутник!A93</f>
        <v>0</v>
      </c>
      <c r="B92" s="21">
        <f>Вчера_Спутник!B93</f>
        <v>0</v>
      </c>
      <c r="C92" s="21">
        <f>Вчера_Спутник!C93</f>
        <v>0</v>
      </c>
      <c r="D92" s="20">
        <f>'Спутник-V'!C93</f>
        <v>0</v>
      </c>
      <c r="E92" s="20">
        <f t="shared" si="1"/>
        <v>0</v>
      </c>
    </row>
    <row r="93" spans="1:5" ht="50.1" customHeight="1" x14ac:dyDescent="0.25">
      <c r="A93" s="21">
        <f>Вчера_Спутник!A94</f>
        <v>0</v>
      </c>
      <c r="B93" s="21">
        <f>Вчера_Спутник!B94</f>
        <v>0</v>
      </c>
      <c r="C93" s="21">
        <f>Вчера_Спутник!C94</f>
        <v>0</v>
      </c>
      <c r="D93" s="20">
        <f>'Спутник-V'!C94</f>
        <v>0</v>
      </c>
      <c r="E93" s="20">
        <f t="shared" si="1"/>
        <v>0</v>
      </c>
    </row>
    <row r="94" spans="1:5" ht="50.1" customHeight="1" x14ac:dyDescent="0.25">
      <c r="A94" s="21">
        <f>Вчера_Спутник!A95</f>
        <v>0</v>
      </c>
      <c r="B94" s="21">
        <f>Вчера_Спутник!B95</f>
        <v>0</v>
      </c>
      <c r="C94" s="21">
        <f>Вчера_Спутник!C95</f>
        <v>0</v>
      </c>
      <c r="D94" s="20">
        <f>'Спутник-V'!C95</f>
        <v>0</v>
      </c>
      <c r="E94" s="20">
        <f t="shared" si="1"/>
        <v>0</v>
      </c>
    </row>
    <row r="95" spans="1:5" ht="50.1" customHeight="1" x14ac:dyDescent="0.25">
      <c r="A95" s="21">
        <f>Вчера_Спутник!A96</f>
        <v>0</v>
      </c>
      <c r="B95" s="21">
        <f>Вчера_Спутник!B96</f>
        <v>0</v>
      </c>
      <c r="C95" s="21">
        <f>Вчера_Спутник!C96</f>
        <v>0</v>
      </c>
      <c r="D95" s="20">
        <f>'Спутник-V'!C96</f>
        <v>0</v>
      </c>
      <c r="E95" s="20">
        <f t="shared" si="1"/>
        <v>0</v>
      </c>
    </row>
    <row r="96" spans="1:5" ht="50.1" customHeight="1" x14ac:dyDescent="0.25">
      <c r="A96" s="21">
        <f>Вчера_Спутник!A97</f>
        <v>0</v>
      </c>
      <c r="B96" s="21">
        <f>Вчера_Спутник!B97</f>
        <v>0</v>
      </c>
      <c r="C96" s="21">
        <f>Вчера_Спутник!C97</f>
        <v>0</v>
      </c>
      <c r="D96" s="20">
        <f>'Спутник-V'!C97</f>
        <v>0</v>
      </c>
      <c r="E96" s="20">
        <f t="shared" si="1"/>
        <v>0</v>
      </c>
    </row>
    <row r="97" spans="1:5" ht="50.1" customHeight="1" x14ac:dyDescent="0.25">
      <c r="A97" s="21">
        <f>Вчера_Спутник!A98</f>
        <v>0</v>
      </c>
      <c r="B97" s="21">
        <f>Вчера_Спутник!B98</f>
        <v>0</v>
      </c>
      <c r="C97" s="21">
        <f>Вчера_Спутник!C98</f>
        <v>0</v>
      </c>
      <c r="D97" s="20">
        <f>'Спутник-V'!C98</f>
        <v>0</v>
      </c>
      <c r="E97" s="20">
        <f t="shared" si="1"/>
        <v>0</v>
      </c>
    </row>
    <row r="98" spans="1:5" ht="50.1" customHeight="1" x14ac:dyDescent="0.25">
      <c r="A98" s="21">
        <f>Вчера_Спутник!A99</f>
        <v>0</v>
      </c>
      <c r="B98" s="21">
        <f>Вчера_Спутник!B99</f>
        <v>0</v>
      </c>
      <c r="C98" s="21">
        <f>Вчера_Спутник!C99</f>
        <v>0</v>
      </c>
      <c r="D98" s="20">
        <f>'Спутник-V'!C99</f>
        <v>0</v>
      </c>
      <c r="E98" s="20">
        <f t="shared" si="1"/>
        <v>0</v>
      </c>
    </row>
    <row r="99" spans="1:5" ht="50.1" customHeight="1" x14ac:dyDescent="0.25">
      <c r="A99" s="21">
        <f>Вчера_Спутник!A100</f>
        <v>0</v>
      </c>
      <c r="B99" s="21">
        <f>Вчера_Спутник!B100</f>
        <v>0</v>
      </c>
      <c r="C99" s="21">
        <f>Вчера_Спутник!C100</f>
        <v>0</v>
      </c>
      <c r="D99" s="20">
        <f>'Спутник-V'!C100</f>
        <v>0</v>
      </c>
      <c r="E99" s="20">
        <f t="shared" si="1"/>
        <v>0</v>
      </c>
    </row>
    <row r="100" spans="1:5" ht="50.1" customHeight="1" x14ac:dyDescent="0.25">
      <c r="A100" s="21">
        <f>Вчера_Спутник!A101</f>
        <v>0</v>
      </c>
      <c r="B100" s="21">
        <f>Вчера_Спутник!B101</f>
        <v>0</v>
      </c>
      <c r="C100" s="21">
        <f>Вчера_Спутник!C101</f>
        <v>0</v>
      </c>
      <c r="D100" s="20">
        <f>'Спутник-V'!C101</f>
        <v>0</v>
      </c>
      <c r="E100" s="20">
        <f t="shared" si="1"/>
        <v>0</v>
      </c>
    </row>
    <row r="101" spans="1:5" ht="50.1" customHeight="1" x14ac:dyDescent="0.25">
      <c r="A101" s="21">
        <f>Вчера_Спутник!A102</f>
        <v>0</v>
      </c>
      <c r="B101" s="21">
        <f>Вчера_Спутник!B102</f>
        <v>0</v>
      </c>
      <c r="C101" s="21">
        <f>Вчера_Спутник!C102</f>
        <v>0</v>
      </c>
      <c r="D101" s="20">
        <f>'Спутник-V'!C102</f>
        <v>0</v>
      </c>
      <c r="E101" s="20">
        <f t="shared" si="1"/>
        <v>0</v>
      </c>
    </row>
    <row r="102" spans="1:5" ht="50.1" customHeight="1" x14ac:dyDescent="0.25">
      <c r="A102" s="21">
        <f>Вчера_Спутник!A103</f>
        <v>0</v>
      </c>
      <c r="B102" s="21">
        <f>Вчера_Спутник!B103</f>
        <v>0</v>
      </c>
      <c r="C102" s="21">
        <f>Вчера_Спутник!C103</f>
        <v>0</v>
      </c>
      <c r="D102" s="20">
        <f>'Спутник-V'!C103</f>
        <v>0</v>
      </c>
      <c r="E102" s="20">
        <f t="shared" si="1"/>
        <v>0</v>
      </c>
    </row>
    <row r="103" spans="1:5" ht="50.1" customHeight="1" x14ac:dyDescent="0.25">
      <c r="A103" s="21">
        <f>Вчера_Спутник!A104</f>
        <v>0</v>
      </c>
      <c r="B103" s="21">
        <f>Вчера_Спутник!B104</f>
        <v>0</v>
      </c>
      <c r="C103" s="21">
        <f>Вчера_Спутник!C104</f>
        <v>0</v>
      </c>
      <c r="D103" s="20">
        <f>'Спутник-V'!C104</f>
        <v>0</v>
      </c>
      <c r="E103" s="20">
        <f t="shared" si="1"/>
        <v>0</v>
      </c>
    </row>
    <row r="104" spans="1:5" ht="50.1" customHeight="1" x14ac:dyDescent="0.25">
      <c r="A104" s="21">
        <f>Вчера_Спутник!A105</f>
        <v>0</v>
      </c>
      <c r="B104" s="21">
        <f>Вчера_Спутник!B105</f>
        <v>0</v>
      </c>
      <c r="C104" s="21">
        <f>Вчера_Спутник!C105</f>
        <v>0</v>
      </c>
      <c r="D104" s="20">
        <f>'Спутник-V'!C105</f>
        <v>0</v>
      </c>
      <c r="E104" s="20">
        <f t="shared" si="1"/>
        <v>0</v>
      </c>
    </row>
    <row r="105" spans="1:5" ht="50.1" customHeight="1" x14ac:dyDescent="0.25">
      <c r="A105" s="21">
        <f>Вчера_Спутник!A106</f>
        <v>0</v>
      </c>
      <c r="B105" s="21">
        <f>Вчера_Спутник!B106</f>
        <v>0</v>
      </c>
      <c r="C105" s="21">
        <f>Вчера_Спутник!C106</f>
        <v>0</v>
      </c>
      <c r="D105" s="20">
        <f>'Спутник-V'!C106</f>
        <v>0</v>
      </c>
      <c r="E105" s="20">
        <f t="shared" si="1"/>
        <v>0</v>
      </c>
    </row>
    <row r="106" spans="1:5" ht="50.1" customHeight="1" x14ac:dyDescent="0.25">
      <c r="A106" s="21">
        <f>Вчера_Спутник!A107</f>
        <v>0</v>
      </c>
      <c r="B106" s="21">
        <f>Вчера_Спутник!B107</f>
        <v>0</v>
      </c>
      <c r="C106" s="21">
        <f>Вчера_Спутник!C107</f>
        <v>0</v>
      </c>
      <c r="D106" s="20">
        <f>'Спутник-V'!C107</f>
        <v>0</v>
      </c>
      <c r="E106" s="20">
        <f t="shared" si="1"/>
        <v>0</v>
      </c>
    </row>
    <row r="107" spans="1:5" ht="50.1" customHeight="1" x14ac:dyDescent="0.25">
      <c r="A107" s="21">
        <f>Вчера_Спутник!A108</f>
        <v>0</v>
      </c>
      <c r="B107" s="21">
        <f>Вчера_Спутник!B108</f>
        <v>0</v>
      </c>
      <c r="C107" s="21">
        <f>Вчера_Спутник!C108</f>
        <v>0</v>
      </c>
      <c r="D107" s="20">
        <f>'Спутник-V'!C108</f>
        <v>0</v>
      </c>
      <c r="E107" s="20">
        <f t="shared" si="1"/>
        <v>0</v>
      </c>
    </row>
    <row r="108" spans="1:5" ht="50.1" customHeight="1" x14ac:dyDescent="0.25">
      <c r="A108" s="21">
        <f>Вчера_Спутник!A109</f>
        <v>0</v>
      </c>
      <c r="B108" s="21">
        <f>Вчера_Спутник!B109</f>
        <v>0</v>
      </c>
      <c r="C108" s="21">
        <f>Вчера_Спутник!C109</f>
        <v>0</v>
      </c>
      <c r="D108" s="20">
        <f>'Спутник-V'!C109</f>
        <v>0</v>
      </c>
      <c r="E108" s="20">
        <f t="shared" si="1"/>
        <v>0</v>
      </c>
    </row>
    <row r="109" spans="1:5" ht="50.1" customHeight="1" x14ac:dyDescent="0.25">
      <c r="A109" s="21">
        <f>Вчера_Спутник!A110</f>
        <v>0</v>
      </c>
      <c r="B109" s="21">
        <f>Вчера_Спутник!B110</f>
        <v>0</v>
      </c>
      <c r="C109" s="21">
        <f>Вчера_Спутник!C110</f>
        <v>0</v>
      </c>
      <c r="D109" s="20">
        <f>'Спутник-V'!C110</f>
        <v>0</v>
      </c>
      <c r="E109" s="20">
        <f t="shared" si="1"/>
        <v>0</v>
      </c>
    </row>
    <row r="110" spans="1:5" ht="50.1" customHeight="1" x14ac:dyDescent="0.25">
      <c r="A110" s="21">
        <f>Вчера_Спутник!A111</f>
        <v>0</v>
      </c>
      <c r="B110" s="21">
        <f>Вчера_Спутник!B111</f>
        <v>0</v>
      </c>
      <c r="C110" s="21">
        <f>Вчера_Спутник!C111</f>
        <v>0</v>
      </c>
      <c r="D110" s="20">
        <f>'Спутник-V'!C111</f>
        <v>0</v>
      </c>
      <c r="E110" s="20">
        <f t="shared" si="1"/>
        <v>0</v>
      </c>
    </row>
    <row r="111" spans="1:5" ht="50.1" customHeight="1" x14ac:dyDescent="0.25">
      <c r="A111" s="21">
        <f>Вчера_Спутник!A112</f>
        <v>0</v>
      </c>
      <c r="B111" s="21">
        <f>Вчера_Спутник!B112</f>
        <v>0</v>
      </c>
      <c r="C111" s="21">
        <f>Вчера_Спутник!C112</f>
        <v>0</v>
      </c>
      <c r="D111" s="20">
        <f>'Спутник-V'!C112</f>
        <v>0</v>
      </c>
      <c r="E111" s="20">
        <f t="shared" si="1"/>
        <v>0</v>
      </c>
    </row>
    <row r="112" spans="1:5" ht="50.1" customHeight="1" x14ac:dyDescent="0.25">
      <c r="A112" s="21">
        <f>Вчера_Спутник!A113</f>
        <v>0</v>
      </c>
      <c r="B112" s="21">
        <f>Вчера_Спутник!B113</f>
        <v>0</v>
      </c>
      <c r="C112" s="21">
        <f>Вчера_Спутник!C113</f>
        <v>0</v>
      </c>
      <c r="D112" s="20">
        <f>'Спутник-V'!C113</f>
        <v>0</v>
      </c>
      <c r="E112" s="20">
        <f t="shared" si="1"/>
        <v>0</v>
      </c>
    </row>
    <row r="113" spans="1:5" ht="50.1" customHeight="1" x14ac:dyDescent="0.25">
      <c r="A113" s="21">
        <f>Вчера_Спутник!A114</f>
        <v>0</v>
      </c>
      <c r="B113" s="21">
        <f>Вчера_Спутник!B114</f>
        <v>0</v>
      </c>
      <c r="C113" s="21">
        <f>Вчера_Спутник!C114</f>
        <v>0</v>
      </c>
      <c r="D113" s="20">
        <f>'Спутник-V'!C114</f>
        <v>0</v>
      </c>
      <c r="E113" s="20">
        <f t="shared" si="1"/>
        <v>0</v>
      </c>
    </row>
    <row r="114" spans="1:5" ht="50.1" customHeight="1" x14ac:dyDescent="0.25">
      <c r="A114" s="21">
        <f>Вчера_Спутник!A115</f>
        <v>0</v>
      </c>
      <c r="B114" s="21">
        <f>Вчера_Спутник!B115</f>
        <v>0</v>
      </c>
      <c r="C114" s="21">
        <f>Вчера_Спутник!C115</f>
        <v>0</v>
      </c>
      <c r="D114" s="20">
        <f>'Спутник-V'!C115</f>
        <v>0</v>
      </c>
      <c r="E114" s="20">
        <f t="shared" si="1"/>
        <v>0</v>
      </c>
    </row>
    <row r="115" spans="1:5" ht="50.1" customHeight="1" x14ac:dyDescent="0.25">
      <c r="A115" s="21">
        <f>Вчера_Спутник!A116</f>
        <v>0</v>
      </c>
      <c r="B115" s="21">
        <f>Вчера_Спутник!B116</f>
        <v>0</v>
      </c>
      <c r="C115" s="21">
        <f>Вчера_Спутник!C116</f>
        <v>0</v>
      </c>
      <c r="D115" s="20">
        <f>'Спутник-V'!C116</f>
        <v>0</v>
      </c>
      <c r="E115" s="20">
        <f t="shared" si="1"/>
        <v>0</v>
      </c>
    </row>
    <row r="116" spans="1:5" ht="50.1" customHeight="1" x14ac:dyDescent="0.25">
      <c r="A116" s="21">
        <f>Вчера_Спутник!A117</f>
        <v>0</v>
      </c>
      <c r="B116" s="21">
        <f>Вчера_Спутник!B117</f>
        <v>0</v>
      </c>
      <c r="C116" s="21">
        <f>Вчера_Спутник!C117</f>
        <v>0</v>
      </c>
      <c r="D116" s="20">
        <f>'Спутник-V'!C117</f>
        <v>0</v>
      </c>
      <c r="E116" s="20">
        <f t="shared" si="1"/>
        <v>0</v>
      </c>
    </row>
    <row r="117" spans="1:5" ht="50.1" customHeight="1" x14ac:dyDescent="0.25">
      <c r="A117" s="21">
        <f>Вчера_Спутник!A118</f>
        <v>0</v>
      </c>
      <c r="B117" s="21">
        <f>Вчера_Спутник!B118</f>
        <v>0</v>
      </c>
      <c r="C117" s="21">
        <f>Вчера_Спутник!C118</f>
        <v>0</v>
      </c>
      <c r="D117" s="20">
        <f>'Спутник-V'!C118</f>
        <v>0</v>
      </c>
      <c r="E117" s="20">
        <f t="shared" si="1"/>
        <v>0</v>
      </c>
    </row>
    <row r="118" spans="1:5" ht="50.1" customHeight="1" x14ac:dyDescent="0.25">
      <c r="A118" s="21">
        <f>Вчера_Спутник!A119</f>
        <v>0</v>
      </c>
      <c r="B118" s="21">
        <f>Вчера_Спутник!B119</f>
        <v>0</v>
      </c>
      <c r="C118" s="21">
        <f>Вчера_Спутник!C119</f>
        <v>0</v>
      </c>
      <c r="D118" s="20">
        <f>'Спутник-V'!C119</f>
        <v>0</v>
      </c>
      <c r="E118" s="20">
        <f t="shared" si="1"/>
        <v>0</v>
      </c>
    </row>
    <row r="119" spans="1:5" ht="50.1" customHeight="1" x14ac:dyDescent="0.25">
      <c r="A119" s="21">
        <f>Вчера_Спутник!A120</f>
        <v>0</v>
      </c>
      <c r="B119" s="21">
        <f>Вчера_Спутник!B120</f>
        <v>0</v>
      </c>
      <c r="C119" s="21">
        <f>Вчера_Спутник!C120</f>
        <v>0</v>
      </c>
      <c r="D119" s="20">
        <f>'Спутник-V'!C120</f>
        <v>0</v>
      </c>
      <c r="E119" s="20">
        <f t="shared" si="1"/>
        <v>0</v>
      </c>
    </row>
    <row r="120" spans="1:5" ht="50.1" customHeight="1" x14ac:dyDescent="0.25">
      <c r="A120" s="21">
        <f>Вчера_Спутник!A121</f>
        <v>0</v>
      </c>
      <c r="B120" s="21">
        <f>Вчера_Спутник!B121</f>
        <v>0</v>
      </c>
      <c r="C120" s="21">
        <f>Вчера_Спутник!C121</f>
        <v>0</v>
      </c>
      <c r="D120" s="20">
        <f>'Спутник-V'!C121</f>
        <v>0</v>
      </c>
      <c r="E120" s="20">
        <f t="shared" si="1"/>
        <v>0</v>
      </c>
    </row>
    <row r="121" spans="1:5" ht="50.1" customHeight="1" x14ac:dyDescent="0.25">
      <c r="A121" s="21">
        <f>Вчера_Спутник!A122</f>
        <v>0</v>
      </c>
      <c r="B121" s="21">
        <f>Вчера_Спутник!B122</f>
        <v>0</v>
      </c>
      <c r="C121" s="21">
        <f>Вчера_Спутник!C122</f>
        <v>0</v>
      </c>
      <c r="D121" s="20">
        <f>'Спутник-V'!C122</f>
        <v>0</v>
      </c>
      <c r="E121" s="20">
        <f t="shared" si="1"/>
        <v>0</v>
      </c>
    </row>
    <row r="122" spans="1:5" ht="50.1" customHeight="1" x14ac:dyDescent="0.25">
      <c r="A122" s="21">
        <f>Вчера_Спутник!A123</f>
        <v>0</v>
      </c>
      <c r="B122" s="21">
        <f>Вчера_Спутник!B123</f>
        <v>0</v>
      </c>
      <c r="C122" s="21">
        <f>Вчера_Спутник!C123</f>
        <v>0</v>
      </c>
      <c r="D122" s="20">
        <f>'Спутник-V'!C123</f>
        <v>0</v>
      </c>
      <c r="E122" s="20">
        <f t="shared" si="1"/>
        <v>0</v>
      </c>
    </row>
    <row r="123" spans="1:5" ht="50.1" customHeight="1" x14ac:dyDescent="0.25">
      <c r="A123" s="21">
        <f>Вчера_Спутник!A124</f>
        <v>0</v>
      </c>
      <c r="B123" s="21">
        <f>Вчера_Спутник!B124</f>
        <v>0</v>
      </c>
      <c r="C123" s="21">
        <f>Вчера_Спутник!C124</f>
        <v>0</v>
      </c>
      <c r="D123" s="20">
        <f>'Спутник-V'!C124</f>
        <v>0</v>
      </c>
      <c r="E123" s="20">
        <f t="shared" si="1"/>
        <v>0</v>
      </c>
    </row>
    <row r="124" spans="1:5" ht="50.1" customHeight="1" x14ac:dyDescent="0.25">
      <c r="A124" s="21">
        <f>Вчера_Спутник!A125</f>
        <v>0</v>
      </c>
      <c r="B124" s="21">
        <f>Вчера_Спутник!B125</f>
        <v>0</v>
      </c>
      <c r="C124" s="21">
        <f>Вчера_Спутник!C125</f>
        <v>0</v>
      </c>
      <c r="D124" s="20">
        <f>'Спутник-V'!C125</f>
        <v>0</v>
      </c>
      <c r="E124" s="20">
        <f t="shared" si="1"/>
        <v>0</v>
      </c>
    </row>
    <row r="125" spans="1:5" ht="50.1" customHeight="1" x14ac:dyDescent="0.25">
      <c r="A125" s="21">
        <f>Вчера_Спутник!A126</f>
        <v>0</v>
      </c>
      <c r="B125" s="21">
        <f>Вчера_Спутник!B126</f>
        <v>0</v>
      </c>
      <c r="C125" s="21">
        <f>Вчера_Спутник!C126</f>
        <v>0</v>
      </c>
      <c r="D125" s="20">
        <f>'Спутник-V'!C126</f>
        <v>0</v>
      </c>
      <c r="E125" s="20">
        <f t="shared" si="1"/>
        <v>0</v>
      </c>
    </row>
    <row r="126" spans="1:5" ht="50.1" customHeight="1" x14ac:dyDescent="0.25">
      <c r="A126" s="21">
        <f>Вчера_Спутник!A127</f>
        <v>0</v>
      </c>
      <c r="B126" s="21">
        <f>Вчера_Спутник!B127</f>
        <v>0</v>
      </c>
      <c r="C126" s="21">
        <f>Вчера_Спутник!C127</f>
        <v>0</v>
      </c>
      <c r="D126" s="20">
        <f>'Спутник-V'!C127</f>
        <v>0</v>
      </c>
      <c r="E126" s="20">
        <f t="shared" si="1"/>
        <v>0</v>
      </c>
    </row>
    <row r="127" spans="1:5" ht="50.1" customHeight="1" x14ac:dyDescent="0.25">
      <c r="A127" s="21">
        <f>Вчера_Спутник!A128</f>
        <v>0</v>
      </c>
      <c r="B127" s="21">
        <f>Вчера_Спутник!B128</f>
        <v>0</v>
      </c>
      <c r="C127" s="21">
        <f>Вчера_Спутник!C128</f>
        <v>0</v>
      </c>
      <c r="D127" s="20">
        <f>'Спутник-V'!C128</f>
        <v>0</v>
      </c>
      <c r="E127" s="20">
        <f t="shared" si="1"/>
        <v>0</v>
      </c>
    </row>
    <row r="128" spans="1:5" ht="50.1" customHeight="1" x14ac:dyDescent="0.25">
      <c r="A128" s="21">
        <f>Вчера_Спутник!A129</f>
        <v>0</v>
      </c>
      <c r="B128" s="21">
        <f>Вчера_Спутник!B129</f>
        <v>0</v>
      </c>
      <c r="C128" s="21">
        <f>Вчера_Спутник!C129</f>
        <v>0</v>
      </c>
      <c r="D128" s="20">
        <f>'Спутник-V'!C129</f>
        <v>0</v>
      </c>
      <c r="E128" s="20">
        <f t="shared" si="1"/>
        <v>0</v>
      </c>
    </row>
    <row r="129" spans="1:5" ht="50.1" customHeight="1" x14ac:dyDescent="0.25">
      <c r="A129" s="21">
        <f>Вчера_Спутник!A130</f>
        <v>0</v>
      </c>
      <c r="B129" s="21">
        <f>Вчера_Спутник!B130</f>
        <v>0</v>
      </c>
      <c r="C129" s="21">
        <f>Вчера_Спутник!C130</f>
        <v>0</v>
      </c>
      <c r="D129" s="20">
        <f>'Спутник-V'!C130</f>
        <v>0</v>
      </c>
      <c r="E129" s="20">
        <f t="shared" si="1"/>
        <v>0</v>
      </c>
    </row>
    <row r="130" spans="1:5" ht="50.1" customHeight="1" x14ac:dyDescent="0.25">
      <c r="A130" s="21">
        <f>Вчера_Спутник!A131</f>
        <v>0</v>
      </c>
      <c r="B130" s="21">
        <f>Вчера_Спутник!B131</f>
        <v>0</v>
      </c>
      <c r="C130" s="21">
        <f>Вчера_Спутник!C131</f>
        <v>0</v>
      </c>
      <c r="D130" s="20">
        <f>'Спутник-V'!C131</f>
        <v>0</v>
      </c>
      <c r="E130" s="20">
        <f t="shared" si="1"/>
        <v>0</v>
      </c>
    </row>
    <row r="131" spans="1:5" ht="50.1" customHeight="1" x14ac:dyDescent="0.25">
      <c r="A131" s="21">
        <f>Вчера_Спутник!A132</f>
        <v>0</v>
      </c>
      <c r="B131" s="21">
        <f>Вчера_Спутник!B132</f>
        <v>0</v>
      </c>
      <c r="C131" s="21">
        <f>Вчера_Спутник!C132</f>
        <v>0</v>
      </c>
      <c r="D131" s="20">
        <f>'Спутник-V'!C132</f>
        <v>0</v>
      </c>
      <c r="E131" s="20">
        <f t="shared" si="1"/>
        <v>0</v>
      </c>
    </row>
    <row r="132" spans="1:5" ht="50.1" customHeight="1" x14ac:dyDescent="0.25">
      <c r="A132" s="21">
        <f>Вчера_Спутник!A133</f>
        <v>0</v>
      </c>
      <c r="B132" s="21">
        <f>Вчера_Спутник!B133</f>
        <v>0</v>
      </c>
      <c r="C132" s="21">
        <f>Вчера_Спутник!C133</f>
        <v>0</v>
      </c>
      <c r="D132" s="20">
        <f>'Спутник-V'!C133</f>
        <v>0</v>
      </c>
      <c r="E132" s="20">
        <f t="shared" ref="E132:E195" si="2">IF(ISNA(VLOOKUP(C132,D:D, 1, FALSE)),"Должник",C132)</f>
        <v>0</v>
      </c>
    </row>
    <row r="133" spans="1:5" ht="50.1" customHeight="1" x14ac:dyDescent="0.25">
      <c r="A133" s="21">
        <f>Вчера_Спутник!A134</f>
        <v>0</v>
      </c>
      <c r="B133" s="21">
        <f>Вчера_Спутник!B134</f>
        <v>0</v>
      </c>
      <c r="C133" s="21">
        <f>Вчера_Спутник!C134</f>
        <v>0</v>
      </c>
      <c r="D133" s="20">
        <f>'Спутник-V'!C134</f>
        <v>0</v>
      </c>
      <c r="E133" s="20">
        <f t="shared" si="2"/>
        <v>0</v>
      </c>
    </row>
    <row r="134" spans="1:5" ht="50.1" customHeight="1" x14ac:dyDescent="0.25">
      <c r="A134" s="21">
        <f>Вчера_Спутник!A135</f>
        <v>0</v>
      </c>
      <c r="B134" s="21">
        <f>Вчера_Спутник!B135</f>
        <v>0</v>
      </c>
      <c r="C134" s="21">
        <f>Вчера_Спутник!C135</f>
        <v>0</v>
      </c>
      <c r="D134" s="20">
        <f>'Спутник-V'!C135</f>
        <v>0</v>
      </c>
      <c r="E134" s="20">
        <f t="shared" si="2"/>
        <v>0</v>
      </c>
    </row>
    <row r="135" spans="1:5" ht="50.1" customHeight="1" x14ac:dyDescent="0.25">
      <c r="A135" s="21">
        <f>Вчера_Спутник!A136</f>
        <v>0</v>
      </c>
      <c r="B135" s="21">
        <f>Вчера_Спутник!B136</f>
        <v>0</v>
      </c>
      <c r="C135" s="21">
        <f>Вчера_Спутник!C136</f>
        <v>0</v>
      </c>
      <c r="D135" s="20">
        <f>'Спутник-V'!C136</f>
        <v>0</v>
      </c>
      <c r="E135" s="20">
        <f t="shared" si="2"/>
        <v>0</v>
      </c>
    </row>
    <row r="136" spans="1:5" ht="50.1" customHeight="1" x14ac:dyDescent="0.25">
      <c r="A136" s="21">
        <f>Вчера_Спутник!A137</f>
        <v>0</v>
      </c>
      <c r="B136" s="21">
        <f>Вчера_Спутник!B137</f>
        <v>0</v>
      </c>
      <c r="C136" s="21">
        <f>Вчера_Спутник!C137</f>
        <v>0</v>
      </c>
      <c r="D136" s="20">
        <f>'Спутник-V'!C137</f>
        <v>0</v>
      </c>
      <c r="E136" s="20">
        <f t="shared" si="2"/>
        <v>0</v>
      </c>
    </row>
    <row r="137" spans="1:5" ht="50.1" customHeight="1" x14ac:dyDescent="0.25">
      <c r="A137" s="21">
        <f>Вчера_Спутник!A138</f>
        <v>0</v>
      </c>
      <c r="B137" s="21">
        <f>Вчера_Спутник!B138</f>
        <v>0</v>
      </c>
      <c r="C137" s="21">
        <f>Вчера_Спутник!C138</f>
        <v>0</v>
      </c>
      <c r="D137" s="20">
        <f>'Спутник-V'!C138</f>
        <v>0</v>
      </c>
      <c r="E137" s="20">
        <f t="shared" si="2"/>
        <v>0</v>
      </c>
    </row>
    <row r="138" spans="1:5" ht="50.1" customHeight="1" x14ac:dyDescent="0.25">
      <c r="A138" s="21">
        <f>Вчера_Спутник!A139</f>
        <v>0</v>
      </c>
      <c r="B138" s="21">
        <f>Вчера_Спутник!B139</f>
        <v>0</v>
      </c>
      <c r="C138" s="21">
        <f>Вчера_Спутник!C139</f>
        <v>0</v>
      </c>
      <c r="D138" s="20">
        <f>'Спутник-V'!C139</f>
        <v>0</v>
      </c>
      <c r="E138" s="20">
        <f t="shared" si="2"/>
        <v>0</v>
      </c>
    </row>
    <row r="139" spans="1:5" ht="50.1" customHeight="1" x14ac:dyDescent="0.25">
      <c r="A139" s="21">
        <f>Вчера_Спутник!A140</f>
        <v>0</v>
      </c>
      <c r="B139" s="21">
        <f>Вчера_Спутник!B140</f>
        <v>0</v>
      </c>
      <c r="C139" s="21">
        <f>Вчера_Спутник!C140</f>
        <v>0</v>
      </c>
      <c r="D139" s="20">
        <f>'Спутник-V'!C140</f>
        <v>0</v>
      </c>
      <c r="E139" s="20">
        <f t="shared" si="2"/>
        <v>0</v>
      </c>
    </row>
    <row r="140" spans="1:5" ht="50.1" customHeight="1" x14ac:dyDescent="0.25">
      <c r="A140" s="21">
        <f>Вчера_Спутник!A141</f>
        <v>0</v>
      </c>
      <c r="B140" s="21">
        <f>Вчера_Спутник!B141</f>
        <v>0</v>
      </c>
      <c r="C140" s="21">
        <f>Вчера_Спутник!C141</f>
        <v>0</v>
      </c>
      <c r="D140" s="20">
        <f>'Спутник-V'!C141</f>
        <v>0</v>
      </c>
      <c r="E140" s="20">
        <f t="shared" si="2"/>
        <v>0</v>
      </c>
    </row>
    <row r="141" spans="1:5" ht="50.1" customHeight="1" x14ac:dyDescent="0.25">
      <c r="A141" s="21">
        <f>Вчера_Спутник!A142</f>
        <v>0</v>
      </c>
      <c r="B141" s="21">
        <f>Вчера_Спутник!B142</f>
        <v>0</v>
      </c>
      <c r="C141" s="21">
        <f>Вчера_Спутник!C142</f>
        <v>0</v>
      </c>
      <c r="D141" s="20">
        <f>'Спутник-V'!C142</f>
        <v>0</v>
      </c>
      <c r="E141" s="20">
        <f t="shared" si="2"/>
        <v>0</v>
      </c>
    </row>
    <row r="142" spans="1:5" ht="50.1" customHeight="1" x14ac:dyDescent="0.25">
      <c r="A142" s="21">
        <f>Вчера_Спутник!A143</f>
        <v>0</v>
      </c>
      <c r="B142" s="21">
        <f>Вчера_Спутник!B143</f>
        <v>0</v>
      </c>
      <c r="C142" s="21">
        <f>Вчера_Спутник!C143</f>
        <v>0</v>
      </c>
      <c r="D142" s="20">
        <f>'Спутник-V'!C143</f>
        <v>0</v>
      </c>
      <c r="E142" s="20">
        <f t="shared" si="2"/>
        <v>0</v>
      </c>
    </row>
    <row r="143" spans="1:5" ht="50.1" customHeight="1" x14ac:dyDescent="0.25">
      <c r="A143" s="21">
        <f>Вчера_Спутник!A144</f>
        <v>0</v>
      </c>
      <c r="B143" s="21">
        <f>Вчера_Спутник!B144</f>
        <v>0</v>
      </c>
      <c r="C143" s="21">
        <f>Вчера_Спутник!C144</f>
        <v>0</v>
      </c>
      <c r="D143" s="20">
        <f>'Спутник-V'!C144</f>
        <v>0</v>
      </c>
      <c r="E143" s="20">
        <f t="shared" si="2"/>
        <v>0</v>
      </c>
    </row>
    <row r="144" spans="1:5" ht="50.1" customHeight="1" x14ac:dyDescent="0.25">
      <c r="A144" s="21">
        <f>Вчера_Спутник!A145</f>
        <v>0</v>
      </c>
      <c r="B144" s="21">
        <f>Вчера_Спутник!B145</f>
        <v>0</v>
      </c>
      <c r="C144" s="21">
        <f>Вчера_Спутник!C145</f>
        <v>0</v>
      </c>
      <c r="D144" s="20">
        <f>'Спутник-V'!C145</f>
        <v>0</v>
      </c>
      <c r="E144" s="20">
        <f t="shared" si="2"/>
        <v>0</v>
      </c>
    </row>
    <row r="145" spans="1:5" ht="50.1" customHeight="1" x14ac:dyDescent="0.25">
      <c r="A145" s="21">
        <f>Вчера_Спутник!A146</f>
        <v>0</v>
      </c>
      <c r="B145" s="21">
        <f>Вчера_Спутник!B146</f>
        <v>0</v>
      </c>
      <c r="C145" s="21">
        <f>Вчера_Спутник!C146</f>
        <v>0</v>
      </c>
      <c r="D145" s="20">
        <f>'Спутник-V'!C146</f>
        <v>0</v>
      </c>
      <c r="E145" s="20">
        <f t="shared" si="2"/>
        <v>0</v>
      </c>
    </row>
    <row r="146" spans="1:5" ht="50.1" customHeight="1" x14ac:dyDescent="0.25">
      <c r="A146" s="21">
        <f>Вчера_Спутник!A147</f>
        <v>0</v>
      </c>
      <c r="B146" s="21">
        <f>Вчера_Спутник!B147</f>
        <v>0</v>
      </c>
      <c r="C146" s="21">
        <f>Вчера_Спутник!C147</f>
        <v>0</v>
      </c>
      <c r="D146" s="20">
        <f>'Спутник-V'!C147</f>
        <v>0</v>
      </c>
      <c r="E146" s="20">
        <f t="shared" si="2"/>
        <v>0</v>
      </c>
    </row>
    <row r="147" spans="1:5" ht="50.1" customHeight="1" x14ac:dyDescent="0.25">
      <c r="A147" s="21">
        <f>Вчера_Спутник!A148</f>
        <v>0</v>
      </c>
      <c r="B147" s="21">
        <f>Вчера_Спутник!B148</f>
        <v>0</v>
      </c>
      <c r="C147" s="21">
        <f>Вчера_Спутник!C148</f>
        <v>0</v>
      </c>
      <c r="D147" s="20">
        <f>'Спутник-V'!C148</f>
        <v>0</v>
      </c>
      <c r="E147" s="20">
        <f t="shared" si="2"/>
        <v>0</v>
      </c>
    </row>
    <row r="148" spans="1:5" ht="50.1" customHeight="1" x14ac:dyDescent="0.25">
      <c r="A148" s="21">
        <f>Вчера_Спутник!A149</f>
        <v>0</v>
      </c>
      <c r="B148" s="21">
        <f>Вчера_Спутник!B149</f>
        <v>0</v>
      </c>
      <c r="C148" s="21">
        <f>Вчера_Спутник!C149</f>
        <v>0</v>
      </c>
      <c r="D148" s="20">
        <f>'Спутник-V'!C149</f>
        <v>0</v>
      </c>
      <c r="E148" s="20">
        <f t="shared" si="2"/>
        <v>0</v>
      </c>
    </row>
    <row r="149" spans="1:5" ht="50.1" customHeight="1" x14ac:dyDescent="0.25">
      <c r="A149" s="21">
        <f>Вчера_Спутник!A150</f>
        <v>0</v>
      </c>
      <c r="B149" s="21">
        <f>Вчера_Спутник!B150</f>
        <v>0</v>
      </c>
      <c r="C149" s="21">
        <f>Вчера_Спутник!C150</f>
        <v>0</v>
      </c>
      <c r="D149" s="20">
        <f>'Спутник-V'!C150</f>
        <v>0</v>
      </c>
      <c r="E149" s="20">
        <f t="shared" si="2"/>
        <v>0</v>
      </c>
    </row>
    <row r="150" spans="1:5" ht="50.1" customHeight="1" x14ac:dyDescent="0.25">
      <c r="A150" s="21">
        <f>Вчера_Спутник!A151</f>
        <v>0</v>
      </c>
      <c r="B150" s="21">
        <f>Вчера_Спутник!B151</f>
        <v>0</v>
      </c>
      <c r="C150" s="21">
        <f>Вчера_Спутник!C151</f>
        <v>0</v>
      </c>
      <c r="D150" s="20">
        <f>'Спутник-V'!C151</f>
        <v>0</v>
      </c>
      <c r="E150" s="20">
        <f t="shared" si="2"/>
        <v>0</v>
      </c>
    </row>
    <row r="151" spans="1:5" ht="50.1" customHeight="1" x14ac:dyDescent="0.25">
      <c r="A151" s="21">
        <f>Вчера_Спутник!A152</f>
        <v>0</v>
      </c>
      <c r="B151" s="21">
        <f>Вчера_Спутник!B152</f>
        <v>0</v>
      </c>
      <c r="C151" s="21">
        <f>Вчера_Спутник!C152</f>
        <v>0</v>
      </c>
      <c r="D151" s="20">
        <f>'Спутник-V'!C152</f>
        <v>0</v>
      </c>
      <c r="E151" s="20">
        <f t="shared" si="2"/>
        <v>0</v>
      </c>
    </row>
    <row r="152" spans="1:5" ht="50.1" customHeight="1" x14ac:dyDescent="0.25">
      <c r="A152" s="21">
        <f>Вчера_Спутник!A153</f>
        <v>0</v>
      </c>
      <c r="B152" s="21">
        <f>Вчера_Спутник!B153</f>
        <v>0</v>
      </c>
      <c r="C152" s="21">
        <f>Вчера_Спутник!C153</f>
        <v>0</v>
      </c>
      <c r="D152" s="20">
        <f>'Спутник-V'!C153</f>
        <v>0</v>
      </c>
      <c r="E152" s="20">
        <f t="shared" si="2"/>
        <v>0</v>
      </c>
    </row>
    <row r="153" spans="1:5" ht="50.1" customHeight="1" x14ac:dyDescent="0.25">
      <c r="A153" s="21">
        <f>Вчера_Спутник!A154</f>
        <v>0</v>
      </c>
      <c r="B153" s="21">
        <f>Вчера_Спутник!B154</f>
        <v>0</v>
      </c>
      <c r="C153" s="21">
        <f>Вчера_Спутник!C154</f>
        <v>0</v>
      </c>
      <c r="D153" s="20">
        <f>'Спутник-V'!C154</f>
        <v>0</v>
      </c>
      <c r="E153" s="20">
        <f t="shared" si="2"/>
        <v>0</v>
      </c>
    </row>
    <row r="154" spans="1:5" ht="50.1" customHeight="1" x14ac:dyDescent="0.25">
      <c r="A154" s="21">
        <f>Вчера_Спутник!A155</f>
        <v>0</v>
      </c>
      <c r="B154" s="21">
        <f>Вчера_Спутник!B155</f>
        <v>0</v>
      </c>
      <c r="C154" s="21">
        <f>Вчера_Спутник!C155</f>
        <v>0</v>
      </c>
      <c r="D154" s="20">
        <f>'Спутник-V'!C155</f>
        <v>0</v>
      </c>
      <c r="E154" s="20">
        <f t="shared" si="2"/>
        <v>0</v>
      </c>
    </row>
    <row r="155" spans="1:5" ht="50.1" customHeight="1" x14ac:dyDescent="0.25">
      <c r="A155" s="21">
        <f>Вчера_Спутник!A156</f>
        <v>0</v>
      </c>
      <c r="B155" s="21">
        <f>Вчера_Спутник!B156</f>
        <v>0</v>
      </c>
      <c r="C155" s="21">
        <f>Вчера_Спутник!C156</f>
        <v>0</v>
      </c>
      <c r="D155" s="20">
        <f>'Спутник-V'!C156</f>
        <v>0</v>
      </c>
      <c r="E155" s="20">
        <f t="shared" si="2"/>
        <v>0</v>
      </c>
    </row>
    <row r="156" spans="1:5" ht="50.1" customHeight="1" x14ac:dyDescent="0.25">
      <c r="A156" s="21">
        <f>Вчера_Спутник!A157</f>
        <v>0</v>
      </c>
      <c r="B156" s="21">
        <f>Вчера_Спутник!B157</f>
        <v>0</v>
      </c>
      <c r="C156" s="21">
        <f>Вчера_Спутник!C157</f>
        <v>0</v>
      </c>
      <c r="D156" s="20">
        <f>'Спутник-V'!C157</f>
        <v>0</v>
      </c>
      <c r="E156" s="20">
        <f t="shared" si="2"/>
        <v>0</v>
      </c>
    </row>
    <row r="157" spans="1:5" ht="50.1" customHeight="1" x14ac:dyDescent="0.25">
      <c r="A157" s="21">
        <f>Вчера_Спутник!A158</f>
        <v>0</v>
      </c>
      <c r="B157" s="21">
        <f>Вчера_Спутник!B158</f>
        <v>0</v>
      </c>
      <c r="C157" s="21">
        <f>Вчера_Спутник!C158</f>
        <v>0</v>
      </c>
      <c r="D157" s="20">
        <f>'Спутник-V'!C158</f>
        <v>0</v>
      </c>
      <c r="E157" s="20">
        <f t="shared" si="2"/>
        <v>0</v>
      </c>
    </row>
    <row r="158" spans="1:5" ht="50.1" customHeight="1" x14ac:dyDescent="0.25">
      <c r="A158" s="21">
        <f>Вчера_Спутник!A159</f>
        <v>0</v>
      </c>
      <c r="B158" s="21">
        <f>Вчера_Спутник!B159</f>
        <v>0</v>
      </c>
      <c r="C158" s="21">
        <f>Вчера_Спутник!C159</f>
        <v>0</v>
      </c>
      <c r="D158" s="20">
        <f>'Спутник-V'!C159</f>
        <v>0</v>
      </c>
      <c r="E158" s="20">
        <f t="shared" si="2"/>
        <v>0</v>
      </c>
    </row>
    <row r="159" spans="1:5" ht="50.1" customHeight="1" x14ac:dyDescent="0.25">
      <c r="A159" s="21">
        <f>Вчера_Спутник!A160</f>
        <v>0</v>
      </c>
      <c r="B159" s="21">
        <f>Вчера_Спутник!B160</f>
        <v>0</v>
      </c>
      <c r="C159" s="21">
        <f>Вчера_Спутник!C160</f>
        <v>0</v>
      </c>
      <c r="D159" s="20">
        <f>'Спутник-V'!C160</f>
        <v>0</v>
      </c>
      <c r="E159" s="20">
        <f t="shared" si="2"/>
        <v>0</v>
      </c>
    </row>
    <row r="160" spans="1:5" ht="50.1" customHeight="1" x14ac:dyDescent="0.25">
      <c r="A160" s="21">
        <f>Вчера_Спутник!A161</f>
        <v>0</v>
      </c>
      <c r="B160" s="21">
        <f>Вчера_Спутник!B161</f>
        <v>0</v>
      </c>
      <c r="C160" s="21">
        <f>Вчера_Спутник!C161</f>
        <v>0</v>
      </c>
      <c r="D160" s="20">
        <f>'Спутник-V'!C161</f>
        <v>0</v>
      </c>
      <c r="E160" s="20">
        <f t="shared" si="2"/>
        <v>0</v>
      </c>
    </row>
    <row r="161" spans="1:5" ht="50.1" customHeight="1" x14ac:dyDescent="0.25">
      <c r="A161" s="21">
        <f>Вчера_Спутник!A162</f>
        <v>0</v>
      </c>
      <c r="B161" s="21">
        <f>Вчера_Спутник!B162</f>
        <v>0</v>
      </c>
      <c r="C161" s="21">
        <f>Вчера_Спутник!C162</f>
        <v>0</v>
      </c>
      <c r="D161" s="20">
        <f>'Спутник-V'!C162</f>
        <v>0</v>
      </c>
      <c r="E161" s="20">
        <f t="shared" si="2"/>
        <v>0</v>
      </c>
    </row>
    <row r="162" spans="1:5" ht="50.1" customHeight="1" x14ac:dyDescent="0.25">
      <c r="A162" s="21">
        <f>Вчера_Спутник!A163</f>
        <v>0</v>
      </c>
      <c r="B162" s="21">
        <f>Вчера_Спутник!B163</f>
        <v>0</v>
      </c>
      <c r="C162" s="21">
        <f>Вчера_Спутник!C163</f>
        <v>0</v>
      </c>
      <c r="D162" s="20">
        <f>'Спутник-V'!C163</f>
        <v>0</v>
      </c>
      <c r="E162" s="20">
        <f t="shared" si="2"/>
        <v>0</v>
      </c>
    </row>
    <row r="163" spans="1:5" ht="50.1" customHeight="1" x14ac:dyDescent="0.25">
      <c r="A163" s="21">
        <f>Вчера_Спутник!A164</f>
        <v>0</v>
      </c>
      <c r="B163" s="21">
        <f>Вчера_Спутник!B164</f>
        <v>0</v>
      </c>
      <c r="C163" s="21">
        <f>Вчера_Спутник!C164</f>
        <v>0</v>
      </c>
      <c r="D163" s="20">
        <f>'Спутник-V'!C164</f>
        <v>0</v>
      </c>
      <c r="E163" s="20">
        <f t="shared" si="2"/>
        <v>0</v>
      </c>
    </row>
    <row r="164" spans="1:5" ht="50.1" customHeight="1" x14ac:dyDescent="0.25">
      <c r="A164" s="21">
        <f>Вчера_Спутник!A165</f>
        <v>0</v>
      </c>
      <c r="B164" s="21">
        <f>Вчера_Спутник!B165</f>
        <v>0</v>
      </c>
      <c r="C164" s="21">
        <f>Вчера_Спутник!C165</f>
        <v>0</v>
      </c>
      <c r="D164" s="20">
        <f>'Спутник-V'!C165</f>
        <v>0</v>
      </c>
      <c r="E164" s="20">
        <f t="shared" si="2"/>
        <v>0</v>
      </c>
    </row>
    <row r="165" spans="1:5" ht="50.1" customHeight="1" x14ac:dyDescent="0.25">
      <c r="A165" s="21">
        <f>Вчера_Спутник!A166</f>
        <v>0</v>
      </c>
      <c r="B165" s="21">
        <f>Вчера_Спутник!B166</f>
        <v>0</v>
      </c>
      <c r="C165" s="21">
        <f>Вчера_Спутник!C166</f>
        <v>0</v>
      </c>
      <c r="D165" s="20">
        <f>'Спутник-V'!C166</f>
        <v>0</v>
      </c>
      <c r="E165" s="20">
        <f t="shared" si="2"/>
        <v>0</v>
      </c>
    </row>
    <row r="166" spans="1:5" ht="50.1" customHeight="1" x14ac:dyDescent="0.25">
      <c r="A166" s="21">
        <f>Вчера_Спутник!A167</f>
        <v>0</v>
      </c>
      <c r="B166" s="21">
        <f>Вчера_Спутник!B167</f>
        <v>0</v>
      </c>
      <c r="C166" s="21">
        <f>Вчера_Спутник!C167</f>
        <v>0</v>
      </c>
      <c r="D166" s="20">
        <f>'Спутник-V'!C167</f>
        <v>0</v>
      </c>
      <c r="E166" s="20">
        <f t="shared" si="2"/>
        <v>0</v>
      </c>
    </row>
    <row r="167" spans="1:5" ht="50.1" customHeight="1" x14ac:dyDescent="0.25">
      <c r="A167" s="21">
        <f>Вчера_Спутник!A168</f>
        <v>0</v>
      </c>
      <c r="B167" s="21">
        <f>Вчера_Спутник!B168</f>
        <v>0</v>
      </c>
      <c r="C167" s="21">
        <f>Вчера_Спутник!C168</f>
        <v>0</v>
      </c>
      <c r="D167" s="20">
        <f>'Спутник-V'!C168</f>
        <v>0</v>
      </c>
      <c r="E167" s="20">
        <f t="shared" si="2"/>
        <v>0</v>
      </c>
    </row>
    <row r="168" spans="1:5" ht="50.1" customHeight="1" x14ac:dyDescent="0.25">
      <c r="A168" s="21">
        <f>Вчера_Спутник!A169</f>
        <v>0</v>
      </c>
      <c r="B168" s="21">
        <f>Вчера_Спутник!B169</f>
        <v>0</v>
      </c>
      <c r="C168" s="21">
        <f>Вчера_Спутник!C169</f>
        <v>0</v>
      </c>
      <c r="D168" s="20">
        <f>'Спутник-V'!C169</f>
        <v>0</v>
      </c>
      <c r="E168" s="20">
        <f t="shared" si="2"/>
        <v>0</v>
      </c>
    </row>
    <row r="169" spans="1:5" ht="50.1" customHeight="1" x14ac:dyDescent="0.25">
      <c r="A169" s="21">
        <f>Вчера_Спутник!A170</f>
        <v>0</v>
      </c>
      <c r="B169" s="21">
        <f>Вчера_Спутник!B170</f>
        <v>0</v>
      </c>
      <c r="C169" s="21">
        <f>Вчера_Спутник!C170</f>
        <v>0</v>
      </c>
      <c r="D169" s="20">
        <f>'Спутник-V'!C170</f>
        <v>0</v>
      </c>
      <c r="E169" s="20">
        <f t="shared" si="2"/>
        <v>0</v>
      </c>
    </row>
    <row r="170" spans="1:5" ht="50.1" customHeight="1" x14ac:dyDescent="0.25">
      <c r="A170" s="21">
        <f>Вчера_Спутник!A171</f>
        <v>0</v>
      </c>
      <c r="B170" s="21">
        <f>Вчера_Спутник!B171</f>
        <v>0</v>
      </c>
      <c r="C170" s="21">
        <f>Вчера_Спутник!C171</f>
        <v>0</v>
      </c>
      <c r="D170" s="20">
        <f>'Спутник-V'!C171</f>
        <v>0</v>
      </c>
      <c r="E170" s="20">
        <f t="shared" si="2"/>
        <v>0</v>
      </c>
    </row>
    <row r="171" spans="1:5" ht="50.1" customHeight="1" x14ac:dyDescent="0.25">
      <c r="A171" s="21">
        <f>Вчера_Спутник!A172</f>
        <v>0</v>
      </c>
      <c r="B171" s="21">
        <f>Вчера_Спутник!B172</f>
        <v>0</v>
      </c>
      <c r="C171" s="21">
        <f>Вчера_Спутник!C172</f>
        <v>0</v>
      </c>
      <c r="D171" s="20">
        <f>'Спутник-V'!C172</f>
        <v>0</v>
      </c>
      <c r="E171" s="20">
        <f t="shared" si="2"/>
        <v>0</v>
      </c>
    </row>
    <row r="172" spans="1:5" ht="50.1" customHeight="1" x14ac:dyDescent="0.25">
      <c r="A172" s="21">
        <f>Вчера_Спутник!A173</f>
        <v>0</v>
      </c>
      <c r="B172" s="21">
        <f>Вчера_Спутник!B173</f>
        <v>0</v>
      </c>
      <c r="C172" s="21">
        <f>Вчера_Спутник!C173</f>
        <v>0</v>
      </c>
      <c r="D172" s="20">
        <f>'Спутник-V'!C173</f>
        <v>0</v>
      </c>
      <c r="E172" s="20">
        <f t="shared" si="2"/>
        <v>0</v>
      </c>
    </row>
    <row r="173" spans="1:5" ht="50.1" customHeight="1" x14ac:dyDescent="0.25">
      <c r="A173" s="21">
        <f>Вчера_Спутник!A174</f>
        <v>0</v>
      </c>
      <c r="B173" s="21">
        <f>Вчера_Спутник!B174</f>
        <v>0</v>
      </c>
      <c r="C173" s="21">
        <f>Вчера_Спутник!C174</f>
        <v>0</v>
      </c>
      <c r="D173" s="20">
        <f>'Спутник-V'!C174</f>
        <v>0</v>
      </c>
      <c r="E173" s="20">
        <f t="shared" si="2"/>
        <v>0</v>
      </c>
    </row>
    <row r="174" spans="1:5" ht="50.1" customHeight="1" x14ac:dyDescent="0.25">
      <c r="A174" s="21">
        <f>Вчера_Спутник!A175</f>
        <v>0</v>
      </c>
      <c r="B174" s="21">
        <f>Вчера_Спутник!B175</f>
        <v>0</v>
      </c>
      <c r="C174" s="21">
        <f>Вчера_Спутник!C175</f>
        <v>0</v>
      </c>
      <c r="D174" s="20">
        <f>'Спутник-V'!C175</f>
        <v>0</v>
      </c>
      <c r="E174" s="20">
        <f t="shared" si="2"/>
        <v>0</v>
      </c>
    </row>
    <row r="175" spans="1:5" ht="50.1" customHeight="1" x14ac:dyDescent="0.25">
      <c r="A175" s="21">
        <f>Вчера_Спутник!A176</f>
        <v>0</v>
      </c>
      <c r="B175" s="21">
        <f>Вчера_Спутник!B176</f>
        <v>0</v>
      </c>
      <c r="C175" s="21">
        <f>Вчера_Спутник!C176</f>
        <v>0</v>
      </c>
      <c r="D175" s="20">
        <f>'Спутник-V'!C176</f>
        <v>0</v>
      </c>
      <c r="E175" s="20">
        <f t="shared" si="2"/>
        <v>0</v>
      </c>
    </row>
    <row r="176" spans="1:5" ht="50.1" customHeight="1" x14ac:dyDescent="0.25">
      <c r="A176" s="21">
        <f>Вчера_Спутник!A177</f>
        <v>0</v>
      </c>
      <c r="B176" s="21">
        <f>Вчера_Спутник!B177</f>
        <v>0</v>
      </c>
      <c r="C176" s="21">
        <f>Вчера_Спутник!C177</f>
        <v>0</v>
      </c>
      <c r="D176" s="20">
        <f>'Спутник-V'!C177</f>
        <v>0</v>
      </c>
      <c r="E176" s="20">
        <f t="shared" si="2"/>
        <v>0</v>
      </c>
    </row>
    <row r="177" spans="1:5" ht="50.1" customHeight="1" x14ac:dyDescent="0.25">
      <c r="A177" s="21">
        <f>Вчера_Спутник!A178</f>
        <v>0</v>
      </c>
      <c r="B177" s="21">
        <f>Вчера_Спутник!B178</f>
        <v>0</v>
      </c>
      <c r="C177" s="21">
        <f>Вчера_Спутник!C178</f>
        <v>0</v>
      </c>
      <c r="D177" s="20">
        <f>'Спутник-V'!C178</f>
        <v>0</v>
      </c>
      <c r="E177" s="20">
        <f t="shared" si="2"/>
        <v>0</v>
      </c>
    </row>
    <row r="178" spans="1:5" ht="50.1" customHeight="1" x14ac:dyDescent="0.25">
      <c r="A178" s="21">
        <f>Вчера_Спутник!A179</f>
        <v>0</v>
      </c>
      <c r="B178" s="21">
        <f>Вчера_Спутник!B179</f>
        <v>0</v>
      </c>
      <c r="C178" s="21">
        <f>Вчера_Спутник!C179</f>
        <v>0</v>
      </c>
      <c r="D178" s="20">
        <f>'Спутник-V'!C179</f>
        <v>0</v>
      </c>
      <c r="E178" s="20">
        <f t="shared" si="2"/>
        <v>0</v>
      </c>
    </row>
    <row r="179" spans="1:5" ht="50.1" customHeight="1" x14ac:dyDescent="0.25">
      <c r="A179" s="21">
        <f>Вчера_Спутник!A180</f>
        <v>0</v>
      </c>
      <c r="B179" s="21">
        <f>Вчера_Спутник!B180</f>
        <v>0</v>
      </c>
      <c r="C179" s="21">
        <f>Вчера_Спутник!C180</f>
        <v>0</v>
      </c>
      <c r="D179" s="20">
        <f>'Спутник-V'!C180</f>
        <v>0</v>
      </c>
      <c r="E179" s="20">
        <f t="shared" si="2"/>
        <v>0</v>
      </c>
    </row>
    <row r="180" spans="1:5" ht="50.1" customHeight="1" x14ac:dyDescent="0.25">
      <c r="A180" s="21">
        <f>Вчера_Спутник!A181</f>
        <v>0</v>
      </c>
      <c r="B180" s="21">
        <f>Вчера_Спутник!B181</f>
        <v>0</v>
      </c>
      <c r="C180" s="21">
        <f>Вчера_Спутник!C181</f>
        <v>0</v>
      </c>
      <c r="D180" s="20">
        <f>'Спутник-V'!C181</f>
        <v>0</v>
      </c>
      <c r="E180" s="20">
        <f t="shared" si="2"/>
        <v>0</v>
      </c>
    </row>
    <row r="181" spans="1:5" ht="50.1" customHeight="1" x14ac:dyDescent="0.25">
      <c r="A181" s="21">
        <f>Вчера_Спутник!A182</f>
        <v>0</v>
      </c>
      <c r="B181" s="21">
        <f>Вчера_Спутник!B182</f>
        <v>0</v>
      </c>
      <c r="C181" s="21">
        <f>Вчера_Спутник!C182</f>
        <v>0</v>
      </c>
      <c r="D181" s="20">
        <f>'Спутник-V'!C182</f>
        <v>0</v>
      </c>
      <c r="E181" s="20">
        <f t="shared" si="2"/>
        <v>0</v>
      </c>
    </row>
    <row r="182" spans="1:5" ht="50.1" customHeight="1" x14ac:dyDescent="0.25">
      <c r="A182" s="21">
        <f>Вчера_Спутник!A183</f>
        <v>0</v>
      </c>
      <c r="B182" s="21">
        <f>Вчера_Спутник!B183</f>
        <v>0</v>
      </c>
      <c r="C182" s="21">
        <f>Вчера_Спутник!C183</f>
        <v>0</v>
      </c>
      <c r="D182" s="20">
        <f>'Спутник-V'!C183</f>
        <v>0</v>
      </c>
      <c r="E182" s="20">
        <f t="shared" si="2"/>
        <v>0</v>
      </c>
    </row>
    <row r="183" spans="1:5" ht="50.1" customHeight="1" x14ac:dyDescent="0.25">
      <c r="A183" s="21">
        <f>Вчера_Спутник!A184</f>
        <v>0</v>
      </c>
      <c r="B183" s="21">
        <f>Вчера_Спутник!B184</f>
        <v>0</v>
      </c>
      <c r="C183" s="21">
        <f>Вчера_Спутник!C184</f>
        <v>0</v>
      </c>
      <c r="D183" s="20">
        <f>'Спутник-V'!C184</f>
        <v>0</v>
      </c>
      <c r="E183" s="20">
        <f t="shared" si="2"/>
        <v>0</v>
      </c>
    </row>
    <row r="184" spans="1:5" ht="50.1" customHeight="1" x14ac:dyDescent="0.25">
      <c r="A184" s="21">
        <f>Вчера_Спутник!A185</f>
        <v>0</v>
      </c>
      <c r="B184" s="21">
        <f>Вчера_Спутник!B185</f>
        <v>0</v>
      </c>
      <c r="C184" s="21">
        <f>Вчера_Спутник!C185</f>
        <v>0</v>
      </c>
      <c r="D184" s="20">
        <f>'Спутник-V'!C185</f>
        <v>0</v>
      </c>
      <c r="E184" s="20">
        <f t="shared" si="2"/>
        <v>0</v>
      </c>
    </row>
    <row r="185" spans="1:5" ht="50.1" customHeight="1" x14ac:dyDescent="0.25">
      <c r="A185" s="21">
        <f>Вчера_Спутник!A186</f>
        <v>0</v>
      </c>
      <c r="B185" s="21">
        <f>Вчера_Спутник!B186</f>
        <v>0</v>
      </c>
      <c r="C185" s="21">
        <f>Вчера_Спутник!C186</f>
        <v>0</v>
      </c>
      <c r="D185" s="20">
        <f>'Спутник-V'!C186</f>
        <v>0</v>
      </c>
      <c r="E185" s="20">
        <f t="shared" si="2"/>
        <v>0</v>
      </c>
    </row>
    <row r="186" spans="1:5" ht="50.1" customHeight="1" x14ac:dyDescent="0.25">
      <c r="A186" s="21">
        <f>Вчера_Спутник!A187</f>
        <v>0</v>
      </c>
      <c r="B186" s="21">
        <f>Вчера_Спутник!B187</f>
        <v>0</v>
      </c>
      <c r="C186" s="21">
        <f>Вчера_Спутник!C187</f>
        <v>0</v>
      </c>
      <c r="D186" s="20">
        <f>'Спутник-V'!C187</f>
        <v>0</v>
      </c>
      <c r="E186" s="20">
        <f t="shared" si="2"/>
        <v>0</v>
      </c>
    </row>
    <row r="187" spans="1:5" ht="50.1" customHeight="1" x14ac:dyDescent="0.25">
      <c r="A187" s="21">
        <f>Вчера_Спутник!A188</f>
        <v>0</v>
      </c>
      <c r="B187" s="21">
        <f>Вчера_Спутник!B188</f>
        <v>0</v>
      </c>
      <c r="C187" s="21">
        <f>Вчера_Спутник!C188</f>
        <v>0</v>
      </c>
      <c r="D187" s="20">
        <f>'Спутник-V'!C188</f>
        <v>0</v>
      </c>
      <c r="E187" s="20">
        <f t="shared" si="2"/>
        <v>0</v>
      </c>
    </row>
    <row r="188" spans="1:5" ht="50.1" customHeight="1" x14ac:dyDescent="0.25">
      <c r="A188" s="21">
        <f>Вчера_Спутник!A189</f>
        <v>0</v>
      </c>
      <c r="B188" s="21">
        <f>Вчера_Спутник!B189</f>
        <v>0</v>
      </c>
      <c r="C188" s="21">
        <f>Вчера_Спутник!C189</f>
        <v>0</v>
      </c>
      <c r="D188" s="20">
        <f>'Спутник-V'!C189</f>
        <v>0</v>
      </c>
      <c r="E188" s="20">
        <f t="shared" si="2"/>
        <v>0</v>
      </c>
    </row>
    <row r="189" spans="1:5" ht="50.1" customHeight="1" x14ac:dyDescent="0.25">
      <c r="A189" s="21">
        <f>Вчера_Спутник!A190</f>
        <v>0</v>
      </c>
      <c r="B189" s="21">
        <f>Вчера_Спутник!B190</f>
        <v>0</v>
      </c>
      <c r="C189" s="21">
        <f>Вчера_Спутник!C190</f>
        <v>0</v>
      </c>
      <c r="D189" s="20">
        <f>'Спутник-V'!C190</f>
        <v>0</v>
      </c>
      <c r="E189" s="20">
        <f t="shared" si="2"/>
        <v>0</v>
      </c>
    </row>
    <row r="190" spans="1:5" ht="50.1" customHeight="1" x14ac:dyDescent="0.25">
      <c r="A190" s="21">
        <f>Вчера_Спутник!A191</f>
        <v>0</v>
      </c>
      <c r="B190" s="21">
        <f>Вчера_Спутник!B191</f>
        <v>0</v>
      </c>
      <c r="C190" s="21">
        <f>Вчера_Спутник!C191</f>
        <v>0</v>
      </c>
      <c r="D190" s="20">
        <f>'Спутник-V'!C191</f>
        <v>0</v>
      </c>
      <c r="E190" s="20">
        <f t="shared" si="2"/>
        <v>0</v>
      </c>
    </row>
    <row r="191" spans="1:5" ht="50.1" customHeight="1" x14ac:dyDescent="0.25">
      <c r="A191" s="21">
        <f>Вчера_Спутник!A192</f>
        <v>0</v>
      </c>
      <c r="B191" s="21">
        <f>Вчера_Спутник!B192</f>
        <v>0</v>
      </c>
      <c r="C191" s="21">
        <f>Вчера_Спутник!C192</f>
        <v>0</v>
      </c>
      <c r="D191" s="20">
        <f>'Спутник-V'!C192</f>
        <v>0</v>
      </c>
      <c r="E191" s="20">
        <f t="shared" si="2"/>
        <v>0</v>
      </c>
    </row>
    <row r="192" spans="1:5" ht="50.1" customHeight="1" x14ac:dyDescent="0.25">
      <c r="A192" s="21">
        <f>Вчера_Спутник!A193</f>
        <v>0</v>
      </c>
      <c r="B192" s="21">
        <f>Вчера_Спутник!B193</f>
        <v>0</v>
      </c>
      <c r="C192" s="21">
        <f>Вчера_Спутник!C193</f>
        <v>0</v>
      </c>
      <c r="D192" s="20">
        <f>'Спутник-V'!C193</f>
        <v>0</v>
      </c>
      <c r="E192" s="20">
        <f t="shared" si="2"/>
        <v>0</v>
      </c>
    </row>
    <row r="193" spans="1:5" ht="50.1" customHeight="1" x14ac:dyDescent="0.25">
      <c r="A193" s="21">
        <f>Вчера_Спутник!A194</f>
        <v>0</v>
      </c>
      <c r="B193" s="21">
        <f>Вчера_Спутник!B194</f>
        <v>0</v>
      </c>
      <c r="C193" s="21">
        <f>Вчера_Спутник!C194</f>
        <v>0</v>
      </c>
      <c r="D193" s="20">
        <f>'Спутник-V'!C194</f>
        <v>0</v>
      </c>
      <c r="E193" s="20">
        <f t="shared" si="2"/>
        <v>0</v>
      </c>
    </row>
    <row r="194" spans="1:5" ht="50.1" customHeight="1" x14ac:dyDescent="0.25">
      <c r="A194" s="21">
        <f>Вчера_Спутник!A195</f>
        <v>0</v>
      </c>
      <c r="B194" s="21">
        <f>Вчера_Спутник!B195</f>
        <v>0</v>
      </c>
      <c r="C194" s="21">
        <f>Вчера_Спутник!C195</f>
        <v>0</v>
      </c>
      <c r="D194" s="20">
        <f>'Спутник-V'!C195</f>
        <v>0</v>
      </c>
      <c r="E194" s="20">
        <f t="shared" si="2"/>
        <v>0</v>
      </c>
    </row>
    <row r="195" spans="1:5" ht="50.1" customHeight="1" x14ac:dyDescent="0.25">
      <c r="A195" s="21">
        <f>Вчера_Спутник!A196</f>
        <v>0</v>
      </c>
      <c r="B195" s="21">
        <f>Вчера_Спутник!B196</f>
        <v>0</v>
      </c>
      <c r="C195" s="21">
        <f>Вчера_Спутник!C196</f>
        <v>0</v>
      </c>
      <c r="D195" s="20">
        <f>'Спутник-V'!C196</f>
        <v>0</v>
      </c>
      <c r="E195" s="20">
        <f t="shared" si="2"/>
        <v>0</v>
      </c>
    </row>
    <row r="196" spans="1:5" ht="50.1" customHeight="1" x14ac:dyDescent="0.25">
      <c r="A196" s="21">
        <f>Вчера_Спутник!A197</f>
        <v>0</v>
      </c>
      <c r="B196" s="21">
        <f>Вчера_Спутник!B197</f>
        <v>0</v>
      </c>
      <c r="C196" s="21">
        <f>Вчера_Спутник!C197</f>
        <v>0</v>
      </c>
      <c r="D196" s="20">
        <f>'Спутник-V'!C197</f>
        <v>0</v>
      </c>
      <c r="E196" s="20">
        <f t="shared" ref="E196:E259" si="3">IF(ISNA(VLOOKUP(C196,D:D, 1, FALSE)),"Должник",C196)</f>
        <v>0</v>
      </c>
    </row>
    <row r="197" spans="1:5" ht="50.1" customHeight="1" x14ac:dyDescent="0.25">
      <c r="A197" s="21">
        <f>Вчера_Спутник!A198</f>
        <v>0</v>
      </c>
      <c r="B197" s="21">
        <f>Вчера_Спутник!B198</f>
        <v>0</v>
      </c>
      <c r="C197" s="21">
        <f>Вчера_Спутник!C198</f>
        <v>0</v>
      </c>
      <c r="D197" s="20">
        <f>'Спутник-V'!C198</f>
        <v>0</v>
      </c>
      <c r="E197" s="20">
        <f t="shared" si="3"/>
        <v>0</v>
      </c>
    </row>
    <row r="198" spans="1:5" ht="50.1" customHeight="1" x14ac:dyDescent="0.25">
      <c r="A198" s="21">
        <f>Вчера_Спутник!A199</f>
        <v>0</v>
      </c>
      <c r="B198" s="21">
        <f>Вчера_Спутник!B199</f>
        <v>0</v>
      </c>
      <c r="C198" s="21">
        <f>Вчера_Спутник!C199</f>
        <v>0</v>
      </c>
      <c r="D198" s="20">
        <f>'Спутник-V'!C199</f>
        <v>0</v>
      </c>
      <c r="E198" s="20">
        <f t="shared" si="3"/>
        <v>0</v>
      </c>
    </row>
    <row r="199" spans="1:5" ht="50.1" customHeight="1" x14ac:dyDescent="0.25">
      <c r="A199" s="21">
        <f>Вчера_Спутник!A200</f>
        <v>0</v>
      </c>
      <c r="B199" s="21">
        <f>Вчера_Спутник!B200</f>
        <v>0</v>
      </c>
      <c r="C199" s="21">
        <f>Вчера_Спутник!C200</f>
        <v>0</v>
      </c>
      <c r="D199" s="20">
        <f>'Спутник-V'!C200</f>
        <v>0</v>
      </c>
      <c r="E199" s="20">
        <f t="shared" si="3"/>
        <v>0</v>
      </c>
    </row>
    <row r="200" spans="1:5" ht="50.1" customHeight="1" x14ac:dyDescent="0.25">
      <c r="A200" s="21">
        <f>Вчера_Спутник!A201</f>
        <v>0</v>
      </c>
      <c r="B200" s="21">
        <f>Вчера_Спутник!B201</f>
        <v>0</v>
      </c>
      <c r="C200" s="21">
        <f>Вчера_Спутник!C201</f>
        <v>0</v>
      </c>
      <c r="D200" s="20">
        <f>'Спутник-V'!C201</f>
        <v>0</v>
      </c>
      <c r="E200" s="20">
        <f t="shared" si="3"/>
        <v>0</v>
      </c>
    </row>
    <row r="201" spans="1:5" ht="50.1" customHeight="1" x14ac:dyDescent="0.25">
      <c r="A201" s="21">
        <f>Вчера_Спутник!A202</f>
        <v>0</v>
      </c>
      <c r="B201" s="21">
        <f>Вчера_Спутник!B202</f>
        <v>0</v>
      </c>
      <c r="C201" s="21">
        <f>Вчера_Спутник!C202</f>
        <v>0</v>
      </c>
      <c r="D201" s="20">
        <f>'Спутник-V'!C202</f>
        <v>0</v>
      </c>
      <c r="E201" s="20">
        <f t="shared" si="3"/>
        <v>0</v>
      </c>
    </row>
    <row r="202" spans="1:5" ht="50.1" customHeight="1" x14ac:dyDescent="0.25">
      <c r="A202" s="21">
        <f>Вчера_Спутник!A203</f>
        <v>0</v>
      </c>
      <c r="B202" s="21">
        <f>Вчера_Спутник!B203</f>
        <v>0</v>
      </c>
      <c r="C202" s="21">
        <f>Вчера_Спутник!C203</f>
        <v>0</v>
      </c>
      <c r="D202" s="20">
        <f>'Спутник-V'!C203</f>
        <v>0</v>
      </c>
      <c r="E202" s="20">
        <f t="shared" si="3"/>
        <v>0</v>
      </c>
    </row>
    <row r="203" spans="1:5" ht="50.1" customHeight="1" x14ac:dyDescent="0.25">
      <c r="A203" s="21">
        <f>Вчера_Спутник!A204</f>
        <v>0</v>
      </c>
      <c r="B203" s="21">
        <f>Вчера_Спутник!B204</f>
        <v>0</v>
      </c>
      <c r="C203" s="21">
        <f>Вчера_Спутник!C204</f>
        <v>0</v>
      </c>
      <c r="D203" s="20">
        <f>'Спутник-V'!C204</f>
        <v>0</v>
      </c>
      <c r="E203" s="20">
        <f t="shared" si="3"/>
        <v>0</v>
      </c>
    </row>
    <row r="204" spans="1:5" ht="50.1" customHeight="1" x14ac:dyDescent="0.25">
      <c r="A204" s="21">
        <f>Вчера_Спутник!A205</f>
        <v>0</v>
      </c>
      <c r="B204" s="21">
        <f>Вчера_Спутник!B205</f>
        <v>0</v>
      </c>
      <c r="C204" s="21">
        <f>Вчера_Спутник!C205</f>
        <v>0</v>
      </c>
      <c r="D204" s="20">
        <f>'Спутник-V'!C205</f>
        <v>0</v>
      </c>
      <c r="E204" s="20">
        <f t="shared" si="3"/>
        <v>0</v>
      </c>
    </row>
    <row r="205" spans="1:5" ht="50.1" customHeight="1" x14ac:dyDescent="0.25">
      <c r="A205" s="21">
        <f>Вчера_Спутник!A206</f>
        <v>0</v>
      </c>
      <c r="B205" s="21">
        <f>Вчера_Спутник!B206</f>
        <v>0</v>
      </c>
      <c r="C205" s="21">
        <f>Вчера_Спутник!C206</f>
        <v>0</v>
      </c>
      <c r="D205" s="20">
        <f>'Спутник-V'!C206</f>
        <v>0</v>
      </c>
      <c r="E205" s="20">
        <f t="shared" si="3"/>
        <v>0</v>
      </c>
    </row>
    <row r="206" spans="1:5" ht="50.1" customHeight="1" x14ac:dyDescent="0.25">
      <c r="A206" s="21">
        <f>Вчера_Спутник!A207</f>
        <v>0</v>
      </c>
      <c r="B206" s="21">
        <f>Вчера_Спутник!B207</f>
        <v>0</v>
      </c>
      <c r="C206" s="21">
        <f>Вчера_Спутник!C207</f>
        <v>0</v>
      </c>
      <c r="D206" s="20">
        <f>'Спутник-V'!C207</f>
        <v>0</v>
      </c>
      <c r="E206" s="20">
        <f t="shared" si="3"/>
        <v>0</v>
      </c>
    </row>
    <row r="207" spans="1:5" ht="50.1" customHeight="1" x14ac:dyDescent="0.25">
      <c r="A207" s="21">
        <f>Вчера_Спутник!A208</f>
        <v>0</v>
      </c>
      <c r="B207" s="21">
        <f>Вчера_Спутник!B208</f>
        <v>0</v>
      </c>
      <c r="C207" s="21">
        <f>Вчера_Спутник!C208</f>
        <v>0</v>
      </c>
      <c r="D207" s="20">
        <f>'Спутник-V'!C208</f>
        <v>0</v>
      </c>
      <c r="E207" s="20">
        <f t="shared" si="3"/>
        <v>0</v>
      </c>
    </row>
    <row r="208" spans="1:5" ht="50.1" customHeight="1" x14ac:dyDescent="0.25">
      <c r="A208" s="21">
        <f>Вчера_Спутник!A209</f>
        <v>0</v>
      </c>
      <c r="B208" s="21">
        <f>Вчера_Спутник!B209</f>
        <v>0</v>
      </c>
      <c r="C208" s="21">
        <f>Вчера_Спутник!C209</f>
        <v>0</v>
      </c>
      <c r="D208" s="20">
        <f>'Спутник-V'!C209</f>
        <v>0</v>
      </c>
      <c r="E208" s="20">
        <f t="shared" si="3"/>
        <v>0</v>
      </c>
    </row>
    <row r="209" spans="1:5" ht="50.1" customHeight="1" x14ac:dyDescent="0.25">
      <c r="A209" s="21">
        <f>Вчера_Спутник!A210</f>
        <v>0</v>
      </c>
      <c r="B209" s="21">
        <f>Вчера_Спутник!B210</f>
        <v>0</v>
      </c>
      <c r="C209" s="21">
        <f>Вчера_Спутник!C210</f>
        <v>0</v>
      </c>
      <c r="D209" s="20">
        <f>'Спутник-V'!C210</f>
        <v>0</v>
      </c>
      <c r="E209" s="20">
        <f t="shared" si="3"/>
        <v>0</v>
      </c>
    </row>
    <row r="210" spans="1:5" ht="50.1" customHeight="1" x14ac:dyDescent="0.25">
      <c r="A210" s="21">
        <f>Вчера_Спутник!A211</f>
        <v>0</v>
      </c>
      <c r="B210" s="21">
        <f>Вчера_Спутник!B211</f>
        <v>0</v>
      </c>
      <c r="C210" s="21">
        <f>Вчера_Спутник!C211</f>
        <v>0</v>
      </c>
      <c r="D210" s="20">
        <f>'Спутник-V'!C211</f>
        <v>0</v>
      </c>
      <c r="E210" s="20">
        <f t="shared" si="3"/>
        <v>0</v>
      </c>
    </row>
    <row r="211" spans="1:5" ht="50.1" customHeight="1" x14ac:dyDescent="0.25">
      <c r="A211" s="21">
        <f>Вчера_Спутник!A212</f>
        <v>0</v>
      </c>
      <c r="B211" s="21">
        <f>Вчера_Спутник!B212</f>
        <v>0</v>
      </c>
      <c r="C211" s="21">
        <f>Вчера_Спутник!C212</f>
        <v>0</v>
      </c>
      <c r="D211" s="20">
        <f>'Спутник-V'!C212</f>
        <v>0</v>
      </c>
      <c r="E211" s="20">
        <f t="shared" si="3"/>
        <v>0</v>
      </c>
    </row>
    <row r="212" spans="1:5" ht="50.1" customHeight="1" x14ac:dyDescent="0.25">
      <c r="A212" s="21">
        <f>Вчера_Спутник!A213</f>
        <v>0</v>
      </c>
      <c r="B212" s="21">
        <f>Вчера_Спутник!B213</f>
        <v>0</v>
      </c>
      <c r="C212" s="21">
        <f>Вчера_Спутник!C213</f>
        <v>0</v>
      </c>
      <c r="D212" s="20">
        <f>'Спутник-V'!C213</f>
        <v>0</v>
      </c>
      <c r="E212" s="20">
        <f t="shared" si="3"/>
        <v>0</v>
      </c>
    </row>
    <row r="213" spans="1:5" ht="50.1" customHeight="1" x14ac:dyDescent="0.25">
      <c r="A213" s="21">
        <f>Вчера_Спутник!A214</f>
        <v>0</v>
      </c>
      <c r="B213" s="21">
        <f>Вчера_Спутник!B214</f>
        <v>0</v>
      </c>
      <c r="C213" s="21">
        <f>Вчера_Спутник!C214</f>
        <v>0</v>
      </c>
      <c r="D213" s="20">
        <f>'Спутник-V'!C214</f>
        <v>0</v>
      </c>
      <c r="E213" s="20">
        <f t="shared" si="3"/>
        <v>0</v>
      </c>
    </row>
    <row r="214" spans="1:5" ht="50.1" customHeight="1" x14ac:dyDescent="0.25">
      <c r="A214" s="21">
        <f>Вчера_Спутник!A215</f>
        <v>0</v>
      </c>
      <c r="B214" s="21">
        <f>Вчера_Спутник!B215</f>
        <v>0</v>
      </c>
      <c r="C214" s="21">
        <f>Вчера_Спутник!C215</f>
        <v>0</v>
      </c>
      <c r="D214" s="20">
        <f>'Спутник-V'!C215</f>
        <v>0</v>
      </c>
      <c r="E214" s="20">
        <f t="shared" si="3"/>
        <v>0</v>
      </c>
    </row>
    <row r="215" spans="1:5" ht="50.1" customHeight="1" x14ac:dyDescent="0.25">
      <c r="A215" s="21">
        <f>Вчера_Спутник!A216</f>
        <v>0</v>
      </c>
      <c r="B215" s="21">
        <f>Вчера_Спутник!B216</f>
        <v>0</v>
      </c>
      <c r="C215" s="21">
        <f>Вчера_Спутник!C216</f>
        <v>0</v>
      </c>
      <c r="D215" s="20">
        <f>'Спутник-V'!C216</f>
        <v>0</v>
      </c>
      <c r="E215" s="20">
        <f t="shared" si="3"/>
        <v>0</v>
      </c>
    </row>
    <row r="216" spans="1:5" ht="50.1" customHeight="1" x14ac:dyDescent="0.25">
      <c r="A216" s="21">
        <f>Вчера_Спутник!A217</f>
        <v>0</v>
      </c>
      <c r="B216" s="21">
        <f>Вчера_Спутник!B217</f>
        <v>0</v>
      </c>
      <c r="C216" s="21">
        <f>Вчера_Спутник!C217</f>
        <v>0</v>
      </c>
      <c r="D216" s="20">
        <f>'Спутник-V'!C217</f>
        <v>0</v>
      </c>
      <c r="E216" s="20">
        <f t="shared" si="3"/>
        <v>0</v>
      </c>
    </row>
    <row r="217" spans="1:5" ht="50.1" customHeight="1" x14ac:dyDescent="0.25">
      <c r="A217" s="21">
        <f>Вчера_Спутник!A218</f>
        <v>0</v>
      </c>
      <c r="B217" s="21">
        <f>Вчера_Спутник!B218</f>
        <v>0</v>
      </c>
      <c r="C217" s="21">
        <f>Вчера_Спутник!C218</f>
        <v>0</v>
      </c>
      <c r="D217" s="20">
        <f>'Спутник-V'!C218</f>
        <v>0</v>
      </c>
      <c r="E217" s="20">
        <f t="shared" si="3"/>
        <v>0</v>
      </c>
    </row>
    <row r="218" spans="1:5" ht="50.1" customHeight="1" x14ac:dyDescent="0.25">
      <c r="A218" s="21">
        <f>Вчера_Спутник!A219</f>
        <v>0</v>
      </c>
      <c r="B218" s="21">
        <f>Вчера_Спутник!B219</f>
        <v>0</v>
      </c>
      <c r="C218" s="21">
        <f>Вчера_Спутник!C219</f>
        <v>0</v>
      </c>
      <c r="D218" s="20">
        <f>'Спутник-V'!C219</f>
        <v>0</v>
      </c>
      <c r="E218" s="20">
        <f t="shared" si="3"/>
        <v>0</v>
      </c>
    </row>
    <row r="219" spans="1:5" ht="50.1" customHeight="1" x14ac:dyDescent="0.25">
      <c r="A219" s="21">
        <f>Вчера_Спутник!A220</f>
        <v>0</v>
      </c>
      <c r="B219" s="21">
        <f>Вчера_Спутник!B220</f>
        <v>0</v>
      </c>
      <c r="C219" s="21">
        <f>Вчера_Спутник!C220</f>
        <v>0</v>
      </c>
      <c r="D219" s="20">
        <f>'Спутник-V'!C220</f>
        <v>0</v>
      </c>
      <c r="E219" s="20">
        <f t="shared" si="3"/>
        <v>0</v>
      </c>
    </row>
    <row r="220" spans="1:5" ht="50.1" customHeight="1" x14ac:dyDescent="0.25">
      <c r="A220" s="21">
        <f>Вчера_Спутник!A221</f>
        <v>0</v>
      </c>
      <c r="B220" s="21">
        <f>Вчера_Спутник!B221</f>
        <v>0</v>
      </c>
      <c r="C220" s="21">
        <f>Вчера_Спутник!C221</f>
        <v>0</v>
      </c>
      <c r="D220" s="20">
        <f>'Спутник-V'!C221</f>
        <v>0</v>
      </c>
      <c r="E220" s="20">
        <f t="shared" si="3"/>
        <v>0</v>
      </c>
    </row>
    <row r="221" spans="1:5" ht="50.1" customHeight="1" x14ac:dyDescent="0.25">
      <c r="A221" s="21">
        <f>Вчера_Спутник!A222</f>
        <v>0</v>
      </c>
      <c r="B221" s="21">
        <f>Вчера_Спутник!B222</f>
        <v>0</v>
      </c>
      <c r="C221" s="21">
        <f>Вчера_Спутник!C222</f>
        <v>0</v>
      </c>
      <c r="D221" s="20">
        <f>'Спутник-V'!C222</f>
        <v>0</v>
      </c>
      <c r="E221" s="20">
        <f t="shared" si="3"/>
        <v>0</v>
      </c>
    </row>
    <row r="222" spans="1:5" ht="50.1" customHeight="1" x14ac:dyDescent="0.25">
      <c r="A222" s="21">
        <f>Вчера_Спутник!A223</f>
        <v>0</v>
      </c>
      <c r="B222" s="21">
        <f>Вчера_Спутник!B223</f>
        <v>0</v>
      </c>
      <c r="C222" s="21">
        <f>Вчера_Спутник!C223</f>
        <v>0</v>
      </c>
      <c r="D222" s="20">
        <f>'Спутник-V'!C223</f>
        <v>0</v>
      </c>
      <c r="E222" s="20">
        <f t="shared" si="3"/>
        <v>0</v>
      </c>
    </row>
    <row r="223" spans="1:5" ht="50.1" customHeight="1" x14ac:dyDescent="0.25">
      <c r="A223" s="21">
        <f>Вчера_Спутник!A224</f>
        <v>0</v>
      </c>
      <c r="B223" s="21">
        <f>Вчера_Спутник!B224</f>
        <v>0</v>
      </c>
      <c r="C223" s="21">
        <f>Вчера_Спутник!C224</f>
        <v>0</v>
      </c>
      <c r="D223" s="20">
        <f>'Спутник-V'!C224</f>
        <v>0</v>
      </c>
      <c r="E223" s="20">
        <f t="shared" si="3"/>
        <v>0</v>
      </c>
    </row>
    <row r="224" spans="1:5" ht="50.1" customHeight="1" x14ac:dyDescent="0.25">
      <c r="A224" s="21">
        <f>Вчера_Спутник!A225</f>
        <v>0</v>
      </c>
      <c r="B224" s="21">
        <f>Вчера_Спутник!B225</f>
        <v>0</v>
      </c>
      <c r="C224" s="21">
        <f>Вчера_Спутник!C225</f>
        <v>0</v>
      </c>
      <c r="D224" s="20">
        <f>'Спутник-V'!C225</f>
        <v>0</v>
      </c>
      <c r="E224" s="20">
        <f t="shared" si="3"/>
        <v>0</v>
      </c>
    </row>
    <row r="225" spans="1:5" ht="50.1" customHeight="1" x14ac:dyDescent="0.25">
      <c r="A225" s="21">
        <f>Вчера_Спутник!A226</f>
        <v>0</v>
      </c>
      <c r="B225" s="21">
        <f>Вчера_Спутник!B226</f>
        <v>0</v>
      </c>
      <c r="C225" s="21">
        <f>Вчера_Спутник!C226</f>
        <v>0</v>
      </c>
      <c r="D225" s="20">
        <f>'Спутник-V'!C226</f>
        <v>0</v>
      </c>
      <c r="E225" s="20">
        <f t="shared" si="3"/>
        <v>0</v>
      </c>
    </row>
    <row r="226" spans="1:5" ht="50.1" customHeight="1" x14ac:dyDescent="0.25">
      <c r="A226" s="21">
        <f>Вчера_Спутник!A227</f>
        <v>0</v>
      </c>
      <c r="B226" s="21">
        <f>Вчера_Спутник!B227</f>
        <v>0</v>
      </c>
      <c r="C226" s="21">
        <f>Вчера_Спутник!C227</f>
        <v>0</v>
      </c>
      <c r="D226" s="20">
        <f>'Спутник-V'!C227</f>
        <v>0</v>
      </c>
      <c r="E226" s="20">
        <f t="shared" si="3"/>
        <v>0</v>
      </c>
    </row>
    <row r="227" spans="1:5" ht="50.1" customHeight="1" x14ac:dyDescent="0.25">
      <c r="A227" s="21">
        <f>Вчера_Спутник!A228</f>
        <v>0</v>
      </c>
      <c r="B227" s="21">
        <f>Вчера_Спутник!B228</f>
        <v>0</v>
      </c>
      <c r="C227" s="21">
        <f>Вчера_Спутник!C228</f>
        <v>0</v>
      </c>
      <c r="D227" s="20">
        <f>'Спутник-V'!C228</f>
        <v>0</v>
      </c>
      <c r="E227" s="20">
        <f t="shared" si="3"/>
        <v>0</v>
      </c>
    </row>
    <row r="228" spans="1:5" ht="50.1" customHeight="1" x14ac:dyDescent="0.25">
      <c r="A228" s="21">
        <f>Вчера_Спутник!A229</f>
        <v>0</v>
      </c>
      <c r="B228" s="21">
        <f>Вчера_Спутник!B229</f>
        <v>0</v>
      </c>
      <c r="C228" s="21">
        <f>Вчера_Спутник!C229</f>
        <v>0</v>
      </c>
      <c r="D228" s="20">
        <f>'Спутник-V'!C229</f>
        <v>0</v>
      </c>
      <c r="E228" s="20">
        <f t="shared" si="3"/>
        <v>0</v>
      </c>
    </row>
    <row r="229" spans="1:5" ht="50.1" customHeight="1" x14ac:dyDescent="0.25">
      <c r="A229" s="21">
        <f>Вчера_Спутник!A230</f>
        <v>0</v>
      </c>
      <c r="B229" s="21">
        <f>Вчера_Спутник!B230</f>
        <v>0</v>
      </c>
      <c r="C229" s="21">
        <f>Вчера_Спутник!C230</f>
        <v>0</v>
      </c>
      <c r="D229" s="20">
        <f>'Спутник-V'!C230</f>
        <v>0</v>
      </c>
      <c r="E229" s="20">
        <f t="shared" si="3"/>
        <v>0</v>
      </c>
    </row>
    <row r="230" spans="1:5" ht="50.1" customHeight="1" x14ac:dyDescent="0.25">
      <c r="A230" s="21">
        <f>Вчера_Спутник!A231</f>
        <v>0</v>
      </c>
      <c r="B230" s="21">
        <f>Вчера_Спутник!B231</f>
        <v>0</v>
      </c>
      <c r="C230" s="21">
        <f>Вчера_Спутник!C231</f>
        <v>0</v>
      </c>
      <c r="D230" s="20">
        <f>'Спутник-V'!C231</f>
        <v>0</v>
      </c>
      <c r="E230" s="20">
        <f t="shared" si="3"/>
        <v>0</v>
      </c>
    </row>
    <row r="231" spans="1:5" ht="50.1" customHeight="1" x14ac:dyDescent="0.25">
      <c r="A231" s="21">
        <f>Вчера_Спутник!A232</f>
        <v>0</v>
      </c>
      <c r="B231" s="21">
        <f>Вчера_Спутник!B232</f>
        <v>0</v>
      </c>
      <c r="C231" s="21">
        <f>Вчера_Спутник!C232</f>
        <v>0</v>
      </c>
      <c r="D231" s="20">
        <f>'Спутник-V'!C232</f>
        <v>0</v>
      </c>
      <c r="E231" s="20">
        <f t="shared" si="3"/>
        <v>0</v>
      </c>
    </row>
    <row r="232" spans="1:5" ht="50.1" customHeight="1" x14ac:dyDescent="0.25">
      <c r="A232" s="21">
        <f>Вчера_Спутник!A233</f>
        <v>0</v>
      </c>
      <c r="B232" s="21">
        <f>Вчера_Спутник!B233</f>
        <v>0</v>
      </c>
      <c r="C232" s="21">
        <f>Вчера_Спутник!C233</f>
        <v>0</v>
      </c>
      <c r="D232" s="20">
        <f>'Спутник-V'!C233</f>
        <v>0</v>
      </c>
      <c r="E232" s="20">
        <f t="shared" si="3"/>
        <v>0</v>
      </c>
    </row>
    <row r="233" spans="1:5" ht="50.1" customHeight="1" x14ac:dyDescent="0.25">
      <c r="A233" s="21">
        <f>Вчера_Спутник!A234</f>
        <v>0</v>
      </c>
      <c r="B233" s="21">
        <f>Вчера_Спутник!B234</f>
        <v>0</v>
      </c>
      <c r="C233" s="21">
        <f>Вчера_Спутник!C234</f>
        <v>0</v>
      </c>
      <c r="D233" s="20">
        <f>'Спутник-V'!C234</f>
        <v>0</v>
      </c>
      <c r="E233" s="20">
        <f t="shared" si="3"/>
        <v>0</v>
      </c>
    </row>
    <row r="234" spans="1:5" ht="50.1" customHeight="1" x14ac:dyDescent="0.25">
      <c r="A234" s="21">
        <f>Вчера_Спутник!A235</f>
        <v>0</v>
      </c>
      <c r="B234" s="21">
        <f>Вчера_Спутник!B235</f>
        <v>0</v>
      </c>
      <c r="C234" s="21">
        <f>Вчера_Спутник!C235</f>
        <v>0</v>
      </c>
      <c r="D234" s="20">
        <f>'Спутник-V'!C235</f>
        <v>0</v>
      </c>
      <c r="E234" s="20">
        <f t="shared" si="3"/>
        <v>0</v>
      </c>
    </row>
    <row r="235" spans="1:5" ht="50.1" customHeight="1" x14ac:dyDescent="0.25">
      <c r="A235" s="21">
        <f>Вчера_Спутник!A236</f>
        <v>0</v>
      </c>
      <c r="B235" s="21">
        <f>Вчера_Спутник!B236</f>
        <v>0</v>
      </c>
      <c r="C235" s="21">
        <f>Вчера_Спутник!C236</f>
        <v>0</v>
      </c>
      <c r="D235" s="20">
        <f>'Спутник-V'!C236</f>
        <v>0</v>
      </c>
      <c r="E235" s="20">
        <f t="shared" si="3"/>
        <v>0</v>
      </c>
    </row>
    <row r="236" spans="1:5" ht="50.1" customHeight="1" x14ac:dyDescent="0.25">
      <c r="A236" s="21">
        <f>Вчера_Спутник!A237</f>
        <v>0</v>
      </c>
      <c r="B236" s="21">
        <f>Вчера_Спутник!B237</f>
        <v>0</v>
      </c>
      <c r="C236" s="21">
        <f>Вчера_Спутник!C237</f>
        <v>0</v>
      </c>
      <c r="D236" s="20">
        <f>'Спутник-V'!C237</f>
        <v>0</v>
      </c>
      <c r="E236" s="20">
        <f t="shared" si="3"/>
        <v>0</v>
      </c>
    </row>
    <row r="237" spans="1:5" ht="50.1" customHeight="1" x14ac:dyDescent="0.25">
      <c r="A237" s="21">
        <f>Вчера_Спутник!A238</f>
        <v>0</v>
      </c>
      <c r="B237" s="21">
        <f>Вчера_Спутник!B238</f>
        <v>0</v>
      </c>
      <c r="C237" s="21">
        <f>Вчера_Спутник!C238</f>
        <v>0</v>
      </c>
      <c r="D237" s="20">
        <f>'Спутник-V'!C238</f>
        <v>0</v>
      </c>
      <c r="E237" s="20">
        <f t="shared" si="3"/>
        <v>0</v>
      </c>
    </row>
    <row r="238" spans="1:5" ht="50.1" customHeight="1" x14ac:dyDescent="0.25">
      <c r="A238" s="21">
        <f>Вчера_Спутник!A239</f>
        <v>0</v>
      </c>
      <c r="B238" s="21">
        <f>Вчера_Спутник!B239</f>
        <v>0</v>
      </c>
      <c r="C238" s="21">
        <f>Вчера_Спутник!C239</f>
        <v>0</v>
      </c>
      <c r="D238" s="20">
        <f>'Спутник-V'!C239</f>
        <v>0</v>
      </c>
      <c r="E238" s="20">
        <f t="shared" si="3"/>
        <v>0</v>
      </c>
    </row>
    <row r="239" spans="1:5" ht="50.1" customHeight="1" x14ac:dyDescent="0.25">
      <c r="A239" s="21">
        <f>Вчера_Спутник!A240</f>
        <v>0</v>
      </c>
      <c r="B239" s="21">
        <f>Вчера_Спутник!B240</f>
        <v>0</v>
      </c>
      <c r="C239" s="21">
        <f>Вчера_Спутник!C240</f>
        <v>0</v>
      </c>
      <c r="D239" s="20">
        <f>'Спутник-V'!C240</f>
        <v>0</v>
      </c>
      <c r="E239" s="20">
        <f t="shared" si="3"/>
        <v>0</v>
      </c>
    </row>
    <row r="240" spans="1:5" ht="50.1" customHeight="1" x14ac:dyDescent="0.25">
      <c r="A240" s="21">
        <f>Вчера_Спутник!A241</f>
        <v>0</v>
      </c>
      <c r="B240" s="21">
        <f>Вчера_Спутник!B241</f>
        <v>0</v>
      </c>
      <c r="C240" s="21">
        <f>Вчера_Спутник!C241</f>
        <v>0</v>
      </c>
      <c r="D240" s="20">
        <f>'Спутник-V'!C241</f>
        <v>0</v>
      </c>
      <c r="E240" s="20">
        <f t="shared" si="3"/>
        <v>0</v>
      </c>
    </row>
    <row r="241" spans="1:5" ht="50.1" customHeight="1" x14ac:dyDescent="0.25">
      <c r="A241" s="21">
        <f>Вчера_Спутник!A242</f>
        <v>0</v>
      </c>
      <c r="B241" s="21">
        <f>Вчера_Спутник!B242</f>
        <v>0</v>
      </c>
      <c r="C241" s="21">
        <f>Вчера_Спутник!C242</f>
        <v>0</v>
      </c>
      <c r="D241" s="20">
        <f>'Спутник-V'!C242</f>
        <v>0</v>
      </c>
      <c r="E241" s="20">
        <f t="shared" si="3"/>
        <v>0</v>
      </c>
    </row>
    <row r="242" spans="1:5" ht="50.1" customHeight="1" x14ac:dyDescent="0.25">
      <c r="A242" s="21">
        <f>Вчера_Спутник!A243</f>
        <v>0</v>
      </c>
      <c r="B242" s="21">
        <f>Вчера_Спутник!B243</f>
        <v>0</v>
      </c>
      <c r="C242" s="21">
        <f>Вчера_Спутник!C243</f>
        <v>0</v>
      </c>
      <c r="D242" s="20">
        <f>'Спутник-V'!C243</f>
        <v>0</v>
      </c>
      <c r="E242" s="20">
        <f t="shared" si="3"/>
        <v>0</v>
      </c>
    </row>
    <row r="243" spans="1:5" ht="50.1" customHeight="1" x14ac:dyDescent="0.25">
      <c r="A243" s="21">
        <f>Вчера_Спутник!A244</f>
        <v>0</v>
      </c>
      <c r="B243" s="21">
        <f>Вчера_Спутник!B244</f>
        <v>0</v>
      </c>
      <c r="C243" s="21">
        <f>Вчера_Спутник!C244</f>
        <v>0</v>
      </c>
      <c r="D243" s="20">
        <f>'Спутник-V'!C244</f>
        <v>0</v>
      </c>
      <c r="E243" s="20">
        <f t="shared" si="3"/>
        <v>0</v>
      </c>
    </row>
    <row r="244" spans="1:5" ht="50.1" customHeight="1" x14ac:dyDescent="0.25">
      <c r="A244" s="21">
        <f>Вчера_Спутник!A245</f>
        <v>0</v>
      </c>
      <c r="B244" s="21">
        <f>Вчера_Спутник!B245</f>
        <v>0</v>
      </c>
      <c r="C244" s="21">
        <f>Вчера_Спутник!C245</f>
        <v>0</v>
      </c>
      <c r="D244" s="20">
        <f>'Спутник-V'!C245</f>
        <v>0</v>
      </c>
      <c r="E244" s="20">
        <f t="shared" si="3"/>
        <v>0</v>
      </c>
    </row>
    <row r="245" spans="1:5" ht="50.1" customHeight="1" x14ac:dyDescent="0.25">
      <c r="A245" s="21">
        <f>Вчера_Спутник!A246</f>
        <v>0</v>
      </c>
      <c r="B245" s="21">
        <f>Вчера_Спутник!B246</f>
        <v>0</v>
      </c>
      <c r="C245" s="21">
        <f>Вчера_Спутник!C246</f>
        <v>0</v>
      </c>
      <c r="D245" s="20">
        <f>'Спутник-V'!C246</f>
        <v>0</v>
      </c>
      <c r="E245" s="20">
        <f t="shared" si="3"/>
        <v>0</v>
      </c>
    </row>
    <row r="246" spans="1:5" ht="50.1" customHeight="1" x14ac:dyDescent="0.25">
      <c r="A246" s="21">
        <f>Вчера_Спутник!A247</f>
        <v>0</v>
      </c>
      <c r="B246" s="21">
        <f>Вчера_Спутник!B247</f>
        <v>0</v>
      </c>
      <c r="C246" s="21">
        <f>Вчера_Спутник!C247</f>
        <v>0</v>
      </c>
      <c r="D246" s="20">
        <f>'Спутник-V'!C247</f>
        <v>0</v>
      </c>
      <c r="E246" s="20">
        <f t="shared" si="3"/>
        <v>0</v>
      </c>
    </row>
    <row r="247" spans="1:5" ht="50.1" customHeight="1" x14ac:dyDescent="0.25">
      <c r="A247" s="21">
        <f>Вчера_Спутник!A248</f>
        <v>0</v>
      </c>
      <c r="B247" s="21">
        <f>Вчера_Спутник!B248</f>
        <v>0</v>
      </c>
      <c r="C247" s="21">
        <f>Вчера_Спутник!C248</f>
        <v>0</v>
      </c>
      <c r="D247" s="20">
        <f>'Спутник-V'!C248</f>
        <v>0</v>
      </c>
      <c r="E247" s="20">
        <f t="shared" si="3"/>
        <v>0</v>
      </c>
    </row>
    <row r="248" spans="1:5" ht="50.1" customHeight="1" x14ac:dyDescent="0.25">
      <c r="A248" s="21">
        <f>Вчера_Спутник!A249</f>
        <v>0</v>
      </c>
      <c r="B248" s="21">
        <f>Вчера_Спутник!B249</f>
        <v>0</v>
      </c>
      <c r="C248" s="21">
        <f>Вчера_Спутник!C249</f>
        <v>0</v>
      </c>
      <c r="D248" s="20">
        <f>'Спутник-V'!C249</f>
        <v>0</v>
      </c>
      <c r="E248" s="20">
        <f t="shared" si="3"/>
        <v>0</v>
      </c>
    </row>
    <row r="249" spans="1:5" ht="50.1" customHeight="1" x14ac:dyDescent="0.25">
      <c r="A249" s="21">
        <f>Вчера_Спутник!A250</f>
        <v>0</v>
      </c>
      <c r="B249" s="21">
        <f>Вчера_Спутник!B250</f>
        <v>0</v>
      </c>
      <c r="C249" s="21">
        <f>Вчера_Спутник!C250</f>
        <v>0</v>
      </c>
      <c r="D249" s="20">
        <f>'Спутник-V'!C250</f>
        <v>0</v>
      </c>
      <c r="E249" s="20">
        <f t="shared" si="3"/>
        <v>0</v>
      </c>
    </row>
    <row r="250" spans="1:5" ht="50.1" customHeight="1" x14ac:dyDescent="0.25">
      <c r="A250" s="21">
        <f>Вчера_Спутник!A251</f>
        <v>0</v>
      </c>
      <c r="B250" s="21">
        <f>Вчера_Спутник!B251</f>
        <v>0</v>
      </c>
      <c r="C250" s="21">
        <f>Вчера_Спутник!C251</f>
        <v>0</v>
      </c>
      <c r="D250" s="20">
        <f>'Спутник-V'!C251</f>
        <v>0</v>
      </c>
      <c r="E250" s="20">
        <f t="shared" si="3"/>
        <v>0</v>
      </c>
    </row>
    <row r="251" spans="1:5" ht="50.1" customHeight="1" x14ac:dyDescent="0.25">
      <c r="A251" s="21">
        <f>Вчера_Спутник!A252</f>
        <v>0</v>
      </c>
      <c r="B251" s="21">
        <f>Вчера_Спутник!B252</f>
        <v>0</v>
      </c>
      <c r="C251" s="21">
        <f>Вчера_Спутник!C252</f>
        <v>0</v>
      </c>
      <c r="D251" s="20">
        <f>'Спутник-V'!C252</f>
        <v>0</v>
      </c>
      <c r="E251" s="20">
        <f t="shared" si="3"/>
        <v>0</v>
      </c>
    </row>
    <row r="252" spans="1:5" ht="50.1" customHeight="1" x14ac:dyDescent="0.25">
      <c r="A252" s="21">
        <f>Вчера_Спутник!A253</f>
        <v>0</v>
      </c>
      <c r="B252" s="21">
        <f>Вчера_Спутник!B253</f>
        <v>0</v>
      </c>
      <c r="C252" s="21">
        <f>Вчера_Спутник!C253</f>
        <v>0</v>
      </c>
      <c r="D252" s="20">
        <f>'Спутник-V'!C253</f>
        <v>0</v>
      </c>
      <c r="E252" s="20">
        <f t="shared" si="3"/>
        <v>0</v>
      </c>
    </row>
    <row r="253" spans="1:5" ht="50.1" customHeight="1" x14ac:dyDescent="0.25">
      <c r="A253" s="21">
        <f>Вчера_Спутник!A254</f>
        <v>0</v>
      </c>
      <c r="B253" s="21">
        <f>Вчера_Спутник!B254</f>
        <v>0</v>
      </c>
      <c r="C253" s="21">
        <f>Вчера_Спутник!C254</f>
        <v>0</v>
      </c>
      <c r="D253" s="20">
        <f>'Спутник-V'!C254</f>
        <v>0</v>
      </c>
      <c r="E253" s="20">
        <f t="shared" si="3"/>
        <v>0</v>
      </c>
    </row>
    <row r="254" spans="1:5" ht="50.1" customHeight="1" x14ac:dyDescent="0.25">
      <c r="A254" s="21">
        <f>Вчера_Спутник!A255</f>
        <v>0</v>
      </c>
      <c r="B254" s="21">
        <f>Вчера_Спутник!B255</f>
        <v>0</v>
      </c>
      <c r="C254" s="21">
        <f>Вчера_Спутник!C255</f>
        <v>0</v>
      </c>
      <c r="D254" s="20">
        <f>'Спутник-V'!C255</f>
        <v>0</v>
      </c>
      <c r="E254" s="20">
        <f t="shared" si="3"/>
        <v>0</v>
      </c>
    </row>
    <row r="255" spans="1:5" ht="50.1" customHeight="1" x14ac:dyDescent="0.25">
      <c r="A255" s="21">
        <f>Вчера_Спутник!A256</f>
        <v>0</v>
      </c>
      <c r="B255" s="21">
        <f>Вчера_Спутник!B256</f>
        <v>0</v>
      </c>
      <c r="C255" s="21">
        <f>Вчера_Спутник!C256</f>
        <v>0</v>
      </c>
      <c r="D255" s="20">
        <f>'Спутник-V'!C256</f>
        <v>0</v>
      </c>
      <c r="E255" s="20">
        <f t="shared" si="3"/>
        <v>0</v>
      </c>
    </row>
    <row r="256" spans="1:5" ht="50.1" customHeight="1" x14ac:dyDescent="0.25">
      <c r="A256" s="21">
        <f>Вчера_Спутник!A257</f>
        <v>0</v>
      </c>
      <c r="B256" s="21">
        <f>Вчера_Спутник!B257</f>
        <v>0</v>
      </c>
      <c r="C256" s="21">
        <f>Вчера_Спутник!C257</f>
        <v>0</v>
      </c>
      <c r="D256" s="20">
        <f>'Спутник-V'!C257</f>
        <v>0</v>
      </c>
      <c r="E256" s="20">
        <f t="shared" si="3"/>
        <v>0</v>
      </c>
    </row>
    <row r="257" spans="1:5" ht="50.1" customHeight="1" x14ac:dyDescent="0.25">
      <c r="A257" s="21">
        <f>Вчера_Спутник!A258</f>
        <v>0</v>
      </c>
      <c r="B257" s="21">
        <f>Вчера_Спутник!B258</f>
        <v>0</v>
      </c>
      <c r="C257" s="21">
        <f>Вчера_Спутник!C258</f>
        <v>0</v>
      </c>
      <c r="D257" s="20">
        <f>'Спутник-V'!C258</f>
        <v>0</v>
      </c>
      <c r="E257" s="20">
        <f t="shared" si="3"/>
        <v>0</v>
      </c>
    </row>
    <row r="258" spans="1:5" ht="50.1" customHeight="1" x14ac:dyDescent="0.25">
      <c r="A258" s="21">
        <f>Вчера_Спутник!A259</f>
        <v>0</v>
      </c>
      <c r="B258" s="21">
        <f>Вчера_Спутник!B259</f>
        <v>0</v>
      </c>
      <c r="C258" s="21">
        <f>Вчера_Спутник!C259</f>
        <v>0</v>
      </c>
      <c r="D258" s="20">
        <f>'Спутник-V'!C259</f>
        <v>0</v>
      </c>
      <c r="E258" s="20">
        <f t="shared" si="3"/>
        <v>0</v>
      </c>
    </row>
    <row r="259" spans="1:5" ht="50.1" customHeight="1" x14ac:dyDescent="0.25">
      <c r="A259" s="21">
        <f>Вчера_Спутник!A260</f>
        <v>0</v>
      </c>
      <c r="B259" s="21">
        <f>Вчера_Спутник!B260</f>
        <v>0</v>
      </c>
      <c r="C259" s="21">
        <f>Вчера_Спутник!C260</f>
        <v>0</v>
      </c>
      <c r="D259" s="20">
        <f>'Спутник-V'!C260</f>
        <v>0</v>
      </c>
      <c r="E259" s="20">
        <f t="shared" si="3"/>
        <v>0</v>
      </c>
    </row>
    <row r="260" spans="1:5" ht="50.1" customHeight="1" x14ac:dyDescent="0.25">
      <c r="A260" s="21">
        <f>Вчера_Спутник!A261</f>
        <v>0</v>
      </c>
      <c r="B260" s="21">
        <f>Вчера_Спутник!B261</f>
        <v>0</v>
      </c>
      <c r="C260" s="21">
        <f>Вчера_Спутник!C261</f>
        <v>0</v>
      </c>
      <c r="D260" s="20">
        <f>'Спутник-V'!C261</f>
        <v>0</v>
      </c>
      <c r="E260" s="20">
        <f t="shared" ref="E260:E323" si="4">IF(ISNA(VLOOKUP(C260,D:D, 1, FALSE)),"Должник",C260)</f>
        <v>0</v>
      </c>
    </row>
    <row r="261" spans="1:5" ht="50.1" customHeight="1" x14ac:dyDescent="0.25">
      <c r="A261" s="21">
        <f>Вчера_Спутник!A262</f>
        <v>0</v>
      </c>
      <c r="B261" s="21">
        <f>Вчера_Спутник!B262</f>
        <v>0</v>
      </c>
      <c r="C261" s="21">
        <f>Вчера_Спутник!C262</f>
        <v>0</v>
      </c>
      <c r="D261" s="20">
        <f>'Спутник-V'!C262</f>
        <v>0</v>
      </c>
      <c r="E261" s="20">
        <f t="shared" si="4"/>
        <v>0</v>
      </c>
    </row>
    <row r="262" spans="1:5" ht="50.1" customHeight="1" x14ac:dyDescent="0.25">
      <c r="A262" s="21">
        <f>Вчера_Спутник!A263</f>
        <v>0</v>
      </c>
      <c r="B262" s="21">
        <f>Вчера_Спутник!B263</f>
        <v>0</v>
      </c>
      <c r="C262" s="21">
        <f>Вчера_Спутник!C263</f>
        <v>0</v>
      </c>
      <c r="D262" s="20">
        <f>'Спутник-V'!C263</f>
        <v>0</v>
      </c>
      <c r="E262" s="20">
        <f t="shared" si="4"/>
        <v>0</v>
      </c>
    </row>
    <row r="263" spans="1:5" ht="50.1" customHeight="1" x14ac:dyDescent="0.25">
      <c r="A263" s="21">
        <f>Вчера_Спутник!A264</f>
        <v>0</v>
      </c>
      <c r="B263" s="21">
        <f>Вчера_Спутник!B264</f>
        <v>0</v>
      </c>
      <c r="C263" s="21">
        <f>Вчера_Спутник!C264</f>
        <v>0</v>
      </c>
      <c r="D263" s="20">
        <f>'Спутник-V'!C264</f>
        <v>0</v>
      </c>
      <c r="E263" s="20">
        <f t="shared" si="4"/>
        <v>0</v>
      </c>
    </row>
    <row r="264" spans="1:5" ht="50.1" customHeight="1" x14ac:dyDescent="0.25">
      <c r="A264" s="21">
        <f>Вчера_Спутник!A265</f>
        <v>0</v>
      </c>
      <c r="B264" s="21">
        <f>Вчера_Спутник!B265</f>
        <v>0</v>
      </c>
      <c r="C264" s="21">
        <f>Вчера_Спутник!C265</f>
        <v>0</v>
      </c>
      <c r="D264" s="20">
        <f>'Спутник-V'!C265</f>
        <v>0</v>
      </c>
      <c r="E264" s="20">
        <f t="shared" si="4"/>
        <v>0</v>
      </c>
    </row>
    <row r="265" spans="1:5" ht="50.1" customHeight="1" x14ac:dyDescent="0.25">
      <c r="A265" s="21">
        <f>Вчера_Спутник!A266</f>
        <v>0</v>
      </c>
      <c r="B265" s="21">
        <f>Вчера_Спутник!B266</f>
        <v>0</v>
      </c>
      <c r="C265" s="21">
        <f>Вчера_Спутник!C266</f>
        <v>0</v>
      </c>
      <c r="D265" s="20">
        <f>'Спутник-V'!C266</f>
        <v>0</v>
      </c>
      <c r="E265" s="20">
        <f t="shared" si="4"/>
        <v>0</v>
      </c>
    </row>
    <row r="266" spans="1:5" ht="50.1" customHeight="1" x14ac:dyDescent="0.25">
      <c r="A266" s="21">
        <f>Вчера_Спутник!A267</f>
        <v>0</v>
      </c>
      <c r="B266" s="21">
        <f>Вчера_Спутник!B267</f>
        <v>0</v>
      </c>
      <c r="C266" s="21">
        <f>Вчера_Спутник!C267</f>
        <v>0</v>
      </c>
      <c r="D266" s="20">
        <f>'Спутник-V'!C267</f>
        <v>0</v>
      </c>
      <c r="E266" s="20">
        <f t="shared" si="4"/>
        <v>0</v>
      </c>
    </row>
    <row r="267" spans="1:5" ht="50.1" customHeight="1" x14ac:dyDescent="0.25">
      <c r="A267" s="21">
        <f>Вчера_Спутник!A268</f>
        <v>0</v>
      </c>
      <c r="B267" s="21">
        <f>Вчера_Спутник!B268</f>
        <v>0</v>
      </c>
      <c r="C267" s="21">
        <f>Вчера_Спутник!C268</f>
        <v>0</v>
      </c>
      <c r="D267" s="20">
        <f>'Спутник-V'!C268</f>
        <v>0</v>
      </c>
      <c r="E267" s="20">
        <f t="shared" si="4"/>
        <v>0</v>
      </c>
    </row>
    <row r="268" spans="1:5" ht="50.1" customHeight="1" x14ac:dyDescent="0.25">
      <c r="A268" s="21">
        <f>Вчера_Спутник!A269</f>
        <v>0</v>
      </c>
      <c r="B268" s="21">
        <f>Вчера_Спутник!B269</f>
        <v>0</v>
      </c>
      <c r="C268" s="21">
        <f>Вчера_Спутник!C269</f>
        <v>0</v>
      </c>
      <c r="D268" s="20">
        <f>'Спутник-V'!C269</f>
        <v>0</v>
      </c>
      <c r="E268" s="20">
        <f t="shared" si="4"/>
        <v>0</v>
      </c>
    </row>
    <row r="269" spans="1:5" ht="50.1" customHeight="1" x14ac:dyDescent="0.25">
      <c r="A269" s="21">
        <f>Вчера_Спутник!A270</f>
        <v>0</v>
      </c>
      <c r="B269" s="21">
        <f>Вчера_Спутник!B270</f>
        <v>0</v>
      </c>
      <c r="C269" s="21">
        <f>Вчера_Спутник!C270</f>
        <v>0</v>
      </c>
      <c r="D269" s="20">
        <f>'Спутник-V'!C270</f>
        <v>0</v>
      </c>
      <c r="E269" s="20">
        <f t="shared" si="4"/>
        <v>0</v>
      </c>
    </row>
    <row r="270" spans="1:5" ht="50.1" customHeight="1" x14ac:dyDescent="0.25">
      <c r="A270" s="21">
        <f>Вчера_Спутник!A271</f>
        <v>0</v>
      </c>
      <c r="B270" s="21">
        <f>Вчера_Спутник!B271</f>
        <v>0</v>
      </c>
      <c r="C270" s="21">
        <f>Вчера_Спутник!C271</f>
        <v>0</v>
      </c>
      <c r="D270" s="20">
        <f>'Спутник-V'!C271</f>
        <v>0</v>
      </c>
      <c r="E270" s="20">
        <f t="shared" si="4"/>
        <v>0</v>
      </c>
    </row>
    <row r="271" spans="1:5" ht="50.1" customHeight="1" x14ac:dyDescent="0.25">
      <c r="A271" s="21">
        <f>Вчера_Спутник!A272</f>
        <v>0</v>
      </c>
      <c r="B271" s="21">
        <f>Вчера_Спутник!B272</f>
        <v>0</v>
      </c>
      <c r="C271" s="21">
        <f>Вчера_Спутник!C272</f>
        <v>0</v>
      </c>
      <c r="D271" s="20">
        <f>'Спутник-V'!C272</f>
        <v>0</v>
      </c>
      <c r="E271" s="20">
        <f t="shared" si="4"/>
        <v>0</v>
      </c>
    </row>
    <row r="272" spans="1:5" ht="50.1" customHeight="1" x14ac:dyDescent="0.25">
      <c r="A272" s="21">
        <f>Вчера_Спутник!A273</f>
        <v>0</v>
      </c>
      <c r="B272" s="21">
        <f>Вчера_Спутник!B273</f>
        <v>0</v>
      </c>
      <c r="C272" s="21">
        <f>Вчера_Спутник!C273</f>
        <v>0</v>
      </c>
      <c r="D272" s="20">
        <f>'Спутник-V'!C273</f>
        <v>0</v>
      </c>
      <c r="E272" s="20">
        <f t="shared" si="4"/>
        <v>0</v>
      </c>
    </row>
    <row r="273" spans="1:5" ht="50.1" customHeight="1" x14ac:dyDescent="0.25">
      <c r="A273" s="21">
        <f>Вчера_Спутник!A274</f>
        <v>0</v>
      </c>
      <c r="B273" s="21">
        <f>Вчера_Спутник!B274</f>
        <v>0</v>
      </c>
      <c r="C273" s="21">
        <f>Вчера_Спутник!C274</f>
        <v>0</v>
      </c>
      <c r="D273" s="20">
        <f>'Спутник-V'!C274</f>
        <v>0</v>
      </c>
      <c r="E273" s="20">
        <f t="shared" si="4"/>
        <v>0</v>
      </c>
    </row>
    <row r="274" spans="1:5" ht="50.1" customHeight="1" x14ac:dyDescent="0.25">
      <c r="A274" s="21">
        <f>Вчера_Спутник!A275</f>
        <v>0</v>
      </c>
      <c r="B274" s="21">
        <f>Вчера_Спутник!B275</f>
        <v>0</v>
      </c>
      <c r="C274" s="21">
        <f>Вчера_Спутник!C275</f>
        <v>0</v>
      </c>
      <c r="D274" s="20">
        <f>'Спутник-V'!C275</f>
        <v>0</v>
      </c>
      <c r="E274" s="20">
        <f t="shared" si="4"/>
        <v>0</v>
      </c>
    </row>
    <row r="275" spans="1:5" ht="50.1" customHeight="1" x14ac:dyDescent="0.25">
      <c r="A275" s="21">
        <f>Вчера_Спутник!A276</f>
        <v>0</v>
      </c>
      <c r="B275" s="21">
        <f>Вчера_Спутник!B276</f>
        <v>0</v>
      </c>
      <c r="C275" s="21">
        <f>Вчера_Спутник!C276</f>
        <v>0</v>
      </c>
      <c r="D275" s="20">
        <f>'Спутник-V'!C276</f>
        <v>0</v>
      </c>
      <c r="E275" s="20">
        <f t="shared" si="4"/>
        <v>0</v>
      </c>
    </row>
    <row r="276" spans="1:5" ht="50.1" customHeight="1" x14ac:dyDescent="0.25">
      <c r="A276" s="21">
        <f>Вчера_Спутник!A277</f>
        <v>0</v>
      </c>
      <c r="B276" s="21">
        <f>Вчера_Спутник!B277</f>
        <v>0</v>
      </c>
      <c r="C276" s="21">
        <f>Вчера_Спутник!C277</f>
        <v>0</v>
      </c>
      <c r="D276" s="20">
        <f>'Спутник-V'!C277</f>
        <v>0</v>
      </c>
      <c r="E276" s="20">
        <f t="shared" si="4"/>
        <v>0</v>
      </c>
    </row>
    <row r="277" spans="1:5" ht="50.1" customHeight="1" x14ac:dyDescent="0.25">
      <c r="A277" s="21">
        <f>Вчера_Спутник!A278</f>
        <v>0</v>
      </c>
      <c r="B277" s="21">
        <f>Вчера_Спутник!B278</f>
        <v>0</v>
      </c>
      <c r="C277" s="21">
        <f>Вчера_Спутник!C278</f>
        <v>0</v>
      </c>
      <c r="D277" s="20">
        <f>'Спутник-V'!C278</f>
        <v>0</v>
      </c>
      <c r="E277" s="20">
        <f t="shared" si="4"/>
        <v>0</v>
      </c>
    </row>
    <row r="278" spans="1:5" ht="50.1" customHeight="1" x14ac:dyDescent="0.25">
      <c r="A278" s="21">
        <f>Вчера_Спутник!A279</f>
        <v>0</v>
      </c>
      <c r="B278" s="21">
        <f>Вчера_Спутник!B279</f>
        <v>0</v>
      </c>
      <c r="C278" s="21">
        <f>Вчера_Спутник!C279</f>
        <v>0</v>
      </c>
      <c r="D278" s="20">
        <f>'Спутник-V'!C279</f>
        <v>0</v>
      </c>
      <c r="E278" s="20">
        <f t="shared" si="4"/>
        <v>0</v>
      </c>
    </row>
    <row r="279" spans="1:5" ht="50.1" customHeight="1" x14ac:dyDescent="0.25">
      <c r="A279" s="21">
        <f>Вчера_Спутник!A280</f>
        <v>0</v>
      </c>
      <c r="B279" s="21">
        <f>Вчера_Спутник!B280</f>
        <v>0</v>
      </c>
      <c r="C279" s="21">
        <f>Вчера_Спутник!C280</f>
        <v>0</v>
      </c>
      <c r="D279" s="20">
        <f>'Спутник-V'!C280</f>
        <v>0</v>
      </c>
      <c r="E279" s="20">
        <f t="shared" si="4"/>
        <v>0</v>
      </c>
    </row>
    <row r="280" spans="1:5" ht="50.1" customHeight="1" x14ac:dyDescent="0.25">
      <c r="A280" s="21">
        <f>Вчера_Спутник!A281</f>
        <v>0</v>
      </c>
      <c r="B280" s="21">
        <f>Вчера_Спутник!B281</f>
        <v>0</v>
      </c>
      <c r="C280" s="21">
        <f>Вчера_Спутник!C281</f>
        <v>0</v>
      </c>
      <c r="D280" s="20">
        <f>'Спутник-V'!C281</f>
        <v>0</v>
      </c>
      <c r="E280" s="20">
        <f t="shared" si="4"/>
        <v>0</v>
      </c>
    </row>
    <row r="281" spans="1:5" ht="50.1" customHeight="1" x14ac:dyDescent="0.25">
      <c r="A281" s="21">
        <f>Вчера_Спутник!A282</f>
        <v>0</v>
      </c>
      <c r="B281" s="21">
        <f>Вчера_Спутник!B282</f>
        <v>0</v>
      </c>
      <c r="C281" s="21">
        <f>Вчера_Спутник!C282</f>
        <v>0</v>
      </c>
      <c r="D281" s="20">
        <f>'Спутник-V'!C282</f>
        <v>0</v>
      </c>
      <c r="E281" s="20">
        <f t="shared" si="4"/>
        <v>0</v>
      </c>
    </row>
    <row r="282" spans="1:5" ht="50.1" customHeight="1" x14ac:dyDescent="0.25">
      <c r="A282" s="21">
        <f>Вчера_Спутник!A283</f>
        <v>0</v>
      </c>
      <c r="B282" s="21">
        <f>Вчера_Спутник!B283</f>
        <v>0</v>
      </c>
      <c r="C282" s="21">
        <f>Вчера_Спутник!C283</f>
        <v>0</v>
      </c>
      <c r="D282" s="20">
        <f>'Спутник-V'!C283</f>
        <v>0</v>
      </c>
      <c r="E282" s="20">
        <f t="shared" si="4"/>
        <v>0</v>
      </c>
    </row>
    <row r="283" spans="1:5" ht="50.1" customHeight="1" x14ac:dyDescent="0.25">
      <c r="A283" s="21">
        <f>Вчера_Спутник!A284</f>
        <v>0</v>
      </c>
      <c r="B283" s="21">
        <f>Вчера_Спутник!B284</f>
        <v>0</v>
      </c>
      <c r="C283" s="21">
        <f>Вчера_Спутник!C284</f>
        <v>0</v>
      </c>
      <c r="D283" s="20">
        <f>'Спутник-V'!C284</f>
        <v>0</v>
      </c>
      <c r="E283" s="20">
        <f t="shared" si="4"/>
        <v>0</v>
      </c>
    </row>
    <row r="284" spans="1:5" ht="50.1" customHeight="1" x14ac:dyDescent="0.25">
      <c r="A284" s="21">
        <f>Вчера_Спутник!A285</f>
        <v>0</v>
      </c>
      <c r="B284" s="21">
        <f>Вчера_Спутник!B285</f>
        <v>0</v>
      </c>
      <c r="C284" s="21">
        <f>Вчера_Спутник!C285</f>
        <v>0</v>
      </c>
      <c r="D284" s="20">
        <f>'Спутник-V'!C285</f>
        <v>0</v>
      </c>
      <c r="E284" s="20">
        <f t="shared" si="4"/>
        <v>0</v>
      </c>
    </row>
    <row r="285" spans="1:5" ht="50.1" customHeight="1" x14ac:dyDescent="0.25">
      <c r="A285" s="21">
        <f>Вчера_Спутник!A286</f>
        <v>0</v>
      </c>
      <c r="B285" s="21">
        <f>Вчера_Спутник!B286</f>
        <v>0</v>
      </c>
      <c r="C285" s="21">
        <f>Вчера_Спутник!C286</f>
        <v>0</v>
      </c>
      <c r="D285" s="20">
        <f>'Спутник-V'!C286</f>
        <v>0</v>
      </c>
      <c r="E285" s="20">
        <f t="shared" si="4"/>
        <v>0</v>
      </c>
    </row>
    <row r="286" spans="1:5" ht="50.1" customHeight="1" x14ac:dyDescent="0.25">
      <c r="A286" s="21">
        <f>Вчера_Спутник!A287</f>
        <v>0</v>
      </c>
      <c r="B286" s="21">
        <f>Вчера_Спутник!B287</f>
        <v>0</v>
      </c>
      <c r="C286" s="21">
        <f>Вчера_Спутник!C287</f>
        <v>0</v>
      </c>
      <c r="D286" s="20">
        <f>'Спутник-V'!C287</f>
        <v>0</v>
      </c>
      <c r="E286" s="20">
        <f t="shared" si="4"/>
        <v>0</v>
      </c>
    </row>
    <row r="287" spans="1:5" ht="50.1" customHeight="1" x14ac:dyDescent="0.25">
      <c r="A287" s="21">
        <f>Вчера_Спутник!A288</f>
        <v>0</v>
      </c>
      <c r="B287" s="21">
        <f>Вчера_Спутник!B288</f>
        <v>0</v>
      </c>
      <c r="C287" s="21">
        <f>Вчера_Спутник!C288</f>
        <v>0</v>
      </c>
      <c r="D287" s="20">
        <f>'Спутник-V'!C288</f>
        <v>0</v>
      </c>
      <c r="E287" s="20">
        <f t="shared" si="4"/>
        <v>0</v>
      </c>
    </row>
    <row r="288" spans="1:5" ht="50.1" customHeight="1" x14ac:dyDescent="0.25">
      <c r="A288" s="21">
        <f>Вчера_Спутник!A289</f>
        <v>0</v>
      </c>
      <c r="B288" s="21">
        <f>Вчера_Спутник!B289</f>
        <v>0</v>
      </c>
      <c r="C288" s="21">
        <f>Вчера_Спутник!C289</f>
        <v>0</v>
      </c>
      <c r="D288" s="20">
        <f>'Спутник-V'!C289</f>
        <v>0</v>
      </c>
      <c r="E288" s="20">
        <f t="shared" si="4"/>
        <v>0</v>
      </c>
    </row>
    <row r="289" spans="1:5" ht="50.1" customHeight="1" x14ac:dyDescent="0.25">
      <c r="A289" s="21">
        <f>Вчера_Спутник!A290</f>
        <v>0</v>
      </c>
      <c r="B289" s="21">
        <f>Вчера_Спутник!B290</f>
        <v>0</v>
      </c>
      <c r="C289" s="21">
        <f>Вчера_Спутник!C290</f>
        <v>0</v>
      </c>
      <c r="D289" s="20">
        <f>'Спутник-V'!C290</f>
        <v>0</v>
      </c>
      <c r="E289" s="20">
        <f t="shared" si="4"/>
        <v>0</v>
      </c>
    </row>
    <row r="290" spans="1:5" ht="50.1" customHeight="1" x14ac:dyDescent="0.25">
      <c r="A290" s="21">
        <f>Вчера_Спутник!A291</f>
        <v>0</v>
      </c>
      <c r="B290" s="21">
        <f>Вчера_Спутник!B291</f>
        <v>0</v>
      </c>
      <c r="C290" s="21">
        <f>Вчера_Спутник!C291</f>
        <v>0</v>
      </c>
      <c r="D290" s="20">
        <f>'Спутник-V'!C291</f>
        <v>0</v>
      </c>
      <c r="E290" s="20">
        <f t="shared" si="4"/>
        <v>0</v>
      </c>
    </row>
    <row r="291" spans="1:5" ht="50.1" customHeight="1" x14ac:dyDescent="0.25">
      <c r="A291" s="21">
        <f>Вчера_Спутник!A292</f>
        <v>0</v>
      </c>
      <c r="B291" s="21">
        <f>Вчера_Спутник!B292</f>
        <v>0</v>
      </c>
      <c r="C291" s="21">
        <f>Вчера_Спутник!C292</f>
        <v>0</v>
      </c>
      <c r="D291" s="20">
        <f>'Спутник-V'!C292</f>
        <v>0</v>
      </c>
      <c r="E291" s="20">
        <f t="shared" si="4"/>
        <v>0</v>
      </c>
    </row>
    <row r="292" spans="1:5" ht="50.1" customHeight="1" x14ac:dyDescent="0.25">
      <c r="A292" s="21">
        <f>Вчера_Спутник!A293</f>
        <v>0</v>
      </c>
      <c r="B292" s="21">
        <f>Вчера_Спутник!B293</f>
        <v>0</v>
      </c>
      <c r="C292" s="21">
        <f>Вчера_Спутник!C293</f>
        <v>0</v>
      </c>
      <c r="D292" s="20">
        <f>'Спутник-V'!C293</f>
        <v>0</v>
      </c>
      <c r="E292" s="20">
        <f t="shared" si="4"/>
        <v>0</v>
      </c>
    </row>
    <row r="293" spans="1:5" ht="50.1" customHeight="1" x14ac:dyDescent="0.25">
      <c r="A293" s="21">
        <f>Вчера_Спутник!A294</f>
        <v>0</v>
      </c>
      <c r="B293" s="21">
        <f>Вчера_Спутник!B294</f>
        <v>0</v>
      </c>
      <c r="C293" s="21">
        <f>Вчера_Спутник!C294</f>
        <v>0</v>
      </c>
      <c r="D293" s="20">
        <f>'Спутник-V'!C294</f>
        <v>0</v>
      </c>
      <c r="E293" s="20">
        <f t="shared" si="4"/>
        <v>0</v>
      </c>
    </row>
    <row r="294" spans="1:5" ht="50.1" customHeight="1" x14ac:dyDescent="0.25">
      <c r="A294" s="21">
        <f>Вчера_Спутник!A295</f>
        <v>0</v>
      </c>
      <c r="B294" s="21">
        <f>Вчера_Спутник!B295</f>
        <v>0</v>
      </c>
      <c r="C294" s="21">
        <f>Вчера_Спутник!C295</f>
        <v>0</v>
      </c>
      <c r="D294" s="20">
        <f>'Спутник-V'!C295</f>
        <v>0</v>
      </c>
      <c r="E294" s="20">
        <f t="shared" si="4"/>
        <v>0</v>
      </c>
    </row>
    <row r="295" spans="1:5" ht="50.1" customHeight="1" x14ac:dyDescent="0.25">
      <c r="A295" s="21">
        <f>Вчера_Спутник!A296</f>
        <v>0</v>
      </c>
      <c r="B295" s="21">
        <f>Вчера_Спутник!B296</f>
        <v>0</v>
      </c>
      <c r="C295" s="21">
        <f>Вчера_Спутник!C296</f>
        <v>0</v>
      </c>
      <c r="D295" s="20">
        <f>'Спутник-V'!C296</f>
        <v>0</v>
      </c>
      <c r="E295" s="20">
        <f t="shared" si="4"/>
        <v>0</v>
      </c>
    </row>
    <row r="296" spans="1:5" ht="50.1" customHeight="1" x14ac:dyDescent="0.25">
      <c r="A296" s="21">
        <f>Вчера_Спутник!A297</f>
        <v>0</v>
      </c>
      <c r="B296" s="21">
        <f>Вчера_Спутник!B297</f>
        <v>0</v>
      </c>
      <c r="C296" s="21">
        <f>Вчера_Спутник!C297</f>
        <v>0</v>
      </c>
      <c r="D296" s="20">
        <f>'Спутник-V'!C297</f>
        <v>0</v>
      </c>
      <c r="E296" s="20">
        <f t="shared" si="4"/>
        <v>0</v>
      </c>
    </row>
    <row r="297" spans="1:5" ht="50.1" customHeight="1" x14ac:dyDescent="0.25">
      <c r="A297" s="21">
        <f>Вчера_Спутник!A298</f>
        <v>0</v>
      </c>
      <c r="B297" s="21">
        <f>Вчера_Спутник!B298</f>
        <v>0</v>
      </c>
      <c r="C297" s="21">
        <f>Вчера_Спутник!C298</f>
        <v>0</v>
      </c>
      <c r="D297" s="20">
        <f>'Спутник-V'!C298</f>
        <v>0</v>
      </c>
      <c r="E297" s="20">
        <f t="shared" si="4"/>
        <v>0</v>
      </c>
    </row>
    <row r="298" spans="1:5" ht="50.1" customHeight="1" x14ac:dyDescent="0.25">
      <c r="A298" s="21">
        <f>Вчера_Спутник!A299</f>
        <v>0</v>
      </c>
      <c r="B298" s="21">
        <f>Вчера_Спутник!B299</f>
        <v>0</v>
      </c>
      <c r="C298" s="21">
        <f>Вчера_Спутник!C299</f>
        <v>0</v>
      </c>
      <c r="D298" s="20">
        <f>'Спутник-V'!C299</f>
        <v>0</v>
      </c>
      <c r="E298" s="20">
        <f t="shared" si="4"/>
        <v>0</v>
      </c>
    </row>
    <row r="299" spans="1:5" ht="50.1" customHeight="1" x14ac:dyDescent="0.25">
      <c r="A299" s="21">
        <f>Вчера_Спутник!A300</f>
        <v>0</v>
      </c>
      <c r="B299" s="21">
        <f>Вчера_Спутник!B300</f>
        <v>0</v>
      </c>
      <c r="C299" s="21">
        <f>Вчера_Спутник!C300</f>
        <v>0</v>
      </c>
      <c r="D299" s="20">
        <f>'Спутник-V'!C300</f>
        <v>0</v>
      </c>
      <c r="E299" s="20">
        <f t="shared" si="4"/>
        <v>0</v>
      </c>
    </row>
    <row r="300" spans="1:5" ht="50.1" customHeight="1" x14ac:dyDescent="0.25">
      <c r="A300" s="21">
        <f>Вчера_Спутник!A301</f>
        <v>0</v>
      </c>
      <c r="B300" s="21">
        <f>Вчера_Спутник!B301</f>
        <v>0</v>
      </c>
      <c r="C300" s="21">
        <f>Вчера_Спутник!C301</f>
        <v>0</v>
      </c>
      <c r="D300" s="20">
        <f>'Спутник-V'!C301</f>
        <v>0</v>
      </c>
      <c r="E300" s="20">
        <f t="shared" si="4"/>
        <v>0</v>
      </c>
    </row>
    <row r="301" spans="1:5" ht="50.1" customHeight="1" x14ac:dyDescent="0.25">
      <c r="A301" s="21">
        <f>Вчера_Спутник!A302</f>
        <v>0</v>
      </c>
      <c r="B301" s="21">
        <f>Вчера_Спутник!B302</f>
        <v>0</v>
      </c>
      <c r="C301" s="21">
        <f>Вчера_Спутник!C302</f>
        <v>0</v>
      </c>
      <c r="D301" s="20">
        <f>'Спутник-V'!C302</f>
        <v>0</v>
      </c>
      <c r="E301" s="20">
        <f t="shared" si="4"/>
        <v>0</v>
      </c>
    </row>
    <row r="302" spans="1:5" ht="50.1" customHeight="1" x14ac:dyDescent="0.25">
      <c r="A302" s="21">
        <f>Вчера_Спутник!A303</f>
        <v>0</v>
      </c>
      <c r="B302" s="21">
        <f>Вчера_Спутник!B303</f>
        <v>0</v>
      </c>
      <c r="C302" s="21">
        <f>Вчера_Спутник!C303</f>
        <v>0</v>
      </c>
      <c r="D302" s="20">
        <f>'Спутник-V'!C303</f>
        <v>0</v>
      </c>
      <c r="E302" s="20">
        <f t="shared" si="4"/>
        <v>0</v>
      </c>
    </row>
    <row r="303" spans="1:5" ht="50.1" customHeight="1" x14ac:dyDescent="0.25">
      <c r="A303" s="21">
        <f>Вчера_Спутник!A304</f>
        <v>0</v>
      </c>
      <c r="B303" s="21">
        <f>Вчера_Спутник!B304</f>
        <v>0</v>
      </c>
      <c r="C303" s="21">
        <f>Вчера_Спутник!C304</f>
        <v>0</v>
      </c>
      <c r="D303" s="20">
        <f>'Спутник-V'!C304</f>
        <v>0</v>
      </c>
      <c r="E303" s="20">
        <f t="shared" si="4"/>
        <v>0</v>
      </c>
    </row>
    <row r="304" spans="1:5" ht="50.1" customHeight="1" x14ac:dyDescent="0.25">
      <c r="A304" s="21">
        <f>Вчера_Спутник!A305</f>
        <v>0</v>
      </c>
      <c r="B304" s="21">
        <f>Вчера_Спутник!B305</f>
        <v>0</v>
      </c>
      <c r="C304" s="21">
        <f>Вчера_Спутник!C305</f>
        <v>0</v>
      </c>
      <c r="D304" s="20">
        <f>'Спутник-V'!C305</f>
        <v>0</v>
      </c>
      <c r="E304" s="20">
        <f t="shared" si="4"/>
        <v>0</v>
      </c>
    </row>
    <row r="305" spans="1:5" ht="50.1" customHeight="1" x14ac:dyDescent="0.25">
      <c r="A305" s="21">
        <f>Вчера_Спутник!A306</f>
        <v>0</v>
      </c>
      <c r="B305" s="21">
        <f>Вчера_Спутник!B306</f>
        <v>0</v>
      </c>
      <c r="C305" s="21">
        <f>Вчера_Спутник!C306</f>
        <v>0</v>
      </c>
      <c r="D305" s="20">
        <f>'Спутник-V'!C306</f>
        <v>0</v>
      </c>
      <c r="E305" s="20">
        <f t="shared" si="4"/>
        <v>0</v>
      </c>
    </row>
    <row r="306" spans="1:5" ht="50.1" customHeight="1" x14ac:dyDescent="0.25">
      <c r="A306" s="21">
        <f>Вчера_Спутник!A307</f>
        <v>0</v>
      </c>
      <c r="B306" s="21">
        <f>Вчера_Спутник!B307</f>
        <v>0</v>
      </c>
      <c r="C306" s="21">
        <f>Вчера_Спутник!C307</f>
        <v>0</v>
      </c>
      <c r="D306" s="20">
        <f>'Спутник-V'!C307</f>
        <v>0</v>
      </c>
      <c r="E306" s="20">
        <f t="shared" si="4"/>
        <v>0</v>
      </c>
    </row>
    <row r="307" spans="1:5" ht="50.1" customHeight="1" x14ac:dyDescent="0.25">
      <c r="A307" s="21">
        <f>Вчера_Спутник!A308</f>
        <v>0</v>
      </c>
      <c r="B307" s="21">
        <f>Вчера_Спутник!B308</f>
        <v>0</v>
      </c>
      <c r="C307" s="21">
        <f>Вчера_Спутник!C308</f>
        <v>0</v>
      </c>
      <c r="D307" s="20">
        <f>'Спутник-V'!C308</f>
        <v>0</v>
      </c>
      <c r="E307" s="20">
        <f t="shared" si="4"/>
        <v>0</v>
      </c>
    </row>
    <row r="308" spans="1:5" ht="50.1" customHeight="1" x14ac:dyDescent="0.25">
      <c r="A308" s="21">
        <f>Вчера_Спутник!A309</f>
        <v>0</v>
      </c>
      <c r="B308" s="21">
        <f>Вчера_Спутник!B309</f>
        <v>0</v>
      </c>
      <c r="C308" s="21">
        <f>Вчера_Спутник!C309</f>
        <v>0</v>
      </c>
      <c r="D308" s="20">
        <f>'Спутник-V'!C309</f>
        <v>0</v>
      </c>
      <c r="E308" s="20">
        <f t="shared" si="4"/>
        <v>0</v>
      </c>
    </row>
    <row r="309" spans="1:5" ht="50.1" customHeight="1" x14ac:dyDescent="0.25">
      <c r="A309" s="21">
        <f>Вчера_Спутник!A310</f>
        <v>0</v>
      </c>
      <c r="B309" s="21">
        <f>Вчера_Спутник!B310</f>
        <v>0</v>
      </c>
      <c r="C309" s="21">
        <f>Вчера_Спутник!C310</f>
        <v>0</v>
      </c>
      <c r="D309" s="20">
        <f>'Спутник-V'!C310</f>
        <v>0</v>
      </c>
      <c r="E309" s="20">
        <f t="shared" si="4"/>
        <v>0</v>
      </c>
    </row>
    <row r="310" spans="1:5" ht="50.1" customHeight="1" x14ac:dyDescent="0.25">
      <c r="A310" s="21">
        <f>Вчера_Спутник!A311</f>
        <v>0</v>
      </c>
      <c r="B310" s="21">
        <f>Вчера_Спутник!B311</f>
        <v>0</v>
      </c>
      <c r="C310" s="21">
        <f>Вчера_Спутник!C311</f>
        <v>0</v>
      </c>
      <c r="D310" s="20">
        <f>'Спутник-V'!C311</f>
        <v>0</v>
      </c>
      <c r="E310" s="20">
        <f t="shared" si="4"/>
        <v>0</v>
      </c>
    </row>
    <row r="311" spans="1:5" ht="50.1" customHeight="1" x14ac:dyDescent="0.25">
      <c r="A311" s="21">
        <f>Вчера_Спутник!A312</f>
        <v>0</v>
      </c>
      <c r="B311" s="21">
        <f>Вчера_Спутник!B312</f>
        <v>0</v>
      </c>
      <c r="C311" s="21">
        <f>Вчера_Спутник!C312</f>
        <v>0</v>
      </c>
      <c r="D311" s="20">
        <f>'Спутник-V'!C312</f>
        <v>0</v>
      </c>
      <c r="E311" s="20">
        <f t="shared" si="4"/>
        <v>0</v>
      </c>
    </row>
    <row r="312" spans="1:5" ht="50.1" customHeight="1" x14ac:dyDescent="0.25">
      <c r="A312" s="21">
        <f>Вчера_Спутник!A313</f>
        <v>0</v>
      </c>
      <c r="B312" s="21">
        <f>Вчера_Спутник!B313</f>
        <v>0</v>
      </c>
      <c r="C312" s="21">
        <f>Вчера_Спутник!C313</f>
        <v>0</v>
      </c>
      <c r="D312" s="20">
        <f>'Спутник-V'!C313</f>
        <v>0</v>
      </c>
      <c r="E312" s="20">
        <f t="shared" si="4"/>
        <v>0</v>
      </c>
    </row>
    <row r="313" spans="1:5" ht="50.1" customHeight="1" x14ac:dyDescent="0.25">
      <c r="A313" s="21">
        <f>Вчера_Спутник!A314</f>
        <v>0</v>
      </c>
      <c r="B313" s="21">
        <f>Вчера_Спутник!B314</f>
        <v>0</v>
      </c>
      <c r="C313" s="21">
        <f>Вчера_Спутник!C314</f>
        <v>0</v>
      </c>
      <c r="D313" s="20">
        <f>'Спутник-V'!C314</f>
        <v>0</v>
      </c>
      <c r="E313" s="20">
        <f t="shared" si="4"/>
        <v>0</v>
      </c>
    </row>
    <row r="314" spans="1:5" ht="50.1" customHeight="1" x14ac:dyDescent="0.25">
      <c r="A314" s="21">
        <f>Вчера_Спутник!A315</f>
        <v>0</v>
      </c>
      <c r="B314" s="21">
        <f>Вчера_Спутник!B315</f>
        <v>0</v>
      </c>
      <c r="C314" s="21">
        <f>Вчера_Спутник!C315</f>
        <v>0</v>
      </c>
      <c r="D314" s="20">
        <f>'Спутник-V'!C315</f>
        <v>0</v>
      </c>
      <c r="E314" s="20">
        <f t="shared" si="4"/>
        <v>0</v>
      </c>
    </row>
    <row r="315" spans="1:5" ht="50.1" customHeight="1" x14ac:dyDescent="0.25">
      <c r="A315" s="21">
        <f>Вчера_Спутник!A316</f>
        <v>0</v>
      </c>
      <c r="B315" s="21">
        <f>Вчера_Спутник!B316</f>
        <v>0</v>
      </c>
      <c r="C315" s="21">
        <f>Вчера_Спутник!C316</f>
        <v>0</v>
      </c>
      <c r="D315" s="20">
        <f>'Спутник-V'!C316</f>
        <v>0</v>
      </c>
      <c r="E315" s="20">
        <f t="shared" si="4"/>
        <v>0</v>
      </c>
    </row>
    <row r="316" spans="1:5" ht="50.1" customHeight="1" x14ac:dyDescent="0.25">
      <c r="A316" s="21">
        <f>Вчера_Спутник!A317</f>
        <v>0</v>
      </c>
      <c r="B316" s="21">
        <f>Вчера_Спутник!B317</f>
        <v>0</v>
      </c>
      <c r="C316" s="21">
        <f>Вчера_Спутник!C317</f>
        <v>0</v>
      </c>
      <c r="D316" s="20">
        <f>'Спутник-V'!C317</f>
        <v>0</v>
      </c>
      <c r="E316" s="20">
        <f t="shared" si="4"/>
        <v>0</v>
      </c>
    </row>
    <row r="317" spans="1:5" ht="50.1" customHeight="1" x14ac:dyDescent="0.25">
      <c r="A317" s="21">
        <f>Вчера_Спутник!A318</f>
        <v>0</v>
      </c>
      <c r="B317" s="21">
        <f>Вчера_Спутник!B318</f>
        <v>0</v>
      </c>
      <c r="C317" s="21">
        <f>Вчера_Спутник!C318</f>
        <v>0</v>
      </c>
      <c r="D317" s="20">
        <f>'Спутник-V'!C318</f>
        <v>0</v>
      </c>
      <c r="E317" s="20">
        <f t="shared" si="4"/>
        <v>0</v>
      </c>
    </row>
    <row r="318" spans="1:5" ht="50.1" customHeight="1" x14ac:dyDescent="0.25">
      <c r="A318" s="21">
        <f>Вчера_Спутник!A319</f>
        <v>0</v>
      </c>
      <c r="B318" s="21">
        <f>Вчера_Спутник!B319</f>
        <v>0</v>
      </c>
      <c r="C318" s="21">
        <f>Вчера_Спутник!C319</f>
        <v>0</v>
      </c>
      <c r="D318" s="20">
        <f>'Спутник-V'!C319</f>
        <v>0</v>
      </c>
      <c r="E318" s="20">
        <f t="shared" si="4"/>
        <v>0</v>
      </c>
    </row>
    <row r="319" spans="1:5" ht="50.1" customHeight="1" x14ac:dyDescent="0.25">
      <c r="A319" s="21">
        <f>Вчера_Спутник!A320</f>
        <v>0</v>
      </c>
      <c r="B319" s="21">
        <f>Вчера_Спутник!B320</f>
        <v>0</v>
      </c>
      <c r="C319" s="21">
        <f>Вчера_Спутник!C320</f>
        <v>0</v>
      </c>
      <c r="D319" s="20">
        <f>'Спутник-V'!C320</f>
        <v>0</v>
      </c>
      <c r="E319" s="20">
        <f t="shared" si="4"/>
        <v>0</v>
      </c>
    </row>
    <row r="320" spans="1:5" ht="50.1" customHeight="1" x14ac:dyDescent="0.25">
      <c r="A320" s="21">
        <f>Вчера_Спутник!A321</f>
        <v>0</v>
      </c>
      <c r="B320" s="21">
        <f>Вчера_Спутник!B321</f>
        <v>0</v>
      </c>
      <c r="C320" s="21">
        <f>Вчера_Спутник!C321</f>
        <v>0</v>
      </c>
      <c r="D320" s="20">
        <f>'Спутник-V'!C321</f>
        <v>0</v>
      </c>
      <c r="E320" s="20">
        <f t="shared" si="4"/>
        <v>0</v>
      </c>
    </row>
    <row r="321" spans="1:5" ht="50.1" customHeight="1" x14ac:dyDescent="0.25">
      <c r="A321" s="21">
        <f>Вчера_Спутник!A322</f>
        <v>0</v>
      </c>
      <c r="B321" s="21">
        <f>Вчера_Спутник!B322</f>
        <v>0</v>
      </c>
      <c r="C321" s="21">
        <f>Вчера_Спутник!C322</f>
        <v>0</v>
      </c>
      <c r="D321" s="20">
        <f>'Спутник-V'!C322</f>
        <v>0</v>
      </c>
      <c r="E321" s="20">
        <f t="shared" si="4"/>
        <v>0</v>
      </c>
    </row>
    <row r="322" spans="1:5" ht="50.1" customHeight="1" x14ac:dyDescent="0.25">
      <c r="A322" s="21">
        <f>Вчера_Спутник!A323</f>
        <v>0</v>
      </c>
      <c r="B322" s="21">
        <f>Вчера_Спутник!B323</f>
        <v>0</v>
      </c>
      <c r="C322" s="21">
        <f>Вчера_Спутник!C323</f>
        <v>0</v>
      </c>
      <c r="D322" s="20">
        <f>'Спутник-V'!C323</f>
        <v>0</v>
      </c>
      <c r="E322" s="20">
        <f t="shared" si="4"/>
        <v>0</v>
      </c>
    </row>
    <row r="323" spans="1:5" ht="50.1" customHeight="1" x14ac:dyDescent="0.25">
      <c r="A323" s="21">
        <f>Вчера_Спутник!A324</f>
        <v>0</v>
      </c>
      <c r="B323" s="21">
        <f>Вчера_Спутник!B324</f>
        <v>0</v>
      </c>
      <c r="C323" s="21">
        <f>Вчера_Спутник!C324</f>
        <v>0</v>
      </c>
      <c r="D323" s="20">
        <f>'Спутник-V'!C324</f>
        <v>0</v>
      </c>
      <c r="E323" s="20">
        <f t="shared" si="4"/>
        <v>0</v>
      </c>
    </row>
    <row r="324" spans="1:5" ht="50.1" customHeight="1" x14ac:dyDescent="0.25">
      <c r="A324" s="21">
        <f>Вчера_Спутник!A325</f>
        <v>0</v>
      </c>
      <c r="B324" s="21">
        <f>Вчера_Спутник!B325</f>
        <v>0</v>
      </c>
      <c r="C324" s="21">
        <f>Вчера_Спутник!C325</f>
        <v>0</v>
      </c>
      <c r="D324" s="20">
        <f>'Спутник-V'!C325</f>
        <v>0</v>
      </c>
      <c r="E324" s="20">
        <f t="shared" ref="E324:E387" si="5">IF(ISNA(VLOOKUP(C324,D:D, 1, FALSE)),"Должник",C324)</f>
        <v>0</v>
      </c>
    </row>
    <row r="325" spans="1:5" ht="50.1" customHeight="1" x14ac:dyDescent="0.25">
      <c r="A325" s="21">
        <f>Вчера_Спутник!A326</f>
        <v>0</v>
      </c>
      <c r="B325" s="21">
        <f>Вчера_Спутник!B326</f>
        <v>0</v>
      </c>
      <c r="C325" s="21">
        <f>Вчера_Спутник!C326</f>
        <v>0</v>
      </c>
      <c r="D325" s="20">
        <f>'Спутник-V'!C326</f>
        <v>0</v>
      </c>
      <c r="E325" s="20">
        <f t="shared" si="5"/>
        <v>0</v>
      </c>
    </row>
    <row r="326" spans="1:5" ht="50.1" customHeight="1" x14ac:dyDescent="0.25">
      <c r="A326" s="21">
        <f>Вчера_Спутник!A327</f>
        <v>0</v>
      </c>
      <c r="B326" s="21">
        <f>Вчера_Спутник!B327</f>
        <v>0</v>
      </c>
      <c r="C326" s="21">
        <f>Вчера_Спутник!C327</f>
        <v>0</v>
      </c>
      <c r="D326" s="20">
        <f>'Спутник-V'!C327</f>
        <v>0</v>
      </c>
      <c r="E326" s="20">
        <f t="shared" si="5"/>
        <v>0</v>
      </c>
    </row>
    <row r="327" spans="1:5" ht="50.1" customHeight="1" x14ac:dyDescent="0.25">
      <c r="A327" s="21">
        <f>Вчера_Спутник!A328</f>
        <v>0</v>
      </c>
      <c r="B327" s="21">
        <f>Вчера_Спутник!B328</f>
        <v>0</v>
      </c>
      <c r="C327" s="21">
        <f>Вчера_Спутник!C328</f>
        <v>0</v>
      </c>
      <c r="D327" s="20">
        <f>'Спутник-V'!C328</f>
        <v>0</v>
      </c>
      <c r="E327" s="20">
        <f t="shared" si="5"/>
        <v>0</v>
      </c>
    </row>
    <row r="328" spans="1:5" ht="50.1" customHeight="1" x14ac:dyDescent="0.25">
      <c r="A328" s="21">
        <f>Вчера_Спутник!A329</f>
        <v>0</v>
      </c>
      <c r="B328" s="21">
        <f>Вчера_Спутник!B329</f>
        <v>0</v>
      </c>
      <c r="C328" s="21">
        <f>Вчера_Спутник!C329</f>
        <v>0</v>
      </c>
      <c r="D328" s="20">
        <f>'Спутник-V'!C329</f>
        <v>0</v>
      </c>
      <c r="E328" s="20">
        <f t="shared" si="5"/>
        <v>0</v>
      </c>
    </row>
    <row r="329" spans="1:5" ht="50.1" customHeight="1" x14ac:dyDescent="0.25">
      <c r="A329" s="21">
        <f>Вчера_Спутник!A330</f>
        <v>0</v>
      </c>
      <c r="B329" s="21">
        <f>Вчера_Спутник!B330</f>
        <v>0</v>
      </c>
      <c r="C329" s="21">
        <f>Вчера_Спутник!C330</f>
        <v>0</v>
      </c>
      <c r="D329" s="20">
        <f>'Спутник-V'!C330</f>
        <v>0</v>
      </c>
      <c r="E329" s="20">
        <f t="shared" si="5"/>
        <v>0</v>
      </c>
    </row>
    <row r="330" spans="1:5" ht="50.1" customHeight="1" x14ac:dyDescent="0.25">
      <c r="A330" s="21">
        <f>Вчера_Спутник!A331</f>
        <v>0</v>
      </c>
      <c r="B330" s="21">
        <f>Вчера_Спутник!B331</f>
        <v>0</v>
      </c>
      <c r="C330" s="21">
        <f>Вчера_Спутник!C331</f>
        <v>0</v>
      </c>
      <c r="D330" s="20">
        <f>'Спутник-V'!C331</f>
        <v>0</v>
      </c>
      <c r="E330" s="20">
        <f t="shared" si="5"/>
        <v>0</v>
      </c>
    </row>
    <row r="331" spans="1:5" ht="50.1" customHeight="1" x14ac:dyDescent="0.25">
      <c r="A331" s="21">
        <f>Вчера_Спутник!A332</f>
        <v>0</v>
      </c>
      <c r="B331" s="21">
        <f>Вчера_Спутник!B332</f>
        <v>0</v>
      </c>
      <c r="C331" s="21">
        <f>Вчера_Спутник!C332</f>
        <v>0</v>
      </c>
      <c r="D331" s="20">
        <f>'Спутник-V'!C332</f>
        <v>0</v>
      </c>
      <c r="E331" s="20">
        <f t="shared" si="5"/>
        <v>0</v>
      </c>
    </row>
    <row r="332" spans="1:5" ht="50.1" customHeight="1" x14ac:dyDescent="0.25">
      <c r="A332" s="21">
        <f>Вчера_Спутник!A333</f>
        <v>0</v>
      </c>
      <c r="B332" s="21">
        <f>Вчера_Спутник!B333</f>
        <v>0</v>
      </c>
      <c r="C332" s="21">
        <f>Вчера_Спутник!C333</f>
        <v>0</v>
      </c>
      <c r="D332" s="20">
        <f>'Спутник-V'!C333</f>
        <v>0</v>
      </c>
      <c r="E332" s="20">
        <f t="shared" si="5"/>
        <v>0</v>
      </c>
    </row>
    <row r="333" spans="1:5" ht="50.1" customHeight="1" x14ac:dyDescent="0.25">
      <c r="A333" s="21">
        <f>Вчера_Спутник!A334</f>
        <v>0</v>
      </c>
      <c r="B333" s="21">
        <f>Вчера_Спутник!B334</f>
        <v>0</v>
      </c>
      <c r="C333" s="21">
        <f>Вчера_Спутник!C334</f>
        <v>0</v>
      </c>
      <c r="D333" s="20">
        <f>'Спутник-V'!C334</f>
        <v>0</v>
      </c>
      <c r="E333" s="20">
        <f t="shared" si="5"/>
        <v>0</v>
      </c>
    </row>
    <row r="334" spans="1:5" ht="50.1" customHeight="1" x14ac:dyDescent="0.25">
      <c r="A334" s="21">
        <f>Вчера_Спутник!A335</f>
        <v>0</v>
      </c>
      <c r="B334" s="21">
        <f>Вчера_Спутник!B335</f>
        <v>0</v>
      </c>
      <c r="C334" s="21">
        <f>Вчера_Спутник!C335</f>
        <v>0</v>
      </c>
      <c r="D334" s="20">
        <f>'Спутник-V'!C335</f>
        <v>0</v>
      </c>
      <c r="E334" s="20">
        <f t="shared" si="5"/>
        <v>0</v>
      </c>
    </row>
    <row r="335" spans="1:5" ht="50.1" customHeight="1" x14ac:dyDescent="0.25">
      <c r="A335" s="21">
        <f>Вчера_Спутник!A336</f>
        <v>0</v>
      </c>
      <c r="B335" s="21">
        <f>Вчера_Спутник!B336</f>
        <v>0</v>
      </c>
      <c r="C335" s="21">
        <f>Вчера_Спутник!C336</f>
        <v>0</v>
      </c>
      <c r="D335" s="20">
        <f>'Спутник-V'!C336</f>
        <v>0</v>
      </c>
      <c r="E335" s="20">
        <f t="shared" si="5"/>
        <v>0</v>
      </c>
    </row>
    <row r="336" spans="1:5" ht="50.1" customHeight="1" x14ac:dyDescent="0.25">
      <c r="A336" s="21">
        <f>Вчера_Спутник!A337</f>
        <v>0</v>
      </c>
      <c r="B336" s="21">
        <f>Вчера_Спутник!B337</f>
        <v>0</v>
      </c>
      <c r="C336" s="21">
        <f>Вчера_Спутник!C337</f>
        <v>0</v>
      </c>
      <c r="D336" s="20">
        <f>'Спутник-V'!C337</f>
        <v>0</v>
      </c>
      <c r="E336" s="20">
        <f t="shared" si="5"/>
        <v>0</v>
      </c>
    </row>
    <row r="337" spans="1:5" ht="50.1" customHeight="1" x14ac:dyDescent="0.25">
      <c r="A337" s="21">
        <f>Вчера_Спутник!A338</f>
        <v>0</v>
      </c>
      <c r="B337" s="21">
        <f>Вчера_Спутник!B338</f>
        <v>0</v>
      </c>
      <c r="C337" s="21">
        <f>Вчера_Спутник!C338</f>
        <v>0</v>
      </c>
      <c r="D337" s="20">
        <f>'Спутник-V'!C338</f>
        <v>0</v>
      </c>
      <c r="E337" s="20">
        <f t="shared" si="5"/>
        <v>0</v>
      </c>
    </row>
    <row r="338" spans="1:5" ht="50.1" customHeight="1" x14ac:dyDescent="0.25">
      <c r="A338" s="21">
        <f>Вчера_Спутник!A339</f>
        <v>0</v>
      </c>
      <c r="B338" s="21">
        <f>Вчера_Спутник!B339</f>
        <v>0</v>
      </c>
      <c r="C338" s="21">
        <f>Вчера_Спутник!C339</f>
        <v>0</v>
      </c>
      <c r="D338" s="20">
        <f>'Спутник-V'!C339</f>
        <v>0</v>
      </c>
      <c r="E338" s="20">
        <f t="shared" si="5"/>
        <v>0</v>
      </c>
    </row>
    <row r="339" spans="1:5" ht="50.1" customHeight="1" x14ac:dyDescent="0.25">
      <c r="A339" s="21">
        <f>Вчера_Спутник!A340</f>
        <v>0</v>
      </c>
      <c r="B339" s="21">
        <f>Вчера_Спутник!B340</f>
        <v>0</v>
      </c>
      <c r="C339" s="21">
        <f>Вчера_Спутник!C340</f>
        <v>0</v>
      </c>
      <c r="D339" s="20">
        <f>'Спутник-V'!C340</f>
        <v>0</v>
      </c>
      <c r="E339" s="20">
        <f t="shared" si="5"/>
        <v>0</v>
      </c>
    </row>
    <row r="340" spans="1:5" ht="50.1" customHeight="1" x14ac:dyDescent="0.25">
      <c r="A340" s="21">
        <f>Вчера_Спутник!A341</f>
        <v>0</v>
      </c>
      <c r="B340" s="21">
        <f>Вчера_Спутник!B341</f>
        <v>0</v>
      </c>
      <c r="C340" s="21">
        <f>Вчера_Спутник!C341</f>
        <v>0</v>
      </c>
      <c r="D340" s="20">
        <f>'Спутник-V'!C341</f>
        <v>0</v>
      </c>
      <c r="E340" s="20">
        <f t="shared" si="5"/>
        <v>0</v>
      </c>
    </row>
    <row r="341" spans="1:5" ht="50.1" customHeight="1" x14ac:dyDescent="0.25">
      <c r="A341" s="21">
        <f>Вчера_Спутник!A342</f>
        <v>0</v>
      </c>
      <c r="B341" s="21">
        <f>Вчера_Спутник!B342</f>
        <v>0</v>
      </c>
      <c r="C341" s="21">
        <f>Вчера_Спутник!C342</f>
        <v>0</v>
      </c>
      <c r="D341" s="20">
        <f>'Спутник-V'!C342</f>
        <v>0</v>
      </c>
      <c r="E341" s="20">
        <f t="shared" si="5"/>
        <v>0</v>
      </c>
    </row>
    <row r="342" spans="1:5" ht="50.1" customHeight="1" x14ac:dyDescent="0.25">
      <c r="A342" s="21">
        <f>Вчера_Спутник!A343</f>
        <v>0</v>
      </c>
      <c r="B342" s="21">
        <f>Вчера_Спутник!B343</f>
        <v>0</v>
      </c>
      <c r="C342" s="21">
        <f>Вчера_Спутник!C343</f>
        <v>0</v>
      </c>
      <c r="D342" s="20">
        <f>'Спутник-V'!C343</f>
        <v>0</v>
      </c>
      <c r="E342" s="20">
        <f t="shared" si="5"/>
        <v>0</v>
      </c>
    </row>
    <row r="343" spans="1:5" ht="50.1" customHeight="1" x14ac:dyDescent="0.25">
      <c r="A343" s="21">
        <f>Вчера_Спутник!A344</f>
        <v>0</v>
      </c>
      <c r="B343" s="21">
        <f>Вчера_Спутник!B344</f>
        <v>0</v>
      </c>
      <c r="C343" s="21">
        <f>Вчера_Спутник!C344</f>
        <v>0</v>
      </c>
      <c r="D343" s="20">
        <f>'Спутник-V'!C344</f>
        <v>0</v>
      </c>
      <c r="E343" s="20">
        <f t="shared" si="5"/>
        <v>0</v>
      </c>
    </row>
    <row r="344" spans="1:5" ht="50.1" customHeight="1" x14ac:dyDescent="0.25">
      <c r="A344" s="21">
        <f>Вчера_Спутник!A345</f>
        <v>0</v>
      </c>
      <c r="B344" s="21">
        <f>Вчера_Спутник!B345</f>
        <v>0</v>
      </c>
      <c r="C344" s="21">
        <f>Вчера_Спутник!C345</f>
        <v>0</v>
      </c>
      <c r="D344" s="20">
        <f>'Спутник-V'!C345</f>
        <v>0</v>
      </c>
      <c r="E344" s="20">
        <f t="shared" si="5"/>
        <v>0</v>
      </c>
    </row>
    <row r="345" spans="1:5" ht="50.1" customHeight="1" x14ac:dyDescent="0.25">
      <c r="A345" s="21">
        <f>Вчера_Спутник!A346</f>
        <v>0</v>
      </c>
      <c r="B345" s="21">
        <f>Вчера_Спутник!B346</f>
        <v>0</v>
      </c>
      <c r="C345" s="21">
        <f>Вчера_Спутник!C346</f>
        <v>0</v>
      </c>
      <c r="D345" s="20">
        <f>'Спутник-V'!C346</f>
        <v>0</v>
      </c>
      <c r="E345" s="20">
        <f t="shared" si="5"/>
        <v>0</v>
      </c>
    </row>
    <row r="346" spans="1:5" ht="50.1" customHeight="1" x14ac:dyDescent="0.25">
      <c r="A346" s="21">
        <f>Вчера_Спутник!A347</f>
        <v>0</v>
      </c>
      <c r="B346" s="21">
        <f>Вчера_Спутник!B347</f>
        <v>0</v>
      </c>
      <c r="C346" s="21">
        <f>Вчера_Спутник!C347</f>
        <v>0</v>
      </c>
      <c r="D346" s="20">
        <f>'Спутник-V'!C347</f>
        <v>0</v>
      </c>
      <c r="E346" s="20">
        <f t="shared" si="5"/>
        <v>0</v>
      </c>
    </row>
    <row r="347" spans="1:5" ht="50.1" customHeight="1" x14ac:dyDescent="0.25">
      <c r="A347" s="21">
        <f>Вчера_Спутник!A348</f>
        <v>0</v>
      </c>
      <c r="B347" s="21">
        <f>Вчера_Спутник!B348</f>
        <v>0</v>
      </c>
      <c r="C347" s="21">
        <f>Вчера_Спутник!C348</f>
        <v>0</v>
      </c>
      <c r="D347" s="20">
        <f>'Спутник-V'!C348</f>
        <v>0</v>
      </c>
      <c r="E347" s="20">
        <f t="shared" si="5"/>
        <v>0</v>
      </c>
    </row>
    <row r="348" spans="1:5" ht="50.1" customHeight="1" x14ac:dyDescent="0.25">
      <c r="A348" s="21">
        <f>Вчера_Спутник!A349</f>
        <v>0</v>
      </c>
      <c r="B348" s="21">
        <f>Вчера_Спутник!B349</f>
        <v>0</v>
      </c>
      <c r="C348" s="21">
        <f>Вчера_Спутник!C349</f>
        <v>0</v>
      </c>
      <c r="D348" s="20">
        <f>'Спутник-V'!C349</f>
        <v>0</v>
      </c>
      <c r="E348" s="20">
        <f t="shared" si="5"/>
        <v>0</v>
      </c>
    </row>
    <row r="349" spans="1:5" ht="50.1" customHeight="1" x14ac:dyDescent="0.25">
      <c r="A349" s="21">
        <f>Вчера_Спутник!A350</f>
        <v>0</v>
      </c>
      <c r="B349" s="21">
        <f>Вчера_Спутник!B350</f>
        <v>0</v>
      </c>
      <c r="C349" s="21">
        <f>Вчера_Спутник!C350</f>
        <v>0</v>
      </c>
      <c r="D349" s="20">
        <f>'Спутник-V'!C350</f>
        <v>0</v>
      </c>
      <c r="E349" s="20">
        <f t="shared" si="5"/>
        <v>0</v>
      </c>
    </row>
    <row r="350" spans="1:5" ht="50.1" customHeight="1" x14ac:dyDescent="0.25">
      <c r="A350" s="21">
        <f>Вчера_Спутник!A351</f>
        <v>0</v>
      </c>
      <c r="B350" s="21">
        <f>Вчера_Спутник!B351</f>
        <v>0</v>
      </c>
      <c r="C350" s="21">
        <f>Вчера_Спутник!C351</f>
        <v>0</v>
      </c>
      <c r="D350" s="20">
        <f>'Спутник-V'!C351</f>
        <v>0</v>
      </c>
      <c r="E350" s="20">
        <f t="shared" si="5"/>
        <v>0</v>
      </c>
    </row>
    <row r="351" spans="1:5" ht="50.1" customHeight="1" x14ac:dyDescent="0.25">
      <c r="A351" s="21">
        <f>Вчера_Спутник!A352</f>
        <v>0</v>
      </c>
      <c r="B351" s="21">
        <f>Вчера_Спутник!B352</f>
        <v>0</v>
      </c>
      <c r="C351" s="21">
        <f>Вчера_Спутник!C352</f>
        <v>0</v>
      </c>
      <c r="D351" s="20">
        <f>'Спутник-V'!C352</f>
        <v>0</v>
      </c>
      <c r="E351" s="20">
        <f t="shared" si="5"/>
        <v>0</v>
      </c>
    </row>
    <row r="352" spans="1:5" ht="50.1" customHeight="1" x14ac:dyDescent="0.25">
      <c r="A352" s="21">
        <f>Вчера_Спутник!A353</f>
        <v>0</v>
      </c>
      <c r="B352" s="21">
        <f>Вчера_Спутник!B353</f>
        <v>0</v>
      </c>
      <c r="C352" s="21">
        <f>Вчера_Спутник!C353</f>
        <v>0</v>
      </c>
      <c r="D352" s="20">
        <f>'Спутник-V'!C353</f>
        <v>0</v>
      </c>
      <c r="E352" s="20">
        <f t="shared" si="5"/>
        <v>0</v>
      </c>
    </row>
    <row r="353" spans="1:5" ht="50.1" customHeight="1" x14ac:dyDescent="0.25">
      <c r="A353" s="21">
        <f>Вчера_Спутник!A354</f>
        <v>0</v>
      </c>
      <c r="B353" s="21">
        <f>Вчера_Спутник!B354</f>
        <v>0</v>
      </c>
      <c r="C353" s="21">
        <f>Вчера_Спутник!C354</f>
        <v>0</v>
      </c>
      <c r="D353" s="20">
        <f>'Спутник-V'!C354</f>
        <v>0</v>
      </c>
      <c r="E353" s="20">
        <f t="shared" si="5"/>
        <v>0</v>
      </c>
    </row>
    <row r="354" spans="1:5" ht="50.1" customHeight="1" x14ac:dyDescent="0.25">
      <c r="A354" s="21">
        <f>Вчера_Спутник!A355</f>
        <v>0</v>
      </c>
      <c r="B354" s="21">
        <f>Вчера_Спутник!B355</f>
        <v>0</v>
      </c>
      <c r="C354" s="21">
        <f>Вчера_Спутник!C355</f>
        <v>0</v>
      </c>
      <c r="D354" s="20">
        <f>'Спутник-V'!C355</f>
        <v>0</v>
      </c>
      <c r="E354" s="20">
        <f t="shared" si="5"/>
        <v>0</v>
      </c>
    </row>
    <row r="355" spans="1:5" ht="50.1" customHeight="1" x14ac:dyDescent="0.25">
      <c r="A355" s="21">
        <f>Вчера_Спутник!A356</f>
        <v>0</v>
      </c>
      <c r="B355" s="21">
        <f>Вчера_Спутник!B356</f>
        <v>0</v>
      </c>
      <c r="C355" s="21">
        <f>Вчера_Спутник!C356</f>
        <v>0</v>
      </c>
      <c r="D355" s="20">
        <f>'Спутник-V'!C356</f>
        <v>0</v>
      </c>
      <c r="E355" s="20">
        <f t="shared" si="5"/>
        <v>0</v>
      </c>
    </row>
    <row r="356" spans="1:5" ht="50.1" customHeight="1" x14ac:dyDescent="0.25">
      <c r="A356" s="21">
        <f>Вчера_Спутник!A357</f>
        <v>0</v>
      </c>
      <c r="B356" s="21">
        <f>Вчера_Спутник!B357</f>
        <v>0</v>
      </c>
      <c r="C356" s="21">
        <f>Вчера_Спутник!C357</f>
        <v>0</v>
      </c>
      <c r="D356" s="20">
        <f>'Спутник-V'!C357</f>
        <v>0</v>
      </c>
      <c r="E356" s="20">
        <f t="shared" si="5"/>
        <v>0</v>
      </c>
    </row>
    <row r="357" spans="1:5" ht="50.1" customHeight="1" x14ac:dyDescent="0.25">
      <c r="A357" s="21">
        <f>Вчера_Спутник!A358</f>
        <v>0</v>
      </c>
      <c r="B357" s="21">
        <f>Вчера_Спутник!B358</f>
        <v>0</v>
      </c>
      <c r="C357" s="21">
        <f>Вчера_Спутник!C358</f>
        <v>0</v>
      </c>
      <c r="D357" s="20">
        <f>'Спутник-V'!C358</f>
        <v>0</v>
      </c>
      <c r="E357" s="20">
        <f t="shared" si="5"/>
        <v>0</v>
      </c>
    </row>
    <row r="358" spans="1:5" ht="50.1" customHeight="1" x14ac:dyDescent="0.25">
      <c r="A358" s="21">
        <f>Вчера_Спутник!A359</f>
        <v>0</v>
      </c>
      <c r="B358" s="21">
        <f>Вчера_Спутник!B359</f>
        <v>0</v>
      </c>
      <c r="C358" s="21">
        <f>Вчера_Спутник!C359</f>
        <v>0</v>
      </c>
      <c r="D358" s="20">
        <f>'Спутник-V'!C359</f>
        <v>0</v>
      </c>
      <c r="E358" s="20">
        <f t="shared" si="5"/>
        <v>0</v>
      </c>
    </row>
    <row r="359" spans="1:5" ht="50.1" customHeight="1" x14ac:dyDescent="0.25">
      <c r="A359" s="21">
        <f>Вчера_Спутник!A360</f>
        <v>0</v>
      </c>
      <c r="B359" s="21">
        <f>Вчера_Спутник!B360</f>
        <v>0</v>
      </c>
      <c r="C359" s="21">
        <f>Вчера_Спутник!C360</f>
        <v>0</v>
      </c>
      <c r="D359" s="20">
        <f>'Спутник-V'!C360</f>
        <v>0</v>
      </c>
      <c r="E359" s="20">
        <f t="shared" si="5"/>
        <v>0</v>
      </c>
    </row>
    <row r="360" spans="1:5" ht="50.1" customHeight="1" x14ac:dyDescent="0.25">
      <c r="A360" s="21">
        <f>Вчера_Спутник!A361</f>
        <v>0</v>
      </c>
      <c r="B360" s="21">
        <f>Вчера_Спутник!B361</f>
        <v>0</v>
      </c>
      <c r="C360" s="21">
        <f>Вчера_Спутник!C361</f>
        <v>0</v>
      </c>
      <c r="D360" s="20">
        <f>'Спутник-V'!C361</f>
        <v>0</v>
      </c>
      <c r="E360" s="20">
        <f t="shared" si="5"/>
        <v>0</v>
      </c>
    </row>
    <row r="361" spans="1:5" ht="50.1" customHeight="1" x14ac:dyDescent="0.25">
      <c r="A361" s="21">
        <f>Вчера_Спутник!A362</f>
        <v>0</v>
      </c>
      <c r="B361" s="21">
        <f>Вчера_Спутник!B362</f>
        <v>0</v>
      </c>
      <c r="C361" s="21">
        <f>Вчера_Спутник!C362</f>
        <v>0</v>
      </c>
      <c r="D361" s="20">
        <f>'Спутник-V'!C362</f>
        <v>0</v>
      </c>
      <c r="E361" s="20">
        <f t="shared" si="5"/>
        <v>0</v>
      </c>
    </row>
    <row r="362" spans="1:5" ht="50.1" customHeight="1" x14ac:dyDescent="0.25">
      <c r="A362" s="21">
        <f>Вчера_Спутник!A363</f>
        <v>0</v>
      </c>
      <c r="B362" s="21">
        <f>Вчера_Спутник!B363</f>
        <v>0</v>
      </c>
      <c r="C362" s="21">
        <f>Вчера_Спутник!C363</f>
        <v>0</v>
      </c>
      <c r="D362" s="20">
        <f>'Спутник-V'!C363</f>
        <v>0</v>
      </c>
      <c r="E362" s="20">
        <f t="shared" si="5"/>
        <v>0</v>
      </c>
    </row>
    <row r="363" spans="1:5" ht="50.1" customHeight="1" x14ac:dyDescent="0.25">
      <c r="A363" s="21">
        <f>Вчера_Спутник!A364</f>
        <v>0</v>
      </c>
      <c r="B363" s="21">
        <f>Вчера_Спутник!B364</f>
        <v>0</v>
      </c>
      <c r="C363" s="21">
        <f>Вчера_Спутник!C364</f>
        <v>0</v>
      </c>
      <c r="D363" s="20">
        <f>'Спутник-V'!C364</f>
        <v>0</v>
      </c>
      <c r="E363" s="20">
        <f t="shared" si="5"/>
        <v>0</v>
      </c>
    </row>
    <row r="364" spans="1:5" ht="50.1" customHeight="1" x14ac:dyDescent="0.25">
      <c r="A364" s="21">
        <f>Вчера_Спутник!A365</f>
        <v>0</v>
      </c>
      <c r="B364" s="21">
        <f>Вчера_Спутник!B365</f>
        <v>0</v>
      </c>
      <c r="C364" s="21">
        <f>Вчера_Спутник!C365</f>
        <v>0</v>
      </c>
      <c r="D364" s="20">
        <f>'Спутник-V'!C365</f>
        <v>0</v>
      </c>
      <c r="E364" s="20">
        <f t="shared" si="5"/>
        <v>0</v>
      </c>
    </row>
    <row r="365" spans="1:5" ht="50.1" customHeight="1" x14ac:dyDescent="0.25">
      <c r="A365" s="21">
        <f>Вчера_Спутник!A366</f>
        <v>0</v>
      </c>
      <c r="B365" s="21">
        <f>Вчера_Спутник!B366</f>
        <v>0</v>
      </c>
      <c r="C365" s="21">
        <f>Вчера_Спутник!C366</f>
        <v>0</v>
      </c>
      <c r="D365" s="20">
        <f>'Спутник-V'!C366</f>
        <v>0</v>
      </c>
      <c r="E365" s="20">
        <f t="shared" si="5"/>
        <v>0</v>
      </c>
    </row>
    <row r="366" spans="1:5" ht="50.1" customHeight="1" x14ac:dyDescent="0.25">
      <c r="A366" s="21">
        <f>Вчера_Спутник!A367</f>
        <v>0</v>
      </c>
      <c r="B366" s="21">
        <f>Вчера_Спутник!B367</f>
        <v>0</v>
      </c>
      <c r="C366" s="21">
        <f>Вчера_Спутник!C367</f>
        <v>0</v>
      </c>
      <c r="D366" s="20">
        <f>'Спутник-V'!C367</f>
        <v>0</v>
      </c>
      <c r="E366" s="20">
        <f t="shared" si="5"/>
        <v>0</v>
      </c>
    </row>
    <row r="367" spans="1:5" ht="50.1" customHeight="1" x14ac:dyDescent="0.25">
      <c r="A367" s="21">
        <f>Вчера_Спутник!A368</f>
        <v>0</v>
      </c>
      <c r="B367" s="21">
        <f>Вчера_Спутник!B368</f>
        <v>0</v>
      </c>
      <c r="C367" s="21">
        <f>Вчера_Спутник!C368</f>
        <v>0</v>
      </c>
      <c r="D367" s="20">
        <f>'Спутник-V'!C368</f>
        <v>0</v>
      </c>
      <c r="E367" s="20">
        <f t="shared" si="5"/>
        <v>0</v>
      </c>
    </row>
    <row r="368" spans="1:5" ht="50.1" customHeight="1" x14ac:dyDescent="0.25">
      <c r="A368" s="21">
        <f>Вчера_Спутник!A369</f>
        <v>0</v>
      </c>
      <c r="B368" s="21">
        <f>Вчера_Спутник!B369</f>
        <v>0</v>
      </c>
      <c r="C368" s="21">
        <f>Вчера_Спутник!C369</f>
        <v>0</v>
      </c>
      <c r="D368" s="20">
        <f>'Спутник-V'!C369</f>
        <v>0</v>
      </c>
      <c r="E368" s="20">
        <f t="shared" si="5"/>
        <v>0</v>
      </c>
    </row>
    <row r="369" spans="1:5" ht="50.1" customHeight="1" x14ac:dyDescent="0.25">
      <c r="A369" s="21">
        <f>Вчера_Спутник!A370</f>
        <v>0</v>
      </c>
      <c r="B369" s="21">
        <f>Вчера_Спутник!B370</f>
        <v>0</v>
      </c>
      <c r="C369" s="21">
        <f>Вчера_Спутник!C370</f>
        <v>0</v>
      </c>
      <c r="D369" s="20">
        <f>'Спутник-V'!C370</f>
        <v>0</v>
      </c>
      <c r="E369" s="20">
        <f t="shared" si="5"/>
        <v>0</v>
      </c>
    </row>
    <row r="370" spans="1:5" ht="50.1" customHeight="1" x14ac:dyDescent="0.25">
      <c r="A370" s="21">
        <f>Вчера_Спутник!A371</f>
        <v>0</v>
      </c>
      <c r="B370" s="21">
        <f>Вчера_Спутник!B371</f>
        <v>0</v>
      </c>
      <c r="C370" s="21">
        <f>Вчера_Спутник!C371</f>
        <v>0</v>
      </c>
      <c r="D370" s="20">
        <f>'Спутник-V'!C371</f>
        <v>0</v>
      </c>
      <c r="E370" s="20">
        <f t="shared" si="5"/>
        <v>0</v>
      </c>
    </row>
    <row r="371" spans="1:5" ht="50.1" customHeight="1" x14ac:dyDescent="0.25">
      <c r="A371" s="21">
        <f>Вчера_Спутник!A372</f>
        <v>0</v>
      </c>
      <c r="B371" s="21">
        <f>Вчера_Спутник!B372</f>
        <v>0</v>
      </c>
      <c r="C371" s="21">
        <f>Вчера_Спутник!C372</f>
        <v>0</v>
      </c>
      <c r="D371" s="20">
        <f>'Спутник-V'!C372</f>
        <v>0</v>
      </c>
      <c r="E371" s="20">
        <f t="shared" si="5"/>
        <v>0</v>
      </c>
    </row>
    <row r="372" spans="1:5" ht="50.1" customHeight="1" x14ac:dyDescent="0.25">
      <c r="A372" s="21">
        <f>Вчера_Спутник!A373</f>
        <v>0</v>
      </c>
      <c r="B372" s="21">
        <f>Вчера_Спутник!B373</f>
        <v>0</v>
      </c>
      <c r="C372" s="21">
        <f>Вчера_Спутник!C373</f>
        <v>0</v>
      </c>
      <c r="D372" s="20">
        <f>'Спутник-V'!C373</f>
        <v>0</v>
      </c>
      <c r="E372" s="20">
        <f t="shared" si="5"/>
        <v>0</v>
      </c>
    </row>
    <row r="373" spans="1:5" ht="50.1" customHeight="1" x14ac:dyDescent="0.25">
      <c r="A373" s="21">
        <f>Вчера_Спутник!A374</f>
        <v>0</v>
      </c>
      <c r="B373" s="21">
        <f>Вчера_Спутник!B374</f>
        <v>0</v>
      </c>
      <c r="C373" s="21">
        <f>Вчера_Спутник!C374</f>
        <v>0</v>
      </c>
      <c r="D373" s="20">
        <f>'Спутник-V'!C374</f>
        <v>0</v>
      </c>
      <c r="E373" s="20">
        <f t="shared" si="5"/>
        <v>0</v>
      </c>
    </row>
    <row r="374" spans="1:5" ht="50.1" customHeight="1" x14ac:dyDescent="0.25">
      <c r="A374" s="21">
        <f>Вчера_Спутник!A375</f>
        <v>0</v>
      </c>
      <c r="B374" s="21">
        <f>Вчера_Спутник!B375</f>
        <v>0</v>
      </c>
      <c r="C374" s="21">
        <f>Вчера_Спутник!C375</f>
        <v>0</v>
      </c>
      <c r="D374" s="20">
        <f>'Спутник-V'!C375</f>
        <v>0</v>
      </c>
      <c r="E374" s="20">
        <f t="shared" si="5"/>
        <v>0</v>
      </c>
    </row>
    <row r="375" spans="1:5" ht="50.1" customHeight="1" x14ac:dyDescent="0.25">
      <c r="A375" s="21">
        <f>Вчера_Спутник!A376</f>
        <v>0</v>
      </c>
      <c r="B375" s="21">
        <f>Вчера_Спутник!B376</f>
        <v>0</v>
      </c>
      <c r="C375" s="21">
        <f>Вчера_Спутник!C376</f>
        <v>0</v>
      </c>
      <c r="D375" s="20">
        <f>'Спутник-V'!C376</f>
        <v>0</v>
      </c>
      <c r="E375" s="20">
        <f t="shared" si="5"/>
        <v>0</v>
      </c>
    </row>
    <row r="376" spans="1:5" ht="50.1" customHeight="1" x14ac:dyDescent="0.25">
      <c r="A376" s="21">
        <f>Вчера_Спутник!A377</f>
        <v>0</v>
      </c>
      <c r="B376" s="21">
        <f>Вчера_Спутник!B377</f>
        <v>0</v>
      </c>
      <c r="C376" s="21">
        <f>Вчера_Спутник!C377</f>
        <v>0</v>
      </c>
      <c r="D376" s="20">
        <f>'Спутник-V'!C377</f>
        <v>0</v>
      </c>
      <c r="E376" s="20">
        <f t="shared" si="5"/>
        <v>0</v>
      </c>
    </row>
    <row r="377" spans="1:5" ht="50.1" customHeight="1" x14ac:dyDescent="0.25">
      <c r="A377" s="21">
        <f>Вчера_Спутник!A378</f>
        <v>0</v>
      </c>
      <c r="B377" s="21">
        <f>Вчера_Спутник!B378</f>
        <v>0</v>
      </c>
      <c r="C377" s="21">
        <f>Вчера_Спутник!C378</f>
        <v>0</v>
      </c>
      <c r="D377" s="20">
        <f>'Спутник-V'!C378</f>
        <v>0</v>
      </c>
      <c r="E377" s="20">
        <f t="shared" si="5"/>
        <v>0</v>
      </c>
    </row>
    <row r="378" spans="1:5" ht="50.1" customHeight="1" x14ac:dyDescent="0.25">
      <c r="A378" s="21">
        <f>Вчера_Спутник!A379</f>
        <v>0</v>
      </c>
      <c r="B378" s="21">
        <f>Вчера_Спутник!B379</f>
        <v>0</v>
      </c>
      <c r="C378" s="21">
        <f>Вчера_Спутник!C379</f>
        <v>0</v>
      </c>
      <c r="D378" s="20">
        <f>'Спутник-V'!C379</f>
        <v>0</v>
      </c>
      <c r="E378" s="20">
        <f t="shared" si="5"/>
        <v>0</v>
      </c>
    </row>
    <row r="379" spans="1:5" ht="50.1" customHeight="1" x14ac:dyDescent="0.25">
      <c r="A379" s="21">
        <f>Вчера_Спутник!A380</f>
        <v>0</v>
      </c>
      <c r="B379" s="21">
        <f>Вчера_Спутник!B380</f>
        <v>0</v>
      </c>
      <c r="C379" s="21">
        <f>Вчера_Спутник!C380</f>
        <v>0</v>
      </c>
      <c r="D379" s="20">
        <f>'Спутник-V'!C380</f>
        <v>0</v>
      </c>
      <c r="E379" s="20">
        <f t="shared" si="5"/>
        <v>0</v>
      </c>
    </row>
    <row r="380" spans="1:5" ht="50.1" customHeight="1" x14ac:dyDescent="0.25">
      <c r="A380" s="21">
        <f>Вчера_Спутник!A381</f>
        <v>0</v>
      </c>
      <c r="B380" s="21">
        <f>Вчера_Спутник!B381</f>
        <v>0</v>
      </c>
      <c r="C380" s="21">
        <f>Вчера_Спутник!C381</f>
        <v>0</v>
      </c>
      <c r="D380" s="20">
        <f>'Спутник-V'!C381</f>
        <v>0</v>
      </c>
      <c r="E380" s="20">
        <f t="shared" si="5"/>
        <v>0</v>
      </c>
    </row>
    <row r="381" spans="1:5" ht="50.1" customHeight="1" x14ac:dyDescent="0.25">
      <c r="A381" s="21">
        <f>Вчера_Спутник!A382</f>
        <v>0</v>
      </c>
      <c r="B381" s="21">
        <f>Вчера_Спутник!B382</f>
        <v>0</v>
      </c>
      <c r="C381" s="21">
        <f>Вчера_Спутник!C382</f>
        <v>0</v>
      </c>
      <c r="D381" s="20">
        <f>'Спутник-V'!C382</f>
        <v>0</v>
      </c>
      <c r="E381" s="20">
        <f t="shared" si="5"/>
        <v>0</v>
      </c>
    </row>
    <row r="382" spans="1:5" ht="50.1" customHeight="1" x14ac:dyDescent="0.25">
      <c r="A382" s="21">
        <f>Вчера_Спутник!A383</f>
        <v>0</v>
      </c>
      <c r="B382" s="21">
        <f>Вчера_Спутник!B383</f>
        <v>0</v>
      </c>
      <c r="C382" s="21">
        <f>Вчера_Спутник!C383</f>
        <v>0</v>
      </c>
      <c r="D382" s="20">
        <f>'Спутник-V'!C383</f>
        <v>0</v>
      </c>
      <c r="E382" s="20">
        <f t="shared" si="5"/>
        <v>0</v>
      </c>
    </row>
    <row r="383" spans="1:5" ht="50.1" customHeight="1" x14ac:dyDescent="0.25">
      <c r="A383" s="21">
        <f>Вчера_Спутник!A384</f>
        <v>0</v>
      </c>
      <c r="B383" s="21">
        <f>Вчера_Спутник!B384</f>
        <v>0</v>
      </c>
      <c r="C383" s="21">
        <f>Вчера_Спутник!C384</f>
        <v>0</v>
      </c>
      <c r="D383" s="20">
        <f>'Спутник-V'!C384</f>
        <v>0</v>
      </c>
      <c r="E383" s="20">
        <f t="shared" si="5"/>
        <v>0</v>
      </c>
    </row>
    <row r="384" spans="1:5" ht="50.1" customHeight="1" x14ac:dyDescent="0.25">
      <c r="A384" s="21">
        <f>Вчера_Спутник!A385</f>
        <v>0</v>
      </c>
      <c r="B384" s="21">
        <f>Вчера_Спутник!B385</f>
        <v>0</v>
      </c>
      <c r="C384" s="21">
        <f>Вчера_Спутник!C385</f>
        <v>0</v>
      </c>
      <c r="D384" s="20">
        <f>'Спутник-V'!C385</f>
        <v>0</v>
      </c>
      <c r="E384" s="20">
        <f t="shared" si="5"/>
        <v>0</v>
      </c>
    </row>
    <row r="385" spans="1:5" ht="50.1" customHeight="1" x14ac:dyDescent="0.25">
      <c r="A385" s="21">
        <f>Вчера_Спутник!A386</f>
        <v>0</v>
      </c>
      <c r="B385" s="21">
        <f>Вчера_Спутник!B386</f>
        <v>0</v>
      </c>
      <c r="C385" s="21">
        <f>Вчера_Спутник!C386</f>
        <v>0</v>
      </c>
      <c r="D385" s="20">
        <f>'Спутник-V'!C386</f>
        <v>0</v>
      </c>
      <c r="E385" s="20">
        <f t="shared" si="5"/>
        <v>0</v>
      </c>
    </row>
    <row r="386" spans="1:5" ht="50.1" customHeight="1" x14ac:dyDescent="0.25">
      <c r="A386" s="21">
        <f>Вчера_Спутник!A387</f>
        <v>0</v>
      </c>
      <c r="B386" s="21">
        <f>Вчера_Спутник!B387</f>
        <v>0</v>
      </c>
      <c r="C386" s="21">
        <f>Вчера_Спутник!C387</f>
        <v>0</v>
      </c>
      <c r="D386" s="20">
        <f>'Спутник-V'!C387</f>
        <v>0</v>
      </c>
      <c r="E386" s="20">
        <f t="shared" si="5"/>
        <v>0</v>
      </c>
    </row>
    <row r="387" spans="1:5" ht="50.1" customHeight="1" x14ac:dyDescent="0.25">
      <c r="A387" s="21">
        <f>Вчера_Спутник!A388</f>
        <v>0</v>
      </c>
      <c r="B387" s="21">
        <f>Вчера_Спутник!B388</f>
        <v>0</v>
      </c>
      <c r="C387" s="21">
        <f>Вчера_Спутник!C388</f>
        <v>0</v>
      </c>
      <c r="D387" s="20">
        <f>'Спутник-V'!C388</f>
        <v>0</v>
      </c>
      <c r="E387" s="20">
        <f t="shared" si="5"/>
        <v>0</v>
      </c>
    </row>
    <row r="388" spans="1:5" ht="50.1" customHeight="1" x14ac:dyDescent="0.25">
      <c r="A388" s="21">
        <f>Вчера_Спутник!A389</f>
        <v>0</v>
      </c>
      <c r="B388" s="21">
        <f>Вчера_Спутник!B389</f>
        <v>0</v>
      </c>
      <c r="C388" s="21">
        <f>Вчера_Спутник!C389</f>
        <v>0</v>
      </c>
      <c r="D388" s="20">
        <f>'Спутник-V'!C389</f>
        <v>0</v>
      </c>
      <c r="E388" s="20">
        <f t="shared" ref="E388:E451" si="6">IF(ISNA(VLOOKUP(C388,D:D, 1, FALSE)),"Должник",C388)</f>
        <v>0</v>
      </c>
    </row>
    <row r="389" spans="1:5" ht="50.1" customHeight="1" x14ac:dyDescent="0.25">
      <c r="A389" s="21">
        <f>Вчера_Спутник!A390</f>
        <v>0</v>
      </c>
      <c r="B389" s="21">
        <f>Вчера_Спутник!B390</f>
        <v>0</v>
      </c>
      <c r="C389" s="21">
        <f>Вчера_Спутник!C390</f>
        <v>0</v>
      </c>
      <c r="D389" s="20">
        <f>'Спутник-V'!C390</f>
        <v>0</v>
      </c>
      <c r="E389" s="20">
        <f t="shared" si="6"/>
        <v>0</v>
      </c>
    </row>
    <row r="390" spans="1:5" ht="50.1" customHeight="1" x14ac:dyDescent="0.25">
      <c r="A390" s="21">
        <f>Вчера_Спутник!A391</f>
        <v>0</v>
      </c>
      <c r="B390" s="21">
        <f>Вчера_Спутник!B391</f>
        <v>0</v>
      </c>
      <c r="C390" s="21">
        <f>Вчера_Спутник!C391</f>
        <v>0</v>
      </c>
      <c r="D390" s="20">
        <f>'Спутник-V'!C391</f>
        <v>0</v>
      </c>
      <c r="E390" s="20">
        <f t="shared" si="6"/>
        <v>0</v>
      </c>
    </row>
    <row r="391" spans="1:5" ht="50.1" customHeight="1" x14ac:dyDescent="0.25">
      <c r="A391" s="21">
        <f>Вчера_Спутник!A392</f>
        <v>0</v>
      </c>
      <c r="B391" s="21">
        <f>Вчера_Спутник!B392</f>
        <v>0</v>
      </c>
      <c r="C391" s="21">
        <f>Вчера_Спутник!C392</f>
        <v>0</v>
      </c>
      <c r="D391" s="20">
        <f>'Спутник-V'!C392</f>
        <v>0</v>
      </c>
      <c r="E391" s="20">
        <f t="shared" si="6"/>
        <v>0</v>
      </c>
    </row>
    <row r="392" spans="1:5" ht="50.1" customHeight="1" x14ac:dyDescent="0.25">
      <c r="A392" s="21">
        <f>Вчера_Спутник!A393</f>
        <v>0</v>
      </c>
      <c r="B392" s="21">
        <f>Вчера_Спутник!B393</f>
        <v>0</v>
      </c>
      <c r="C392" s="21">
        <f>Вчера_Спутник!C393</f>
        <v>0</v>
      </c>
      <c r="D392" s="20">
        <f>'Спутник-V'!C393</f>
        <v>0</v>
      </c>
      <c r="E392" s="20">
        <f t="shared" si="6"/>
        <v>0</v>
      </c>
    </row>
    <row r="393" spans="1:5" ht="50.1" customHeight="1" x14ac:dyDescent="0.25">
      <c r="A393" s="21">
        <f>Вчера_Спутник!A394</f>
        <v>0</v>
      </c>
      <c r="B393" s="21">
        <f>Вчера_Спутник!B394</f>
        <v>0</v>
      </c>
      <c r="C393" s="21">
        <f>Вчера_Спутник!C394</f>
        <v>0</v>
      </c>
      <c r="D393" s="20">
        <f>'Спутник-V'!C394</f>
        <v>0</v>
      </c>
      <c r="E393" s="20">
        <f t="shared" si="6"/>
        <v>0</v>
      </c>
    </row>
    <row r="394" spans="1:5" ht="50.1" customHeight="1" x14ac:dyDescent="0.25">
      <c r="A394" s="21">
        <f>Вчера_Спутник!A395</f>
        <v>0</v>
      </c>
      <c r="B394" s="21">
        <f>Вчера_Спутник!B395</f>
        <v>0</v>
      </c>
      <c r="C394" s="21">
        <f>Вчера_Спутник!C395</f>
        <v>0</v>
      </c>
      <c r="D394" s="20">
        <f>'Спутник-V'!C395</f>
        <v>0</v>
      </c>
      <c r="E394" s="20">
        <f t="shared" si="6"/>
        <v>0</v>
      </c>
    </row>
    <row r="395" spans="1:5" ht="50.1" customHeight="1" x14ac:dyDescent="0.25">
      <c r="A395" s="21">
        <f>Вчера_Спутник!A396</f>
        <v>0</v>
      </c>
      <c r="B395" s="21">
        <f>Вчера_Спутник!B396</f>
        <v>0</v>
      </c>
      <c r="C395" s="21">
        <f>Вчера_Спутник!C396</f>
        <v>0</v>
      </c>
      <c r="D395" s="20">
        <f>'Спутник-V'!C396</f>
        <v>0</v>
      </c>
      <c r="E395" s="20">
        <f t="shared" si="6"/>
        <v>0</v>
      </c>
    </row>
    <row r="396" spans="1:5" ht="50.1" customHeight="1" x14ac:dyDescent="0.25">
      <c r="A396" s="21">
        <f>Вчера_Спутник!A397</f>
        <v>0</v>
      </c>
      <c r="B396" s="21">
        <f>Вчера_Спутник!B397</f>
        <v>0</v>
      </c>
      <c r="C396" s="21">
        <f>Вчера_Спутник!C397</f>
        <v>0</v>
      </c>
      <c r="D396" s="20">
        <f>'Спутник-V'!C397</f>
        <v>0</v>
      </c>
      <c r="E396" s="20">
        <f t="shared" si="6"/>
        <v>0</v>
      </c>
    </row>
    <row r="397" spans="1:5" ht="50.1" customHeight="1" x14ac:dyDescent="0.25">
      <c r="A397" s="21">
        <f>Вчера_Спутник!A398</f>
        <v>0</v>
      </c>
      <c r="B397" s="21">
        <f>Вчера_Спутник!B398</f>
        <v>0</v>
      </c>
      <c r="C397" s="21">
        <f>Вчера_Спутник!C398</f>
        <v>0</v>
      </c>
      <c r="D397" s="20">
        <f>'Спутник-V'!C398</f>
        <v>0</v>
      </c>
      <c r="E397" s="20">
        <f t="shared" si="6"/>
        <v>0</v>
      </c>
    </row>
    <row r="398" spans="1:5" ht="50.1" customHeight="1" x14ac:dyDescent="0.25">
      <c r="A398" s="21">
        <f>Вчера_Спутник!A399</f>
        <v>0</v>
      </c>
      <c r="B398" s="21">
        <f>Вчера_Спутник!B399</f>
        <v>0</v>
      </c>
      <c r="C398" s="21">
        <f>Вчера_Спутник!C399</f>
        <v>0</v>
      </c>
      <c r="D398" s="20">
        <f>'Спутник-V'!C399</f>
        <v>0</v>
      </c>
      <c r="E398" s="20">
        <f t="shared" si="6"/>
        <v>0</v>
      </c>
    </row>
    <row r="399" spans="1:5" ht="50.1" customHeight="1" x14ac:dyDescent="0.25">
      <c r="A399" s="21">
        <f>Вчера_Спутник!A400</f>
        <v>0</v>
      </c>
      <c r="B399" s="21">
        <f>Вчера_Спутник!B400</f>
        <v>0</v>
      </c>
      <c r="C399" s="21">
        <f>Вчера_Спутник!C400</f>
        <v>0</v>
      </c>
      <c r="D399" s="20">
        <f>'Спутник-V'!C400</f>
        <v>0</v>
      </c>
      <c r="E399" s="20">
        <f t="shared" si="6"/>
        <v>0</v>
      </c>
    </row>
    <row r="400" spans="1:5" ht="50.1" customHeight="1" x14ac:dyDescent="0.25">
      <c r="A400" s="21">
        <f>Вчера_Спутник!A401</f>
        <v>0</v>
      </c>
      <c r="B400" s="21">
        <f>Вчера_Спутник!B401</f>
        <v>0</v>
      </c>
      <c r="C400" s="21">
        <f>Вчера_Спутник!C401</f>
        <v>0</v>
      </c>
      <c r="D400" s="20">
        <f>'Спутник-V'!C401</f>
        <v>0</v>
      </c>
      <c r="E400" s="20">
        <f t="shared" si="6"/>
        <v>0</v>
      </c>
    </row>
    <row r="401" spans="1:5" ht="50.1" customHeight="1" x14ac:dyDescent="0.25">
      <c r="A401" s="21">
        <f>Вчера_Спутник!A402</f>
        <v>0</v>
      </c>
      <c r="B401" s="21">
        <f>Вчера_Спутник!B402</f>
        <v>0</v>
      </c>
      <c r="C401" s="21">
        <f>Вчера_Спутник!C402</f>
        <v>0</v>
      </c>
      <c r="D401" s="20">
        <f>'Спутник-V'!C402</f>
        <v>0</v>
      </c>
      <c r="E401" s="20">
        <f t="shared" si="6"/>
        <v>0</v>
      </c>
    </row>
    <row r="402" spans="1:5" ht="50.1" customHeight="1" x14ac:dyDescent="0.25">
      <c r="A402" s="21">
        <f>Вчера_Спутник!A403</f>
        <v>0</v>
      </c>
      <c r="B402" s="21">
        <f>Вчера_Спутник!B403</f>
        <v>0</v>
      </c>
      <c r="C402" s="21">
        <f>Вчера_Спутник!C403</f>
        <v>0</v>
      </c>
      <c r="D402" s="20">
        <f>'Спутник-V'!C403</f>
        <v>0</v>
      </c>
      <c r="E402" s="20">
        <f t="shared" si="6"/>
        <v>0</v>
      </c>
    </row>
    <row r="403" spans="1:5" ht="50.1" customHeight="1" x14ac:dyDescent="0.25">
      <c r="A403" s="21">
        <f>Вчера_Спутник!A404</f>
        <v>0</v>
      </c>
      <c r="B403" s="21">
        <f>Вчера_Спутник!B404</f>
        <v>0</v>
      </c>
      <c r="C403" s="21">
        <f>Вчера_Спутник!C404</f>
        <v>0</v>
      </c>
      <c r="D403" s="20">
        <f>'Спутник-V'!C404</f>
        <v>0</v>
      </c>
      <c r="E403" s="20">
        <f t="shared" si="6"/>
        <v>0</v>
      </c>
    </row>
    <row r="404" spans="1:5" ht="50.1" customHeight="1" x14ac:dyDescent="0.25">
      <c r="A404" s="21">
        <f>Вчера_Спутник!A405</f>
        <v>0</v>
      </c>
      <c r="B404" s="21">
        <f>Вчера_Спутник!B405</f>
        <v>0</v>
      </c>
      <c r="C404" s="21">
        <f>Вчера_Спутник!C405</f>
        <v>0</v>
      </c>
      <c r="D404" s="20">
        <f>'Спутник-V'!C405</f>
        <v>0</v>
      </c>
      <c r="E404" s="20">
        <f t="shared" si="6"/>
        <v>0</v>
      </c>
    </row>
    <row r="405" spans="1:5" ht="50.1" customHeight="1" x14ac:dyDescent="0.25">
      <c r="A405" s="21">
        <f>Вчера_Спутник!A406</f>
        <v>0</v>
      </c>
      <c r="B405" s="21">
        <f>Вчера_Спутник!B406</f>
        <v>0</v>
      </c>
      <c r="C405" s="21">
        <f>Вчера_Спутник!C406</f>
        <v>0</v>
      </c>
      <c r="D405" s="20">
        <f>'Спутник-V'!C406</f>
        <v>0</v>
      </c>
      <c r="E405" s="20">
        <f t="shared" si="6"/>
        <v>0</v>
      </c>
    </row>
    <row r="406" spans="1:5" ht="50.1" customHeight="1" x14ac:dyDescent="0.25">
      <c r="A406" s="21">
        <f>Вчера_Спутник!A407</f>
        <v>0</v>
      </c>
      <c r="B406" s="21">
        <f>Вчера_Спутник!B407</f>
        <v>0</v>
      </c>
      <c r="C406" s="21">
        <f>Вчера_Спутник!C407</f>
        <v>0</v>
      </c>
      <c r="D406" s="20">
        <f>'Спутник-V'!C407</f>
        <v>0</v>
      </c>
      <c r="E406" s="20">
        <f t="shared" si="6"/>
        <v>0</v>
      </c>
    </row>
    <row r="407" spans="1:5" ht="50.1" customHeight="1" x14ac:dyDescent="0.25">
      <c r="A407" s="21">
        <f>Вчера_Спутник!A408</f>
        <v>0</v>
      </c>
      <c r="B407" s="21">
        <f>Вчера_Спутник!B408</f>
        <v>0</v>
      </c>
      <c r="C407" s="21">
        <f>Вчера_Спутник!C408</f>
        <v>0</v>
      </c>
      <c r="D407" s="20">
        <f>'Спутник-V'!C408</f>
        <v>0</v>
      </c>
      <c r="E407" s="20">
        <f t="shared" si="6"/>
        <v>0</v>
      </c>
    </row>
    <row r="408" spans="1:5" ht="50.1" customHeight="1" x14ac:dyDescent="0.25">
      <c r="A408" s="21">
        <f>Вчера_Спутник!A409</f>
        <v>0</v>
      </c>
      <c r="B408" s="21">
        <f>Вчера_Спутник!B409</f>
        <v>0</v>
      </c>
      <c r="C408" s="21">
        <f>Вчера_Спутник!C409</f>
        <v>0</v>
      </c>
      <c r="D408" s="20">
        <f>'Спутник-V'!C409</f>
        <v>0</v>
      </c>
      <c r="E408" s="20">
        <f t="shared" si="6"/>
        <v>0</v>
      </c>
    </row>
    <row r="409" spans="1:5" ht="50.1" customHeight="1" x14ac:dyDescent="0.25">
      <c r="A409" s="21">
        <f>Вчера_Спутник!A410</f>
        <v>0</v>
      </c>
      <c r="B409" s="21">
        <f>Вчера_Спутник!B410</f>
        <v>0</v>
      </c>
      <c r="C409" s="21">
        <f>Вчера_Спутник!C410</f>
        <v>0</v>
      </c>
      <c r="D409" s="20">
        <f>'Спутник-V'!C410</f>
        <v>0</v>
      </c>
      <c r="E409" s="20">
        <f t="shared" si="6"/>
        <v>0</v>
      </c>
    </row>
    <row r="410" spans="1:5" ht="50.1" customHeight="1" x14ac:dyDescent="0.25">
      <c r="A410" s="21">
        <f>Вчера_Спутник!A411</f>
        <v>0</v>
      </c>
      <c r="B410" s="21">
        <f>Вчера_Спутник!B411</f>
        <v>0</v>
      </c>
      <c r="C410" s="21">
        <f>Вчера_Спутник!C411</f>
        <v>0</v>
      </c>
      <c r="D410" s="20">
        <f>'Спутник-V'!C411</f>
        <v>0</v>
      </c>
      <c r="E410" s="20">
        <f t="shared" si="6"/>
        <v>0</v>
      </c>
    </row>
    <row r="411" spans="1:5" ht="50.1" customHeight="1" x14ac:dyDescent="0.25">
      <c r="A411" s="21">
        <f>Вчера_Спутник!A412</f>
        <v>0</v>
      </c>
      <c r="B411" s="21">
        <f>Вчера_Спутник!B412</f>
        <v>0</v>
      </c>
      <c r="C411" s="21">
        <f>Вчера_Спутник!C412</f>
        <v>0</v>
      </c>
      <c r="D411" s="20">
        <f>'Спутник-V'!C412</f>
        <v>0</v>
      </c>
      <c r="E411" s="20">
        <f t="shared" si="6"/>
        <v>0</v>
      </c>
    </row>
    <row r="412" spans="1:5" ht="50.1" customHeight="1" x14ac:dyDescent="0.25">
      <c r="A412" s="21">
        <f>Вчера_Спутник!A413</f>
        <v>0</v>
      </c>
      <c r="B412" s="21">
        <f>Вчера_Спутник!B413</f>
        <v>0</v>
      </c>
      <c r="C412" s="21">
        <f>Вчера_Спутник!C413</f>
        <v>0</v>
      </c>
      <c r="D412" s="20">
        <f>'Спутник-V'!C413</f>
        <v>0</v>
      </c>
      <c r="E412" s="20">
        <f t="shared" si="6"/>
        <v>0</v>
      </c>
    </row>
    <row r="413" spans="1:5" ht="50.1" customHeight="1" x14ac:dyDescent="0.25">
      <c r="A413" s="21">
        <f>Вчера_Спутник!A414</f>
        <v>0</v>
      </c>
      <c r="B413" s="21">
        <f>Вчера_Спутник!B414</f>
        <v>0</v>
      </c>
      <c r="C413" s="21">
        <f>Вчера_Спутник!C414</f>
        <v>0</v>
      </c>
      <c r="D413" s="20">
        <f>'Спутник-V'!C414</f>
        <v>0</v>
      </c>
      <c r="E413" s="20">
        <f t="shared" si="6"/>
        <v>0</v>
      </c>
    </row>
    <row r="414" spans="1:5" ht="50.1" customHeight="1" x14ac:dyDescent="0.25">
      <c r="A414" s="21">
        <f>Вчера_Спутник!A415</f>
        <v>0</v>
      </c>
      <c r="B414" s="21">
        <f>Вчера_Спутник!B415</f>
        <v>0</v>
      </c>
      <c r="C414" s="21">
        <f>Вчера_Спутник!C415</f>
        <v>0</v>
      </c>
      <c r="D414" s="20">
        <f>'Спутник-V'!C415</f>
        <v>0</v>
      </c>
      <c r="E414" s="20">
        <f t="shared" si="6"/>
        <v>0</v>
      </c>
    </row>
    <row r="415" spans="1:5" ht="50.1" customHeight="1" x14ac:dyDescent="0.25">
      <c r="A415" s="21">
        <f>Вчера_Спутник!A416</f>
        <v>0</v>
      </c>
      <c r="B415" s="21">
        <f>Вчера_Спутник!B416</f>
        <v>0</v>
      </c>
      <c r="C415" s="21">
        <f>Вчера_Спутник!C416</f>
        <v>0</v>
      </c>
      <c r="D415" s="20">
        <f>'Спутник-V'!C416</f>
        <v>0</v>
      </c>
      <c r="E415" s="20">
        <f t="shared" si="6"/>
        <v>0</v>
      </c>
    </row>
    <row r="416" spans="1:5" ht="50.1" customHeight="1" x14ac:dyDescent="0.25">
      <c r="A416" s="21">
        <f>Вчера_Спутник!A417</f>
        <v>0</v>
      </c>
      <c r="B416" s="21">
        <f>Вчера_Спутник!B417</f>
        <v>0</v>
      </c>
      <c r="C416" s="21">
        <f>Вчера_Спутник!C417</f>
        <v>0</v>
      </c>
      <c r="D416" s="20">
        <f>'Спутник-V'!C417</f>
        <v>0</v>
      </c>
      <c r="E416" s="20">
        <f t="shared" si="6"/>
        <v>0</v>
      </c>
    </row>
    <row r="417" spans="1:5" ht="50.1" customHeight="1" x14ac:dyDescent="0.25">
      <c r="A417" s="21">
        <f>Вчера_Спутник!A418</f>
        <v>0</v>
      </c>
      <c r="B417" s="21">
        <f>Вчера_Спутник!B418</f>
        <v>0</v>
      </c>
      <c r="C417" s="21">
        <f>Вчера_Спутник!C418</f>
        <v>0</v>
      </c>
      <c r="D417" s="20">
        <f>'Спутник-V'!C418</f>
        <v>0</v>
      </c>
      <c r="E417" s="20">
        <f t="shared" si="6"/>
        <v>0</v>
      </c>
    </row>
    <row r="418" spans="1:5" ht="50.1" customHeight="1" x14ac:dyDescent="0.25">
      <c r="A418" s="21">
        <f>Вчера_Спутник!A419</f>
        <v>0</v>
      </c>
      <c r="B418" s="21">
        <f>Вчера_Спутник!B419</f>
        <v>0</v>
      </c>
      <c r="C418" s="21">
        <f>Вчера_Спутник!C419</f>
        <v>0</v>
      </c>
      <c r="D418" s="20">
        <f>'Спутник-V'!C419</f>
        <v>0</v>
      </c>
      <c r="E418" s="20">
        <f t="shared" si="6"/>
        <v>0</v>
      </c>
    </row>
    <row r="419" spans="1:5" ht="50.1" customHeight="1" x14ac:dyDescent="0.25">
      <c r="A419" s="21">
        <f>Вчера_Спутник!A420</f>
        <v>0</v>
      </c>
      <c r="B419" s="21">
        <f>Вчера_Спутник!B420</f>
        <v>0</v>
      </c>
      <c r="C419" s="21">
        <f>Вчера_Спутник!C420</f>
        <v>0</v>
      </c>
      <c r="D419" s="20">
        <f>'Спутник-V'!C420</f>
        <v>0</v>
      </c>
      <c r="E419" s="20">
        <f t="shared" si="6"/>
        <v>0</v>
      </c>
    </row>
    <row r="420" spans="1:5" ht="50.1" customHeight="1" x14ac:dyDescent="0.25">
      <c r="A420" s="21">
        <f>Вчера_Спутник!A421</f>
        <v>0</v>
      </c>
      <c r="B420" s="21">
        <f>Вчера_Спутник!B421</f>
        <v>0</v>
      </c>
      <c r="C420" s="21">
        <f>Вчера_Спутник!C421</f>
        <v>0</v>
      </c>
      <c r="D420" s="20">
        <f>'Спутник-V'!C421</f>
        <v>0</v>
      </c>
      <c r="E420" s="20">
        <f t="shared" si="6"/>
        <v>0</v>
      </c>
    </row>
    <row r="421" spans="1:5" ht="50.1" customHeight="1" x14ac:dyDescent="0.25">
      <c r="A421" s="21">
        <f>Вчера_Спутник!A422</f>
        <v>0</v>
      </c>
      <c r="B421" s="21">
        <f>Вчера_Спутник!B422</f>
        <v>0</v>
      </c>
      <c r="C421" s="21">
        <f>Вчера_Спутник!C422</f>
        <v>0</v>
      </c>
      <c r="D421" s="20">
        <f>'Спутник-V'!C422</f>
        <v>0</v>
      </c>
      <c r="E421" s="20">
        <f t="shared" si="6"/>
        <v>0</v>
      </c>
    </row>
    <row r="422" spans="1:5" ht="50.1" customHeight="1" x14ac:dyDescent="0.25">
      <c r="A422" s="21">
        <f>Вчера_Спутник!A423</f>
        <v>0</v>
      </c>
      <c r="B422" s="21">
        <f>Вчера_Спутник!B423</f>
        <v>0</v>
      </c>
      <c r="C422" s="21">
        <f>Вчера_Спутник!C423</f>
        <v>0</v>
      </c>
      <c r="D422" s="20">
        <f>'Спутник-V'!C423</f>
        <v>0</v>
      </c>
      <c r="E422" s="20">
        <f t="shared" si="6"/>
        <v>0</v>
      </c>
    </row>
    <row r="423" spans="1:5" ht="50.1" customHeight="1" x14ac:dyDescent="0.25">
      <c r="A423" s="21">
        <f>Вчера_Спутник!A424</f>
        <v>0</v>
      </c>
      <c r="B423" s="21">
        <f>Вчера_Спутник!B424</f>
        <v>0</v>
      </c>
      <c r="C423" s="21">
        <f>Вчера_Спутник!C424</f>
        <v>0</v>
      </c>
      <c r="D423" s="20">
        <f>'Спутник-V'!C424</f>
        <v>0</v>
      </c>
      <c r="E423" s="20">
        <f t="shared" si="6"/>
        <v>0</v>
      </c>
    </row>
    <row r="424" spans="1:5" ht="50.1" customHeight="1" x14ac:dyDescent="0.25">
      <c r="A424" s="21">
        <f>Вчера_Спутник!A425</f>
        <v>0</v>
      </c>
      <c r="B424" s="21">
        <f>Вчера_Спутник!B425</f>
        <v>0</v>
      </c>
      <c r="C424" s="21">
        <f>Вчера_Спутник!C425</f>
        <v>0</v>
      </c>
      <c r="D424" s="20">
        <f>'Спутник-V'!C425</f>
        <v>0</v>
      </c>
      <c r="E424" s="20">
        <f t="shared" si="6"/>
        <v>0</v>
      </c>
    </row>
    <row r="425" spans="1:5" ht="50.1" customHeight="1" x14ac:dyDescent="0.25">
      <c r="A425" s="21">
        <f>Вчера_Спутник!A426</f>
        <v>0</v>
      </c>
      <c r="B425" s="21">
        <f>Вчера_Спутник!B426</f>
        <v>0</v>
      </c>
      <c r="C425" s="21">
        <f>Вчера_Спутник!C426</f>
        <v>0</v>
      </c>
      <c r="D425" s="20">
        <f>'Спутник-V'!C426</f>
        <v>0</v>
      </c>
      <c r="E425" s="20">
        <f t="shared" si="6"/>
        <v>0</v>
      </c>
    </row>
    <row r="426" spans="1:5" ht="50.1" customHeight="1" x14ac:dyDescent="0.25">
      <c r="A426" s="21">
        <f>Вчера_Спутник!A427</f>
        <v>0</v>
      </c>
      <c r="B426" s="21">
        <f>Вчера_Спутник!B427</f>
        <v>0</v>
      </c>
      <c r="C426" s="21">
        <f>Вчера_Спутник!C427</f>
        <v>0</v>
      </c>
      <c r="D426" s="20">
        <f>'Спутник-V'!C427</f>
        <v>0</v>
      </c>
      <c r="E426" s="20">
        <f t="shared" si="6"/>
        <v>0</v>
      </c>
    </row>
    <row r="427" spans="1:5" ht="50.1" customHeight="1" x14ac:dyDescent="0.25">
      <c r="A427" s="21">
        <f>Вчера_Спутник!A428</f>
        <v>0</v>
      </c>
      <c r="B427" s="21">
        <f>Вчера_Спутник!B428</f>
        <v>0</v>
      </c>
      <c r="C427" s="21">
        <f>Вчера_Спутник!C428</f>
        <v>0</v>
      </c>
      <c r="D427" s="20">
        <f>'Спутник-V'!C428</f>
        <v>0</v>
      </c>
      <c r="E427" s="20">
        <f t="shared" si="6"/>
        <v>0</v>
      </c>
    </row>
    <row r="428" spans="1:5" ht="50.1" customHeight="1" x14ac:dyDescent="0.25">
      <c r="A428" s="21">
        <f>Вчера_Спутник!A429</f>
        <v>0</v>
      </c>
      <c r="B428" s="21">
        <f>Вчера_Спутник!B429</f>
        <v>0</v>
      </c>
      <c r="C428" s="21">
        <f>Вчера_Спутник!C429</f>
        <v>0</v>
      </c>
      <c r="D428" s="20">
        <f>'Спутник-V'!C429</f>
        <v>0</v>
      </c>
      <c r="E428" s="20">
        <f t="shared" si="6"/>
        <v>0</v>
      </c>
    </row>
    <row r="429" spans="1:5" ht="50.1" customHeight="1" x14ac:dyDescent="0.25">
      <c r="A429" s="21">
        <f>Вчера_Спутник!A430</f>
        <v>0</v>
      </c>
      <c r="B429" s="21">
        <f>Вчера_Спутник!B430</f>
        <v>0</v>
      </c>
      <c r="C429" s="21">
        <f>Вчера_Спутник!C430</f>
        <v>0</v>
      </c>
      <c r="D429" s="20">
        <f>'Спутник-V'!C430</f>
        <v>0</v>
      </c>
      <c r="E429" s="20">
        <f t="shared" si="6"/>
        <v>0</v>
      </c>
    </row>
    <row r="430" spans="1:5" ht="50.1" customHeight="1" x14ac:dyDescent="0.25">
      <c r="A430" s="21">
        <f>Вчера_Спутник!A431</f>
        <v>0</v>
      </c>
      <c r="B430" s="21">
        <f>Вчера_Спутник!B431</f>
        <v>0</v>
      </c>
      <c r="C430" s="21">
        <f>Вчера_Спутник!C431</f>
        <v>0</v>
      </c>
      <c r="D430" s="20">
        <f>'Спутник-V'!C431</f>
        <v>0</v>
      </c>
      <c r="E430" s="20">
        <f t="shared" si="6"/>
        <v>0</v>
      </c>
    </row>
    <row r="431" spans="1:5" ht="50.1" customHeight="1" x14ac:dyDescent="0.25">
      <c r="A431" s="21">
        <f>Вчера_Спутник!A432</f>
        <v>0</v>
      </c>
      <c r="B431" s="21">
        <f>Вчера_Спутник!B432</f>
        <v>0</v>
      </c>
      <c r="C431" s="21">
        <f>Вчера_Спутник!C432</f>
        <v>0</v>
      </c>
      <c r="D431" s="20">
        <f>'Спутник-V'!C432</f>
        <v>0</v>
      </c>
      <c r="E431" s="20">
        <f t="shared" si="6"/>
        <v>0</v>
      </c>
    </row>
    <row r="432" spans="1:5" ht="50.1" customHeight="1" x14ac:dyDescent="0.25">
      <c r="A432" s="21">
        <f>Вчера_Спутник!A433</f>
        <v>0</v>
      </c>
      <c r="B432" s="21">
        <f>Вчера_Спутник!B433</f>
        <v>0</v>
      </c>
      <c r="C432" s="21">
        <f>Вчера_Спутник!C433</f>
        <v>0</v>
      </c>
      <c r="D432" s="20">
        <f>'Спутник-V'!C433</f>
        <v>0</v>
      </c>
      <c r="E432" s="20">
        <f t="shared" si="6"/>
        <v>0</v>
      </c>
    </row>
    <row r="433" spans="1:5" ht="50.1" customHeight="1" x14ac:dyDescent="0.25">
      <c r="A433" s="21">
        <f>Вчера_Спутник!A434</f>
        <v>0</v>
      </c>
      <c r="B433" s="21">
        <f>Вчера_Спутник!B434</f>
        <v>0</v>
      </c>
      <c r="C433" s="21">
        <f>Вчера_Спутник!C434</f>
        <v>0</v>
      </c>
      <c r="D433" s="20">
        <f>'Спутник-V'!C434</f>
        <v>0</v>
      </c>
      <c r="E433" s="20">
        <f t="shared" si="6"/>
        <v>0</v>
      </c>
    </row>
    <row r="434" spans="1:5" ht="50.1" customHeight="1" x14ac:dyDescent="0.25">
      <c r="A434" s="21">
        <f>Вчера_Спутник!A435</f>
        <v>0</v>
      </c>
      <c r="B434" s="21">
        <f>Вчера_Спутник!B435</f>
        <v>0</v>
      </c>
      <c r="C434" s="21">
        <f>Вчера_Спутник!C435</f>
        <v>0</v>
      </c>
      <c r="D434" s="20">
        <f>'Спутник-V'!C435</f>
        <v>0</v>
      </c>
      <c r="E434" s="20">
        <f t="shared" si="6"/>
        <v>0</v>
      </c>
    </row>
    <row r="435" spans="1:5" ht="50.1" customHeight="1" x14ac:dyDescent="0.25">
      <c r="A435" s="21">
        <f>Вчера_Спутник!A436</f>
        <v>0</v>
      </c>
      <c r="B435" s="21">
        <f>Вчера_Спутник!B436</f>
        <v>0</v>
      </c>
      <c r="C435" s="21">
        <f>Вчера_Спутник!C436</f>
        <v>0</v>
      </c>
      <c r="D435" s="20">
        <f>'Спутник-V'!C436</f>
        <v>0</v>
      </c>
      <c r="E435" s="20">
        <f t="shared" si="6"/>
        <v>0</v>
      </c>
    </row>
    <row r="436" spans="1:5" ht="50.1" customHeight="1" x14ac:dyDescent="0.25">
      <c r="A436" s="21">
        <f>Вчера_Спутник!A437</f>
        <v>0</v>
      </c>
      <c r="B436" s="21">
        <f>Вчера_Спутник!B437</f>
        <v>0</v>
      </c>
      <c r="C436" s="21">
        <f>Вчера_Спутник!C437</f>
        <v>0</v>
      </c>
      <c r="D436" s="20">
        <f>'Спутник-V'!C437</f>
        <v>0</v>
      </c>
      <c r="E436" s="20">
        <f t="shared" si="6"/>
        <v>0</v>
      </c>
    </row>
    <row r="437" spans="1:5" ht="50.1" customHeight="1" x14ac:dyDescent="0.25">
      <c r="A437" s="21">
        <f>Вчера_Спутник!A438</f>
        <v>0</v>
      </c>
      <c r="B437" s="21">
        <f>Вчера_Спутник!B438</f>
        <v>0</v>
      </c>
      <c r="C437" s="21">
        <f>Вчера_Спутник!C438</f>
        <v>0</v>
      </c>
      <c r="D437" s="20">
        <f>'Спутник-V'!C438</f>
        <v>0</v>
      </c>
      <c r="E437" s="20">
        <f t="shared" si="6"/>
        <v>0</v>
      </c>
    </row>
    <row r="438" spans="1:5" ht="50.1" customHeight="1" x14ac:dyDescent="0.25">
      <c r="A438" s="21">
        <f>Вчера_Спутник!A439</f>
        <v>0</v>
      </c>
      <c r="B438" s="21">
        <f>Вчера_Спутник!B439</f>
        <v>0</v>
      </c>
      <c r="C438" s="21">
        <f>Вчера_Спутник!C439</f>
        <v>0</v>
      </c>
      <c r="D438" s="20">
        <f>'Спутник-V'!C439</f>
        <v>0</v>
      </c>
      <c r="E438" s="20">
        <f t="shared" si="6"/>
        <v>0</v>
      </c>
    </row>
    <row r="439" spans="1:5" ht="50.1" customHeight="1" x14ac:dyDescent="0.25">
      <c r="A439" s="21">
        <f>Вчера_Спутник!A440</f>
        <v>0</v>
      </c>
      <c r="B439" s="21">
        <f>Вчера_Спутник!B440</f>
        <v>0</v>
      </c>
      <c r="C439" s="21">
        <f>Вчера_Спутник!C440</f>
        <v>0</v>
      </c>
      <c r="D439" s="20">
        <f>'Спутник-V'!C440</f>
        <v>0</v>
      </c>
      <c r="E439" s="20">
        <f t="shared" si="6"/>
        <v>0</v>
      </c>
    </row>
    <row r="440" spans="1:5" ht="50.1" customHeight="1" x14ac:dyDescent="0.25">
      <c r="A440" s="21">
        <f>Вчера_Спутник!A441</f>
        <v>0</v>
      </c>
      <c r="B440" s="21">
        <f>Вчера_Спутник!B441</f>
        <v>0</v>
      </c>
      <c r="C440" s="21">
        <f>Вчера_Спутник!C441</f>
        <v>0</v>
      </c>
      <c r="D440" s="20">
        <f>'Спутник-V'!C441</f>
        <v>0</v>
      </c>
      <c r="E440" s="20">
        <f t="shared" si="6"/>
        <v>0</v>
      </c>
    </row>
    <row r="441" spans="1:5" ht="50.1" customHeight="1" x14ac:dyDescent="0.25">
      <c r="A441" s="21">
        <f>Вчера_Спутник!A442</f>
        <v>0</v>
      </c>
      <c r="B441" s="21">
        <f>Вчера_Спутник!B442</f>
        <v>0</v>
      </c>
      <c r="C441" s="21">
        <f>Вчера_Спутник!C442</f>
        <v>0</v>
      </c>
      <c r="D441" s="20">
        <f>'Спутник-V'!C442</f>
        <v>0</v>
      </c>
      <c r="E441" s="20">
        <f t="shared" si="6"/>
        <v>0</v>
      </c>
    </row>
    <row r="442" spans="1:5" ht="50.1" customHeight="1" x14ac:dyDescent="0.25">
      <c r="A442" s="21">
        <f>Вчера_Спутник!A443</f>
        <v>0</v>
      </c>
      <c r="B442" s="21">
        <f>Вчера_Спутник!B443</f>
        <v>0</v>
      </c>
      <c r="C442" s="21">
        <f>Вчера_Спутник!C443</f>
        <v>0</v>
      </c>
      <c r="D442" s="20">
        <f>'Спутник-V'!C443</f>
        <v>0</v>
      </c>
      <c r="E442" s="20">
        <f t="shared" si="6"/>
        <v>0</v>
      </c>
    </row>
    <row r="443" spans="1:5" ht="50.1" customHeight="1" x14ac:dyDescent="0.25">
      <c r="A443" s="21">
        <f>Вчера_Спутник!A444</f>
        <v>0</v>
      </c>
      <c r="B443" s="21">
        <f>Вчера_Спутник!B444</f>
        <v>0</v>
      </c>
      <c r="C443" s="21">
        <f>Вчера_Спутник!C444</f>
        <v>0</v>
      </c>
      <c r="D443" s="20">
        <f>'Спутник-V'!C444</f>
        <v>0</v>
      </c>
      <c r="E443" s="20">
        <f t="shared" si="6"/>
        <v>0</v>
      </c>
    </row>
    <row r="444" spans="1:5" ht="50.1" customHeight="1" x14ac:dyDescent="0.25">
      <c r="A444" s="21">
        <f>Вчера_Спутник!A445</f>
        <v>0</v>
      </c>
      <c r="B444" s="21">
        <f>Вчера_Спутник!B445</f>
        <v>0</v>
      </c>
      <c r="C444" s="21">
        <f>Вчера_Спутник!C445</f>
        <v>0</v>
      </c>
      <c r="D444" s="20">
        <f>'Спутник-V'!C445</f>
        <v>0</v>
      </c>
      <c r="E444" s="20">
        <f t="shared" si="6"/>
        <v>0</v>
      </c>
    </row>
    <row r="445" spans="1:5" ht="50.1" customHeight="1" x14ac:dyDescent="0.25">
      <c r="A445" s="21">
        <f>Вчера_Спутник!A446</f>
        <v>0</v>
      </c>
      <c r="B445" s="21">
        <f>Вчера_Спутник!B446</f>
        <v>0</v>
      </c>
      <c r="C445" s="21">
        <f>Вчера_Спутник!C446</f>
        <v>0</v>
      </c>
      <c r="D445" s="20">
        <f>'Спутник-V'!C446</f>
        <v>0</v>
      </c>
      <c r="E445" s="20">
        <f t="shared" si="6"/>
        <v>0</v>
      </c>
    </row>
    <row r="446" spans="1:5" ht="50.1" customHeight="1" x14ac:dyDescent="0.25">
      <c r="A446" s="21">
        <f>Вчера_Спутник!A447</f>
        <v>0</v>
      </c>
      <c r="B446" s="21">
        <f>Вчера_Спутник!B447</f>
        <v>0</v>
      </c>
      <c r="C446" s="21">
        <f>Вчера_Спутник!C447</f>
        <v>0</v>
      </c>
      <c r="D446" s="20">
        <f>'Спутник-V'!C447</f>
        <v>0</v>
      </c>
      <c r="E446" s="20">
        <f t="shared" si="6"/>
        <v>0</v>
      </c>
    </row>
    <row r="447" spans="1:5" ht="50.1" customHeight="1" x14ac:dyDescent="0.25">
      <c r="A447" s="21">
        <f>Вчера_Спутник!A448</f>
        <v>0</v>
      </c>
      <c r="B447" s="21">
        <f>Вчера_Спутник!B448</f>
        <v>0</v>
      </c>
      <c r="C447" s="21">
        <f>Вчера_Спутник!C448</f>
        <v>0</v>
      </c>
      <c r="D447" s="20">
        <f>'Спутник-V'!C448</f>
        <v>0</v>
      </c>
      <c r="E447" s="20">
        <f t="shared" si="6"/>
        <v>0</v>
      </c>
    </row>
    <row r="448" spans="1:5" ht="50.1" customHeight="1" x14ac:dyDescent="0.25">
      <c r="A448" s="21">
        <f>Вчера_Спутник!A449</f>
        <v>0</v>
      </c>
      <c r="B448" s="21">
        <f>Вчера_Спутник!B449</f>
        <v>0</v>
      </c>
      <c r="C448" s="21">
        <f>Вчера_Спутник!C449</f>
        <v>0</v>
      </c>
      <c r="D448" s="20">
        <f>'Спутник-V'!C449</f>
        <v>0</v>
      </c>
      <c r="E448" s="20">
        <f t="shared" si="6"/>
        <v>0</v>
      </c>
    </row>
    <row r="449" spans="1:5" ht="50.1" customHeight="1" x14ac:dyDescent="0.25">
      <c r="A449" s="21">
        <f>Вчера_Спутник!A450</f>
        <v>0</v>
      </c>
      <c r="B449" s="21">
        <f>Вчера_Спутник!B450</f>
        <v>0</v>
      </c>
      <c r="C449" s="21">
        <f>Вчера_Спутник!C450</f>
        <v>0</v>
      </c>
      <c r="D449" s="20">
        <f>'Спутник-V'!C450</f>
        <v>0</v>
      </c>
      <c r="E449" s="20">
        <f t="shared" si="6"/>
        <v>0</v>
      </c>
    </row>
    <row r="450" spans="1:5" ht="50.1" customHeight="1" x14ac:dyDescent="0.25">
      <c r="A450" s="21">
        <f>Вчера_Спутник!A451</f>
        <v>0</v>
      </c>
      <c r="B450" s="21">
        <f>Вчера_Спутник!B451</f>
        <v>0</v>
      </c>
      <c r="C450" s="21">
        <f>Вчера_Спутник!C451</f>
        <v>0</v>
      </c>
      <c r="D450" s="20">
        <f>'Спутник-V'!C451</f>
        <v>0</v>
      </c>
      <c r="E450" s="20">
        <f t="shared" si="6"/>
        <v>0</v>
      </c>
    </row>
    <row r="451" spans="1:5" ht="50.1" customHeight="1" x14ac:dyDescent="0.25">
      <c r="A451" s="21">
        <f>Вчера_Спутник!A452</f>
        <v>0</v>
      </c>
      <c r="B451" s="21">
        <f>Вчера_Спутник!B452</f>
        <v>0</v>
      </c>
      <c r="C451" s="21">
        <f>Вчера_Спутник!C452</f>
        <v>0</v>
      </c>
      <c r="D451" s="20">
        <f>'Спутник-V'!C452</f>
        <v>0</v>
      </c>
      <c r="E451" s="20">
        <f t="shared" si="6"/>
        <v>0</v>
      </c>
    </row>
    <row r="452" spans="1:5" ht="50.1" customHeight="1" x14ac:dyDescent="0.25">
      <c r="A452" s="21">
        <f>Вчера_Спутник!A453</f>
        <v>0</v>
      </c>
      <c r="B452" s="21">
        <f>Вчера_Спутник!B453</f>
        <v>0</v>
      </c>
      <c r="C452" s="21">
        <f>Вчера_Спутник!C453</f>
        <v>0</v>
      </c>
      <c r="D452" s="20">
        <f>'Спутник-V'!C453</f>
        <v>0</v>
      </c>
      <c r="E452" s="20">
        <f t="shared" ref="E452:E515" si="7">IF(ISNA(VLOOKUP(C452,D:D, 1, FALSE)),"Должник",C452)</f>
        <v>0</v>
      </c>
    </row>
    <row r="453" spans="1:5" ht="50.1" customHeight="1" x14ac:dyDescent="0.25">
      <c r="A453" s="21">
        <f>Вчера_Спутник!A454</f>
        <v>0</v>
      </c>
      <c r="B453" s="21">
        <f>Вчера_Спутник!B454</f>
        <v>0</v>
      </c>
      <c r="C453" s="21">
        <f>Вчера_Спутник!C454</f>
        <v>0</v>
      </c>
      <c r="D453" s="20">
        <f>'Спутник-V'!C454</f>
        <v>0</v>
      </c>
      <c r="E453" s="20">
        <f t="shared" si="7"/>
        <v>0</v>
      </c>
    </row>
    <row r="454" spans="1:5" ht="50.1" customHeight="1" x14ac:dyDescent="0.25">
      <c r="A454" s="21">
        <f>Вчера_Спутник!A455</f>
        <v>0</v>
      </c>
      <c r="B454" s="21">
        <f>Вчера_Спутник!B455</f>
        <v>0</v>
      </c>
      <c r="C454" s="21">
        <f>Вчера_Спутник!C455</f>
        <v>0</v>
      </c>
      <c r="D454" s="20">
        <f>'Спутник-V'!C455</f>
        <v>0</v>
      </c>
      <c r="E454" s="20">
        <f t="shared" si="7"/>
        <v>0</v>
      </c>
    </row>
    <row r="455" spans="1:5" ht="50.1" customHeight="1" x14ac:dyDescent="0.25">
      <c r="A455" s="21">
        <f>Вчера_Спутник!A456</f>
        <v>0</v>
      </c>
      <c r="B455" s="21">
        <f>Вчера_Спутник!B456</f>
        <v>0</v>
      </c>
      <c r="C455" s="21">
        <f>Вчера_Спутник!C456</f>
        <v>0</v>
      </c>
      <c r="D455" s="20">
        <f>'Спутник-V'!C456</f>
        <v>0</v>
      </c>
      <c r="E455" s="20">
        <f t="shared" si="7"/>
        <v>0</v>
      </c>
    </row>
    <row r="456" spans="1:5" ht="50.1" customHeight="1" x14ac:dyDescent="0.25">
      <c r="A456" s="21">
        <f>Вчера_Спутник!A457</f>
        <v>0</v>
      </c>
      <c r="B456" s="21">
        <f>Вчера_Спутник!B457</f>
        <v>0</v>
      </c>
      <c r="C456" s="21">
        <f>Вчера_Спутник!C457</f>
        <v>0</v>
      </c>
      <c r="D456" s="20">
        <f>'Спутник-V'!C457</f>
        <v>0</v>
      </c>
      <c r="E456" s="20">
        <f t="shared" si="7"/>
        <v>0</v>
      </c>
    </row>
    <row r="457" spans="1:5" ht="50.1" customHeight="1" x14ac:dyDescent="0.25">
      <c r="A457" s="21">
        <f>Вчера_Спутник!A458</f>
        <v>0</v>
      </c>
      <c r="B457" s="21">
        <f>Вчера_Спутник!B458</f>
        <v>0</v>
      </c>
      <c r="C457" s="21">
        <f>Вчера_Спутник!C458</f>
        <v>0</v>
      </c>
      <c r="D457" s="20">
        <f>'Спутник-V'!C458</f>
        <v>0</v>
      </c>
      <c r="E457" s="20">
        <f t="shared" si="7"/>
        <v>0</v>
      </c>
    </row>
    <row r="458" spans="1:5" ht="50.1" customHeight="1" x14ac:dyDescent="0.25">
      <c r="A458" s="21">
        <f>Вчера_Спутник!A459</f>
        <v>0</v>
      </c>
      <c r="B458" s="21">
        <f>Вчера_Спутник!B459</f>
        <v>0</v>
      </c>
      <c r="C458" s="21">
        <f>Вчера_Спутник!C459</f>
        <v>0</v>
      </c>
      <c r="D458" s="20">
        <f>'Спутник-V'!C459</f>
        <v>0</v>
      </c>
      <c r="E458" s="20">
        <f t="shared" si="7"/>
        <v>0</v>
      </c>
    </row>
    <row r="459" spans="1:5" ht="50.1" customHeight="1" x14ac:dyDescent="0.25">
      <c r="A459" s="21">
        <f>Вчера_Спутник!A460</f>
        <v>0</v>
      </c>
      <c r="B459" s="21">
        <f>Вчера_Спутник!B460</f>
        <v>0</v>
      </c>
      <c r="C459" s="21">
        <f>Вчера_Спутник!C460</f>
        <v>0</v>
      </c>
      <c r="D459" s="20">
        <f>'Спутник-V'!C460</f>
        <v>0</v>
      </c>
      <c r="E459" s="20">
        <f t="shared" si="7"/>
        <v>0</v>
      </c>
    </row>
    <row r="460" spans="1:5" ht="50.1" customHeight="1" x14ac:dyDescent="0.25">
      <c r="A460" s="21">
        <f>Вчера_Спутник!A461</f>
        <v>0</v>
      </c>
      <c r="B460" s="21">
        <f>Вчера_Спутник!B461</f>
        <v>0</v>
      </c>
      <c r="C460" s="21">
        <f>Вчера_Спутник!C461</f>
        <v>0</v>
      </c>
      <c r="D460" s="20">
        <f>'Спутник-V'!C461</f>
        <v>0</v>
      </c>
      <c r="E460" s="20">
        <f t="shared" si="7"/>
        <v>0</v>
      </c>
    </row>
    <row r="461" spans="1:5" ht="50.1" customHeight="1" x14ac:dyDescent="0.25">
      <c r="A461" s="21">
        <f>Вчера_Спутник!A462</f>
        <v>0</v>
      </c>
      <c r="B461" s="21">
        <f>Вчера_Спутник!B462</f>
        <v>0</v>
      </c>
      <c r="C461" s="21">
        <f>Вчера_Спутник!C462</f>
        <v>0</v>
      </c>
      <c r="D461" s="20">
        <f>'Спутник-V'!C462</f>
        <v>0</v>
      </c>
      <c r="E461" s="20">
        <f t="shared" si="7"/>
        <v>0</v>
      </c>
    </row>
    <row r="462" spans="1:5" ht="50.1" customHeight="1" x14ac:dyDescent="0.25">
      <c r="A462" s="21">
        <f>Вчера_Спутник!A463</f>
        <v>0</v>
      </c>
      <c r="B462" s="21">
        <f>Вчера_Спутник!B463</f>
        <v>0</v>
      </c>
      <c r="C462" s="21">
        <f>Вчера_Спутник!C463</f>
        <v>0</v>
      </c>
      <c r="D462" s="20">
        <f>'Спутник-V'!C463</f>
        <v>0</v>
      </c>
      <c r="E462" s="20">
        <f t="shared" si="7"/>
        <v>0</v>
      </c>
    </row>
    <row r="463" spans="1:5" ht="50.1" customHeight="1" x14ac:dyDescent="0.25">
      <c r="A463" s="21">
        <f>Вчера_Спутник!A464</f>
        <v>0</v>
      </c>
      <c r="B463" s="21">
        <f>Вчера_Спутник!B464</f>
        <v>0</v>
      </c>
      <c r="C463" s="21">
        <f>Вчера_Спутник!C464</f>
        <v>0</v>
      </c>
      <c r="D463" s="20">
        <f>'Спутник-V'!C464</f>
        <v>0</v>
      </c>
      <c r="E463" s="20">
        <f t="shared" si="7"/>
        <v>0</v>
      </c>
    </row>
    <row r="464" spans="1:5" ht="50.1" customHeight="1" x14ac:dyDescent="0.25">
      <c r="A464" s="21">
        <f>Вчера_Спутник!A465</f>
        <v>0</v>
      </c>
      <c r="B464" s="21">
        <f>Вчера_Спутник!B465</f>
        <v>0</v>
      </c>
      <c r="C464" s="21">
        <f>Вчера_Спутник!C465</f>
        <v>0</v>
      </c>
      <c r="D464" s="20">
        <f>'Спутник-V'!C465</f>
        <v>0</v>
      </c>
      <c r="E464" s="20">
        <f t="shared" si="7"/>
        <v>0</v>
      </c>
    </row>
    <row r="465" spans="1:5" ht="50.1" customHeight="1" x14ac:dyDescent="0.25">
      <c r="A465" s="21">
        <f>Вчера_Спутник!A466</f>
        <v>0</v>
      </c>
      <c r="B465" s="21">
        <f>Вчера_Спутник!B466</f>
        <v>0</v>
      </c>
      <c r="C465" s="21">
        <f>Вчера_Спутник!C466</f>
        <v>0</v>
      </c>
      <c r="D465" s="20">
        <f>'Спутник-V'!C466</f>
        <v>0</v>
      </c>
      <c r="E465" s="20">
        <f t="shared" si="7"/>
        <v>0</v>
      </c>
    </row>
    <row r="466" spans="1:5" ht="50.1" customHeight="1" x14ac:dyDescent="0.25">
      <c r="A466" s="21">
        <f>Вчера_Спутник!A467</f>
        <v>0</v>
      </c>
      <c r="B466" s="21">
        <f>Вчера_Спутник!B467</f>
        <v>0</v>
      </c>
      <c r="C466" s="21">
        <f>Вчера_Спутник!C467</f>
        <v>0</v>
      </c>
      <c r="D466" s="20">
        <f>'Спутник-V'!C467</f>
        <v>0</v>
      </c>
      <c r="E466" s="20">
        <f t="shared" si="7"/>
        <v>0</v>
      </c>
    </row>
    <row r="467" spans="1:5" ht="50.1" customHeight="1" x14ac:dyDescent="0.25">
      <c r="A467" s="21">
        <f>Вчера_Спутник!A468</f>
        <v>0</v>
      </c>
      <c r="B467" s="21">
        <f>Вчера_Спутник!B468</f>
        <v>0</v>
      </c>
      <c r="C467" s="21">
        <f>Вчера_Спутник!C468</f>
        <v>0</v>
      </c>
      <c r="D467" s="20">
        <f>'Спутник-V'!C468</f>
        <v>0</v>
      </c>
      <c r="E467" s="20">
        <f t="shared" si="7"/>
        <v>0</v>
      </c>
    </row>
    <row r="468" spans="1:5" ht="50.1" customHeight="1" x14ac:dyDescent="0.25">
      <c r="A468" s="21">
        <f>Вчера_Спутник!A469</f>
        <v>0</v>
      </c>
      <c r="B468" s="21">
        <f>Вчера_Спутник!B469</f>
        <v>0</v>
      </c>
      <c r="C468" s="21">
        <f>Вчера_Спутник!C469</f>
        <v>0</v>
      </c>
      <c r="D468" s="20">
        <f>'Спутник-V'!C469</f>
        <v>0</v>
      </c>
      <c r="E468" s="20">
        <f t="shared" si="7"/>
        <v>0</v>
      </c>
    </row>
    <row r="469" spans="1:5" ht="50.1" customHeight="1" x14ac:dyDescent="0.25">
      <c r="A469" s="21">
        <f>Вчера_Спутник!A470</f>
        <v>0</v>
      </c>
      <c r="B469" s="21">
        <f>Вчера_Спутник!B470</f>
        <v>0</v>
      </c>
      <c r="C469" s="21">
        <f>Вчера_Спутник!C470</f>
        <v>0</v>
      </c>
      <c r="D469" s="20">
        <f>'Спутник-V'!C470</f>
        <v>0</v>
      </c>
      <c r="E469" s="20">
        <f t="shared" si="7"/>
        <v>0</v>
      </c>
    </row>
    <row r="470" spans="1:5" ht="50.1" customHeight="1" x14ac:dyDescent="0.25">
      <c r="A470" s="21">
        <f>Вчера_Спутник!A471</f>
        <v>0</v>
      </c>
      <c r="B470" s="21">
        <f>Вчера_Спутник!B471</f>
        <v>0</v>
      </c>
      <c r="C470" s="21">
        <f>Вчера_Спутник!C471</f>
        <v>0</v>
      </c>
      <c r="D470" s="20">
        <f>'Спутник-V'!C471</f>
        <v>0</v>
      </c>
      <c r="E470" s="20">
        <f t="shared" si="7"/>
        <v>0</v>
      </c>
    </row>
    <row r="471" spans="1:5" ht="50.1" customHeight="1" x14ac:dyDescent="0.25">
      <c r="A471" s="21">
        <f>Вчера_Спутник!A472</f>
        <v>0</v>
      </c>
      <c r="B471" s="21">
        <f>Вчера_Спутник!B472</f>
        <v>0</v>
      </c>
      <c r="C471" s="21">
        <f>Вчера_Спутник!C472</f>
        <v>0</v>
      </c>
      <c r="D471" s="20">
        <f>'Спутник-V'!C472</f>
        <v>0</v>
      </c>
      <c r="E471" s="20">
        <f t="shared" si="7"/>
        <v>0</v>
      </c>
    </row>
    <row r="472" spans="1:5" ht="50.1" customHeight="1" x14ac:dyDescent="0.25">
      <c r="A472" s="21">
        <f>Вчера_Спутник!A473</f>
        <v>0</v>
      </c>
      <c r="B472" s="21">
        <f>Вчера_Спутник!B473</f>
        <v>0</v>
      </c>
      <c r="C472" s="21">
        <f>Вчера_Спутник!C473</f>
        <v>0</v>
      </c>
      <c r="D472" s="20">
        <f>'Спутник-V'!C473</f>
        <v>0</v>
      </c>
      <c r="E472" s="20">
        <f t="shared" si="7"/>
        <v>0</v>
      </c>
    </row>
    <row r="473" spans="1:5" ht="50.1" customHeight="1" x14ac:dyDescent="0.25">
      <c r="A473" s="21">
        <f>Вчера_Спутник!A474</f>
        <v>0</v>
      </c>
      <c r="B473" s="21">
        <f>Вчера_Спутник!B474</f>
        <v>0</v>
      </c>
      <c r="C473" s="21">
        <f>Вчера_Спутник!C474</f>
        <v>0</v>
      </c>
      <c r="D473" s="20">
        <f>'Спутник-V'!C474</f>
        <v>0</v>
      </c>
      <c r="E473" s="20">
        <f t="shared" si="7"/>
        <v>0</v>
      </c>
    </row>
    <row r="474" spans="1:5" ht="50.1" customHeight="1" x14ac:dyDescent="0.25">
      <c r="A474" s="21">
        <f>Вчера_Спутник!A475</f>
        <v>0</v>
      </c>
      <c r="B474" s="21">
        <f>Вчера_Спутник!B475</f>
        <v>0</v>
      </c>
      <c r="C474" s="21">
        <f>Вчера_Спутник!C475</f>
        <v>0</v>
      </c>
      <c r="D474" s="20">
        <f>'Спутник-V'!C475</f>
        <v>0</v>
      </c>
      <c r="E474" s="20">
        <f t="shared" si="7"/>
        <v>0</v>
      </c>
    </row>
    <row r="475" spans="1:5" ht="50.1" customHeight="1" x14ac:dyDescent="0.25">
      <c r="A475" s="21">
        <f>Вчера_Спутник!A476</f>
        <v>0</v>
      </c>
      <c r="B475" s="21">
        <f>Вчера_Спутник!B476</f>
        <v>0</v>
      </c>
      <c r="C475" s="21">
        <f>Вчера_Спутник!C476</f>
        <v>0</v>
      </c>
      <c r="D475" s="20">
        <f>'Спутник-V'!C476</f>
        <v>0</v>
      </c>
      <c r="E475" s="20">
        <f t="shared" si="7"/>
        <v>0</v>
      </c>
    </row>
    <row r="476" spans="1:5" ht="50.1" customHeight="1" x14ac:dyDescent="0.25">
      <c r="A476" s="21">
        <f>Вчера_Спутник!A477</f>
        <v>0</v>
      </c>
      <c r="B476" s="21">
        <f>Вчера_Спутник!B477</f>
        <v>0</v>
      </c>
      <c r="C476" s="21">
        <f>Вчера_Спутник!C477</f>
        <v>0</v>
      </c>
      <c r="D476" s="20">
        <f>'Спутник-V'!C477</f>
        <v>0</v>
      </c>
      <c r="E476" s="20">
        <f t="shared" si="7"/>
        <v>0</v>
      </c>
    </row>
    <row r="477" spans="1:5" ht="50.1" customHeight="1" x14ac:dyDescent="0.25">
      <c r="A477" s="21">
        <f>Вчера_Спутник!A478</f>
        <v>0</v>
      </c>
      <c r="B477" s="21">
        <f>Вчера_Спутник!B478</f>
        <v>0</v>
      </c>
      <c r="C477" s="21">
        <f>Вчера_Спутник!C478</f>
        <v>0</v>
      </c>
      <c r="D477" s="20">
        <f>'Спутник-V'!C478</f>
        <v>0</v>
      </c>
      <c r="E477" s="20">
        <f t="shared" si="7"/>
        <v>0</v>
      </c>
    </row>
    <row r="478" spans="1:5" ht="50.1" customHeight="1" x14ac:dyDescent="0.25">
      <c r="A478" s="21">
        <f>Вчера_Спутник!A479</f>
        <v>0</v>
      </c>
      <c r="B478" s="21">
        <f>Вчера_Спутник!B479</f>
        <v>0</v>
      </c>
      <c r="C478" s="21">
        <f>Вчера_Спутник!C479</f>
        <v>0</v>
      </c>
      <c r="D478" s="20">
        <f>'Спутник-V'!C479</f>
        <v>0</v>
      </c>
      <c r="E478" s="20">
        <f t="shared" si="7"/>
        <v>0</v>
      </c>
    </row>
    <row r="479" spans="1:5" ht="50.1" customHeight="1" x14ac:dyDescent="0.25">
      <c r="A479" s="21">
        <f>Вчера_Спутник!A480</f>
        <v>0</v>
      </c>
      <c r="B479" s="21">
        <f>Вчера_Спутник!B480</f>
        <v>0</v>
      </c>
      <c r="C479" s="21">
        <f>Вчера_Спутник!C480</f>
        <v>0</v>
      </c>
      <c r="D479" s="20">
        <f>'Спутник-V'!C480</f>
        <v>0</v>
      </c>
      <c r="E479" s="20">
        <f t="shared" si="7"/>
        <v>0</v>
      </c>
    </row>
    <row r="480" spans="1:5" ht="50.1" customHeight="1" x14ac:dyDescent="0.25">
      <c r="A480" s="21">
        <f>Вчера_Спутник!A481</f>
        <v>0</v>
      </c>
      <c r="B480" s="21">
        <f>Вчера_Спутник!B481</f>
        <v>0</v>
      </c>
      <c r="C480" s="21">
        <f>Вчера_Спутник!C481</f>
        <v>0</v>
      </c>
      <c r="D480" s="20">
        <f>'Спутник-V'!C481</f>
        <v>0</v>
      </c>
      <c r="E480" s="20">
        <f t="shared" si="7"/>
        <v>0</v>
      </c>
    </row>
    <row r="481" spans="1:5" ht="50.1" customHeight="1" x14ac:dyDescent="0.25">
      <c r="A481" s="21">
        <f>Вчера_Спутник!A482</f>
        <v>0</v>
      </c>
      <c r="B481" s="21">
        <f>Вчера_Спутник!B482</f>
        <v>0</v>
      </c>
      <c r="C481" s="21">
        <f>Вчера_Спутник!C482</f>
        <v>0</v>
      </c>
      <c r="D481" s="20">
        <f>'Спутник-V'!C482</f>
        <v>0</v>
      </c>
      <c r="E481" s="20">
        <f t="shared" si="7"/>
        <v>0</v>
      </c>
    </row>
    <row r="482" spans="1:5" ht="50.1" customHeight="1" x14ac:dyDescent="0.25">
      <c r="A482" s="21">
        <f>Вчера_Спутник!A483</f>
        <v>0</v>
      </c>
      <c r="B482" s="21">
        <f>Вчера_Спутник!B483</f>
        <v>0</v>
      </c>
      <c r="C482" s="21">
        <f>Вчера_Спутник!C483</f>
        <v>0</v>
      </c>
      <c r="D482" s="20">
        <f>'Спутник-V'!C483</f>
        <v>0</v>
      </c>
      <c r="E482" s="20">
        <f t="shared" si="7"/>
        <v>0</v>
      </c>
    </row>
    <row r="483" spans="1:5" ht="50.1" customHeight="1" x14ac:dyDescent="0.25">
      <c r="A483" s="21">
        <f>Вчера_Спутник!A484</f>
        <v>0</v>
      </c>
      <c r="B483" s="21">
        <f>Вчера_Спутник!B484</f>
        <v>0</v>
      </c>
      <c r="C483" s="21">
        <f>Вчера_Спутник!C484</f>
        <v>0</v>
      </c>
      <c r="D483" s="20">
        <f>'Спутник-V'!C484</f>
        <v>0</v>
      </c>
      <c r="E483" s="20">
        <f t="shared" si="7"/>
        <v>0</v>
      </c>
    </row>
    <row r="484" spans="1:5" ht="50.1" customHeight="1" x14ac:dyDescent="0.25">
      <c r="A484" s="21">
        <f>Вчера_Спутник!A485</f>
        <v>0</v>
      </c>
      <c r="B484" s="21">
        <f>Вчера_Спутник!B485</f>
        <v>0</v>
      </c>
      <c r="C484" s="21">
        <f>Вчера_Спутник!C485</f>
        <v>0</v>
      </c>
      <c r="D484" s="20">
        <f>'Спутник-V'!C485</f>
        <v>0</v>
      </c>
      <c r="E484" s="20">
        <f t="shared" si="7"/>
        <v>0</v>
      </c>
    </row>
    <row r="485" spans="1:5" ht="50.1" customHeight="1" x14ac:dyDescent="0.25">
      <c r="A485" s="21">
        <f>Вчера_Спутник!A486</f>
        <v>0</v>
      </c>
      <c r="B485" s="21">
        <f>Вчера_Спутник!B486</f>
        <v>0</v>
      </c>
      <c r="C485" s="21">
        <f>Вчера_Спутник!C486</f>
        <v>0</v>
      </c>
      <c r="D485" s="20">
        <f>'Спутник-V'!C486</f>
        <v>0</v>
      </c>
      <c r="E485" s="20">
        <f t="shared" si="7"/>
        <v>0</v>
      </c>
    </row>
    <row r="486" spans="1:5" ht="50.1" customHeight="1" x14ac:dyDescent="0.25">
      <c r="A486" s="21">
        <f>Вчера_Спутник!A487</f>
        <v>0</v>
      </c>
      <c r="B486" s="21">
        <f>Вчера_Спутник!B487</f>
        <v>0</v>
      </c>
      <c r="C486" s="21">
        <f>Вчера_Спутник!C487</f>
        <v>0</v>
      </c>
      <c r="D486" s="20">
        <f>'Спутник-V'!C487</f>
        <v>0</v>
      </c>
      <c r="E486" s="20">
        <f t="shared" si="7"/>
        <v>0</v>
      </c>
    </row>
    <row r="487" spans="1:5" ht="50.1" customHeight="1" x14ac:dyDescent="0.25">
      <c r="A487" s="21">
        <f>Вчера_Спутник!A488</f>
        <v>0</v>
      </c>
      <c r="B487" s="21">
        <f>Вчера_Спутник!B488</f>
        <v>0</v>
      </c>
      <c r="C487" s="21">
        <f>Вчера_Спутник!C488</f>
        <v>0</v>
      </c>
      <c r="D487" s="20">
        <f>'Спутник-V'!C488</f>
        <v>0</v>
      </c>
      <c r="E487" s="20">
        <f t="shared" si="7"/>
        <v>0</v>
      </c>
    </row>
    <row r="488" spans="1:5" ht="50.1" customHeight="1" x14ac:dyDescent="0.25">
      <c r="A488" s="21">
        <f>Вчера_Спутник!A489</f>
        <v>0</v>
      </c>
      <c r="B488" s="21">
        <f>Вчера_Спутник!B489</f>
        <v>0</v>
      </c>
      <c r="C488" s="21">
        <f>Вчера_Спутник!C489</f>
        <v>0</v>
      </c>
      <c r="D488" s="20">
        <f>'Спутник-V'!C489</f>
        <v>0</v>
      </c>
      <c r="E488" s="20">
        <f t="shared" si="7"/>
        <v>0</v>
      </c>
    </row>
    <row r="489" spans="1:5" ht="50.1" customHeight="1" x14ac:dyDescent="0.25">
      <c r="A489" s="21">
        <f>Вчера_Спутник!A490</f>
        <v>0</v>
      </c>
      <c r="B489" s="21">
        <f>Вчера_Спутник!B490</f>
        <v>0</v>
      </c>
      <c r="C489" s="21">
        <f>Вчера_Спутник!C490</f>
        <v>0</v>
      </c>
      <c r="D489" s="20">
        <f>'Спутник-V'!C490</f>
        <v>0</v>
      </c>
      <c r="E489" s="20">
        <f t="shared" si="7"/>
        <v>0</v>
      </c>
    </row>
    <row r="490" spans="1:5" ht="50.1" customHeight="1" x14ac:dyDescent="0.25">
      <c r="A490" s="21">
        <f>Вчера_Спутник!A491</f>
        <v>0</v>
      </c>
      <c r="B490" s="21">
        <f>Вчера_Спутник!B491</f>
        <v>0</v>
      </c>
      <c r="C490" s="21">
        <f>Вчера_Спутник!C491</f>
        <v>0</v>
      </c>
      <c r="D490" s="20">
        <f>'Спутник-V'!C491</f>
        <v>0</v>
      </c>
      <c r="E490" s="20">
        <f t="shared" si="7"/>
        <v>0</v>
      </c>
    </row>
    <row r="491" spans="1:5" ht="50.1" customHeight="1" x14ac:dyDescent="0.25">
      <c r="A491" s="21">
        <f>Вчера_Спутник!A492</f>
        <v>0</v>
      </c>
      <c r="B491" s="21">
        <f>Вчера_Спутник!B492</f>
        <v>0</v>
      </c>
      <c r="C491" s="21">
        <f>Вчера_Спутник!C492</f>
        <v>0</v>
      </c>
      <c r="D491" s="20">
        <f>'Спутник-V'!C492</f>
        <v>0</v>
      </c>
      <c r="E491" s="20">
        <f t="shared" si="7"/>
        <v>0</v>
      </c>
    </row>
    <row r="492" spans="1:5" ht="50.1" customHeight="1" x14ac:dyDescent="0.25">
      <c r="A492" s="21">
        <f>Вчера_Спутник!A493</f>
        <v>0</v>
      </c>
      <c r="B492" s="21">
        <f>Вчера_Спутник!B493</f>
        <v>0</v>
      </c>
      <c r="C492" s="21">
        <f>Вчера_Спутник!C493</f>
        <v>0</v>
      </c>
      <c r="D492" s="20">
        <f>'Спутник-V'!C493</f>
        <v>0</v>
      </c>
      <c r="E492" s="20">
        <f t="shared" si="7"/>
        <v>0</v>
      </c>
    </row>
    <row r="493" spans="1:5" ht="50.1" customHeight="1" x14ac:dyDescent="0.25">
      <c r="A493" s="21">
        <f>Вчера_Спутник!A494</f>
        <v>0</v>
      </c>
      <c r="B493" s="21">
        <f>Вчера_Спутник!B494</f>
        <v>0</v>
      </c>
      <c r="C493" s="21">
        <f>Вчера_Спутник!C494</f>
        <v>0</v>
      </c>
      <c r="D493" s="20">
        <f>'Спутник-V'!C494</f>
        <v>0</v>
      </c>
      <c r="E493" s="20">
        <f t="shared" si="7"/>
        <v>0</v>
      </c>
    </row>
    <row r="494" spans="1:5" ht="50.1" customHeight="1" x14ac:dyDescent="0.25">
      <c r="A494" s="21">
        <f>Вчера_Спутник!A495</f>
        <v>0</v>
      </c>
      <c r="B494" s="21">
        <f>Вчера_Спутник!B495</f>
        <v>0</v>
      </c>
      <c r="C494" s="21">
        <f>Вчера_Спутник!C495</f>
        <v>0</v>
      </c>
      <c r="D494" s="20">
        <f>'Спутник-V'!C495</f>
        <v>0</v>
      </c>
      <c r="E494" s="20">
        <f t="shared" si="7"/>
        <v>0</v>
      </c>
    </row>
    <row r="495" spans="1:5" ht="50.1" customHeight="1" x14ac:dyDescent="0.25">
      <c r="A495" s="21">
        <f>Вчера_Спутник!A496</f>
        <v>0</v>
      </c>
      <c r="B495" s="21">
        <f>Вчера_Спутник!B496</f>
        <v>0</v>
      </c>
      <c r="C495" s="21">
        <f>Вчера_Спутник!C496</f>
        <v>0</v>
      </c>
      <c r="D495" s="20">
        <f>'Спутник-V'!C496</f>
        <v>0</v>
      </c>
      <c r="E495" s="20">
        <f t="shared" si="7"/>
        <v>0</v>
      </c>
    </row>
    <row r="496" spans="1:5" ht="50.1" customHeight="1" x14ac:dyDescent="0.25">
      <c r="A496" s="21">
        <f>Вчера_Спутник!A497</f>
        <v>0</v>
      </c>
      <c r="B496" s="21">
        <f>Вчера_Спутник!B497</f>
        <v>0</v>
      </c>
      <c r="C496" s="21">
        <f>Вчера_Спутник!C497</f>
        <v>0</v>
      </c>
      <c r="D496" s="20">
        <f>'Спутник-V'!C497</f>
        <v>0</v>
      </c>
      <c r="E496" s="20">
        <f t="shared" si="7"/>
        <v>0</v>
      </c>
    </row>
    <row r="497" spans="1:5" ht="50.1" customHeight="1" x14ac:dyDescent="0.25">
      <c r="A497" s="21">
        <f>Вчера_Спутник!A498</f>
        <v>0</v>
      </c>
      <c r="B497" s="21">
        <f>Вчера_Спутник!B498</f>
        <v>0</v>
      </c>
      <c r="C497" s="21">
        <f>Вчера_Спутник!C498</f>
        <v>0</v>
      </c>
      <c r="D497" s="20">
        <f>'Спутник-V'!C498</f>
        <v>0</v>
      </c>
      <c r="E497" s="20">
        <f t="shared" si="7"/>
        <v>0</v>
      </c>
    </row>
    <row r="498" spans="1:5" ht="50.1" customHeight="1" x14ac:dyDescent="0.25">
      <c r="A498" s="21">
        <f>Вчера_Спутник!A499</f>
        <v>0</v>
      </c>
      <c r="B498" s="21">
        <f>Вчера_Спутник!B499</f>
        <v>0</v>
      </c>
      <c r="C498" s="21">
        <f>Вчера_Спутник!C499</f>
        <v>0</v>
      </c>
      <c r="D498" s="20">
        <f>'Спутник-V'!C499</f>
        <v>0</v>
      </c>
      <c r="E498" s="20">
        <f t="shared" si="7"/>
        <v>0</v>
      </c>
    </row>
    <row r="499" spans="1:5" ht="50.1" customHeight="1" x14ac:dyDescent="0.25">
      <c r="A499" s="21">
        <f>Вчера_Спутник!A500</f>
        <v>0</v>
      </c>
      <c r="B499" s="21">
        <f>Вчера_Спутник!B500</f>
        <v>0</v>
      </c>
      <c r="C499" s="21">
        <f>Вчера_Спутник!C500</f>
        <v>0</v>
      </c>
      <c r="D499" s="20">
        <f>'Спутник-V'!C500</f>
        <v>0</v>
      </c>
      <c r="E499" s="20">
        <f t="shared" si="7"/>
        <v>0</v>
      </c>
    </row>
    <row r="500" spans="1:5" ht="50.1" customHeight="1" x14ac:dyDescent="0.25">
      <c r="A500" s="21">
        <f>Вчера_Спутник!A501</f>
        <v>0</v>
      </c>
      <c r="B500" s="21">
        <f>Вчера_Спутник!B501</f>
        <v>0</v>
      </c>
      <c r="C500" s="21">
        <f>Вчера_Спутник!C501</f>
        <v>0</v>
      </c>
      <c r="D500" s="20">
        <f>'Спутник-V'!C501</f>
        <v>0</v>
      </c>
      <c r="E500" s="20">
        <f t="shared" si="7"/>
        <v>0</v>
      </c>
    </row>
    <row r="501" spans="1:5" ht="50.1" customHeight="1" x14ac:dyDescent="0.25">
      <c r="A501" s="21">
        <f>Вчера_Спутник!A502</f>
        <v>0</v>
      </c>
      <c r="B501" s="21">
        <f>Вчера_Спутник!B502</f>
        <v>0</v>
      </c>
      <c r="C501" s="21">
        <f>Вчера_Спутник!C502</f>
        <v>0</v>
      </c>
      <c r="D501" s="20">
        <f>'Спутник-V'!C502</f>
        <v>0</v>
      </c>
      <c r="E501" s="20">
        <f t="shared" si="7"/>
        <v>0</v>
      </c>
    </row>
    <row r="502" spans="1:5" ht="50.1" customHeight="1" x14ac:dyDescent="0.25">
      <c r="A502" s="21">
        <f>Вчера_Спутник!A503</f>
        <v>0</v>
      </c>
      <c r="B502" s="21">
        <f>Вчера_Спутник!B503</f>
        <v>0</v>
      </c>
      <c r="C502" s="21">
        <f>Вчера_Спутник!C503</f>
        <v>0</v>
      </c>
      <c r="D502" s="20">
        <f>'Спутник-V'!C503</f>
        <v>0</v>
      </c>
      <c r="E502" s="20">
        <f t="shared" si="7"/>
        <v>0</v>
      </c>
    </row>
    <row r="503" spans="1:5" ht="50.1" customHeight="1" x14ac:dyDescent="0.25">
      <c r="A503" s="21">
        <f>Вчера_Спутник!A504</f>
        <v>0</v>
      </c>
      <c r="B503" s="21">
        <f>Вчера_Спутник!B504</f>
        <v>0</v>
      </c>
      <c r="C503" s="21">
        <f>Вчера_Спутник!C504</f>
        <v>0</v>
      </c>
      <c r="D503" s="20">
        <f>'Спутник-V'!C504</f>
        <v>0</v>
      </c>
      <c r="E503" s="20">
        <f t="shared" si="7"/>
        <v>0</v>
      </c>
    </row>
    <row r="504" spans="1:5" ht="50.1" customHeight="1" x14ac:dyDescent="0.25">
      <c r="A504" s="21">
        <f>Вчера_Спутник!A505</f>
        <v>0</v>
      </c>
      <c r="B504" s="21">
        <f>Вчера_Спутник!B505</f>
        <v>0</v>
      </c>
      <c r="C504" s="21">
        <f>Вчера_Спутник!C505</f>
        <v>0</v>
      </c>
      <c r="D504" s="20">
        <f>'Спутник-V'!C505</f>
        <v>0</v>
      </c>
      <c r="E504" s="20">
        <f t="shared" si="7"/>
        <v>0</v>
      </c>
    </row>
    <row r="505" spans="1:5" ht="50.1" customHeight="1" x14ac:dyDescent="0.25">
      <c r="A505" s="21">
        <f>Вчера_Спутник!A506</f>
        <v>0</v>
      </c>
      <c r="B505" s="21">
        <f>Вчера_Спутник!B506</f>
        <v>0</v>
      </c>
      <c r="C505" s="21">
        <f>Вчера_Спутник!C506</f>
        <v>0</v>
      </c>
      <c r="D505" s="20">
        <f>'Спутник-V'!C506</f>
        <v>0</v>
      </c>
      <c r="E505" s="20">
        <f t="shared" si="7"/>
        <v>0</v>
      </c>
    </row>
    <row r="506" spans="1:5" ht="50.1" customHeight="1" x14ac:dyDescent="0.25">
      <c r="A506" s="21">
        <f>Вчера_Спутник!A507</f>
        <v>0</v>
      </c>
      <c r="B506" s="21">
        <f>Вчера_Спутник!B507</f>
        <v>0</v>
      </c>
      <c r="C506" s="21">
        <f>Вчера_Спутник!C507</f>
        <v>0</v>
      </c>
      <c r="D506" s="20">
        <f>'Спутник-V'!C507</f>
        <v>0</v>
      </c>
      <c r="E506" s="20">
        <f t="shared" si="7"/>
        <v>0</v>
      </c>
    </row>
    <row r="507" spans="1:5" ht="50.1" customHeight="1" x14ac:dyDescent="0.25">
      <c r="A507" s="21">
        <f>Вчера_Спутник!A508</f>
        <v>0</v>
      </c>
      <c r="B507" s="21">
        <f>Вчера_Спутник!B508</f>
        <v>0</v>
      </c>
      <c r="C507" s="21">
        <f>Вчера_Спутник!C508</f>
        <v>0</v>
      </c>
      <c r="D507" s="20">
        <f>'Спутник-V'!C508</f>
        <v>0</v>
      </c>
      <c r="E507" s="20">
        <f t="shared" si="7"/>
        <v>0</v>
      </c>
    </row>
    <row r="508" spans="1:5" ht="50.1" customHeight="1" x14ac:dyDescent="0.25">
      <c r="A508" s="21">
        <f>Вчера_Спутник!A509</f>
        <v>0</v>
      </c>
      <c r="B508" s="21">
        <f>Вчера_Спутник!B509</f>
        <v>0</v>
      </c>
      <c r="C508" s="21">
        <f>Вчера_Спутник!C509</f>
        <v>0</v>
      </c>
      <c r="D508" s="20">
        <f>'Спутник-V'!C509</f>
        <v>0</v>
      </c>
      <c r="E508" s="20">
        <f t="shared" si="7"/>
        <v>0</v>
      </c>
    </row>
    <row r="509" spans="1:5" ht="50.1" customHeight="1" x14ac:dyDescent="0.25">
      <c r="A509" s="21">
        <f>Вчера_Спутник!A510</f>
        <v>0</v>
      </c>
      <c r="B509" s="21">
        <f>Вчера_Спутник!B510</f>
        <v>0</v>
      </c>
      <c r="C509" s="21">
        <f>Вчера_Спутник!C510</f>
        <v>0</v>
      </c>
      <c r="D509" s="20">
        <f>'Спутник-V'!C510</f>
        <v>0</v>
      </c>
      <c r="E509" s="20">
        <f t="shared" si="7"/>
        <v>0</v>
      </c>
    </row>
    <row r="510" spans="1:5" ht="50.1" customHeight="1" x14ac:dyDescent="0.25">
      <c r="A510" s="21">
        <f>Вчера_Спутник!A511</f>
        <v>0</v>
      </c>
      <c r="B510" s="21">
        <f>Вчера_Спутник!B511</f>
        <v>0</v>
      </c>
      <c r="C510" s="21">
        <f>Вчера_Спутник!C511</f>
        <v>0</v>
      </c>
      <c r="D510" s="20">
        <f>'Спутник-V'!C511</f>
        <v>0</v>
      </c>
      <c r="E510" s="20">
        <f t="shared" si="7"/>
        <v>0</v>
      </c>
    </row>
    <row r="511" spans="1:5" ht="50.1" customHeight="1" x14ac:dyDescent="0.25">
      <c r="A511" s="21">
        <f>Вчера_Спутник!A512</f>
        <v>0</v>
      </c>
      <c r="B511" s="21">
        <f>Вчера_Спутник!B512</f>
        <v>0</v>
      </c>
      <c r="C511" s="21">
        <f>Вчера_Спутник!C512</f>
        <v>0</v>
      </c>
      <c r="D511" s="20">
        <f>'Спутник-V'!C512</f>
        <v>0</v>
      </c>
      <c r="E511" s="20">
        <f t="shared" si="7"/>
        <v>0</v>
      </c>
    </row>
    <row r="512" spans="1:5" ht="50.1" customHeight="1" x14ac:dyDescent="0.25">
      <c r="A512" s="21">
        <f>Вчера_Спутник!A513</f>
        <v>0</v>
      </c>
      <c r="B512" s="21">
        <f>Вчера_Спутник!B513</f>
        <v>0</v>
      </c>
      <c r="C512" s="21">
        <f>Вчера_Спутник!C513</f>
        <v>0</v>
      </c>
      <c r="D512" s="20">
        <f>'Спутник-V'!C513</f>
        <v>0</v>
      </c>
      <c r="E512" s="20">
        <f t="shared" si="7"/>
        <v>0</v>
      </c>
    </row>
    <row r="513" spans="1:5" ht="50.1" customHeight="1" x14ac:dyDescent="0.25">
      <c r="A513" s="21">
        <f>Вчера_Спутник!A514</f>
        <v>0</v>
      </c>
      <c r="B513" s="21">
        <f>Вчера_Спутник!B514</f>
        <v>0</v>
      </c>
      <c r="C513" s="21">
        <f>Вчера_Спутник!C514</f>
        <v>0</v>
      </c>
      <c r="D513" s="20">
        <f>'Спутник-V'!C514</f>
        <v>0</v>
      </c>
      <c r="E513" s="20">
        <f t="shared" si="7"/>
        <v>0</v>
      </c>
    </row>
    <row r="514" spans="1:5" ht="50.1" customHeight="1" x14ac:dyDescent="0.25">
      <c r="A514" s="21">
        <f>Вчера_Спутник!A515</f>
        <v>0</v>
      </c>
      <c r="B514" s="21">
        <f>Вчера_Спутник!B515</f>
        <v>0</v>
      </c>
      <c r="C514" s="21">
        <f>Вчера_Спутник!C515</f>
        <v>0</v>
      </c>
      <c r="D514" s="20">
        <f>'Спутник-V'!C515</f>
        <v>0</v>
      </c>
      <c r="E514" s="20">
        <f t="shared" si="7"/>
        <v>0</v>
      </c>
    </row>
    <row r="515" spans="1:5" ht="50.1" customHeight="1" x14ac:dyDescent="0.25">
      <c r="A515" s="21">
        <f>Вчера_Спутник!A516</f>
        <v>0</v>
      </c>
      <c r="B515" s="21">
        <f>Вчера_Спутник!B516</f>
        <v>0</v>
      </c>
      <c r="C515" s="21">
        <f>Вчера_Спутник!C516</f>
        <v>0</v>
      </c>
      <c r="D515" s="20">
        <f>'Спутник-V'!C516</f>
        <v>0</v>
      </c>
      <c r="E515" s="20">
        <f t="shared" si="7"/>
        <v>0</v>
      </c>
    </row>
    <row r="516" spans="1:5" ht="50.1" customHeight="1" x14ac:dyDescent="0.25">
      <c r="A516" s="21">
        <f>Вчера_Спутник!A517</f>
        <v>0</v>
      </c>
      <c r="B516" s="21">
        <f>Вчера_Спутник!B517</f>
        <v>0</v>
      </c>
      <c r="C516" s="21">
        <f>Вчера_Спутник!C517</f>
        <v>0</v>
      </c>
      <c r="D516" s="20">
        <f>'Спутник-V'!C517</f>
        <v>0</v>
      </c>
      <c r="E516" s="20">
        <f t="shared" ref="E516:E579" si="8">IF(ISNA(VLOOKUP(C516,D:D, 1, FALSE)),"Должник",C516)</f>
        <v>0</v>
      </c>
    </row>
    <row r="517" spans="1:5" ht="50.1" customHeight="1" x14ac:dyDescent="0.25">
      <c r="A517" s="21">
        <f>Вчера_Спутник!A518</f>
        <v>0</v>
      </c>
      <c r="B517" s="21">
        <f>Вчера_Спутник!B518</f>
        <v>0</v>
      </c>
      <c r="C517" s="21">
        <f>Вчера_Спутник!C518</f>
        <v>0</v>
      </c>
      <c r="D517" s="20">
        <f>'Спутник-V'!C518</f>
        <v>0</v>
      </c>
      <c r="E517" s="20">
        <f t="shared" si="8"/>
        <v>0</v>
      </c>
    </row>
    <row r="518" spans="1:5" ht="50.1" customHeight="1" x14ac:dyDescent="0.25">
      <c r="A518" s="21">
        <f>Вчера_Спутник!A519</f>
        <v>0</v>
      </c>
      <c r="B518" s="21">
        <f>Вчера_Спутник!B519</f>
        <v>0</v>
      </c>
      <c r="C518" s="21">
        <f>Вчера_Спутник!C519</f>
        <v>0</v>
      </c>
      <c r="D518" s="20">
        <f>'Спутник-V'!C519</f>
        <v>0</v>
      </c>
      <c r="E518" s="20">
        <f t="shared" si="8"/>
        <v>0</v>
      </c>
    </row>
    <row r="519" spans="1:5" ht="50.1" customHeight="1" x14ac:dyDescent="0.25">
      <c r="A519" s="21">
        <f>Вчера_Спутник!A520</f>
        <v>0</v>
      </c>
      <c r="B519" s="21">
        <f>Вчера_Спутник!B520</f>
        <v>0</v>
      </c>
      <c r="C519" s="21">
        <f>Вчера_Спутник!C520</f>
        <v>0</v>
      </c>
      <c r="D519" s="20">
        <f>'Спутник-V'!C520</f>
        <v>0</v>
      </c>
      <c r="E519" s="20">
        <f t="shared" si="8"/>
        <v>0</v>
      </c>
    </row>
    <row r="520" spans="1:5" ht="50.1" customHeight="1" x14ac:dyDescent="0.25">
      <c r="A520" s="21">
        <f>Вчера_Спутник!A521</f>
        <v>0</v>
      </c>
      <c r="B520" s="21">
        <f>Вчера_Спутник!B521</f>
        <v>0</v>
      </c>
      <c r="C520" s="21">
        <f>Вчера_Спутник!C521</f>
        <v>0</v>
      </c>
      <c r="D520" s="20">
        <f>'Спутник-V'!C521</f>
        <v>0</v>
      </c>
      <c r="E520" s="20">
        <f t="shared" si="8"/>
        <v>0</v>
      </c>
    </row>
    <row r="521" spans="1:5" ht="50.1" customHeight="1" x14ac:dyDescent="0.25">
      <c r="A521" s="21">
        <f>Вчера_Спутник!A522</f>
        <v>0</v>
      </c>
      <c r="B521" s="21">
        <f>Вчера_Спутник!B522</f>
        <v>0</v>
      </c>
      <c r="C521" s="21">
        <f>Вчера_Спутник!C522</f>
        <v>0</v>
      </c>
      <c r="D521" s="20">
        <f>'Спутник-V'!C522</f>
        <v>0</v>
      </c>
      <c r="E521" s="20">
        <f t="shared" si="8"/>
        <v>0</v>
      </c>
    </row>
    <row r="522" spans="1:5" ht="50.1" customHeight="1" x14ac:dyDescent="0.25">
      <c r="A522" s="21">
        <f>Вчера_Спутник!A523</f>
        <v>0</v>
      </c>
      <c r="B522" s="21">
        <f>Вчера_Спутник!B523</f>
        <v>0</v>
      </c>
      <c r="C522" s="21">
        <f>Вчера_Спутник!C523</f>
        <v>0</v>
      </c>
      <c r="D522" s="20">
        <f>'Спутник-V'!C523</f>
        <v>0</v>
      </c>
      <c r="E522" s="20">
        <f t="shared" si="8"/>
        <v>0</v>
      </c>
    </row>
    <row r="523" spans="1:5" ht="50.1" customHeight="1" x14ac:dyDescent="0.25">
      <c r="A523" s="21">
        <f>Вчера_Спутник!A524</f>
        <v>0</v>
      </c>
      <c r="B523" s="21">
        <f>Вчера_Спутник!B524</f>
        <v>0</v>
      </c>
      <c r="C523" s="21">
        <f>Вчера_Спутник!C524</f>
        <v>0</v>
      </c>
      <c r="D523" s="20">
        <f>'Спутник-V'!C524</f>
        <v>0</v>
      </c>
      <c r="E523" s="20">
        <f t="shared" si="8"/>
        <v>0</v>
      </c>
    </row>
    <row r="524" spans="1:5" ht="50.1" customHeight="1" x14ac:dyDescent="0.25">
      <c r="A524" s="21">
        <f>Вчера_Спутник!A525</f>
        <v>0</v>
      </c>
      <c r="B524" s="21">
        <f>Вчера_Спутник!B525</f>
        <v>0</v>
      </c>
      <c r="C524" s="21">
        <f>Вчера_Спутник!C525</f>
        <v>0</v>
      </c>
      <c r="D524" s="20">
        <f>'Спутник-V'!C525</f>
        <v>0</v>
      </c>
      <c r="E524" s="20">
        <f t="shared" si="8"/>
        <v>0</v>
      </c>
    </row>
    <row r="525" spans="1:5" ht="50.1" customHeight="1" x14ac:dyDescent="0.25">
      <c r="A525" s="21">
        <f>Вчера_Спутник!A526</f>
        <v>0</v>
      </c>
      <c r="B525" s="21">
        <f>Вчера_Спутник!B526</f>
        <v>0</v>
      </c>
      <c r="C525" s="21">
        <f>Вчера_Спутник!C526</f>
        <v>0</v>
      </c>
      <c r="D525" s="20">
        <f>'Спутник-V'!C526</f>
        <v>0</v>
      </c>
      <c r="E525" s="20">
        <f t="shared" si="8"/>
        <v>0</v>
      </c>
    </row>
    <row r="526" spans="1:5" ht="50.1" customHeight="1" x14ac:dyDescent="0.25">
      <c r="A526" s="21">
        <f>Вчера_Спутник!A527</f>
        <v>0</v>
      </c>
      <c r="B526" s="21">
        <f>Вчера_Спутник!B527</f>
        <v>0</v>
      </c>
      <c r="C526" s="21">
        <f>Вчера_Спутник!C527</f>
        <v>0</v>
      </c>
      <c r="D526" s="20">
        <f>'Спутник-V'!C527</f>
        <v>0</v>
      </c>
      <c r="E526" s="20">
        <f t="shared" si="8"/>
        <v>0</v>
      </c>
    </row>
    <row r="527" spans="1:5" ht="50.1" customHeight="1" x14ac:dyDescent="0.25">
      <c r="A527" s="21">
        <f>Вчера_Спутник!A528</f>
        <v>0</v>
      </c>
      <c r="B527" s="21">
        <f>Вчера_Спутник!B528</f>
        <v>0</v>
      </c>
      <c r="C527" s="21">
        <f>Вчера_Спутник!C528</f>
        <v>0</v>
      </c>
      <c r="D527" s="20">
        <f>'Спутник-V'!C528</f>
        <v>0</v>
      </c>
      <c r="E527" s="20">
        <f t="shared" si="8"/>
        <v>0</v>
      </c>
    </row>
    <row r="528" spans="1:5" ht="50.1" customHeight="1" x14ac:dyDescent="0.25">
      <c r="A528" s="21">
        <f>Вчера_Спутник!A529</f>
        <v>0</v>
      </c>
      <c r="B528" s="21">
        <f>Вчера_Спутник!B529</f>
        <v>0</v>
      </c>
      <c r="C528" s="21">
        <f>Вчера_Спутник!C529</f>
        <v>0</v>
      </c>
      <c r="D528" s="20">
        <f>'Спутник-V'!C529</f>
        <v>0</v>
      </c>
      <c r="E528" s="20">
        <f t="shared" si="8"/>
        <v>0</v>
      </c>
    </row>
    <row r="529" spans="1:5" ht="50.1" customHeight="1" x14ac:dyDescent="0.25">
      <c r="A529" s="21">
        <f>Вчера_Спутник!A530</f>
        <v>0</v>
      </c>
      <c r="B529" s="21">
        <f>Вчера_Спутник!B530</f>
        <v>0</v>
      </c>
      <c r="C529" s="21">
        <f>Вчера_Спутник!C530</f>
        <v>0</v>
      </c>
      <c r="D529" s="20">
        <f>'Спутник-V'!C530</f>
        <v>0</v>
      </c>
      <c r="E529" s="20">
        <f t="shared" si="8"/>
        <v>0</v>
      </c>
    </row>
    <row r="530" spans="1:5" ht="50.1" customHeight="1" x14ac:dyDescent="0.25">
      <c r="A530" s="21">
        <f>Вчера_Спутник!A531</f>
        <v>0</v>
      </c>
      <c r="B530" s="21">
        <f>Вчера_Спутник!B531</f>
        <v>0</v>
      </c>
      <c r="C530" s="21">
        <f>Вчера_Спутник!C531</f>
        <v>0</v>
      </c>
      <c r="D530" s="20">
        <f>'Спутник-V'!C531</f>
        <v>0</v>
      </c>
      <c r="E530" s="20">
        <f t="shared" si="8"/>
        <v>0</v>
      </c>
    </row>
    <row r="531" spans="1:5" ht="50.1" customHeight="1" x14ac:dyDescent="0.25">
      <c r="A531" s="21">
        <f>Вчера_Спутник!A532</f>
        <v>0</v>
      </c>
      <c r="B531" s="21">
        <f>Вчера_Спутник!B532</f>
        <v>0</v>
      </c>
      <c r="C531" s="21">
        <f>Вчера_Спутник!C532</f>
        <v>0</v>
      </c>
      <c r="D531" s="20">
        <f>'Спутник-V'!C532</f>
        <v>0</v>
      </c>
      <c r="E531" s="20">
        <f t="shared" si="8"/>
        <v>0</v>
      </c>
    </row>
    <row r="532" spans="1:5" ht="50.1" customHeight="1" x14ac:dyDescent="0.25">
      <c r="A532" s="21">
        <f>Вчера_Спутник!A533</f>
        <v>0</v>
      </c>
      <c r="B532" s="21">
        <f>Вчера_Спутник!B533</f>
        <v>0</v>
      </c>
      <c r="C532" s="21">
        <f>Вчера_Спутник!C533</f>
        <v>0</v>
      </c>
      <c r="D532" s="20">
        <f>'Спутник-V'!C533</f>
        <v>0</v>
      </c>
      <c r="E532" s="20">
        <f t="shared" si="8"/>
        <v>0</v>
      </c>
    </row>
    <row r="533" spans="1:5" ht="50.1" customHeight="1" x14ac:dyDescent="0.25">
      <c r="A533" s="21">
        <f>Вчера_Спутник!A534</f>
        <v>0</v>
      </c>
      <c r="B533" s="21">
        <f>Вчера_Спутник!B534</f>
        <v>0</v>
      </c>
      <c r="C533" s="21">
        <f>Вчера_Спутник!C534</f>
        <v>0</v>
      </c>
      <c r="D533" s="20">
        <f>'Спутник-V'!C534</f>
        <v>0</v>
      </c>
      <c r="E533" s="20">
        <f t="shared" si="8"/>
        <v>0</v>
      </c>
    </row>
    <row r="534" spans="1:5" ht="50.1" customHeight="1" x14ac:dyDescent="0.25">
      <c r="A534" s="21">
        <f>Вчера_Спутник!A535</f>
        <v>0</v>
      </c>
      <c r="B534" s="21">
        <f>Вчера_Спутник!B535</f>
        <v>0</v>
      </c>
      <c r="C534" s="21">
        <f>Вчера_Спутник!C535</f>
        <v>0</v>
      </c>
      <c r="D534" s="20">
        <f>'Спутник-V'!C535</f>
        <v>0</v>
      </c>
      <c r="E534" s="20">
        <f t="shared" si="8"/>
        <v>0</v>
      </c>
    </row>
    <row r="535" spans="1:5" ht="50.1" customHeight="1" x14ac:dyDescent="0.25">
      <c r="A535" s="21">
        <f>Вчера_Спутник!A536</f>
        <v>0</v>
      </c>
      <c r="B535" s="21">
        <f>Вчера_Спутник!B536</f>
        <v>0</v>
      </c>
      <c r="C535" s="21">
        <f>Вчера_Спутник!C536</f>
        <v>0</v>
      </c>
      <c r="D535" s="20">
        <f>'Спутник-V'!C536</f>
        <v>0</v>
      </c>
      <c r="E535" s="20">
        <f t="shared" si="8"/>
        <v>0</v>
      </c>
    </row>
    <row r="536" spans="1:5" ht="50.1" customHeight="1" x14ac:dyDescent="0.25">
      <c r="A536" s="21">
        <f>Вчера_Спутник!A537</f>
        <v>0</v>
      </c>
      <c r="B536" s="21">
        <f>Вчера_Спутник!B537</f>
        <v>0</v>
      </c>
      <c r="C536" s="21">
        <f>Вчера_Спутник!C537</f>
        <v>0</v>
      </c>
      <c r="D536" s="20">
        <f>'Спутник-V'!C537</f>
        <v>0</v>
      </c>
      <c r="E536" s="20">
        <f t="shared" si="8"/>
        <v>0</v>
      </c>
    </row>
    <row r="537" spans="1:5" ht="50.1" customHeight="1" x14ac:dyDescent="0.25">
      <c r="A537" s="21">
        <f>Вчера_Спутник!A538</f>
        <v>0</v>
      </c>
      <c r="B537" s="21">
        <f>Вчера_Спутник!B538</f>
        <v>0</v>
      </c>
      <c r="C537" s="21">
        <f>Вчера_Спутник!C538</f>
        <v>0</v>
      </c>
      <c r="D537" s="20">
        <f>'Спутник-V'!C538</f>
        <v>0</v>
      </c>
      <c r="E537" s="20">
        <f t="shared" si="8"/>
        <v>0</v>
      </c>
    </row>
    <row r="538" spans="1:5" ht="50.1" customHeight="1" x14ac:dyDescent="0.25">
      <c r="A538" s="21">
        <f>Вчера_Спутник!A539</f>
        <v>0</v>
      </c>
      <c r="B538" s="21">
        <f>Вчера_Спутник!B539</f>
        <v>0</v>
      </c>
      <c r="C538" s="21">
        <f>Вчера_Спутник!C539</f>
        <v>0</v>
      </c>
      <c r="D538" s="20">
        <f>'Спутник-V'!C539</f>
        <v>0</v>
      </c>
      <c r="E538" s="20">
        <f t="shared" si="8"/>
        <v>0</v>
      </c>
    </row>
    <row r="539" spans="1:5" ht="50.1" customHeight="1" x14ac:dyDescent="0.25">
      <c r="A539" s="21">
        <f>Вчера_Спутник!A540</f>
        <v>0</v>
      </c>
      <c r="B539" s="21">
        <f>Вчера_Спутник!B540</f>
        <v>0</v>
      </c>
      <c r="C539" s="21">
        <f>Вчера_Спутник!C540</f>
        <v>0</v>
      </c>
      <c r="D539" s="20">
        <f>'Спутник-V'!C540</f>
        <v>0</v>
      </c>
      <c r="E539" s="20">
        <f t="shared" si="8"/>
        <v>0</v>
      </c>
    </row>
    <row r="540" spans="1:5" ht="50.1" customHeight="1" x14ac:dyDescent="0.25">
      <c r="A540" s="21">
        <f>Вчера_Спутник!A541</f>
        <v>0</v>
      </c>
      <c r="B540" s="21">
        <f>Вчера_Спутник!B541</f>
        <v>0</v>
      </c>
      <c r="C540" s="21">
        <f>Вчера_Спутник!C541</f>
        <v>0</v>
      </c>
      <c r="D540" s="20">
        <f>'Спутник-V'!C541</f>
        <v>0</v>
      </c>
      <c r="E540" s="20">
        <f t="shared" si="8"/>
        <v>0</v>
      </c>
    </row>
    <row r="541" spans="1:5" ht="50.1" customHeight="1" x14ac:dyDescent="0.25">
      <c r="A541" s="21">
        <f>Вчера_Спутник!A542</f>
        <v>0</v>
      </c>
      <c r="B541" s="21">
        <f>Вчера_Спутник!B542</f>
        <v>0</v>
      </c>
      <c r="C541" s="21">
        <f>Вчера_Спутник!C542</f>
        <v>0</v>
      </c>
      <c r="D541" s="20">
        <f>'Спутник-V'!C542</f>
        <v>0</v>
      </c>
      <c r="E541" s="20">
        <f t="shared" si="8"/>
        <v>0</v>
      </c>
    </row>
    <row r="542" spans="1:5" ht="50.1" customHeight="1" x14ac:dyDescent="0.25">
      <c r="A542" s="21">
        <f>Вчера_Спутник!A543</f>
        <v>0</v>
      </c>
      <c r="B542" s="21">
        <f>Вчера_Спутник!B543</f>
        <v>0</v>
      </c>
      <c r="C542" s="21">
        <f>Вчера_Спутник!C543</f>
        <v>0</v>
      </c>
      <c r="D542" s="20">
        <f>'Спутник-V'!C543</f>
        <v>0</v>
      </c>
      <c r="E542" s="20">
        <f t="shared" si="8"/>
        <v>0</v>
      </c>
    </row>
    <row r="543" spans="1:5" ht="50.1" customHeight="1" x14ac:dyDescent="0.25">
      <c r="A543" s="21">
        <f>Вчера_Спутник!A544</f>
        <v>0</v>
      </c>
      <c r="B543" s="21">
        <f>Вчера_Спутник!B544</f>
        <v>0</v>
      </c>
      <c r="C543" s="21">
        <f>Вчера_Спутник!C544</f>
        <v>0</v>
      </c>
      <c r="D543" s="20">
        <f>'Спутник-V'!C544</f>
        <v>0</v>
      </c>
      <c r="E543" s="20">
        <f t="shared" si="8"/>
        <v>0</v>
      </c>
    </row>
    <row r="544" spans="1:5" ht="50.1" customHeight="1" x14ac:dyDescent="0.25">
      <c r="A544" s="21">
        <f>Вчера_Спутник!A545</f>
        <v>0</v>
      </c>
      <c r="B544" s="21">
        <f>Вчера_Спутник!B545</f>
        <v>0</v>
      </c>
      <c r="C544" s="21">
        <f>Вчера_Спутник!C545</f>
        <v>0</v>
      </c>
      <c r="D544" s="20">
        <f>'Спутник-V'!C545</f>
        <v>0</v>
      </c>
      <c r="E544" s="20">
        <f t="shared" si="8"/>
        <v>0</v>
      </c>
    </row>
    <row r="545" spans="1:5" ht="50.1" customHeight="1" x14ac:dyDescent="0.25">
      <c r="A545" s="21">
        <f>Вчера_Спутник!A546</f>
        <v>0</v>
      </c>
      <c r="B545" s="21">
        <f>Вчера_Спутник!B546</f>
        <v>0</v>
      </c>
      <c r="C545" s="21">
        <f>Вчера_Спутник!C546</f>
        <v>0</v>
      </c>
      <c r="D545" s="20">
        <f>'Спутник-V'!C546</f>
        <v>0</v>
      </c>
      <c r="E545" s="20">
        <f t="shared" si="8"/>
        <v>0</v>
      </c>
    </row>
    <row r="546" spans="1:5" ht="50.1" customHeight="1" x14ac:dyDescent="0.25">
      <c r="A546" s="21">
        <f>Вчера_Спутник!A547</f>
        <v>0</v>
      </c>
      <c r="B546" s="21">
        <f>Вчера_Спутник!B547</f>
        <v>0</v>
      </c>
      <c r="C546" s="21">
        <f>Вчера_Спутник!C547</f>
        <v>0</v>
      </c>
      <c r="D546" s="20">
        <f>'Спутник-V'!C547</f>
        <v>0</v>
      </c>
      <c r="E546" s="20">
        <f t="shared" si="8"/>
        <v>0</v>
      </c>
    </row>
    <row r="547" spans="1:5" ht="50.1" customHeight="1" x14ac:dyDescent="0.25">
      <c r="A547" s="21">
        <f>Вчера_Спутник!A548</f>
        <v>0</v>
      </c>
      <c r="B547" s="21">
        <f>Вчера_Спутник!B548</f>
        <v>0</v>
      </c>
      <c r="C547" s="21">
        <f>Вчера_Спутник!C548</f>
        <v>0</v>
      </c>
      <c r="D547" s="20">
        <f>'Спутник-V'!C548</f>
        <v>0</v>
      </c>
      <c r="E547" s="20">
        <f t="shared" si="8"/>
        <v>0</v>
      </c>
    </row>
    <row r="548" spans="1:5" ht="50.1" customHeight="1" x14ac:dyDescent="0.25">
      <c r="A548" s="21">
        <f>Вчера_Спутник!A549</f>
        <v>0</v>
      </c>
      <c r="B548" s="21">
        <f>Вчера_Спутник!B549</f>
        <v>0</v>
      </c>
      <c r="C548" s="21">
        <f>Вчера_Спутник!C549</f>
        <v>0</v>
      </c>
      <c r="D548" s="20">
        <f>'Спутник-V'!C549</f>
        <v>0</v>
      </c>
      <c r="E548" s="20">
        <f t="shared" si="8"/>
        <v>0</v>
      </c>
    </row>
    <row r="549" spans="1:5" ht="50.1" customHeight="1" x14ac:dyDescent="0.25">
      <c r="A549" s="21">
        <f>Вчера_Спутник!A550</f>
        <v>0</v>
      </c>
      <c r="B549" s="21">
        <f>Вчера_Спутник!B550</f>
        <v>0</v>
      </c>
      <c r="C549" s="21">
        <f>Вчера_Спутник!C550</f>
        <v>0</v>
      </c>
      <c r="D549" s="20">
        <f>'Спутник-V'!C550</f>
        <v>0</v>
      </c>
      <c r="E549" s="20">
        <f t="shared" si="8"/>
        <v>0</v>
      </c>
    </row>
    <row r="550" spans="1:5" ht="50.1" customHeight="1" x14ac:dyDescent="0.25">
      <c r="A550" s="21">
        <f>Вчера_Спутник!A551</f>
        <v>0</v>
      </c>
      <c r="B550" s="21">
        <f>Вчера_Спутник!B551</f>
        <v>0</v>
      </c>
      <c r="C550" s="21">
        <f>Вчера_Спутник!C551</f>
        <v>0</v>
      </c>
      <c r="D550" s="20">
        <f>'Спутник-V'!C551</f>
        <v>0</v>
      </c>
      <c r="E550" s="20">
        <f t="shared" si="8"/>
        <v>0</v>
      </c>
    </row>
    <row r="551" spans="1:5" ht="50.1" customHeight="1" x14ac:dyDescent="0.25">
      <c r="A551" s="21">
        <f>Вчера_Спутник!A552</f>
        <v>0</v>
      </c>
      <c r="B551" s="21">
        <f>Вчера_Спутник!B552</f>
        <v>0</v>
      </c>
      <c r="C551" s="21">
        <f>Вчера_Спутник!C552</f>
        <v>0</v>
      </c>
      <c r="D551" s="20">
        <f>'Спутник-V'!C552</f>
        <v>0</v>
      </c>
      <c r="E551" s="20">
        <f t="shared" si="8"/>
        <v>0</v>
      </c>
    </row>
    <row r="552" spans="1:5" ht="50.1" customHeight="1" x14ac:dyDescent="0.25">
      <c r="A552" s="21">
        <f>Вчера_Спутник!A553</f>
        <v>0</v>
      </c>
      <c r="B552" s="21">
        <f>Вчера_Спутник!B553</f>
        <v>0</v>
      </c>
      <c r="C552" s="21">
        <f>Вчера_Спутник!C553</f>
        <v>0</v>
      </c>
      <c r="D552" s="20">
        <f>'Спутник-V'!C553</f>
        <v>0</v>
      </c>
      <c r="E552" s="20">
        <f t="shared" si="8"/>
        <v>0</v>
      </c>
    </row>
    <row r="553" spans="1:5" ht="50.1" customHeight="1" x14ac:dyDescent="0.25">
      <c r="A553" s="21">
        <f>Вчера_Спутник!A554</f>
        <v>0</v>
      </c>
      <c r="B553" s="21">
        <f>Вчера_Спутник!B554</f>
        <v>0</v>
      </c>
      <c r="C553" s="21">
        <f>Вчера_Спутник!C554</f>
        <v>0</v>
      </c>
      <c r="D553" s="20">
        <f>'Спутник-V'!C554</f>
        <v>0</v>
      </c>
      <c r="E553" s="20">
        <f t="shared" si="8"/>
        <v>0</v>
      </c>
    </row>
    <row r="554" spans="1:5" ht="50.1" customHeight="1" x14ac:dyDescent="0.25">
      <c r="A554" s="21">
        <f>Вчера_Спутник!A555</f>
        <v>0</v>
      </c>
      <c r="B554" s="21">
        <f>Вчера_Спутник!B555</f>
        <v>0</v>
      </c>
      <c r="C554" s="21">
        <f>Вчера_Спутник!C555</f>
        <v>0</v>
      </c>
      <c r="D554" s="20">
        <f>'Спутник-V'!C555</f>
        <v>0</v>
      </c>
      <c r="E554" s="20">
        <f t="shared" si="8"/>
        <v>0</v>
      </c>
    </row>
    <row r="555" spans="1:5" ht="50.1" customHeight="1" x14ac:dyDescent="0.25">
      <c r="A555" s="21">
        <f>Вчера_Спутник!A556</f>
        <v>0</v>
      </c>
      <c r="B555" s="21">
        <f>Вчера_Спутник!B556</f>
        <v>0</v>
      </c>
      <c r="C555" s="21">
        <f>Вчера_Спутник!C556</f>
        <v>0</v>
      </c>
      <c r="D555" s="20">
        <f>'Спутник-V'!C556</f>
        <v>0</v>
      </c>
      <c r="E555" s="20">
        <f t="shared" si="8"/>
        <v>0</v>
      </c>
    </row>
    <row r="556" spans="1:5" ht="50.1" customHeight="1" x14ac:dyDescent="0.25">
      <c r="A556" s="21">
        <f>Вчера_Спутник!A557</f>
        <v>0</v>
      </c>
      <c r="B556" s="21">
        <f>Вчера_Спутник!B557</f>
        <v>0</v>
      </c>
      <c r="C556" s="21">
        <f>Вчера_Спутник!C557</f>
        <v>0</v>
      </c>
      <c r="D556" s="20">
        <f>'Спутник-V'!C557</f>
        <v>0</v>
      </c>
      <c r="E556" s="20">
        <f t="shared" si="8"/>
        <v>0</v>
      </c>
    </row>
    <row r="557" spans="1:5" ht="50.1" customHeight="1" x14ac:dyDescent="0.25">
      <c r="A557" s="21">
        <f>Вчера_Спутник!A558</f>
        <v>0</v>
      </c>
      <c r="B557" s="21">
        <f>Вчера_Спутник!B558</f>
        <v>0</v>
      </c>
      <c r="C557" s="21">
        <f>Вчера_Спутник!C558</f>
        <v>0</v>
      </c>
      <c r="D557" s="20">
        <f>'Спутник-V'!C558</f>
        <v>0</v>
      </c>
      <c r="E557" s="20">
        <f t="shared" si="8"/>
        <v>0</v>
      </c>
    </row>
    <row r="558" spans="1:5" ht="50.1" customHeight="1" x14ac:dyDescent="0.25">
      <c r="A558" s="21">
        <f>Вчера_Спутник!A559</f>
        <v>0</v>
      </c>
      <c r="B558" s="21">
        <f>Вчера_Спутник!B559</f>
        <v>0</v>
      </c>
      <c r="C558" s="21">
        <f>Вчера_Спутник!C559</f>
        <v>0</v>
      </c>
      <c r="D558" s="20">
        <f>'Спутник-V'!C559</f>
        <v>0</v>
      </c>
      <c r="E558" s="20">
        <f t="shared" si="8"/>
        <v>0</v>
      </c>
    </row>
    <row r="559" spans="1:5" ht="50.1" customHeight="1" x14ac:dyDescent="0.25">
      <c r="A559" s="21">
        <f>Вчера_Спутник!A560</f>
        <v>0</v>
      </c>
      <c r="B559" s="21">
        <f>Вчера_Спутник!B560</f>
        <v>0</v>
      </c>
      <c r="C559" s="21">
        <f>Вчера_Спутник!C560</f>
        <v>0</v>
      </c>
      <c r="D559" s="20">
        <f>'Спутник-V'!C560</f>
        <v>0</v>
      </c>
      <c r="E559" s="20">
        <f t="shared" si="8"/>
        <v>0</v>
      </c>
    </row>
    <row r="560" spans="1:5" ht="50.1" customHeight="1" x14ac:dyDescent="0.25">
      <c r="A560" s="21">
        <f>Вчера_Спутник!A561</f>
        <v>0</v>
      </c>
      <c r="B560" s="21">
        <f>Вчера_Спутник!B561</f>
        <v>0</v>
      </c>
      <c r="C560" s="21">
        <f>Вчера_Спутник!C561</f>
        <v>0</v>
      </c>
      <c r="D560" s="20">
        <f>'Спутник-V'!C561</f>
        <v>0</v>
      </c>
      <c r="E560" s="20">
        <f t="shared" si="8"/>
        <v>0</v>
      </c>
    </row>
    <row r="561" spans="1:5" ht="50.1" customHeight="1" x14ac:dyDescent="0.25">
      <c r="A561" s="21">
        <f>Вчера_Спутник!A562</f>
        <v>0</v>
      </c>
      <c r="B561" s="21">
        <f>Вчера_Спутник!B562</f>
        <v>0</v>
      </c>
      <c r="C561" s="21">
        <f>Вчера_Спутник!C562</f>
        <v>0</v>
      </c>
      <c r="D561" s="20">
        <f>'Спутник-V'!C562</f>
        <v>0</v>
      </c>
      <c r="E561" s="20">
        <f t="shared" si="8"/>
        <v>0</v>
      </c>
    </row>
    <row r="562" spans="1:5" ht="50.1" customHeight="1" x14ac:dyDescent="0.25">
      <c r="A562" s="21">
        <f>Вчера_Спутник!A563</f>
        <v>0</v>
      </c>
      <c r="B562" s="21">
        <f>Вчера_Спутник!B563</f>
        <v>0</v>
      </c>
      <c r="C562" s="21">
        <f>Вчера_Спутник!C563</f>
        <v>0</v>
      </c>
      <c r="D562" s="20">
        <f>'Спутник-V'!C563</f>
        <v>0</v>
      </c>
      <c r="E562" s="20">
        <f t="shared" si="8"/>
        <v>0</v>
      </c>
    </row>
    <row r="563" spans="1:5" ht="50.1" customHeight="1" x14ac:dyDescent="0.25">
      <c r="A563" s="21">
        <f>Вчера_Спутник!A564</f>
        <v>0</v>
      </c>
      <c r="B563" s="21">
        <f>Вчера_Спутник!B564</f>
        <v>0</v>
      </c>
      <c r="C563" s="21">
        <f>Вчера_Спутник!C564</f>
        <v>0</v>
      </c>
      <c r="D563" s="20">
        <f>'Спутник-V'!C564</f>
        <v>0</v>
      </c>
      <c r="E563" s="20">
        <f t="shared" si="8"/>
        <v>0</v>
      </c>
    </row>
    <row r="564" spans="1:5" ht="50.1" customHeight="1" x14ac:dyDescent="0.25">
      <c r="A564" s="21">
        <f>Вчера_Спутник!A565</f>
        <v>0</v>
      </c>
      <c r="B564" s="21">
        <f>Вчера_Спутник!B565</f>
        <v>0</v>
      </c>
      <c r="C564" s="21">
        <f>Вчера_Спутник!C565</f>
        <v>0</v>
      </c>
      <c r="D564" s="20">
        <f>'Спутник-V'!C565</f>
        <v>0</v>
      </c>
      <c r="E564" s="20">
        <f t="shared" si="8"/>
        <v>0</v>
      </c>
    </row>
    <row r="565" spans="1:5" ht="50.1" customHeight="1" x14ac:dyDescent="0.25">
      <c r="A565" s="21">
        <f>Вчера_Спутник!A566</f>
        <v>0</v>
      </c>
      <c r="B565" s="21">
        <f>Вчера_Спутник!B566</f>
        <v>0</v>
      </c>
      <c r="C565" s="21">
        <f>Вчера_Спутник!C566</f>
        <v>0</v>
      </c>
      <c r="D565" s="20">
        <f>'Спутник-V'!C566</f>
        <v>0</v>
      </c>
      <c r="E565" s="20">
        <f t="shared" si="8"/>
        <v>0</v>
      </c>
    </row>
    <row r="566" spans="1:5" ht="50.1" customHeight="1" x14ac:dyDescent="0.25">
      <c r="A566" s="21">
        <f>Вчера_Спутник!A567</f>
        <v>0</v>
      </c>
      <c r="B566" s="21">
        <f>Вчера_Спутник!B567</f>
        <v>0</v>
      </c>
      <c r="C566" s="21">
        <f>Вчера_Спутник!C567</f>
        <v>0</v>
      </c>
      <c r="D566" s="20">
        <f>'Спутник-V'!C567</f>
        <v>0</v>
      </c>
      <c r="E566" s="20">
        <f t="shared" si="8"/>
        <v>0</v>
      </c>
    </row>
    <row r="567" spans="1:5" ht="50.1" customHeight="1" x14ac:dyDescent="0.25">
      <c r="A567" s="21">
        <f>Вчера_Спутник!A568</f>
        <v>0</v>
      </c>
      <c r="B567" s="21">
        <f>Вчера_Спутник!B568</f>
        <v>0</v>
      </c>
      <c r="C567" s="21">
        <f>Вчера_Спутник!C568</f>
        <v>0</v>
      </c>
      <c r="D567" s="20">
        <f>'Спутник-V'!C568</f>
        <v>0</v>
      </c>
      <c r="E567" s="20">
        <f t="shared" si="8"/>
        <v>0</v>
      </c>
    </row>
    <row r="568" spans="1:5" ht="50.1" customHeight="1" x14ac:dyDescent="0.25">
      <c r="A568" s="21">
        <f>Вчера_Спутник!A569</f>
        <v>0</v>
      </c>
      <c r="B568" s="21">
        <f>Вчера_Спутник!B569</f>
        <v>0</v>
      </c>
      <c r="C568" s="21">
        <f>Вчера_Спутник!C569</f>
        <v>0</v>
      </c>
      <c r="D568" s="20">
        <f>'Спутник-V'!C569</f>
        <v>0</v>
      </c>
      <c r="E568" s="20">
        <f t="shared" si="8"/>
        <v>0</v>
      </c>
    </row>
    <row r="569" spans="1:5" ht="50.1" customHeight="1" x14ac:dyDescent="0.25">
      <c r="A569" s="21">
        <f>Вчера_Спутник!A570</f>
        <v>0</v>
      </c>
      <c r="B569" s="21">
        <f>Вчера_Спутник!B570</f>
        <v>0</v>
      </c>
      <c r="C569" s="21">
        <f>Вчера_Спутник!C570</f>
        <v>0</v>
      </c>
      <c r="D569" s="20">
        <f>'Спутник-V'!C570</f>
        <v>0</v>
      </c>
      <c r="E569" s="20">
        <f t="shared" si="8"/>
        <v>0</v>
      </c>
    </row>
    <row r="570" spans="1:5" ht="50.1" customHeight="1" x14ac:dyDescent="0.25">
      <c r="A570" s="21">
        <f>Вчера_Спутник!A571</f>
        <v>0</v>
      </c>
      <c r="B570" s="21">
        <f>Вчера_Спутник!B571</f>
        <v>0</v>
      </c>
      <c r="C570" s="21">
        <f>Вчера_Спутник!C571</f>
        <v>0</v>
      </c>
      <c r="D570" s="20">
        <f>'Спутник-V'!C571</f>
        <v>0</v>
      </c>
      <c r="E570" s="20">
        <f t="shared" si="8"/>
        <v>0</v>
      </c>
    </row>
    <row r="571" spans="1:5" ht="50.1" customHeight="1" x14ac:dyDescent="0.25">
      <c r="A571" s="21">
        <f>Вчера_Спутник!A572</f>
        <v>0</v>
      </c>
      <c r="B571" s="21">
        <f>Вчера_Спутник!B572</f>
        <v>0</v>
      </c>
      <c r="C571" s="21">
        <f>Вчера_Спутник!C572</f>
        <v>0</v>
      </c>
      <c r="D571" s="20">
        <f>'Спутник-V'!C572</f>
        <v>0</v>
      </c>
      <c r="E571" s="20">
        <f t="shared" si="8"/>
        <v>0</v>
      </c>
    </row>
    <row r="572" spans="1:5" ht="50.1" customHeight="1" x14ac:dyDescent="0.25">
      <c r="A572" s="21">
        <f>Вчера_Спутник!A573</f>
        <v>0</v>
      </c>
      <c r="B572" s="21">
        <f>Вчера_Спутник!B573</f>
        <v>0</v>
      </c>
      <c r="C572" s="21">
        <f>Вчера_Спутник!C573</f>
        <v>0</v>
      </c>
      <c r="D572" s="20">
        <f>'Спутник-V'!C573</f>
        <v>0</v>
      </c>
      <c r="E572" s="20">
        <f t="shared" si="8"/>
        <v>0</v>
      </c>
    </row>
    <row r="573" spans="1:5" ht="50.1" customHeight="1" x14ac:dyDescent="0.25">
      <c r="A573" s="21">
        <f>Вчера_Спутник!A574</f>
        <v>0</v>
      </c>
      <c r="B573" s="21">
        <f>Вчера_Спутник!B574</f>
        <v>0</v>
      </c>
      <c r="C573" s="21">
        <f>Вчера_Спутник!C574</f>
        <v>0</v>
      </c>
      <c r="D573" s="20">
        <f>'Спутник-V'!C574</f>
        <v>0</v>
      </c>
      <c r="E573" s="20">
        <f t="shared" si="8"/>
        <v>0</v>
      </c>
    </row>
    <row r="574" spans="1:5" ht="50.1" customHeight="1" x14ac:dyDescent="0.25">
      <c r="A574" s="21">
        <f>Вчера_Спутник!A575</f>
        <v>0</v>
      </c>
      <c r="B574" s="21">
        <f>Вчера_Спутник!B575</f>
        <v>0</v>
      </c>
      <c r="C574" s="21">
        <f>Вчера_Спутник!C575</f>
        <v>0</v>
      </c>
      <c r="D574" s="20">
        <f>'Спутник-V'!C575</f>
        <v>0</v>
      </c>
      <c r="E574" s="20">
        <f t="shared" si="8"/>
        <v>0</v>
      </c>
    </row>
    <row r="575" spans="1:5" ht="50.1" customHeight="1" x14ac:dyDescent="0.25">
      <c r="A575" s="21">
        <f>Вчера_Спутник!A576</f>
        <v>0</v>
      </c>
      <c r="B575" s="21">
        <f>Вчера_Спутник!B576</f>
        <v>0</v>
      </c>
      <c r="C575" s="21">
        <f>Вчера_Спутник!C576</f>
        <v>0</v>
      </c>
      <c r="D575" s="20">
        <f>'Спутник-V'!C576</f>
        <v>0</v>
      </c>
      <c r="E575" s="20">
        <f t="shared" si="8"/>
        <v>0</v>
      </c>
    </row>
    <row r="576" spans="1:5" ht="50.1" customHeight="1" x14ac:dyDescent="0.25">
      <c r="A576" s="21">
        <f>Вчера_Спутник!A577</f>
        <v>0</v>
      </c>
      <c r="B576" s="21">
        <f>Вчера_Спутник!B577</f>
        <v>0</v>
      </c>
      <c r="C576" s="21">
        <f>Вчера_Спутник!C577</f>
        <v>0</v>
      </c>
      <c r="D576" s="20">
        <f>'Спутник-V'!C577</f>
        <v>0</v>
      </c>
      <c r="E576" s="20">
        <f t="shared" si="8"/>
        <v>0</v>
      </c>
    </row>
    <row r="577" spans="1:5" ht="50.1" customHeight="1" x14ac:dyDescent="0.25">
      <c r="A577" s="21">
        <f>Вчера_Спутник!A578</f>
        <v>0</v>
      </c>
      <c r="B577" s="21">
        <f>Вчера_Спутник!B578</f>
        <v>0</v>
      </c>
      <c r="C577" s="21">
        <f>Вчера_Спутник!C578</f>
        <v>0</v>
      </c>
      <c r="D577" s="20">
        <f>'Спутник-V'!C578</f>
        <v>0</v>
      </c>
      <c r="E577" s="20">
        <f t="shared" si="8"/>
        <v>0</v>
      </c>
    </row>
    <row r="578" spans="1:5" ht="50.1" customHeight="1" x14ac:dyDescent="0.25">
      <c r="A578" s="21">
        <f>Вчера_Спутник!A579</f>
        <v>0</v>
      </c>
      <c r="B578" s="21">
        <f>Вчера_Спутник!B579</f>
        <v>0</v>
      </c>
      <c r="C578" s="21">
        <f>Вчера_Спутник!C579</f>
        <v>0</v>
      </c>
      <c r="D578" s="20">
        <f>'Спутник-V'!C579</f>
        <v>0</v>
      </c>
      <c r="E578" s="20">
        <f t="shared" si="8"/>
        <v>0</v>
      </c>
    </row>
    <row r="579" spans="1:5" ht="50.1" customHeight="1" x14ac:dyDescent="0.25">
      <c r="A579" s="21">
        <f>Вчера_Спутник!A580</f>
        <v>0</v>
      </c>
      <c r="B579" s="21">
        <f>Вчера_Спутник!B580</f>
        <v>0</v>
      </c>
      <c r="C579" s="21">
        <f>Вчера_Спутник!C580</f>
        <v>0</v>
      </c>
      <c r="D579" s="20">
        <f>'Спутник-V'!C580</f>
        <v>0</v>
      </c>
      <c r="E579" s="20">
        <f t="shared" si="8"/>
        <v>0</v>
      </c>
    </row>
    <row r="580" spans="1:5" ht="50.1" customHeight="1" x14ac:dyDescent="0.25">
      <c r="A580" s="21">
        <f>Вчера_Спутник!A581</f>
        <v>0</v>
      </c>
      <c r="B580" s="21">
        <f>Вчера_Спутник!B581</f>
        <v>0</v>
      </c>
      <c r="C580" s="21">
        <f>Вчера_Спутник!C581</f>
        <v>0</v>
      </c>
      <c r="D580" s="20">
        <f>'Спутник-V'!C581</f>
        <v>0</v>
      </c>
      <c r="E580" s="20">
        <f t="shared" ref="E580:E643" si="9">IF(ISNA(VLOOKUP(C580,D:D, 1, FALSE)),"Должник",C580)</f>
        <v>0</v>
      </c>
    </row>
    <row r="581" spans="1:5" ht="50.1" customHeight="1" x14ac:dyDescent="0.25">
      <c r="A581" s="21">
        <f>Вчера_Спутник!A582</f>
        <v>0</v>
      </c>
      <c r="B581" s="21">
        <f>Вчера_Спутник!B582</f>
        <v>0</v>
      </c>
      <c r="C581" s="21">
        <f>Вчера_Спутник!C582</f>
        <v>0</v>
      </c>
      <c r="D581" s="20">
        <f>'Спутник-V'!C582</f>
        <v>0</v>
      </c>
      <c r="E581" s="20">
        <f t="shared" si="9"/>
        <v>0</v>
      </c>
    </row>
    <row r="582" spans="1:5" ht="50.1" customHeight="1" x14ac:dyDescent="0.25">
      <c r="A582" s="21">
        <f>Вчера_Спутник!A583</f>
        <v>0</v>
      </c>
      <c r="B582" s="21">
        <f>Вчера_Спутник!B583</f>
        <v>0</v>
      </c>
      <c r="C582" s="21">
        <f>Вчера_Спутник!C583</f>
        <v>0</v>
      </c>
      <c r="D582" s="20">
        <f>'Спутник-V'!C583</f>
        <v>0</v>
      </c>
      <c r="E582" s="20">
        <f t="shared" si="9"/>
        <v>0</v>
      </c>
    </row>
    <row r="583" spans="1:5" ht="50.1" customHeight="1" x14ac:dyDescent="0.25">
      <c r="A583" s="21">
        <f>Вчера_Спутник!A584</f>
        <v>0</v>
      </c>
      <c r="B583" s="21">
        <f>Вчера_Спутник!B584</f>
        <v>0</v>
      </c>
      <c r="C583" s="21">
        <f>Вчера_Спутник!C584</f>
        <v>0</v>
      </c>
      <c r="D583" s="20">
        <f>'Спутник-V'!C584</f>
        <v>0</v>
      </c>
      <c r="E583" s="20">
        <f t="shared" si="9"/>
        <v>0</v>
      </c>
    </row>
    <row r="584" spans="1:5" ht="50.1" customHeight="1" x14ac:dyDescent="0.25">
      <c r="A584" s="21">
        <f>Вчера_Спутник!A585</f>
        <v>0</v>
      </c>
      <c r="B584" s="21">
        <f>Вчера_Спутник!B585</f>
        <v>0</v>
      </c>
      <c r="C584" s="21">
        <f>Вчера_Спутник!C585</f>
        <v>0</v>
      </c>
      <c r="D584" s="20">
        <f>'Спутник-V'!C585</f>
        <v>0</v>
      </c>
      <c r="E584" s="20">
        <f t="shared" si="9"/>
        <v>0</v>
      </c>
    </row>
    <row r="585" spans="1:5" ht="50.1" customHeight="1" x14ac:dyDescent="0.25">
      <c r="A585" s="21">
        <f>Вчера_Спутник!A586</f>
        <v>0</v>
      </c>
      <c r="B585" s="21">
        <f>Вчера_Спутник!B586</f>
        <v>0</v>
      </c>
      <c r="C585" s="21">
        <f>Вчера_Спутник!C586</f>
        <v>0</v>
      </c>
      <c r="D585" s="20">
        <f>'Спутник-V'!C586</f>
        <v>0</v>
      </c>
      <c r="E585" s="20">
        <f t="shared" si="9"/>
        <v>0</v>
      </c>
    </row>
    <row r="586" spans="1:5" ht="50.1" customHeight="1" x14ac:dyDescent="0.25">
      <c r="A586" s="21">
        <f>Вчера_Спутник!A587</f>
        <v>0</v>
      </c>
      <c r="B586" s="21">
        <f>Вчера_Спутник!B587</f>
        <v>0</v>
      </c>
      <c r="C586" s="21">
        <f>Вчера_Спутник!C587</f>
        <v>0</v>
      </c>
      <c r="D586" s="20">
        <f>'Спутник-V'!C587</f>
        <v>0</v>
      </c>
      <c r="E586" s="20">
        <f t="shared" si="9"/>
        <v>0</v>
      </c>
    </row>
    <row r="587" spans="1:5" ht="50.1" customHeight="1" x14ac:dyDescent="0.25">
      <c r="A587" s="21">
        <f>Вчера_Спутник!A588</f>
        <v>0</v>
      </c>
      <c r="B587" s="21">
        <f>Вчера_Спутник!B588</f>
        <v>0</v>
      </c>
      <c r="C587" s="21">
        <f>Вчера_Спутник!C588</f>
        <v>0</v>
      </c>
      <c r="D587" s="20">
        <f>'Спутник-V'!C588</f>
        <v>0</v>
      </c>
      <c r="E587" s="20">
        <f t="shared" si="9"/>
        <v>0</v>
      </c>
    </row>
    <row r="588" spans="1:5" ht="50.1" customHeight="1" x14ac:dyDescent="0.25">
      <c r="A588" s="21">
        <f>Вчера_Спутник!A589</f>
        <v>0</v>
      </c>
      <c r="B588" s="21">
        <f>Вчера_Спутник!B589</f>
        <v>0</v>
      </c>
      <c r="C588" s="21">
        <f>Вчера_Спутник!C589</f>
        <v>0</v>
      </c>
      <c r="D588" s="20">
        <f>'Спутник-V'!C589</f>
        <v>0</v>
      </c>
      <c r="E588" s="20">
        <f t="shared" si="9"/>
        <v>0</v>
      </c>
    </row>
    <row r="589" spans="1:5" ht="50.1" customHeight="1" x14ac:dyDescent="0.25">
      <c r="A589" s="21">
        <f>Вчера_Спутник!A590</f>
        <v>0</v>
      </c>
      <c r="B589" s="21">
        <f>Вчера_Спутник!B590</f>
        <v>0</v>
      </c>
      <c r="C589" s="21">
        <f>Вчера_Спутник!C590</f>
        <v>0</v>
      </c>
      <c r="D589" s="20">
        <f>'Спутник-V'!C590</f>
        <v>0</v>
      </c>
      <c r="E589" s="20">
        <f t="shared" si="9"/>
        <v>0</v>
      </c>
    </row>
    <row r="590" spans="1:5" ht="50.1" customHeight="1" x14ac:dyDescent="0.25">
      <c r="A590" s="21">
        <f>Вчера_Спутник!A591</f>
        <v>0</v>
      </c>
      <c r="B590" s="21">
        <f>Вчера_Спутник!B591</f>
        <v>0</v>
      </c>
      <c r="C590" s="21">
        <f>Вчера_Спутник!C591</f>
        <v>0</v>
      </c>
      <c r="D590" s="20">
        <f>'Спутник-V'!C591</f>
        <v>0</v>
      </c>
      <c r="E590" s="20">
        <f t="shared" si="9"/>
        <v>0</v>
      </c>
    </row>
    <row r="591" spans="1:5" ht="50.1" customHeight="1" x14ac:dyDescent="0.25">
      <c r="A591" s="21">
        <f>Вчера_Спутник!A592</f>
        <v>0</v>
      </c>
      <c r="B591" s="21">
        <f>Вчера_Спутник!B592</f>
        <v>0</v>
      </c>
      <c r="C591" s="21">
        <f>Вчера_Спутник!C592</f>
        <v>0</v>
      </c>
      <c r="D591" s="20">
        <f>'Спутник-V'!C592</f>
        <v>0</v>
      </c>
      <c r="E591" s="20">
        <f t="shared" si="9"/>
        <v>0</v>
      </c>
    </row>
    <row r="592" spans="1:5" ht="50.1" customHeight="1" x14ac:dyDescent="0.25">
      <c r="A592" s="21">
        <f>Вчера_Спутник!A593</f>
        <v>0</v>
      </c>
      <c r="B592" s="21">
        <f>Вчера_Спутник!B593</f>
        <v>0</v>
      </c>
      <c r="C592" s="21">
        <f>Вчера_Спутник!C593</f>
        <v>0</v>
      </c>
      <c r="D592" s="20">
        <f>'Спутник-V'!C593</f>
        <v>0</v>
      </c>
      <c r="E592" s="20">
        <f t="shared" si="9"/>
        <v>0</v>
      </c>
    </row>
    <row r="593" spans="1:5" ht="50.1" customHeight="1" x14ac:dyDescent="0.25">
      <c r="A593" s="21">
        <f>Вчера_Спутник!A594</f>
        <v>0</v>
      </c>
      <c r="B593" s="21">
        <f>Вчера_Спутник!B594</f>
        <v>0</v>
      </c>
      <c r="C593" s="21">
        <f>Вчера_Спутник!C594</f>
        <v>0</v>
      </c>
      <c r="D593" s="20">
        <f>'Спутник-V'!C594</f>
        <v>0</v>
      </c>
      <c r="E593" s="20">
        <f t="shared" si="9"/>
        <v>0</v>
      </c>
    </row>
    <row r="594" spans="1:5" ht="50.1" customHeight="1" x14ac:dyDescent="0.25">
      <c r="A594" s="21">
        <f>Вчера_Спутник!A595</f>
        <v>0</v>
      </c>
      <c r="B594" s="21">
        <f>Вчера_Спутник!B595</f>
        <v>0</v>
      </c>
      <c r="C594" s="21">
        <f>Вчера_Спутник!C595</f>
        <v>0</v>
      </c>
      <c r="D594" s="20">
        <f>'Спутник-V'!C595</f>
        <v>0</v>
      </c>
      <c r="E594" s="20">
        <f t="shared" si="9"/>
        <v>0</v>
      </c>
    </row>
    <row r="595" spans="1:5" ht="50.1" customHeight="1" x14ac:dyDescent="0.25">
      <c r="A595" s="21">
        <f>Вчера_Спутник!A596</f>
        <v>0</v>
      </c>
      <c r="B595" s="21">
        <f>Вчера_Спутник!B596</f>
        <v>0</v>
      </c>
      <c r="C595" s="21">
        <f>Вчера_Спутник!C596</f>
        <v>0</v>
      </c>
      <c r="D595" s="20">
        <f>'Спутник-V'!C596</f>
        <v>0</v>
      </c>
      <c r="E595" s="20">
        <f t="shared" si="9"/>
        <v>0</v>
      </c>
    </row>
    <row r="596" spans="1:5" ht="50.1" customHeight="1" x14ac:dyDescent="0.25">
      <c r="A596" s="21">
        <f>Вчера_Спутник!A597</f>
        <v>0</v>
      </c>
      <c r="B596" s="21">
        <f>Вчера_Спутник!B597</f>
        <v>0</v>
      </c>
      <c r="C596" s="21">
        <f>Вчера_Спутник!C597</f>
        <v>0</v>
      </c>
      <c r="D596" s="20">
        <f>'Спутник-V'!C597</f>
        <v>0</v>
      </c>
      <c r="E596" s="20">
        <f t="shared" si="9"/>
        <v>0</v>
      </c>
    </row>
    <row r="597" spans="1:5" ht="50.1" customHeight="1" x14ac:dyDescent="0.25">
      <c r="A597" s="21">
        <f>Вчера_Спутник!A598</f>
        <v>0</v>
      </c>
      <c r="B597" s="21">
        <f>Вчера_Спутник!B598</f>
        <v>0</v>
      </c>
      <c r="C597" s="21">
        <f>Вчера_Спутник!C598</f>
        <v>0</v>
      </c>
      <c r="D597" s="20">
        <f>'Спутник-V'!C598</f>
        <v>0</v>
      </c>
      <c r="E597" s="20">
        <f t="shared" si="9"/>
        <v>0</v>
      </c>
    </row>
    <row r="598" spans="1:5" ht="50.1" customHeight="1" x14ac:dyDescent="0.25">
      <c r="A598" s="21">
        <f>Вчера_Спутник!A599</f>
        <v>0</v>
      </c>
      <c r="B598" s="21">
        <f>Вчера_Спутник!B599</f>
        <v>0</v>
      </c>
      <c r="C598" s="21">
        <f>Вчера_Спутник!C599</f>
        <v>0</v>
      </c>
      <c r="D598" s="20">
        <f>'Спутник-V'!C599</f>
        <v>0</v>
      </c>
      <c r="E598" s="20">
        <f t="shared" si="9"/>
        <v>0</v>
      </c>
    </row>
    <row r="599" spans="1:5" ht="50.1" customHeight="1" x14ac:dyDescent="0.25">
      <c r="A599" s="21">
        <f>Вчера_Спутник!A600</f>
        <v>0</v>
      </c>
      <c r="B599" s="21">
        <f>Вчера_Спутник!B600</f>
        <v>0</v>
      </c>
      <c r="C599" s="21">
        <f>Вчера_Спутник!C600</f>
        <v>0</v>
      </c>
      <c r="D599" s="20">
        <f>'Спутник-V'!C600</f>
        <v>0</v>
      </c>
      <c r="E599" s="20">
        <f t="shared" si="9"/>
        <v>0</v>
      </c>
    </row>
    <row r="600" spans="1:5" ht="50.1" customHeight="1" x14ac:dyDescent="0.25">
      <c r="A600" s="21">
        <f>Вчера_Спутник!A601</f>
        <v>0</v>
      </c>
      <c r="B600" s="21">
        <f>Вчера_Спутник!B601</f>
        <v>0</v>
      </c>
      <c r="C600" s="21">
        <f>Вчера_Спутник!C601</f>
        <v>0</v>
      </c>
      <c r="D600" s="20">
        <f>'Спутник-V'!C601</f>
        <v>0</v>
      </c>
      <c r="E600" s="20">
        <f t="shared" si="9"/>
        <v>0</v>
      </c>
    </row>
    <row r="601" spans="1:5" ht="50.1" customHeight="1" x14ac:dyDescent="0.25">
      <c r="A601" s="21">
        <f>Вчера_Спутник!A602</f>
        <v>0</v>
      </c>
      <c r="B601" s="21">
        <f>Вчера_Спутник!B602</f>
        <v>0</v>
      </c>
      <c r="C601" s="21">
        <f>Вчера_Спутник!C602</f>
        <v>0</v>
      </c>
      <c r="D601" s="20">
        <f>'Спутник-V'!C602</f>
        <v>0</v>
      </c>
      <c r="E601" s="20">
        <f t="shared" si="9"/>
        <v>0</v>
      </c>
    </row>
    <row r="602" spans="1:5" ht="50.1" customHeight="1" x14ac:dyDescent="0.25">
      <c r="A602" s="21">
        <f>Вчера_Спутник!A603</f>
        <v>0</v>
      </c>
      <c r="B602" s="21">
        <f>Вчера_Спутник!B603</f>
        <v>0</v>
      </c>
      <c r="C602" s="21">
        <f>Вчера_Спутник!C603</f>
        <v>0</v>
      </c>
      <c r="D602" s="20">
        <f>'Спутник-V'!C603</f>
        <v>0</v>
      </c>
      <c r="E602" s="20">
        <f t="shared" si="9"/>
        <v>0</v>
      </c>
    </row>
    <row r="603" spans="1:5" ht="50.1" customHeight="1" x14ac:dyDescent="0.25">
      <c r="A603" s="21">
        <f>Вчера_Спутник!A604</f>
        <v>0</v>
      </c>
      <c r="B603" s="21">
        <f>Вчера_Спутник!B604</f>
        <v>0</v>
      </c>
      <c r="C603" s="21">
        <f>Вчера_Спутник!C604</f>
        <v>0</v>
      </c>
      <c r="D603" s="20">
        <f>'Спутник-V'!C604</f>
        <v>0</v>
      </c>
      <c r="E603" s="20">
        <f t="shared" si="9"/>
        <v>0</v>
      </c>
    </row>
    <row r="604" spans="1:5" ht="50.1" customHeight="1" x14ac:dyDescent="0.25">
      <c r="A604" s="21">
        <f>Вчера_Спутник!A605</f>
        <v>0</v>
      </c>
      <c r="B604" s="21">
        <f>Вчера_Спутник!B605</f>
        <v>0</v>
      </c>
      <c r="C604" s="21">
        <f>Вчера_Спутник!C605</f>
        <v>0</v>
      </c>
      <c r="D604" s="20">
        <f>'Спутник-V'!C605</f>
        <v>0</v>
      </c>
      <c r="E604" s="20">
        <f t="shared" si="9"/>
        <v>0</v>
      </c>
    </row>
    <row r="605" spans="1:5" ht="50.1" customHeight="1" x14ac:dyDescent="0.25">
      <c r="A605" s="21">
        <f>Вчера_Спутник!A606</f>
        <v>0</v>
      </c>
      <c r="B605" s="21">
        <f>Вчера_Спутник!B606</f>
        <v>0</v>
      </c>
      <c r="C605" s="21">
        <f>Вчера_Спутник!C606</f>
        <v>0</v>
      </c>
      <c r="D605" s="20">
        <f>'Спутник-V'!C606</f>
        <v>0</v>
      </c>
      <c r="E605" s="20">
        <f t="shared" si="9"/>
        <v>0</v>
      </c>
    </row>
    <row r="606" spans="1:5" ht="50.1" customHeight="1" x14ac:dyDescent="0.25">
      <c r="A606" s="21">
        <f>Вчера_Спутник!A607</f>
        <v>0</v>
      </c>
      <c r="B606" s="21">
        <f>Вчера_Спутник!B607</f>
        <v>0</v>
      </c>
      <c r="C606" s="21">
        <f>Вчера_Спутник!C607</f>
        <v>0</v>
      </c>
      <c r="D606" s="20">
        <f>'Спутник-V'!C607</f>
        <v>0</v>
      </c>
      <c r="E606" s="20">
        <f t="shared" si="9"/>
        <v>0</v>
      </c>
    </row>
    <row r="607" spans="1:5" ht="50.1" customHeight="1" x14ac:dyDescent="0.25">
      <c r="A607" s="21">
        <f>Вчера_Спутник!A608</f>
        <v>0</v>
      </c>
      <c r="B607" s="21">
        <f>Вчера_Спутник!B608</f>
        <v>0</v>
      </c>
      <c r="C607" s="21">
        <f>Вчера_Спутник!C608</f>
        <v>0</v>
      </c>
      <c r="D607" s="20">
        <f>'Спутник-V'!C608</f>
        <v>0</v>
      </c>
      <c r="E607" s="20">
        <f t="shared" si="9"/>
        <v>0</v>
      </c>
    </row>
    <row r="608" spans="1:5" ht="50.1" customHeight="1" x14ac:dyDescent="0.25">
      <c r="A608" s="21">
        <f>Вчера_Спутник!A609</f>
        <v>0</v>
      </c>
      <c r="B608" s="21">
        <f>Вчера_Спутник!B609</f>
        <v>0</v>
      </c>
      <c r="C608" s="21">
        <f>Вчера_Спутник!C609</f>
        <v>0</v>
      </c>
      <c r="D608" s="20">
        <f>'Спутник-V'!C609</f>
        <v>0</v>
      </c>
      <c r="E608" s="20">
        <f t="shared" si="9"/>
        <v>0</v>
      </c>
    </row>
    <row r="609" spans="1:5" ht="50.1" customHeight="1" x14ac:dyDescent="0.25">
      <c r="A609" s="21">
        <f>Вчера_Спутник!A610</f>
        <v>0</v>
      </c>
      <c r="B609" s="21">
        <f>Вчера_Спутник!B610</f>
        <v>0</v>
      </c>
      <c r="C609" s="21">
        <f>Вчера_Спутник!C610</f>
        <v>0</v>
      </c>
      <c r="D609" s="20">
        <f>'Спутник-V'!C610</f>
        <v>0</v>
      </c>
      <c r="E609" s="20">
        <f t="shared" si="9"/>
        <v>0</v>
      </c>
    </row>
    <row r="610" spans="1:5" ht="50.1" customHeight="1" x14ac:dyDescent="0.25">
      <c r="A610" s="21">
        <f>Вчера_Спутник!A611</f>
        <v>0</v>
      </c>
      <c r="B610" s="21">
        <f>Вчера_Спутник!B611</f>
        <v>0</v>
      </c>
      <c r="C610" s="21">
        <f>Вчера_Спутник!C611</f>
        <v>0</v>
      </c>
      <c r="D610" s="20">
        <f>'Спутник-V'!C611</f>
        <v>0</v>
      </c>
      <c r="E610" s="20">
        <f t="shared" si="9"/>
        <v>0</v>
      </c>
    </row>
    <row r="611" spans="1:5" ht="50.1" customHeight="1" x14ac:dyDescent="0.25">
      <c r="A611" s="21">
        <f>Вчера_Спутник!A612</f>
        <v>0</v>
      </c>
      <c r="B611" s="21">
        <f>Вчера_Спутник!B612</f>
        <v>0</v>
      </c>
      <c r="C611" s="21">
        <f>Вчера_Спутник!C612</f>
        <v>0</v>
      </c>
      <c r="D611" s="20">
        <f>'Спутник-V'!C612</f>
        <v>0</v>
      </c>
      <c r="E611" s="20">
        <f t="shared" si="9"/>
        <v>0</v>
      </c>
    </row>
    <row r="612" spans="1:5" ht="50.1" customHeight="1" x14ac:dyDescent="0.25">
      <c r="A612" s="21">
        <f>Вчера_Спутник!A613</f>
        <v>0</v>
      </c>
      <c r="B612" s="21">
        <f>Вчера_Спутник!B613</f>
        <v>0</v>
      </c>
      <c r="C612" s="21">
        <f>Вчера_Спутник!C613</f>
        <v>0</v>
      </c>
      <c r="D612" s="20">
        <f>'Спутник-V'!C613</f>
        <v>0</v>
      </c>
      <c r="E612" s="20">
        <f t="shared" si="9"/>
        <v>0</v>
      </c>
    </row>
    <row r="613" spans="1:5" ht="50.1" customHeight="1" x14ac:dyDescent="0.25">
      <c r="A613" s="21">
        <f>Вчера_Спутник!A614</f>
        <v>0</v>
      </c>
      <c r="B613" s="21">
        <f>Вчера_Спутник!B614</f>
        <v>0</v>
      </c>
      <c r="C613" s="21">
        <f>Вчера_Спутник!C614</f>
        <v>0</v>
      </c>
      <c r="D613" s="20">
        <f>'Спутник-V'!C614</f>
        <v>0</v>
      </c>
      <c r="E613" s="20">
        <f t="shared" si="9"/>
        <v>0</v>
      </c>
    </row>
    <row r="614" spans="1:5" ht="50.1" customHeight="1" x14ac:dyDescent="0.25">
      <c r="A614" s="21">
        <f>Вчера_Спутник!A615</f>
        <v>0</v>
      </c>
      <c r="B614" s="21">
        <f>Вчера_Спутник!B615</f>
        <v>0</v>
      </c>
      <c r="C614" s="21">
        <f>Вчера_Спутник!C615</f>
        <v>0</v>
      </c>
      <c r="D614" s="20">
        <f>'Спутник-V'!C615</f>
        <v>0</v>
      </c>
      <c r="E614" s="20">
        <f t="shared" si="9"/>
        <v>0</v>
      </c>
    </row>
    <row r="615" spans="1:5" ht="50.1" customHeight="1" x14ac:dyDescent="0.25">
      <c r="A615" s="21">
        <f>Вчера_Спутник!A616</f>
        <v>0</v>
      </c>
      <c r="B615" s="21">
        <f>Вчера_Спутник!B616</f>
        <v>0</v>
      </c>
      <c r="C615" s="21">
        <f>Вчера_Спутник!C616</f>
        <v>0</v>
      </c>
      <c r="D615" s="20">
        <f>'Спутник-V'!C616</f>
        <v>0</v>
      </c>
      <c r="E615" s="20">
        <f t="shared" si="9"/>
        <v>0</v>
      </c>
    </row>
    <row r="616" spans="1:5" ht="50.1" customHeight="1" x14ac:dyDescent="0.25">
      <c r="A616" s="21">
        <f>Вчера_Спутник!A617</f>
        <v>0</v>
      </c>
      <c r="B616" s="21">
        <f>Вчера_Спутник!B617</f>
        <v>0</v>
      </c>
      <c r="C616" s="21">
        <f>Вчера_Спутник!C617</f>
        <v>0</v>
      </c>
      <c r="D616" s="20">
        <f>'Спутник-V'!C617</f>
        <v>0</v>
      </c>
      <c r="E616" s="20">
        <f t="shared" si="9"/>
        <v>0</v>
      </c>
    </row>
    <row r="617" spans="1:5" ht="50.1" customHeight="1" x14ac:dyDescent="0.25">
      <c r="A617" s="21">
        <f>Вчера_Спутник!A618</f>
        <v>0</v>
      </c>
      <c r="B617" s="21">
        <f>Вчера_Спутник!B618</f>
        <v>0</v>
      </c>
      <c r="C617" s="21">
        <f>Вчера_Спутник!C618</f>
        <v>0</v>
      </c>
      <c r="D617" s="20">
        <f>'Спутник-V'!C618</f>
        <v>0</v>
      </c>
      <c r="E617" s="20">
        <f t="shared" si="9"/>
        <v>0</v>
      </c>
    </row>
    <row r="618" spans="1:5" ht="50.1" customHeight="1" x14ac:dyDescent="0.25">
      <c r="A618" s="21">
        <f>Вчера_Спутник!A619</f>
        <v>0</v>
      </c>
      <c r="B618" s="21">
        <f>Вчера_Спутник!B619</f>
        <v>0</v>
      </c>
      <c r="C618" s="21">
        <f>Вчера_Спутник!C619</f>
        <v>0</v>
      </c>
      <c r="D618" s="20">
        <f>'Спутник-V'!C619</f>
        <v>0</v>
      </c>
      <c r="E618" s="20">
        <f t="shared" si="9"/>
        <v>0</v>
      </c>
    </row>
    <row r="619" spans="1:5" ht="50.1" customHeight="1" x14ac:dyDescent="0.25">
      <c r="A619" s="21">
        <f>Вчера_Спутник!A620</f>
        <v>0</v>
      </c>
      <c r="B619" s="21">
        <f>Вчера_Спутник!B620</f>
        <v>0</v>
      </c>
      <c r="C619" s="21">
        <f>Вчера_Спутник!C620</f>
        <v>0</v>
      </c>
      <c r="D619" s="20">
        <f>'Спутник-V'!C620</f>
        <v>0</v>
      </c>
      <c r="E619" s="20">
        <f t="shared" si="9"/>
        <v>0</v>
      </c>
    </row>
    <row r="620" spans="1:5" ht="50.1" customHeight="1" x14ac:dyDescent="0.25">
      <c r="A620" s="21">
        <f>Вчера_Спутник!A621</f>
        <v>0</v>
      </c>
      <c r="B620" s="21">
        <f>Вчера_Спутник!B621</f>
        <v>0</v>
      </c>
      <c r="C620" s="21">
        <f>Вчера_Спутник!C621</f>
        <v>0</v>
      </c>
      <c r="D620" s="20">
        <f>'Спутник-V'!C621</f>
        <v>0</v>
      </c>
      <c r="E620" s="20">
        <f t="shared" si="9"/>
        <v>0</v>
      </c>
    </row>
    <row r="621" spans="1:5" ht="50.1" customHeight="1" x14ac:dyDescent="0.25">
      <c r="A621" s="21">
        <f>Вчера_Спутник!A622</f>
        <v>0</v>
      </c>
      <c r="B621" s="21">
        <f>Вчера_Спутник!B622</f>
        <v>0</v>
      </c>
      <c r="C621" s="21">
        <f>Вчера_Спутник!C622</f>
        <v>0</v>
      </c>
      <c r="D621" s="20">
        <f>'Спутник-V'!C622</f>
        <v>0</v>
      </c>
      <c r="E621" s="20">
        <f t="shared" si="9"/>
        <v>0</v>
      </c>
    </row>
    <row r="622" spans="1:5" ht="50.1" customHeight="1" x14ac:dyDescent="0.25">
      <c r="A622" s="21">
        <f>Вчера_Спутник!A623</f>
        <v>0</v>
      </c>
      <c r="B622" s="21">
        <f>Вчера_Спутник!B623</f>
        <v>0</v>
      </c>
      <c r="C622" s="21">
        <f>Вчера_Спутник!C623</f>
        <v>0</v>
      </c>
      <c r="D622" s="20">
        <f>'Спутник-V'!C623</f>
        <v>0</v>
      </c>
      <c r="E622" s="20">
        <f t="shared" si="9"/>
        <v>0</v>
      </c>
    </row>
    <row r="623" spans="1:5" ht="50.1" customHeight="1" x14ac:dyDescent="0.25">
      <c r="A623" s="21">
        <f>Вчера_Спутник!A624</f>
        <v>0</v>
      </c>
      <c r="B623" s="21">
        <f>Вчера_Спутник!B624</f>
        <v>0</v>
      </c>
      <c r="C623" s="21">
        <f>Вчера_Спутник!C624</f>
        <v>0</v>
      </c>
      <c r="D623" s="20">
        <f>'Спутник-V'!C624</f>
        <v>0</v>
      </c>
      <c r="E623" s="20">
        <f t="shared" si="9"/>
        <v>0</v>
      </c>
    </row>
    <row r="624" spans="1:5" ht="50.1" customHeight="1" x14ac:dyDescent="0.25">
      <c r="A624" s="21">
        <f>Вчера_Спутник!A625</f>
        <v>0</v>
      </c>
      <c r="B624" s="21">
        <f>Вчера_Спутник!B625</f>
        <v>0</v>
      </c>
      <c r="C624" s="21">
        <f>Вчера_Спутник!C625</f>
        <v>0</v>
      </c>
      <c r="D624" s="20">
        <f>'Спутник-V'!C625</f>
        <v>0</v>
      </c>
      <c r="E624" s="20">
        <f t="shared" si="9"/>
        <v>0</v>
      </c>
    </row>
    <row r="625" spans="1:5" ht="50.1" customHeight="1" x14ac:dyDescent="0.25">
      <c r="A625" s="21">
        <f>Вчера_Спутник!A626</f>
        <v>0</v>
      </c>
      <c r="B625" s="21">
        <f>Вчера_Спутник!B626</f>
        <v>0</v>
      </c>
      <c r="C625" s="21">
        <f>Вчера_Спутник!C626</f>
        <v>0</v>
      </c>
      <c r="D625" s="20">
        <f>'Спутник-V'!C626</f>
        <v>0</v>
      </c>
      <c r="E625" s="20">
        <f t="shared" si="9"/>
        <v>0</v>
      </c>
    </row>
    <row r="626" spans="1:5" ht="50.1" customHeight="1" x14ac:dyDescent="0.25">
      <c r="A626" s="21">
        <f>Вчера_Спутник!A627</f>
        <v>0</v>
      </c>
      <c r="B626" s="21">
        <f>Вчера_Спутник!B627</f>
        <v>0</v>
      </c>
      <c r="C626" s="21">
        <f>Вчера_Спутник!C627</f>
        <v>0</v>
      </c>
      <c r="D626" s="20">
        <f>'Спутник-V'!C627</f>
        <v>0</v>
      </c>
      <c r="E626" s="20">
        <f t="shared" si="9"/>
        <v>0</v>
      </c>
    </row>
    <row r="627" spans="1:5" ht="50.1" customHeight="1" x14ac:dyDescent="0.25">
      <c r="A627" s="21">
        <f>Вчера_Спутник!A628</f>
        <v>0</v>
      </c>
      <c r="B627" s="21">
        <f>Вчера_Спутник!B628</f>
        <v>0</v>
      </c>
      <c r="C627" s="21">
        <f>Вчера_Спутник!C628</f>
        <v>0</v>
      </c>
      <c r="D627" s="20">
        <f>'Спутник-V'!C628</f>
        <v>0</v>
      </c>
      <c r="E627" s="20">
        <f t="shared" si="9"/>
        <v>0</v>
      </c>
    </row>
    <row r="628" spans="1:5" ht="50.1" customHeight="1" x14ac:dyDescent="0.25">
      <c r="A628" s="21">
        <f>Вчера_Спутник!A629</f>
        <v>0</v>
      </c>
      <c r="B628" s="21">
        <f>Вчера_Спутник!B629</f>
        <v>0</v>
      </c>
      <c r="C628" s="21">
        <f>Вчера_Спутник!C629</f>
        <v>0</v>
      </c>
      <c r="D628" s="20">
        <f>'Спутник-V'!C629</f>
        <v>0</v>
      </c>
      <c r="E628" s="20">
        <f t="shared" si="9"/>
        <v>0</v>
      </c>
    </row>
    <row r="629" spans="1:5" ht="50.1" customHeight="1" x14ac:dyDescent="0.25">
      <c r="A629" s="21">
        <f>Вчера_Спутник!A630</f>
        <v>0</v>
      </c>
      <c r="B629" s="21">
        <f>Вчера_Спутник!B630</f>
        <v>0</v>
      </c>
      <c r="C629" s="21">
        <f>Вчера_Спутник!C630</f>
        <v>0</v>
      </c>
      <c r="D629" s="20">
        <f>'Спутник-V'!C630</f>
        <v>0</v>
      </c>
      <c r="E629" s="20">
        <f t="shared" si="9"/>
        <v>0</v>
      </c>
    </row>
    <row r="630" spans="1:5" ht="50.1" customHeight="1" x14ac:dyDescent="0.25">
      <c r="A630" s="21">
        <f>Вчера_Спутник!A631</f>
        <v>0</v>
      </c>
      <c r="B630" s="21">
        <f>Вчера_Спутник!B631</f>
        <v>0</v>
      </c>
      <c r="C630" s="21">
        <f>Вчера_Спутник!C631</f>
        <v>0</v>
      </c>
      <c r="D630" s="20">
        <f>'Спутник-V'!C631</f>
        <v>0</v>
      </c>
      <c r="E630" s="20">
        <f t="shared" si="9"/>
        <v>0</v>
      </c>
    </row>
    <row r="631" spans="1:5" ht="50.1" customHeight="1" x14ac:dyDescent="0.25">
      <c r="A631" s="21">
        <f>Вчера_Спутник!A632</f>
        <v>0</v>
      </c>
      <c r="B631" s="21">
        <f>Вчера_Спутник!B632</f>
        <v>0</v>
      </c>
      <c r="C631" s="21">
        <f>Вчера_Спутник!C632</f>
        <v>0</v>
      </c>
      <c r="D631" s="20">
        <f>'Спутник-V'!C632</f>
        <v>0</v>
      </c>
      <c r="E631" s="20">
        <f t="shared" si="9"/>
        <v>0</v>
      </c>
    </row>
    <row r="632" spans="1:5" ht="50.1" customHeight="1" x14ac:dyDescent="0.25">
      <c r="A632" s="21">
        <f>Вчера_Спутник!A633</f>
        <v>0</v>
      </c>
      <c r="B632" s="21">
        <f>Вчера_Спутник!B633</f>
        <v>0</v>
      </c>
      <c r="C632" s="21">
        <f>Вчера_Спутник!C633</f>
        <v>0</v>
      </c>
      <c r="D632" s="20">
        <f>'Спутник-V'!C633</f>
        <v>0</v>
      </c>
      <c r="E632" s="20">
        <f t="shared" si="9"/>
        <v>0</v>
      </c>
    </row>
    <row r="633" spans="1:5" ht="50.1" customHeight="1" x14ac:dyDescent="0.25">
      <c r="A633" s="21">
        <f>Вчера_Спутник!A634</f>
        <v>0</v>
      </c>
      <c r="B633" s="21">
        <f>Вчера_Спутник!B634</f>
        <v>0</v>
      </c>
      <c r="C633" s="21">
        <f>Вчера_Спутник!C634</f>
        <v>0</v>
      </c>
      <c r="D633" s="20">
        <f>'Спутник-V'!C634</f>
        <v>0</v>
      </c>
      <c r="E633" s="20">
        <f t="shared" si="9"/>
        <v>0</v>
      </c>
    </row>
    <row r="634" spans="1:5" ht="50.1" customHeight="1" x14ac:dyDescent="0.25">
      <c r="A634" s="21">
        <f>Вчера_Спутник!A635</f>
        <v>0</v>
      </c>
      <c r="B634" s="21">
        <f>Вчера_Спутник!B635</f>
        <v>0</v>
      </c>
      <c r="C634" s="21">
        <f>Вчера_Спутник!C635</f>
        <v>0</v>
      </c>
      <c r="D634" s="20">
        <f>'Спутник-V'!C635</f>
        <v>0</v>
      </c>
      <c r="E634" s="20">
        <f t="shared" si="9"/>
        <v>0</v>
      </c>
    </row>
    <row r="635" spans="1:5" ht="50.1" customHeight="1" x14ac:dyDescent="0.25">
      <c r="A635" s="21">
        <f>Вчера_Спутник!A636</f>
        <v>0</v>
      </c>
      <c r="B635" s="21">
        <f>Вчера_Спутник!B636</f>
        <v>0</v>
      </c>
      <c r="C635" s="21">
        <f>Вчера_Спутник!C636</f>
        <v>0</v>
      </c>
      <c r="D635" s="20">
        <f>'Спутник-V'!C636</f>
        <v>0</v>
      </c>
      <c r="E635" s="20">
        <f t="shared" si="9"/>
        <v>0</v>
      </c>
    </row>
    <row r="636" spans="1:5" ht="50.1" customHeight="1" x14ac:dyDescent="0.25">
      <c r="A636" s="21">
        <f>Вчера_Спутник!A637</f>
        <v>0</v>
      </c>
      <c r="B636" s="21">
        <f>Вчера_Спутник!B637</f>
        <v>0</v>
      </c>
      <c r="C636" s="21">
        <f>Вчера_Спутник!C637</f>
        <v>0</v>
      </c>
      <c r="D636" s="20">
        <f>'Спутник-V'!C637</f>
        <v>0</v>
      </c>
      <c r="E636" s="20">
        <f t="shared" si="9"/>
        <v>0</v>
      </c>
    </row>
    <row r="637" spans="1:5" ht="50.1" customHeight="1" x14ac:dyDescent="0.25">
      <c r="A637" s="21">
        <f>Вчера_Спутник!A638</f>
        <v>0</v>
      </c>
      <c r="B637" s="21">
        <f>Вчера_Спутник!B638</f>
        <v>0</v>
      </c>
      <c r="C637" s="21">
        <f>Вчера_Спутник!C638</f>
        <v>0</v>
      </c>
      <c r="D637" s="20">
        <f>'Спутник-V'!C638</f>
        <v>0</v>
      </c>
      <c r="E637" s="20">
        <f t="shared" si="9"/>
        <v>0</v>
      </c>
    </row>
    <row r="638" spans="1:5" ht="50.1" customHeight="1" x14ac:dyDescent="0.25">
      <c r="A638" s="21">
        <f>Вчера_Спутник!A639</f>
        <v>0</v>
      </c>
      <c r="B638" s="21">
        <f>Вчера_Спутник!B639</f>
        <v>0</v>
      </c>
      <c r="C638" s="21">
        <f>Вчера_Спутник!C639</f>
        <v>0</v>
      </c>
      <c r="D638" s="20">
        <f>'Спутник-V'!C639</f>
        <v>0</v>
      </c>
      <c r="E638" s="20">
        <f t="shared" si="9"/>
        <v>0</v>
      </c>
    </row>
    <row r="639" spans="1:5" ht="50.1" customHeight="1" x14ac:dyDescent="0.25">
      <c r="A639" s="21">
        <f>Вчера_Спутник!A640</f>
        <v>0</v>
      </c>
      <c r="B639" s="21">
        <f>Вчера_Спутник!B640</f>
        <v>0</v>
      </c>
      <c r="C639" s="21">
        <f>Вчера_Спутник!C640</f>
        <v>0</v>
      </c>
      <c r="D639" s="20">
        <f>'Спутник-V'!C640</f>
        <v>0</v>
      </c>
      <c r="E639" s="20">
        <f t="shared" si="9"/>
        <v>0</v>
      </c>
    </row>
    <row r="640" spans="1:5" ht="50.1" customHeight="1" x14ac:dyDescent="0.25">
      <c r="A640" s="21">
        <f>Вчера_Спутник!A641</f>
        <v>0</v>
      </c>
      <c r="B640" s="21">
        <f>Вчера_Спутник!B641</f>
        <v>0</v>
      </c>
      <c r="C640" s="21">
        <f>Вчера_Спутник!C641</f>
        <v>0</v>
      </c>
      <c r="D640" s="20">
        <f>'Спутник-V'!C641</f>
        <v>0</v>
      </c>
      <c r="E640" s="20">
        <f t="shared" si="9"/>
        <v>0</v>
      </c>
    </row>
    <row r="641" spans="1:5" ht="50.1" customHeight="1" x14ac:dyDescent="0.25">
      <c r="A641" s="21">
        <f>Вчера_Спутник!A642</f>
        <v>0</v>
      </c>
      <c r="B641" s="21">
        <f>Вчера_Спутник!B642</f>
        <v>0</v>
      </c>
      <c r="C641" s="21">
        <f>Вчера_Спутник!C642</f>
        <v>0</v>
      </c>
      <c r="D641" s="20">
        <f>'Спутник-V'!C642</f>
        <v>0</v>
      </c>
      <c r="E641" s="20">
        <f t="shared" si="9"/>
        <v>0</v>
      </c>
    </row>
    <row r="642" spans="1:5" ht="50.1" customHeight="1" x14ac:dyDescent="0.25">
      <c r="A642" s="21">
        <f>Вчера_Спутник!A643</f>
        <v>0</v>
      </c>
      <c r="B642" s="21">
        <f>Вчера_Спутник!B643</f>
        <v>0</v>
      </c>
      <c r="C642" s="21">
        <f>Вчера_Спутник!C643</f>
        <v>0</v>
      </c>
      <c r="D642" s="20">
        <f>'Спутник-V'!C643</f>
        <v>0</v>
      </c>
      <c r="E642" s="20">
        <f t="shared" si="9"/>
        <v>0</v>
      </c>
    </row>
    <row r="643" spans="1:5" ht="50.1" customHeight="1" x14ac:dyDescent="0.25">
      <c r="A643" s="21">
        <f>Вчера_Спутник!A644</f>
        <v>0</v>
      </c>
      <c r="B643" s="21">
        <f>Вчера_Спутник!B644</f>
        <v>0</v>
      </c>
      <c r="C643" s="21">
        <f>Вчера_Спутник!C644</f>
        <v>0</v>
      </c>
      <c r="D643" s="20">
        <f>'Спутник-V'!C644</f>
        <v>0</v>
      </c>
      <c r="E643" s="20">
        <f t="shared" si="9"/>
        <v>0</v>
      </c>
    </row>
    <row r="644" spans="1:5" ht="50.1" customHeight="1" x14ac:dyDescent="0.25">
      <c r="A644" s="21">
        <f>Вчера_Спутник!A645</f>
        <v>0</v>
      </c>
      <c r="B644" s="21">
        <f>Вчера_Спутник!B645</f>
        <v>0</v>
      </c>
      <c r="C644" s="21">
        <f>Вчера_Спутник!C645</f>
        <v>0</v>
      </c>
      <c r="D644" s="20">
        <f>'Спутник-V'!C645</f>
        <v>0</v>
      </c>
      <c r="E644" s="20">
        <f t="shared" ref="E644:E701" si="10">IF(ISNA(VLOOKUP(C644,D:D, 1, FALSE)),"Должник",C644)</f>
        <v>0</v>
      </c>
    </row>
    <row r="645" spans="1:5" ht="50.1" customHeight="1" x14ac:dyDescent="0.25">
      <c r="A645" s="21">
        <f>Вчера_Спутник!A646</f>
        <v>0</v>
      </c>
      <c r="B645" s="21">
        <f>Вчера_Спутник!B646</f>
        <v>0</v>
      </c>
      <c r="C645" s="21">
        <f>Вчера_Спутник!C646</f>
        <v>0</v>
      </c>
      <c r="D645" s="20">
        <f>'Спутник-V'!C646</f>
        <v>0</v>
      </c>
      <c r="E645" s="20">
        <f t="shared" si="10"/>
        <v>0</v>
      </c>
    </row>
    <row r="646" spans="1:5" ht="50.1" customHeight="1" x14ac:dyDescent="0.25">
      <c r="A646" s="21">
        <f>Вчера_Спутник!A647</f>
        <v>0</v>
      </c>
      <c r="B646" s="21">
        <f>Вчера_Спутник!B647</f>
        <v>0</v>
      </c>
      <c r="C646" s="21">
        <f>Вчера_Спутник!C647</f>
        <v>0</v>
      </c>
      <c r="D646" s="20">
        <f>'Спутник-V'!C647</f>
        <v>0</v>
      </c>
      <c r="E646" s="20">
        <f t="shared" si="10"/>
        <v>0</v>
      </c>
    </row>
    <row r="647" spans="1:5" ht="50.1" customHeight="1" x14ac:dyDescent="0.25">
      <c r="A647" s="21">
        <f>Вчера_Спутник!A648</f>
        <v>0</v>
      </c>
      <c r="B647" s="21">
        <f>Вчера_Спутник!B648</f>
        <v>0</v>
      </c>
      <c r="C647" s="21">
        <f>Вчера_Спутник!C648</f>
        <v>0</v>
      </c>
      <c r="D647" s="20">
        <f>'Спутник-V'!C648</f>
        <v>0</v>
      </c>
      <c r="E647" s="20">
        <f t="shared" si="10"/>
        <v>0</v>
      </c>
    </row>
    <row r="648" spans="1:5" ht="50.1" customHeight="1" x14ac:dyDescent="0.25">
      <c r="A648" s="21">
        <f>Вчера_Спутник!A649</f>
        <v>0</v>
      </c>
      <c r="B648" s="21">
        <f>Вчера_Спутник!B649</f>
        <v>0</v>
      </c>
      <c r="C648" s="21">
        <f>Вчера_Спутник!C649</f>
        <v>0</v>
      </c>
      <c r="D648" s="20">
        <f>'Спутник-V'!C649</f>
        <v>0</v>
      </c>
      <c r="E648" s="20">
        <f t="shared" si="10"/>
        <v>0</v>
      </c>
    </row>
    <row r="649" spans="1:5" ht="50.1" customHeight="1" x14ac:dyDescent="0.25">
      <c r="A649" s="21">
        <f>Вчера_Спутник!A650</f>
        <v>0</v>
      </c>
      <c r="B649" s="21">
        <f>Вчера_Спутник!B650</f>
        <v>0</v>
      </c>
      <c r="C649" s="21">
        <f>Вчера_Спутник!C650</f>
        <v>0</v>
      </c>
      <c r="D649" s="20">
        <f>'Спутник-V'!C650</f>
        <v>0</v>
      </c>
      <c r="E649" s="20">
        <f t="shared" si="10"/>
        <v>0</v>
      </c>
    </row>
    <row r="650" spans="1:5" ht="50.1" customHeight="1" x14ac:dyDescent="0.25">
      <c r="A650" s="21">
        <f>Вчера_Спутник!A651</f>
        <v>0</v>
      </c>
      <c r="B650" s="21">
        <f>Вчера_Спутник!B651</f>
        <v>0</v>
      </c>
      <c r="C650" s="21">
        <f>Вчера_Спутник!C651</f>
        <v>0</v>
      </c>
      <c r="D650" s="20">
        <f>'Спутник-V'!C651</f>
        <v>0</v>
      </c>
      <c r="E650" s="20">
        <f t="shared" si="10"/>
        <v>0</v>
      </c>
    </row>
    <row r="651" spans="1:5" ht="50.1" customHeight="1" x14ac:dyDescent="0.25">
      <c r="A651" s="21">
        <f>Вчера_Спутник!A652</f>
        <v>0</v>
      </c>
      <c r="B651" s="21">
        <f>Вчера_Спутник!B652</f>
        <v>0</v>
      </c>
      <c r="C651" s="21">
        <f>Вчера_Спутник!C652</f>
        <v>0</v>
      </c>
      <c r="D651" s="20">
        <f>'Спутник-V'!C652</f>
        <v>0</v>
      </c>
      <c r="E651" s="20">
        <f t="shared" si="10"/>
        <v>0</v>
      </c>
    </row>
    <row r="652" spans="1:5" ht="50.1" customHeight="1" x14ac:dyDescent="0.25">
      <c r="A652" s="21">
        <f>Вчера_Спутник!A653</f>
        <v>0</v>
      </c>
      <c r="B652" s="21">
        <f>Вчера_Спутник!B653</f>
        <v>0</v>
      </c>
      <c r="C652" s="21">
        <f>Вчера_Спутник!C653</f>
        <v>0</v>
      </c>
      <c r="D652" s="20">
        <f>'Спутник-V'!C653</f>
        <v>0</v>
      </c>
      <c r="E652" s="20">
        <f t="shared" si="10"/>
        <v>0</v>
      </c>
    </row>
    <row r="653" spans="1:5" ht="50.1" customHeight="1" x14ac:dyDescent="0.25">
      <c r="A653" s="21">
        <f>Вчера_Спутник!A654</f>
        <v>0</v>
      </c>
      <c r="B653" s="21">
        <f>Вчера_Спутник!B654</f>
        <v>0</v>
      </c>
      <c r="C653" s="21">
        <f>Вчера_Спутник!C654</f>
        <v>0</v>
      </c>
      <c r="D653" s="20">
        <f>'Спутник-V'!C654</f>
        <v>0</v>
      </c>
      <c r="E653" s="20">
        <f t="shared" si="10"/>
        <v>0</v>
      </c>
    </row>
    <row r="654" spans="1:5" ht="50.1" customHeight="1" x14ac:dyDescent="0.25">
      <c r="A654" s="21">
        <f>Вчера_Спутник!A655</f>
        <v>0</v>
      </c>
      <c r="B654" s="21">
        <f>Вчера_Спутник!B655</f>
        <v>0</v>
      </c>
      <c r="C654" s="21">
        <f>Вчера_Спутник!C655</f>
        <v>0</v>
      </c>
      <c r="D654" s="20">
        <f>'Спутник-V'!C655</f>
        <v>0</v>
      </c>
      <c r="E654" s="20">
        <f t="shared" si="10"/>
        <v>0</v>
      </c>
    </row>
    <row r="655" spans="1:5" ht="50.1" customHeight="1" x14ac:dyDescent="0.25">
      <c r="A655" s="21">
        <f>Вчера_Спутник!A656</f>
        <v>0</v>
      </c>
      <c r="B655" s="21">
        <f>Вчера_Спутник!B656</f>
        <v>0</v>
      </c>
      <c r="C655" s="21">
        <f>Вчера_Спутник!C656</f>
        <v>0</v>
      </c>
      <c r="D655" s="20">
        <f>'Спутник-V'!C656</f>
        <v>0</v>
      </c>
      <c r="E655" s="20">
        <f t="shared" si="10"/>
        <v>0</v>
      </c>
    </row>
    <row r="656" spans="1:5" ht="50.1" customHeight="1" x14ac:dyDescent="0.25">
      <c r="A656" s="21">
        <f>Вчера_Спутник!A657</f>
        <v>0</v>
      </c>
      <c r="B656" s="21">
        <f>Вчера_Спутник!B657</f>
        <v>0</v>
      </c>
      <c r="C656" s="21">
        <f>Вчера_Спутник!C657</f>
        <v>0</v>
      </c>
      <c r="D656" s="20">
        <f>'Спутник-V'!C657</f>
        <v>0</v>
      </c>
      <c r="E656" s="20">
        <f t="shared" si="10"/>
        <v>0</v>
      </c>
    </row>
    <row r="657" spans="1:5" ht="50.1" customHeight="1" x14ac:dyDescent="0.25">
      <c r="A657" s="21">
        <f>Вчера_Спутник!A658</f>
        <v>0</v>
      </c>
      <c r="B657" s="21">
        <f>Вчера_Спутник!B658</f>
        <v>0</v>
      </c>
      <c r="C657" s="21">
        <f>Вчера_Спутник!C658</f>
        <v>0</v>
      </c>
      <c r="D657" s="20">
        <f>'Спутник-V'!C658</f>
        <v>0</v>
      </c>
      <c r="E657" s="20">
        <f t="shared" si="10"/>
        <v>0</v>
      </c>
    </row>
    <row r="658" spans="1:5" ht="50.1" customHeight="1" x14ac:dyDescent="0.25">
      <c r="A658" s="21">
        <f>Вчера_Спутник!A659</f>
        <v>0</v>
      </c>
      <c r="B658" s="21">
        <f>Вчера_Спутник!B659</f>
        <v>0</v>
      </c>
      <c r="C658" s="21">
        <f>Вчера_Спутник!C659</f>
        <v>0</v>
      </c>
      <c r="D658" s="20">
        <f>'Спутник-V'!C659</f>
        <v>0</v>
      </c>
      <c r="E658" s="20">
        <f t="shared" si="10"/>
        <v>0</v>
      </c>
    </row>
    <row r="659" spans="1:5" ht="50.1" customHeight="1" x14ac:dyDescent="0.25">
      <c r="A659" s="21">
        <f>Вчера_Спутник!A660</f>
        <v>0</v>
      </c>
      <c r="B659" s="21">
        <f>Вчера_Спутник!B660</f>
        <v>0</v>
      </c>
      <c r="C659" s="21">
        <f>Вчера_Спутник!C660</f>
        <v>0</v>
      </c>
      <c r="D659" s="20">
        <f>'Спутник-V'!C660</f>
        <v>0</v>
      </c>
      <c r="E659" s="20">
        <f t="shared" si="10"/>
        <v>0</v>
      </c>
    </row>
    <row r="660" spans="1:5" ht="50.1" customHeight="1" x14ac:dyDescent="0.25">
      <c r="A660" s="21">
        <f>Вчера_Спутник!A661</f>
        <v>0</v>
      </c>
      <c r="B660" s="21">
        <f>Вчера_Спутник!B661</f>
        <v>0</v>
      </c>
      <c r="C660" s="21">
        <f>Вчера_Спутник!C661</f>
        <v>0</v>
      </c>
      <c r="D660" s="20">
        <f>'Спутник-V'!C661</f>
        <v>0</v>
      </c>
      <c r="E660" s="20">
        <f t="shared" si="10"/>
        <v>0</v>
      </c>
    </row>
    <row r="661" spans="1:5" ht="50.1" customHeight="1" x14ac:dyDescent="0.25">
      <c r="A661" s="21">
        <f>Вчера_Спутник!A662</f>
        <v>0</v>
      </c>
      <c r="B661" s="21">
        <f>Вчера_Спутник!B662</f>
        <v>0</v>
      </c>
      <c r="C661" s="21">
        <f>Вчера_Спутник!C662</f>
        <v>0</v>
      </c>
      <c r="D661" s="20">
        <f>'Спутник-V'!C662</f>
        <v>0</v>
      </c>
      <c r="E661" s="20">
        <f t="shared" si="10"/>
        <v>0</v>
      </c>
    </row>
    <row r="662" spans="1:5" ht="50.1" customHeight="1" x14ac:dyDescent="0.25">
      <c r="A662" s="21">
        <f>Вчера_Спутник!A663</f>
        <v>0</v>
      </c>
      <c r="B662" s="21">
        <f>Вчера_Спутник!B663</f>
        <v>0</v>
      </c>
      <c r="C662" s="21">
        <f>Вчера_Спутник!C663</f>
        <v>0</v>
      </c>
      <c r="D662" s="20">
        <f>'Спутник-V'!C663</f>
        <v>0</v>
      </c>
      <c r="E662" s="20">
        <f t="shared" si="10"/>
        <v>0</v>
      </c>
    </row>
    <row r="663" spans="1:5" ht="50.1" customHeight="1" x14ac:dyDescent="0.25">
      <c r="A663" s="21">
        <f>Вчера_Спутник!A664</f>
        <v>0</v>
      </c>
      <c r="B663" s="21">
        <f>Вчера_Спутник!B664</f>
        <v>0</v>
      </c>
      <c r="C663" s="21">
        <f>Вчера_Спутник!C664</f>
        <v>0</v>
      </c>
      <c r="D663" s="20">
        <f>'Спутник-V'!C664</f>
        <v>0</v>
      </c>
      <c r="E663" s="20">
        <f t="shared" si="10"/>
        <v>0</v>
      </c>
    </row>
    <row r="664" spans="1:5" ht="50.1" customHeight="1" x14ac:dyDescent="0.25">
      <c r="A664" s="21">
        <f>Вчера_Спутник!A665</f>
        <v>0</v>
      </c>
      <c r="B664" s="21">
        <f>Вчера_Спутник!B665</f>
        <v>0</v>
      </c>
      <c r="C664" s="21">
        <f>Вчера_Спутник!C665</f>
        <v>0</v>
      </c>
      <c r="D664" s="20">
        <f>'Спутник-V'!C665</f>
        <v>0</v>
      </c>
      <c r="E664" s="20">
        <f t="shared" si="10"/>
        <v>0</v>
      </c>
    </row>
    <row r="665" spans="1:5" ht="50.1" customHeight="1" x14ac:dyDescent="0.25">
      <c r="A665" s="21">
        <f>Вчера_Спутник!A666</f>
        <v>0</v>
      </c>
      <c r="B665" s="21">
        <f>Вчера_Спутник!B666</f>
        <v>0</v>
      </c>
      <c r="C665" s="21">
        <f>Вчера_Спутник!C666</f>
        <v>0</v>
      </c>
      <c r="D665" s="20">
        <f>'Спутник-V'!C666</f>
        <v>0</v>
      </c>
      <c r="E665" s="20">
        <f t="shared" si="10"/>
        <v>0</v>
      </c>
    </row>
    <row r="666" spans="1:5" ht="50.1" customHeight="1" x14ac:dyDescent="0.25">
      <c r="A666" s="21">
        <f>Вчера_Спутник!A667</f>
        <v>0</v>
      </c>
      <c r="B666" s="21">
        <f>Вчера_Спутник!B667</f>
        <v>0</v>
      </c>
      <c r="C666" s="21">
        <f>Вчера_Спутник!C667</f>
        <v>0</v>
      </c>
      <c r="D666" s="20">
        <f>'Спутник-V'!C667</f>
        <v>0</v>
      </c>
      <c r="E666" s="20">
        <f t="shared" si="10"/>
        <v>0</v>
      </c>
    </row>
    <row r="667" spans="1:5" ht="50.1" customHeight="1" x14ac:dyDescent="0.25">
      <c r="A667" s="21">
        <f>Вчера_Спутник!A668</f>
        <v>0</v>
      </c>
      <c r="B667" s="21">
        <f>Вчера_Спутник!B668</f>
        <v>0</v>
      </c>
      <c r="C667" s="21">
        <f>Вчера_Спутник!C668</f>
        <v>0</v>
      </c>
      <c r="D667" s="20">
        <f>'Спутник-V'!C668</f>
        <v>0</v>
      </c>
      <c r="E667" s="20">
        <f t="shared" si="10"/>
        <v>0</v>
      </c>
    </row>
    <row r="668" spans="1:5" ht="50.1" customHeight="1" x14ac:dyDescent="0.25">
      <c r="A668" s="21">
        <f>Вчера_Спутник!A669</f>
        <v>0</v>
      </c>
      <c r="B668" s="21">
        <f>Вчера_Спутник!B669</f>
        <v>0</v>
      </c>
      <c r="C668" s="21">
        <f>Вчера_Спутник!C669</f>
        <v>0</v>
      </c>
      <c r="D668" s="20">
        <f>'Спутник-V'!C669</f>
        <v>0</v>
      </c>
      <c r="E668" s="20">
        <f t="shared" si="10"/>
        <v>0</v>
      </c>
    </row>
    <row r="669" spans="1:5" ht="50.1" customHeight="1" x14ac:dyDescent="0.25">
      <c r="A669" s="21">
        <f>Вчера_Спутник!A670</f>
        <v>0</v>
      </c>
      <c r="B669" s="21">
        <f>Вчера_Спутник!B670</f>
        <v>0</v>
      </c>
      <c r="C669" s="21">
        <f>Вчера_Спутник!C670</f>
        <v>0</v>
      </c>
      <c r="D669" s="20">
        <f>'Спутник-V'!C670</f>
        <v>0</v>
      </c>
      <c r="E669" s="20">
        <f t="shared" si="10"/>
        <v>0</v>
      </c>
    </row>
    <row r="670" spans="1:5" ht="50.1" customHeight="1" x14ac:dyDescent="0.25">
      <c r="A670" s="21">
        <f>Вчера_Спутник!A671</f>
        <v>0</v>
      </c>
      <c r="B670" s="21">
        <f>Вчера_Спутник!B671</f>
        <v>0</v>
      </c>
      <c r="C670" s="21">
        <f>Вчера_Спутник!C671</f>
        <v>0</v>
      </c>
      <c r="D670" s="20">
        <f>'Спутник-V'!C671</f>
        <v>0</v>
      </c>
      <c r="E670" s="20">
        <f t="shared" si="10"/>
        <v>0</v>
      </c>
    </row>
    <row r="671" spans="1:5" ht="50.1" customHeight="1" x14ac:dyDescent="0.25">
      <c r="A671" s="21">
        <f>Вчера_Спутник!A672</f>
        <v>0</v>
      </c>
      <c r="B671" s="21">
        <f>Вчера_Спутник!B672</f>
        <v>0</v>
      </c>
      <c r="C671" s="21">
        <f>Вчера_Спутник!C672</f>
        <v>0</v>
      </c>
      <c r="D671" s="20">
        <f>'Спутник-V'!C672</f>
        <v>0</v>
      </c>
      <c r="E671" s="20">
        <f t="shared" si="10"/>
        <v>0</v>
      </c>
    </row>
    <row r="672" spans="1:5" ht="50.1" customHeight="1" x14ac:dyDescent="0.25">
      <c r="A672" s="21">
        <f>Вчера_Спутник!A673</f>
        <v>0</v>
      </c>
      <c r="B672" s="21">
        <f>Вчера_Спутник!B673</f>
        <v>0</v>
      </c>
      <c r="C672" s="21">
        <f>Вчера_Спутник!C673</f>
        <v>0</v>
      </c>
      <c r="D672" s="20">
        <f>'Спутник-V'!C673</f>
        <v>0</v>
      </c>
      <c r="E672" s="20">
        <f t="shared" si="10"/>
        <v>0</v>
      </c>
    </row>
    <row r="673" spans="1:5" ht="50.1" customHeight="1" x14ac:dyDescent="0.25">
      <c r="A673" s="21">
        <f>Вчера_Спутник!A674</f>
        <v>0</v>
      </c>
      <c r="B673" s="21">
        <f>Вчера_Спутник!B674</f>
        <v>0</v>
      </c>
      <c r="C673" s="21">
        <f>Вчера_Спутник!C674</f>
        <v>0</v>
      </c>
      <c r="D673" s="20">
        <f>'Спутник-V'!C674</f>
        <v>0</v>
      </c>
      <c r="E673" s="20">
        <f t="shared" si="10"/>
        <v>0</v>
      </c>
    </row>
    <row r="674" spans="1:5" ht="50.1" customHeight="1" x14ac:dyDescent="0.25">
      <c r="A674" s="21">
        <f>Вчера_Спутник!A675</f>
        <v>0</v>
      </c>
      <c r="B674" s="21">
        <f>Вчера_Спутник!B675</f>
        <v>0</v>
      </c>
      <c r="C674" s="21">
        <f>Вчера_Спутник!C675</f>
        <v>0</v>
      </c>
      <c r="D674" s="20">
        <f>'Спутник-V'!C675</f>
        <v>0</v>
      </c>
      <c r="E674" s="20">
        <f t="shared" si="10"/>
        <v>0</v>
      </c>
    </row>
    <row r="675" spans="1:5" ht="50.1" customHeight="1" x14ac:dyDescent="0.25">
      <c r="A675" s="21">
        <f>Вчера_Спутник!A676</f>
        <v>0</v>
      </c>
      <c r="B675" s="21">
        <f>Вчера_Спутник!B676</f>
        <v>0</v>
      </c>
      <c r="C675" s="21">
        <f>Вчера_Спутник!C676</f>
        <v>0</v>
      </c>
      <c r="D675" s="20">
        <f>'Спутник-V'!C676</f>
        <v>0</v>
      </c>
      <c r="E675" s="20">
        <f t="shared" si="10"/>
        <v>0</v>
      </c>
    </row>
    <row r="676" spans="1:5" ht="50.1" customHeight="1" x14ac:dyDescent="0.25">
      <c r="A676" s="21">
        <f>Вчера_Спутник!A677</f>
        <v>0</v>
      </c>
      <c r="B676" s="21">
        <f>Вчера_Спутник!B677</f>
        <v>0</v>
      </c>
      <c r="C676" s="21">
        <f>Вчера_Спутник!C677</f>
        <v>0</v>
      </c>
      <c r="D676" s="20">
        <f>'Спутник-V'!C677</f>
        <v>0</v>
      </c>
      <c r="E676" s="20">
        <f t="shared" si="10"/>
        <v>0</v>
      </c>
    </row>
    <row r="677" spans="1:5" ht="50.1" customHeight="1" x14ac:dyDescent="0.25">
      <c r="A677" s="21">
        <f>Вчера_Спутник!A678</f>
        <v>0</v>
      </c>
      <c r="B677" s="21">
        <f>Вчера_Спутник!B678</f>
        <v>0</v>
      </c>
      <c r="C677" s="21">
        <f>Вчера_Спутник!C678</f>
        <v>0</v>
      </c>
      <c r="D677" s="20">
        <f>'Спутник-V'!C678</f>
        <v>0</v>
      </c>
      <c r="E677" s="20">
        <f t="shared" si="10"/>
        <v>0</v>
      </c>
    </row>
    <row r="678" spans="1:5" ht="50.1" customHeight="1" x14ac:dyDescent="0.25">
      <c r="A678" s="21">
        <f>Вчера_Спутник!A679</f>
        <v>0</v>
      </c>
      <c r="B678" s="21">
        <f>Вчера_Спутник!B679</f>
        <v>0</v>
      </c>
      <c r="C678" s="21">
        <f>Вчера_Спутник!C679</f>
        <v>0</v>
      </c>
      <c r="D678" s="20">
        <f>'Спутник-V'!C679</f>
        <v>0</v>
      </c>
      <c r="E678" s="20">
        <f t="shared" si="10"/>
        <v>0</v>
      </c>
    </row>
    <row r="679" spans="1:5" ht="50.1" customHeight="1" x14ac:dyDescent="0.25">
      <c r="A679" s="21">
        <f>Вчера_Спутник!A680</f>
        <v>0</v>
      </c>
      <c r="B679" s="21">
        <f>Вчера_Спутник!B680</f>
        <v>0</v>
      </c>
      <c r="C679" s="21">
        <f>Вчера_Спутник!C680</f>
        <v>0</v>
      </c>
      <c r="D679" s="20">
        <f>'Спутник-V'!C680</f>
        <v>0</v>
      </c>
      <c r="E679" s="20">
        <f t="shared" si="10"/>
        <v>0</v>
      </c>
    </row>
    <row r="680" spans="1:5" ht="50.1" customHeight="1" x14ac:dyDescent="0.25">
      <c r="A680" s="21">
        <f>Вчера_Спутник!A681</f>
        <v>0</v>
      </c>
      <c r="B680" s="21">
        <f>Вчера_Спутник!B681</f>
        <v>0</v>
      </c>
      <c r="C680" s="21">
        <f>Вчера_Спутник!C681</f>
        <v>0</v>
      </c>
      <c r="D680" s="20">
        <f>'Спутник-V'!C681</f>
        <v>0</v>
      </c>
      <c r="E680" s="20">
        <f t="shared" si="10"/>
        <v>0</v>
      </c>
    </row>
    <row r="681" spans="1:5" ht="50.1" customHeight="1" x14ac:dyDescent="0.25">
      <c r="A681" s="21">
        <f>Вчера_Спутник!A682</f>
        <v>0</v>
      </c>
      <c r="B681" s="21">
        <f>Вчера_Спутник!B682</f>
        <v>0</v>
      </c>
      <c r="C681" s="21">
        <f>Вчера_Спутник!C682</f>
        <v>0</v>
      </c>
      <c r="D681" s="20">
        <f>'Спутник-V'!C682</f>
        <v>0</v>
      </c>
      <c r="E681" s="20">
        <f t="shared" si="10"/>
        <v>0</v>
      </c>
    </row>
    <row r="682" spans="1:5" ht="50.1" customHeight="1" x14ac:dyDescent="0.25">
      <c r="A682" s="21">
        <f>Вчера_Спутник!A683</f>
        <v>0</v>
      </c>
      <c r="B682" s="21">
        <f>Вчера_Спутник!B683</f>
        <v>0</v>
      </c>
      <c r="C682" s="21">
        <f>Вчера_Спутник!C683</f>
        <v>0</v>
      </c>
      <c r="D682" s="20">
        <f>'Спутник-V'!C683</f>
        <v>0</v>
      </c>
      <c r="E682" s="20">
        <f t="shared" si="10"/>
        <v>0</v>
      </c>
    </row>
    <row r="683" spans="1:5" ht="50.1" customHeight="1" x14ac:dyDescent="0.25">
      <c r="A683" s="21">
        <f>Вчера_Спутник!A684</f>
        <v>0</v>
      </c>
      <c r="B683" s="21">
        <f>Вчера_Спутник!B684</f>
        <v>0</v>
      </c>
      <c r="C683" s="21">
        <f>Вчера_Спутник!C684</f>
        <v>0</v>
      </c>
      <c r="D683" s="20">
        <f>'Спутник-V'!C684</f>
        <v>0</v>
      </c>
      <c r="E683" s="20">
        <f t="shared" si="10"/>
        <v>0</v>
      </c>
    </row>
    <row r="684" spans="1:5" ht="50.1" customHeight="1" x14ac:dyDescent="0.25">
      <c r="A684" s="21">
        <f>Вчера_Спутник!A685</f>
        <v>0</v>
      </c>
      <c r="B684" s="21">
        <f>Вчера_Спутник!B685</f>
        <v>0</v>
      </c>
      <c r="C684" s="21">
        <f>Вчера_Спутник!C685</f>
        <v>0</v>
      </c>
      <c r="D684" s="20">
        <f>'Спутник-V'!C685</f>
        <v>0</v>
      </c>
      <c r="E684" s="20">
        <f t="shared" si="10"/>
        <v>0</v>
      </c>
    </row>
    <row r="685" spans="1:5" ht="50.1" customHeight="1" x14ac:dyDescent="0.25">
      <c r="A685" s="21">
        <f>Вчера_Спутник!A686</f>
        <v>0</v>
      </c>
      <c r="B685" s="21">
        <f>Вчера_Спутник!B686</f>
        <v>0</v>
      </c>
      <c r="C685" s="21">
        <f>Вчера_Спутник!C686</f>
        <v>0</v>
      </c>
      <c r="D685" s="20">
        <f>'Спутник-V'!C686</f>
        <v>0</v>
      </c>
      <c r="E685" s="20">
        <f t="shared" si="10"/>
        <v>0</v>
      </c>
    </row>
    <row r="686" spans="1:5" ht="50.1" customHeight="1" x14ac:dyDescent="0.25">
      <c r="A686" s="21">
        <f>Вчера_Спутник!A687</f>
        <v>0</v>
      </c>
      <c r="B686" s="21">
        <f>Вчера_Спутник!B687</f>
        <v>0</v>
      </c>
      <c r="C686" s="21">
        <f>Вчера_Спутник!C687</f>
        <v>0</v>
      </c>
      <c r="D686" s="20">
        <f>'Спутник-V'!C687</f>
        <v>0</v>
      </c>
      <c r="E686" s="20">
        <f t="shared" si="10"/>
        <v>0</v>
      </c>
    </row>
    <row r="687" spans="1:5" ht="50.1" customHeight="1" x14ac:dyDescent="0.25">
      <c r="A687" s="21">
        <f>Вчера_Спутник!A688</f>
        <v>0</v>
      </c>
      <c r="B687" s="21">
        <f>Вчера_Спутник!B688</f>
        <v>0</v>
      </c>
      <c r="C687" s="21">
        <f>Вчера_Спутник!C688</f>
        <v>0</v>
      </c>
      <c r="D687" s="20">
        <f>'Спутник-V'!C688</f>
        <v>0</v>
      </c>
      <c r="E687" s="20">
        <f t="shared" si="10"/>
        <v>0</v>
      </c>
    </row>
    <row r="688" spans="1:5" ht="50.1" customHeight="1" x14ac:dyDescent="0.25">
      <c r="A688" s="21">
        <f>Вчера_Спутник!A689</f>
        <v>0</v>
      </c>
      <c r="B688" s="21">
        <f>Вчера_Спутник!B689</f>
        <v>0</v>
      </c>
      <c r="C688" s="21">
        <f>Вчера_Спутник!C689</f>
        <v>0</v>
      </c>
      <c r="D688" s="20">
        <f>'Спутник-V'!C689</f>
        <v>0</v>
      </c>
      <c r="E688" s="20">
        <f t="shared" si="10"/>
        <v>0</v>
      </c>
    </row>
    <row r="689" spans="1:5" ht="50.1" customHeight="1" x14ac:dyDescent="0.25">
      <c r="A689" s="21">
        <f>Вчера_Спутник!A690</f>
        <v>0</v>
      </c>
      <c r="B689" s="21">
        <f>Вчера_Спутник!B690</f>
        <v>0</v>
      </c>
      <c r="C689" s="21">
        <f>Вчера_Спутник!C690</f>
        <v>0</v>
      </c>
      <c r="D689" s="20">
        <f>'Спутник-V'!C690</f>
        <v>0</v>
      </c>
      <c r="E689" s="20">
        <f t="shared" si="10"/>
        <v>0</v>
      </c>
    </row>
    <row r="690" spans="1:5" ht="50.1" customHeight="1" x14ac:dyDescent="0.25">
      <c r="A690" s="21">
        <f>Вчера_Спутник!A691</f>
        <v>0</v>
      </c>
      <c r="B690" s="21">
        <f>Вчера_Спутник!B691</f>
        <v>0</v>
      </c>
      <c r="C690" s="21">
        <f>Вчера_Спутник!C691</f>
        <v>0</v>
      </c>
      <c r="D690" s="20">
        <f>'Спутник-V'!C691</f>
        <v>0</v>
      </c>
      <c r="E690" s="20">
        <f t="shared" si="10"/>
        <v>0</v>
      </c>
    </row>
    <row r="691" spans="1:5" ht="50.1" customHeight="1" x14ac:dyDescent="0.25">
      <c r="A691" s="21">
        <f>Вчера_Спутник!A692</f>
        <v>0</v>
      </c>
      <c r="B691" s="21">
        <f>Вчера_Спутник!B692</f>
        <v>0</v>
      </c>
      <c r="C691" s="21">
        <f>Вчера_Спутник!C692</f>
        <v>0</v>
      </c>
      <c r="D691" s="20">
        <f>'Спутник-V'!C692</f>
        <v>0</v>
      </c>
      <c r="E691" s="20">
        <f t="shared" si="10"/>
        <v>0</v>
      </c>
    </row>
    <row r="692" spans="1:5" ht="50.1" customHeight="1" x14ac:dyDescent="0.25">
      <c r="A692" s="21">
        <f>Вчера_Спутник!A693</f>
        <v>0</v>
      </c>
      <c r="B692" s="21">
        <f>Вчера_Спутник!B693</f>
        <v>0</v>
      </c>
      <c r="C692" s="21">
        <f>Вчера_Спутник!C693</f>
        <v>0</v>
      </c>
      <c r="D692" s="20">
        <f>'Спутник-V'!C693</f>
        <v>0</v>
      </c>
      <c r="E692" s="20">
        <f t="shared" si="10"/>
        <v>0</v>
      </c>
    </row>
    <row r="693" spans="1:5" ht="50.1" customHeight="1" x14ac:dyDescent="0.25">
      <c r="A693" s="21">
        <f>Вчера_Спутник!A694</f>
        <v>0</v>
      </c>
      <c r="B693" s="21">
        <f>Вчера_Спутник!B694</f>
        <v>0</v>
      </c>
      <c r="C693" s="21">
        <f>Вчера_Спутник!C694</f>
        <v>0</v>
      </c>
      <c r="D693" s="20">
        <f>'Спутник-V'!C694</f>
        <v>0</v>
      </c>
      <c r="E693" s="20">
        <f t="shared" si="10"/>
        <v>0</v>
      </c>
    </row>
    <row r="694" spans="1:5" ht="50.1" customHeight="1" x14ac:dyDescent="0.25">
      <c r="A694" s="21">
        <f>Вчера_Спутник!A695</f>
        <v>0</v>
      </c>
      <c r="B694" s="21">
        <f>Вчера_Спутник!B695</f>
        <v>0</v>
      </c>
      <c r="C694" s="21">
        <f>Вчера_Спутник!C695</f>
        <v>0</v>
      </c>
      <c r="D694" s="20">
        <f>'Спутник-V'!C695</f>
        <v>0</v>
      </c>
      <c r="E694" s="20">
        <f t="shared" si="10"/>
        <v>0</v>
      </c>
    </row>
    <row r="695" spans="1:5" ht="50.1" customHeight="1" x14ac:dyDescent="0.25">
      <c r="A695" s="21">
        <f>Вчера_Спутник!A696</f>
        <v>0</v>
      </c>
      <c r="B695" s="21">
        <f>Вчера_Спутник!B696</f>
        <v>0</v>
      </c>
      <c r="C695" s="21">
        <f>Вчера_Спутник!C696</f>
        <v>0</v>
      </c>
      <c r="D695" s="20">
        <f>'Спутник-V'!C696</f>
        <v>0</v>
      </c>
      <c r="E695" s="20">
        <f t="shared" si="10"/>
        <v>0</v>
      </c>
    </row>
    <row r="696" spans="1:5" ht="50.1" customHeight="1" x14ac:dyDescent="0.25">
      <c r="A696" s="21">
        <f>Вчера_Спутник!A697</f>
        <v>0</v>
      </c>
      <c r="B696" s="21">
        <f>Вчера_Спутник!B697</f>
        <v>0</v>
      </c>
      <c r="C696" s="21">
        <f>Вчера_Спутник!C697</f>
        <v>0</v>
      </c>
      <c r="D696" s="20">
        <f>'Спутник-V'!C697</f>
        <v>0</v>
      </c>
      <c r="E696" s="20">
        <f t="shared" si="10"/>
        <v>0</v>
      </c>
    </row>
    <row r="697" spans="1:5" ht="50.1" customHeight="1" x14ac:dyDescent="0.25">
      <c r="A697" s="21">
        <f>Вчера_Спутник!A698</f>
        <v>0</v>
      </c>
      <c r="B697" s="21">
        <f>Вчера_Спутник!B698</f>
        <v>0</v>
      </c>
      <c r="C697" s="21">
        <f>Вчера_Спутник!C698</f>
        <v>0</v>
      </c>
      <c r="D697" s="20">
        <f>'Спутник-V'!C698</f>
        <v>0</v>
      </c>
      <c r="E697" s="20">
        <f t="shared" si="10"/>
        <v>0</v>
      </c>
    </row>
    <row r="698" spans="1:5" ht="50.1" customHeight="1" x14ac:dyDescent="0.25">
      <c r="A698" s="21">
        <f>Вчера_Спутник!A699</f>
        <v>0</v>
      </c>
      <c r="B698" s="21">
        <f>Вчера_Спутник!B699</f>
        <v>0</v>
      </c>
      <c r="C698" s="21">
        <f>Вчера_Спутник!C699</f>
        <v>0</v>
      </c>
      <c r="D698" s="20">
        <f>'Спутник-V'!C699</f>
        <v>0</v>
      </c>
      <c r="E698" s="20">
        <f t="shared" si="10"/>
        <v>0</v>
      </c>
    </row>
    <row r="699" spans="1:5" ht="50.1" customHeight="1" x14ac:dyDescent="0.25">
      <c r="A699" s="21">
        <f>Вчера_Спутник!A700</f>
        <v>0</v>
      </c>
      <c r="B699" s="21">
        <f>Вчера_Спутник!B700</f>
        <v>0</v>
      </c>
      <c r="C699" s="21">
        <f>Вчера_Спутник!C700</f>
        <v>0</v>
      </c>
      <c r="D699" s="20">
        <f>'Спутник-V'!C700</f>
        <v>0</v>
      </c>
      <c r="E699" s="20">
        <f t="shared" si="10"/>
        <v>0</v>
      </c>
    </row>
    <row r="700" spans="1:5" ht="50.1" customHeight="1" x14ac:dyDescent="0.25">
      <c r="A700" s="21">
        <f>Вчера_Спутник!A701</f>
        <v>0</v>
      </c>
      <c r="B700" s="21">
        <f>Вчера_Спутник!B701</f>
        <v>0</v>
      </c>
      <c r="C700" s="21">
        <f>Вчера_Спутник!C701</f>
        <v>0</v>
      </c>
      <c r="D700" s="20">
        <f>'Спутник-V'!C701</f>
        <v>0</v>
      </c>
      <c r="E700" s="20">
        <f t="shared" si="10"/>
        <v>0</v>
      </c>
    </row>
    <row r="701" spans="1:5" ht="50.1" customHeight="1" x14ac:dyDescent="0.25">
      <c r="A701" s="21">
        <f>Вчера_Спутник!A702</f>
        <v>0</v>
      </c>
      <c r="B701" s="21">
        <f>Вчера_Спутник!B702</f>
        <v>0</v>
      </c>
      <c r="C701" s="21">
        <f>Вчера_Спутник!C702</f>
        <v>0</v>
      </c>
      <c r="D701" s="20">
        <f>'Спутник-V'!C702</f>
        <v>0</v>
      </c>
      <c r="E701" s="20">
        <f t="shared" si="10"/>
        <v>0</v>
      </c>
    </row>
  </sheetData>
  <autoFilter ref="A3:E701"/>
  <mergeCells count="5">
    <mergeCell ref="A1:A2"/>
    <mergeCell ref="B1:B2"/>
    <mergeCell ref="C1:C2"/>
    <mergeCell ref="D1:D2"/>
    <mergeCell ref="E1:E2"/>
  </mergeCells>
  <conditionalFormatting sqref="A1:A3">
    <cfRule type="containsText" dxfId="12" priority="11" operator="containsText" text="Медицинская организация">
      <formula>NOT(ISERROR(SEARCH("Медицинская организация",A1)))</formula>
    </cfRule>
  </conditionalFormatting>
  <conditionalFormatting sqref="D1:D3">
    <cfRule type="duplicateValues" dxfId="11" priority="10"/>
  </conditionalFormatting>
  <conditionalFormatting sqref="C1:C3">
    <cfRule type="duplicateValues" dxfId="10" priority="22"/>
  </conditionalFormatting>
  <conditionalFormatting sqref="A1:A1048576">
    <cfRule type="containsText" dxfId="9" priority="8" operator="containsText" text="Пункт вакцинации">
      <formula>NOT(ISERROR(SEARCH("Пункт вакцинации",A1)))</formula>
    </cfRule>
  </conditionalFormatting>
  <conditionalFormatting sqref="F2">
    <cfRule type="cellIs" dxfId="8" priority="2" operator="equal">
      <formula>0</formula>
    </cfRule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G2">
    <cfRule type="cellIs" dxfId="5" priority="1" operator="equal">
      <formula>0</formula>
    </cfRule>
    <cfRule type="cellIs" dxfId="4" priority="3" operator="lessThan">
      <formula>0</formula>
    </cfRule>
    <cfRule type="cellIs" dxfId="3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21"/>
  <sheetViews>
    <sheetView workbookViewId="0">
      <selection activeCell="A4" sqref="A4"/>
    </sheetView>
  </sheetViews>
  <sheetFormatPr defaultRowHeight="15" x14ac:dyDescent="0.25"/>
  <cols>
    <col min="1" max="1" width="50.7109375" style="9" customWidth="1"/>
    <col min="2" max="3" width="15.7109375" customWidth="1"/>
  </cols>
  <sheetData>
    <row r="1" spans="1:4" ht="30.75" thickBot="1" x14ac:dyDescent="0.3">
      <c r="A1" s="55" t="s">
        <v>31</v>
      </c>
      <c r="B1" s="61" t="s">
        <v>34</v>
      </c>
      <c r="C1" s="56" t="s">
        <v>26</v>
      </c>
    </row>
    <row r="2" spans="1:4" ht="15.75" thickBot="1" x14ac:dyDescent="0.3">
      <c r="A2" s="57" t="s">
        <v>33</v>
      </c>
      <c r="B2" s="58">
        <f>SUM(B4:B1000)</f>
        <v>0</v>
      </c>
      <c r="C2" s="59">
        <f>SUM(C4:C1000)</f>
        <v>0</v>
      </c>
    </row>
    <row r="3" spans="1:4" s="9" customFormat="1" ht="15.75" thickBot="1" x14ac:dyDescent="0.3">
      <c r="A3" s="55" t="s">
        <v>32</v>
      </c>
      <c r="B3" s="60">
        <f>B2-'Спутник-V'!F4</f>
        <v>0</v>
      </c>
      <c r="C3" s="60">
        <f>C2-ЭпиВакКорона!E4</f>
        <v>0</v>
      </c>
    </row>
    <row r="4" spans="1:4" x14ac:dyDescent="0.25">
      <c r="B4" s="52"/>
      <c r="C4" s="53"/>
      <c r="D4" s="52"/>
    </row>
    <row r="5" spans="1:4" x14ac:dyDescent="0.25">
      <c r="B5" s="52"/>
      <c r="C5" s="53"/>
      <c r="D5" s="52"/>
    </row>
    <row r="6" spans="1:4" x14ac:dyDescent="0.25">
      <c r="B6" s="52"/>
      <c r="C6" s="54"/>
      <c r="D6" s="52"/>
    </row>
    <row r="7" spans="1:4" x14ac:dyDescent="0.25">
      <c r="B7" s="52"/>
      <c r="C7" s="54"/>
      <c r="D7" s="52"/>
    </row>
    <row r="8" spans="1:4" x14ac:dyDescent="0.25">
      <c r="B8" s="52"/>
      <c r="C8" s="54"/>
      <c r="D8" s="52"/>
    </row>
    <row r="9" spans="1:4" x14ac:dyDescent="0.25">
      <c r="B9" s="52"/>
      <c r="C9" s="54"/>
      <c r="D9" s="52"/>
    </row>
    <row r="10" spans="1:4" x14ac:dyDescent="0.25">
      <c r="B10" s="52"/>
      <c r="C10" s="54"/>
      <c r="D10" s="52"/>
    </row>
    <row r="11" spans="1:4" x14ac:dyDescent="0.25">
      <c r="B11" s="52"/>
      <c r="C11" s="54"/>
      <c r="D11" s="52"/>
    </row>
    <row r="12" spans="1:4" x14ac:dyDescent="0.25">
      <c r="B12" s="52"/>
      <c r="C12" s="54"/>
      <c r="D12" s="52"/>
    </row>
    <row r="13" spans="1:4" x14ac:dyDescent="0.25">
      <c r="B13" s="52"/>
      <c r="C13" s="54"/>
      <c r="D13" s="52"/>
    </row>
    <row r="14" spans="1:4" x14ac:dyDescent="0.25">
      <c r="B14" s="52"/>
      <c r="C14" s="54"/>
      <c r="D14" s="52"/>
    </row>
    <row r="15" spans="1:4" x14ac:dyDescent="0.25">
      <c r="B15" s="52"/>
      <c r="C15" s="54"/>
      <c r="D15" s="52"/>
    </row>
    <row r="16" spans="1:4" x14ac:dyDescent="0.25">
      <c r="B16" s="52"/>
      <c r="C16" s="54"/>
      <c r="D16" s="52"/>
    </row>
    <row r="17" spans="2:4" x14ac:dyDescent="0.25">
      <c r="B17" s="52"/>
      <c r="C17" s="54"/>
      <c r="D17" s="52"/>
    </row>
    <row r="18" spans="2:4" x14ac:dyDescent="0.25">
      <c r="B18" s="52"/>
      <c r="C18" s="54"/>
      <c r="D18" s="52"/>
    </row>
    <row r="19" spans="2:4" x14ac:dyDescent="0.25">
      <c r="B19" s="52"/>
      <c r="C19" s="54"/>
      <c r="D19" s="52"/>
    </row>
    <row r="20" spans="2:4" x14ac:dyDescent="0.25">
      <c r="B20" s="52"/>
      <c r="C20" s="54"/>
      <c r="D20" s="52"/>
    </row>
    <row r="21" spans="2:4" x14ac:dyDescent="0.25">
      <c r="B21" s="52"/>
      <c r="C21" s="54"/>
      <c r="D21" s="52"/>
    </row>
  </sheetData>
  <conditionalFormatting sqref="B3:C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ИТОГО</vt:lpstr>
      <vt:lpstr>Спутник-V</vt:lpstr>
      <vt:lpstr>ЭпиВакКорона</vt:lpstr>
      <vt:lpstr>Вчера_Спутник</vt:lpstr>
      <vt:lpstr>Вчера_ЭпиВак</vt:lpstr>
      <vt:lpstr>Должники</vt:lpstr>
      <vt:lpstr>Поставка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Медовиков Олег Евгеневич</cp:lastModifiedBy>
  <dcterms:created xsi:type="dcterms:W3CDTF">2021-01-30T12:59:06Z</dcterms:created>
  <dcterms:modified xsi:type="dcterms:W3CDTF">2021-04-20T12:45:17Z</dcterms:modified>
</cp:coreProperties>
</file>