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8800" windowHeight="124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B10" i="1"/>
  <c r="C10" i="1"/>
  <c r="F9" i="1"/>
  <c r="C9" i="1"/>
  <c r="B9" i="1"/>
  <c r="D10" i="1" l="1"/>
  <c r="F11" i="1"/>
  <c r="H10" i="1" s="1"/>
  <c r="G10" i="1"/>
  <c r="C11" i="1"/>
  <c r="D9" i="1"/>
  <c r="B11" i="1"/>
  <c r="G9" i="1"/>
  <c r="E10" i="1" l="1"/>
  <c r="D11" i="1"/>
  <c r="E9" i="1"/>
  <c r="E11" i="1" s="1"/>
  <c r="H9" i="1"/>
  <c r="H11" i="1" s="1"/>
  <c r="G11" i="1"/>
</calcChain>
</file>

<file path=xl/sharedStrings.xml><?xml version="1.0" encoding="utf-8"?>
<sst xmlns="http://schemas.openxmlformats.org/spreadsheetml/2006/main" count="20" uniqueCount="15">
  <si>
    <t>Всего</t>
  </si>
  <si>
    <t>абс</t>
  </si>
  <si>
    <t>Вид лечения</t>
  </si>
  <si>
    <t xml:space="preserve"> U07.1+U07.2+J12-J18</t>
  </si>
  <si>
    <t>всего</t>
  </si>
  <si>
    <t>в возрасте 60+</t>
  </si>
  <si>
    <t xml:space="preserve"> в возрасте 70+</t>
  </si>
  <si>
    <t>Амбулаторное лечение</t>
  </si>
  <si>
    <t>Стационарное лечение</t>
  </si>
  <si>
    <t>Итого</t>
  </si>
  <si>
    <t>Заболевшие в возрасте 60+</t>
  </si>
  <si>
    <t>Заболевшие в возрасте 70+</t>
  </si>
  <si>
    <t>% от
всех
пациентов</t>
  </si>
  <si>
    <t>% от
пациентов 60+</t>
  </si>
  <si>
    <t>% от
пациентов 70+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</si>
</sst>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0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11"/>
  <sheetViews>
    <sheetView tabSelected="1" workbookViewId="0">
      <selection activeCell="D18" sqref="D18"/>
    </sheetView>
  </sheetViews>
  <sheetFormatPr defaultRowHeight="15" x14ac:dyDescent="0.25"/>
  <cols>
    <col min="1" max="1" width="23.42578125" bestFit="1" customWidth="1"/>
    <col min="2" max="8" width="12.28515625" customWidth="1"/>
  </cols>
  <sheetData>
    <row r="1" spans="1:8" s="14" customFormat="1" ht="45.75" customHeight="1" x14ac:dyDescent="0.25">
      <c r="A1" s="13" t="s">
        <v>2</v>
      </c>
      <c r="B1" s="13" t="s">
        <v>0</v>
      </c>
      <c r="C1" s="13" t="s">
        <v>10</v>
      </c>
      <c r="D1" s="13" t="s">
        <v>11</v>
      </c>
    </row>
    <row r="2" spans="1:8" ht="15.75" customHeight="1" x14ac:dyDescent="0.25">
      <c r="A2" s="12" t="s">
        <v>7</v>
      </c>
      <c r="B2" s="12"/>
      <c r="C2" s="12"/>
      <c r="D2" s="12"/>
    </row>
    <row r="3" spans="1:8" ht="18" customHeight="1" x14ac:dyDescent="0.25">
      <c r="A3" s="12" t="s">
        <v>8</v>
      </c>
      <c r="B3" s="12"/>
      <c r="C3" s="12"/>
      <c r="D3" s="12"/>
    </row>
    <row r="6" spans="1:8" x14ac:dyDescent="0.25">
      <c r="A6" s="15" t="s">
        <v>2</v>
      </c>
      <c r="B6" s="21" t="s">
        <v>3</v>
      </c>
      <c r="C6" s="22"/>
      <c r="D6" s="22"/>
      <c r="E6" s="22"/>
      <c r="F6" s="22"/>
      <c r="G6" s="22"/>
      <c r="H6" s="23"/>
    </row>
    <row r="7" spans="1:8" ht="15" customHeight="1" x14ac:dyDescent="0.25">
      <c r="A7" s="15"/>
      <c r="B7" s="16" t="s">
        <v>4</v>
      </c>
      <c r="C7" s="18" t="s">
        <v>5</v>
      </c>
      <c r="D7" s="19"/>
      <c r="E7" s="20"/>
      <c r="F7" s="18" t="s">
        <v>6</v>
      </c>
      <c r="G7" s="19"/>
      <c r="H7" s="20"/>
    </row>
    <row r="8" spans="1:8" ht="45" customHeight="1" x14ac:dyDescent="0.25">
      <c r="A8" s="15"/>
      <c r="B8" s="17"/>
      <c r="C8" s="1" t="s">
        <v>1</v>
      </c>
      <c r="D8" s="2" t="s">
        <v>12</v>
      </c>
      <c r="E8" s="9" t="s">
        <v>13</v>
      </c>
      <c r="F8" s="1" t="s">
        <v>1</v>
      </c>
      <c r="G8" s="2" t="s">
        <v>12</v>
      </c>
      <c r="H8" s="9" t="s">
        <v>14</v>
      </c>
    </row>
    <row r="9" spans="1:8" x14ac:dyDescent="0.25">
      <c r="A9" s="3" t="s">
        <v>7</v>
      </c>
      <c r="B9" s="4">
        <f>VLOOKUP($A9,$A$2:$D$3,2,0)</f>
        <v>0</v>
      </c>
      <c r="C9" s="5">
        <f>VLOOKUP(A9,A2:D3,3,0)</f>
        <v>0</v>
      </c>
      <c r="D9" s="6" t="e">
        <f>C9*100/B9</f>
        <v>#DIV/0!</v>
      </c>
      <c r="E9" s="10" t="e">
        <f>C9*100/$C$11</f>
        <v>#DIV/0!</v>
      </c>
      <c r="F9" s="5">
        <f>VLOOKUP(A9,A2:D3,4,0)</f>
        <v>0</v>
      </c>
      <c r="G9" s="6" t="e">
        <f>F9*100/B9</f>
        <v>#DIV/0!</v>
      </c>
      <c r="H9" s="10" t="e">
        <f>F9*100/$F$11</f>
        <v>#DIV/0!</v>
      </c>
    </row>
    <row r="10" spans="1:8" x14ac:dyDescent="0.25">
      <c r="A10" s="3" t="s">
        <v>8</v>
      </c>
      <c r="B10" s="4">
        <f>VLOOKUP($A10,$A$2:$D$3,2,0)</f>
        <v>0</v>
      </c>
      <c r="C10" s="5">
        <f>VLOOKUP(A10,A3:D4,3,0)</f>
        <v>0</v>
      </c>
      <c r="D10" s="6" t="e">
        <f>C10*100/B10</f>
        <v>#DIV/0!</v>
      </c>
      <c r="E10" s="10" t="e">
        <f>C10*100/$C$11</f>
        <v>#DIV/0!</v>
      </c>
      <c r="F10" s="5">
        <f>VLOOKUP(A10,A3:D4,4,0)</f>
        <v>0</v>
      </c>
      <c r="G10" s="6" t="e">
        <f>F10*100/B10</f>
        <v>#DIV/0!</v>
      </c>
      <c r="H10" s="10" t="e">
        <f>F10*100/$F$11</f>
        <v>#DIV/0!</v>
      </c>
    </row>
    <row r="11" spans="1:8" x14ac:dyDescent="0.25">
      <c r="A11" s="7" t="s">
        <v>9</v>
      </c>
      <c r="B11" s="4">
        <f>SUM(B9:B10)</f>
        <v>0</v>
      </c>
      <c r="C11" s="4">
        <f>SUM(C9:C10)</f>
        <v>0</v>
      </c>
      <c r="D11" s="8" t="e">
        <f>(C11*100)/B11</f>
        <v>#DIV/0!</v>
      </c>
      <c r="E11" s="11" t="e">
        <f>SUM(E9:E10)</f>
        <v>#DIV/0!</v>
      </c>
      <c r="F11" s="4">
        <f>SUM(F9:F10)</f>
        <v>0</v>
      </c>
      <c r="G11" s="8" t="e">
        <f>F11*100/B11</f>
        <v>#DIV/0!</v>
      </c>
      <c r="H11" s="11" t="e">
        <f>SUM(H9:H10)</f>
        <v>#DIV/0!</v>
      </c>
    </row>
  </sheetData>
  <mergeCells count="5">
    <mergeCell ref="A6:A8"/>
    <mergeCell ref="B7:B8"/>
    <mergeCell ref="C7:E7"/>
    <mergeCell ref="B6:H6"/>
    <mergeCell ref="F7:H7"/>
  </mergeCells>
  <pageMargins left="0.7" right="0.7" top="0.75" bottom="0.75" header="0.3" footer="0.3"/>
  <ignoredErrors>
    <ignoredError sqref="G11 D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Шарин Михаил Юрьевич</dc:creator>
  <cp:lastModifiedBy>Медовиков Олег Евгеневич</cp:lastModifiedBy>
  <dcterms:created xsi:type="dcterms:W3CDTF">2021-04-12T12:26:01Z</dcterms:created>
  <dcterms:modified xsi:type="dcterms:W3CDTF">2021-06-18T12:02:14Z</dcterms:modified>
</cp:coreProperties>
</file>