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2" i="1"/>
  <c r="D3"/>
  <c r="G3"/>
  <c r="C3" l="1"/>
  <c r="J3" l="1"/>
  <c r="L3" s="1"/>
  <c r="C10"/>
  <c r="C2"/>
</calcChain>
</file>

<file path=xl/sharedStrings.xml><?xml version="1.0" encoding="utf-8"?>
<sst xmlns="http://schemas.openxmlformats.org/spreadsheetml/2006/main" count="12" uniqueCount="12">
  <si>
    <t>Uporog</t>
  </si>
  <si>
    <t>b</t>
  </si>
  <si>
    <t>Uzv_nas</t>
  </si>
  <si>
    <t>Ucc</t>
  </si>
  <si>
    <t>Rc</t>
  </si>
  <si>
    <t>Ampl</t>
  </si>
  <si>
    <t>gm</t>
  </si>
  <si>
    <t>R1</t>
  </si>
  <si>
    <t>R2</t>
  </si>
  <si>
    <t>Ku</t>
  </si>
  <si>
    <t>Rvh</t>
  </si>
  <si>
    <t>Uzv0_teor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</si>
</sst>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E9" sqref="E9"/>
    </sheetView>
  </sheetViews>
  <sheetFormatPr defaultRowHeight="15"/>
  <cols>
    <col min="1" max="1" width="7" customWidth="1"/>
    <col min="3" max="3" width="11.5703125" bestFit="1" customWidth="1"/>
    <col min="4" max="4" width="9.28515625" bestFit="1" customWidth="1"/>
    <col min="7" max="7" width="9.28515625" bestFit="1" customWidth="1"/>
    <col min="10" max="10" width="9.28515625" bestFit="1" customWidth="1"/>
    <col min="12" max="12" width="9.2851562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2" t="s">
        <v>5</v>
      </c>
      <c r="C2" s="2">
        <f>G3-C3</f>
        <v>0.17602919474726297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1"/>
      <c r="B3" s="2" t="s">
        <v>11</v>
      </c>
      <c r="C3" s="2">
        <f>(G3+C5)/2</f>
        <v>1.3986291947472629</v>
      </c>
      <c r="D3" s="2">
        <f>(C4*C11)/(C11+C9)</f>
        <v>1.4285714285714286</v>
      </c>
      <c r="E3" s="2"/>
      <c r="F3" s="2" t="s">
        <v>2</v>
      </c>
      <c r="G3" s="2">
        <f>((-1+(1+2*C6*C4*C8)^(1/2))/(C6*C8))+C5</f>
        <v>1.5746583894945259</v>
      </c>
      <c r="H3" s="2"/>
      <c r="I3" s="2" t="s">
        <v>6</v>
      </c>
      <c r="J3" s="2">
        <f>-C6*(C3-C5)</f>
        <v>-2.6404379212089445E-2</v>
      </c>
      <c r="K3" s="2" t="s">
        <v>9</v>
      </c>
      <c r="L3" s="2">
        <f>J3*C8</f>
        <v>-13.202189606044723</v>
      </c>
      <c r="M3" s="2"/>
    </row>
    <row r="4" spans="1:13">
      <c r="A4" s="1"/>
      <c r="B4" s="2" t="s">
        <v>3</v>
      </c>
      <c r="C4" s="2">
        <v>5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1"/>
      <c r="B5" s="2" t="s">
        <v>0</v>
      </c>
      <c r="C5" s="2">
        <v>1.2225999999999999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1"/>
      <c r="B6" s="2" t="s">
        <v>1</v>
      </c>
      <c r="C6" s="2">
        <v>0.15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1"/>
      <c r="B8" s="2" t="s">
        <v>4</v>
      </c>
      <c r="C8" s="2">
        <v>500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1"/>
      <c r="B9" s="2" t="s">
        <v>7</v>
      </c>
      <c r="C9" s="2">
        <v>300000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1"/>
      <c r="B10" s="2" t="s">
        <v>8</v>
      </c>
      <c r="C10" s="2">
        <f>(C3*C9)/(C4-C3)</f>
        <v>116508.06904198608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1"/>
      <c r="B11" s="2"/>
      <c r="C11" s="2">
        <v>120000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1"/>
      <c r="B12" s="2" t="s">
        <v>10</v>
      </c>
      <c r="C12" s="2">
        <f>(C9*C11)/(C9+C11)</f>
        <v>85714.28571428571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2018-03-12T16:43:27Z</dcterms:modified>
</cp:coreProperties>
</file>