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edroom" sheetId="1" r:id="rId1"/>
  </sheets>
  <calcPr calcId="144525"/>
</workbook>
</file>

<file path=xl/calcChain.xml><?xml version="1.0" encoding="utf-8"?>
<calcChain xmlns="http://schemas.openxmlformats.org/spreadsheetml/2006/main">
  <c r="C47" i="1" l="1"/>
  <c r="C46" i="1"/>
  <c r="C44" i="1"/>
  <c r="C37" i="1"/>
  <c r="C39" i="1" s="1"/>
  <c r="C29" i="1"/>
  <c r="C31" i="1" s="1"/>
  <c r="C32" i="1" s="1"/>
  <c r="C23" i="1"/>
  <c r="C21" i="1"/>
  <c r="C6" i="1" l="1"/>
  <c r="C8" i="1" s="1"/>
  <c r="C11" i="1" s="1"/>
  <c r="C13" i="1" s="1"/>
  <c r="C15" i="1" s="1"/>
</calcChain>
</file>

<file path=xl/sharedStrings.xml><?xml version="1.0" encoding="utf-8"?>
<sst xmlns="http://schemas.openxmlformats.org/spreadsheetml/2006/main" count="87" uniqueCount="28">
  <si>
    <t>Длина</t>
  </si>
  <si>
    <t>Ширина</t>
  </si>
  <si>
    <t>Высота</t>
  </si>
  <si>
    <t>Периметр</t>
  </si>
  <si>
    <t>Площадь общая</t>
  </si>
  <si>
    <t>Площадь окна</t>
  </si>
  <si>
    <t>Площадь двери</t>
  </si>
  <si>
    <t>Площадь для оштукатуривания</t>
  </si>
  <si>
    <t>Штукатурные работы</t>
  </si>
  <si>
    <t>Подрозетники (5 штук)</t>
  </si>
  <si>
    <t>Рублей</t>
  </si>
  <si>
    <t>Рублей / м2</t>
  </si>
  <si>
    <t>м2</t>
  </si>
  <si>
    <t>Ед. Изм.</t>
  </si>
  <si>
    <t>Значение</t>
  </si>
  <si>
    <t>Наименование</t>
  </si>
  <si>
    <t>м</t>
  </si>
  <si>
    <t>Итого</t>
  </si>
  <si>
    <t>Цена работ за м2</t>
  </si>
  <si>
    <t>Спальня</t>
  </si>
  <si>
    <t>Кухня</t>
  </si>
  <si>
    <t>Площадь большого окна</t>
  </si>
  <si>
    <t>Площадь маленького окна</t>
  </si>
  <si>
    <t>Площадь двери 1</t>
  </si>
  <si>
    <t>Площадь двери 2</t>
  </si>
  <si>
    <t>Площадь двери 3</t>
  </si>
  <si>
    <t>Коридор</t>
  </si>
  <si>
    <t>Площадь двери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</si>
</sst>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2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7"/>
  <sheetViews>
    <sheetView tabSelected="1" zoomScale="130" zoomScaleNormal="130" workbookViewId="0">
      <selection activeCell="B2" sqref="B2:D2"/>
    </sheetView>
  </sheetViews>
  <sheetFormatPr defaultRowHeight="15" x14ac:dyDescent="0.25"/>
  <cols>
    <col min="2" max="2" width="30.140625" bestFit="1" customWidth="1"/>
    <col min="3" max="3" width="9.7109375" bestFit="1" customWidth="1"/>
    <col min="4" max="4" width="11.85546875" bestFit="1" customWidth="1"/>
  </cols>
  <sheetData>
    <row r="2" spans="2:4" x14ac:dyDescent="0.25">
      <c r="B2" s="7" t="s">
        <v>19</v>
      </c>
      <c r="C2" s="8"/>
      <c r="D2" s="9"/>
    </row>
    <row r="3" spans="2:4" x14ac:dyDescent="0.25">
      <c r="B3" s="1" t="s">
        <v>15</v>
      </c>
      <c r="C3" s="1" t="s">
        <v>14</v>
      </c>
      <c r="D3" s="1" t="s">
        <v>13</v>
      </c>
    </row>
    <row r="4" spans="2:4" x14ac:dyDescent="0.25">
      <c r="B4" s="2" t="s">
        <v>0</v>
      </c>
      <c r="C4" s="2">
        <v>3.86</v>
      </c>
      <c r="D4" s="2" t="s">
        <v>16</v>
      </c>
    </row>
    <row r="5" spans="2:4" x14ac:dyDescent="0.25">
      <c r="B5" s="2" t="s">
        <v>1</v>
      </c>
      <c r="C5" s="2">
        <v>2.61</v>
      </c>
      <c r="D5" s="2" t="s">
        <v>16</v>
      </c>
    </row>
    <row r="6" spans="2:4" x14ac:dyDescent="0.25">
      <c r="B6" s="2" t="s">
        <v>3</v>
      </c>
      <c r="C6" s="2">
        <f>(C4+C5)*2</f>
        <v>12.94</v>
      </c>
      <c r="D6" s="2" t="s">
        <v>16</v>
      </c>
    </row>
    <row r="7" spans="2:4" x14ac:dyDescent="0.25">
      <c r="B7" s="2" t="s">
        <v>2</v>
      </c>
      <c r="C7" s="2">
        <v>2.8</v>
      </c>
      <c r="D7" s="2" t="s">
        <v>16</v>
      </c>
    </row>
    <row r="8" spans="2:4" x14ac:dyDescent="0.25">
      <c r="B8" s="2" t="s">
        <v>4</v>
      </c>
      <c r="C8" s="4">
        <f>C6*C7</f>
        <v>36.231999999999999</v>
      </c>
      <c r="D8" s="2" t="s">
        <v>12</v>
      </c>
    </row>
    <row r="9" spans="2:4" x14ac:dyDescent="0.25">
      <c r="B9" s="2" t="s">
        <v>5</v>
      </c>
      <c r="C9" s="2">
        <v>3.367</v>
      </c>
      <c r="D9" s="2" t="s">
        <v>12</v>
      </c>
    </row>
    <row r="10" spans="2:4" x14ac:dyDescent="0.25">
      <c r="B10" s="2" t="s">
        <v>6</v>
      </c>
      <c r="C10" s="2">
        <v>1.6</v>
      </c>
      <c r="D10" s="2" t="s">
        <v>12</v>
      </c>
    </row>
    <row r="11" spans="2:4" x14ac:dyDescent="0.25">
      <c r="B11" s="2" t="s">
        <v>7</v>
      </c>
      <c r="C11" s="4">
        <f>C8-C9-C10</f>
        <v>31.265000000000001</v>
      </c>
      <c r="D11" s="2" t="s">
        <v>12</v>
      </c>
    </row>
    <row r="12" spans="2:4" x14ac:dyDescent="0.25">
      <c r="B12" s="2" t="s">
        <v>18</v>
      </c>
      <c r="C12" s="3">
        <v>950</v>
      </c>
      <c r="D12" s="2" t="s">
        <v>11</v>
      </c>
    </row>
    <row r="13" spans="2:4" x14ac:dyDescent="0.25">
      <c r="B13" s="2" t="s">
        <v>8</v>
      </c>
      <c r="C13" s="3">
        <f>C11*C12</f>
        <v>29701.75</v>
      </c>
      <c r="D13" s="2" t="s">
        <v>10</v>
      </c>
    </row>
    <row r="14" spans="2:4" x14ac:dyDescent="0.25">
      <c r="B14" s="2" t="s">
        <v>9</v>
      </c>
      <c r="C14" s="3">
        <v>500</v>
      </c>
      <c r="D14" s="2" t="s">
        <v>10</v>
      </c>
    </row>
    <row r="15" spans="2:4" x14ac:dyDescent="0.25">
      <c r="B15" s="2" t="s">
        <v>17</v>
      </c>
      <c r="C15" s="5">
        <f>C13+C14</f>
        <v>30201.75</v>
      </c>
      <c r="D15" s="2" t="s">
        <v>10</v>
      </c>
    </row>
    <row r="17" spans="2:4" x14ac:dyDescent="0.25">
      <c r="B17" s="7" t="s">
        <v>20</v>
      </c>
      <c r="C17" s="8"/>
      <c r="D17" s="9"/>
    </row>
    <row r="18" spans="2:4" x14ac:dyDescent="0.25">
      <c r="B18" s="1" t="s">
        <v>15</v>
      </c>
      <c r="C18" s="1" t="s">
        <v>14</v>
      </c>
      <c r="D18" s="1" t="s">
        <v>13</v>
      </c>
    </row>
    <row r="19" spans="2:4" x14ac:dyDescent="0.25">
      <c r="B19" s="2" t="s">
        <v>0</v>
      </c>
      <c r="C19" s="2">
        <v>6</v>
      </c>
      <c r="D19" s="2" t="s">
        <v>16</v>
      </c>
    </row>
    <row r="20" spans="2:4" x14ac:dyDescent="0.25">
      <c r="B20" s="2" t="s">
        <v>1</v>
      </c>
      <c r="C20" s="2">
        <v>5</v>
      </c>
      <c r="D20" s="2" t="s">
        <v>16</v>
      </c>
    </row>
    <row r="21" spans="2:4" x14ac:dyDescent="0.25">
      <c r="B21" s="2" t="s">
        <v>3</v>
      </c>
      <c r="C21" s="2">
        <f>(C19+C20)*2</f>
        <v>22</v>
      </c>
      <c r="D21" s="2" t="s">
        <v>16</v>
      </c>
    </row>
    <row r="22" spans="2:4" x14ac:dyDescent="0.25">
      <c r="B22" s="2" t="s">
        <v>2</v>
      </c>
      <c r="C22" s="2">
        <v>2.8</v>
      </c>
      <c r="D22" s="2" t="s">
        <v>16</v>
      </c>
    </row>
    <row r="23" spans="2:4" x14ac:dyDescent="0.25">
      <c r="B23" s="2" t="s">
        <v>4</v>
      </c>
      <c r="C23" s="4">
        <f>C21*C22</f>
        <v>61.599999999999994</v>
      </c>
      <c r="D23" s="2" t="s">
        <v>12</v>
      </c>
    </row>
    <row r="24" spans="2:4" x14ac:dyDescent="0.25">
      <c r="B24" s="2" t="s">
        <v>21</v>
      </c>
      <c r="C24" s="2">
        <v>3.367</v>
      </c>
      <c r="D24" s="2" t="s">
        <v>12</v>
      </c>
    </row>
    <row r="25" spans="2:4" x14ac:dyDescent="0.25">
      <c r="B25" s="2" t="s">
        <v>22</v>
      </c>
      <c r="C25" s="2">
        <v>1.528</v>
      </c>
      <c r="D25" s="2" t="s">
        <v>12</v>
      </c>
    </row>
    <row r="26" spans="2:4" x14ac:dyDescent="0.25">
      <c r="B26" s="2" t="s">
        <v>23</v>
      </c>
      <c r="C26" s="2">
        <v>2</v>
      </c>
      <c r="D26" s="2" t="s">
        <v>12</v>
      </c>
    </row>
    <row r="27" spans="2:4" x14ac:dyDescent="0.25">
      <c r="B27" s="2" t="s">
        <v>24</v>
      </c>
      <c r="C27" s="2">
        <v>2</v>
      </c>
      <c r="D27" s="2" t="s">
        <v>12</v>
      </c>
    </row>
    <row r="28" spans="2:4" x14ac:dyDescent="0.25">
      <c r="B28" s="2" t="s">
        <v>25</v>
      </c>
      <c r="C28" s="2">
        <v>2</v>
      </c>
      <c r="D28" s="2" t="s">
        <v>12</v>
      </c>
    </row>
    <row r="29" spans="2:4" x14ac:dyDescent="0.25">
      <c r="B29" s="2" t="s">
        <v>7</v>
      </c>
      <c r="C29" s="4">
        <f>C23-C24-C25-C26-C27-C28</f>
        <v>50.704999999999998</v>
      </c>
      <c r="D29" s="2" t="s">
        <v>12</v>
      </c>
    </row>
    <row r="30" spans="2:4" x14ac:dyDescent="0.25">
      <c r="B30" s="2" t="s">
        <v>18</v>
      </c>
      <c r="C30" s="3">
        <v>950</v>
      </c>
      <c r="D30" s="2" t="s">
        <v>11</v>
      </c>
    </row>
    <row r="31" spans="2:4" x14ac:dyDescent="0.25">
      <c r="B31" s="2" t="s">
        <v>8</v>
      </c>
      <c r="C31" s="6">
        <f>C29*C30</f>
        <v>48169.75</v>
      </c>
      <c r="D31" s="2" t="s">
        <v>10</v>
      </c>
    </row>
    <row r="32" spans="2:4" x14ac:dyDescent="0.25">
      <c r="B32" s="2" t="s">
        <v>17</v>
      </c>
      <c r="C32" s="5">
        <f>C31</f>
        <v>48169.75</v>
      </c>
      <c r="D32" s="2" t="s">
        <v>10</v>
      </c>
    </row>
    <row r="34" spans="2:4" x14ac:dyDescent="0.25">
      <c r="B34" s="7" t="s">
        <v>26</v>
      </c>
      <c r="C34" s="8"/>
      <c r="D34" s="9"/>
    </row>
    <row r="35" spans="2:4" x14ac:dyDescent="0.25">
      <c r="B35" s="2" t="s">
        <v>0</v>
      </c>
      <c r="C35" s="2">
        <v>4.42</v>
      </c>
      <c r="D35" s="2" t="s">
        <v>16</v>
      </c>
    </row>
    <row r="36" spans="2:4" x14ac:dyDescent="0.25">
      <c r="B36" s="2" t="s">
        <v>1</v>
      </c>
      <c r="C36" s="2">
        <v>1.75</v>
      </c>
      <c r="D36" s="2" t="s">
        <v>16</v>
      </c>
    </row>
    <row r="37" spans="2:4" x14ac:dyDescent="0.25">
      <c r="B37" s="2" t="s">
        <v>3</v>
      </c>
      <c r="C37" s="2">
        <f>(C35+C36)*2</f>
        <v>12.34</v>
      </c>
      <c r="D37" s="2" t="s">
        <v>16</v>
      </c>
    </row>
    <row r="38" spans="2:4" x14ac:dyDescent="0.25">
      <c r="B38" s="2" t="s">
        <v>2</v>
      </c>
      <c r="C38" s="2">
        <v>2.8</v>
      </c>
      <c r="D38" s="2" t="s">
        <v>16</v>
      </c>
    </row>
    <row r="39" spans="2:4" x14ac:dyDescent="0.25">
      <c r="B39" s="2" t="s">
        <v>4</v>
      </c>
      <c r="C39" s="4">
        <f>C37*C38</f>
        <v>34.552</v>
      </c>
      <c r="D39" s="2" t="s">
        <v>12</v>
      </c>
    </row>
    <row r="40" spans="2:4" x14ac:dyDescent="0.25">
      <c r="B40" s="2" t="s">
        <v>23</v>
      </c>
      <c r="C40" s="2">
        <v>2</v>
      </c>
      <c r="D40" s="2" t="s">
        <v>12</v>
      </c>
    </row>
    <row r="41" spans="2:4" x14ac:dyDescent="0.25">
      <c r="B41" s="2" t="s">
        <v>24</v>
      </c>
      <c r="C41" s="2">
        <v>2</v>
      </c>
      <c r="D41" s="2" t="s">
        <v>12</v>
      </c>
    </row>
    <row r="42" spans="2:4" x14ac:dyDescent="0.25">
      <c r="B42" s="2" t="s">
        <v>25</v>
      </c>
      <c r="C42" s="2">
        <v>2</v>
      </c>
      <c r="D42" s="2" t="s">
        <v>12</v>
      </c>
    </row>
    <row r="43" spans="2:4" x14ac:dyDescent="0.25">
      <c r="B43" s="2" t="s">
        <v>27</v>
      </c>
      <c r="C43" s="2">
        <v>2</v>
      </c>
      <c r="D43" s="2" t="s">
        <v>12</v>
      </c>
    </row>
    <row r="44" spans="2:4" x14ac:dyDescent="0.25">
      <c r="B44" s="2" t="s">
        <v>7</v>
      </c>
      <c r="C44" s="4">
        <f>C39-C40-C41-C42-C43</f>
        <v>26.552</v>
      </c>
      <c r="D44" s="2" t="s">
        <v>12</v>
      </c>
    </row>
    <row r="45" spans="2:4" x14ac:dyDescent="0.25">
      <c r="B45" s="2" t="s">
        <v>18</v>
      </c>
      <c r="C45" s="3">
        <v>950</v>
      </c>
      <c r="D45" s="2" t="s">
        <v>11</v>
      </c>
    </row>
    <row r="46" spans="2:4" x14ac:dyDescent="0.25">
      <c r="B46" s="2" t="s">
        <v>8</v>
      </c>
      <c r="C46" s="6">
        <f>C44*C45</f>
        <v>25224.399999999998</v>
      </c>
      <c r="D46" s="2" t="s">
        <v>10</v>
      </c>
    </row>
    <row r="47" spans="2:4" x14ac:dyDescent="0.25">
      <c r="B47" s="2" t="s">
        <v>17</v>
      </c>
      <c r="C47" s="5">
        <f>C46</f>
        <v>25224.399999999998</v>
      </c>
      <c r="D47" s="2" t="s">
        <v>10</v>
      </c>
    </row>
  </sheetData>
  <mergeCells count="3">
    <mergeCell ref="B2:D2"/>
    <mergeCell ref="B17:D17"/>
    <mergeCell ref="B34:D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Bedroom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2023-11-23T20:10:28Z</dcterms:modified>
</cp:coreProperties>
</file>