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rkooleg/Documents/Rakul-App/Договора/17.11.2020/17.11 К-П  гнп  Дзюбук-Кучерук, вул. Яблунева 11,пр.  664 в шл/"/>
    </mc:Choice>
  </mc:AlternateContent>
  <xr:revisionPtr revIDLastSave="0" documentId="13_ncr:1_{5702872E-3608-FA47-AD92-EF22701166FB}" xr6:coauthVersionLast="46" xr6:coauthVersionMax="46" xr10:uidLastSave="{00000000-0000-0000-0000-000000000000}"/>
  <bookViews>
    <workbookView xWindow="10060" yWindow="3080" windowWidth="38700" windowHeight="174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C4" i="1" l="1"/>
  <c r="C2" i="1"/>
  <c r="C3" i="1"/>
  <c r="B4" i="1"/>
  <c r="B2" i="1"/>
  <c r="B3" i="1"/>
  <c r="E4" i="1" l="1"/>
  <c r="A4" i="1"/>
  <c r="A3" i="1"/>
  <c r="A2" i="1"/>
  <c r="E3" i="1" l="1"/>
  <c r="E2" i="1"/>
</calcChain>
</file>

<file path=xl/sharedStrings.xml><?xml version="1.0" encoding="utf-8"?>
<sst xmlns="http://schemas.openxmlformats.org/spreadsheetml/2006/main" count="36" uniqueCount="25">
  <si>
    <t>Сумма
платежа</t>
  </si>
  <si>
    <t>Фамилия имя отчество
плательщика</t>
  </si>
  <si>
    <t>ИНН плательщика</t>
  </si>
  <si>
    <t>Вид
платежа</t>
  </si>
  <si>
    <t>Назначение
платежа</t>
  </si>
  <si>
    <t>МФО банка получателя</t>
  </si>
  <si>
    <t>Счет
получателя</t>
  </si>
  <si>
    <t>Наименование
получателя</t>
  </si>
  <si>
    <t>ОКПО
получателя</t>
  </si>
  <si>
    <t>UA728999980333199338000010380</t>
  </si>
  <si>
    <t>К-Свят УК/с. С-Борщагівка/11010501</t>
  </si>
  <si>
    <t>UA258999980313040156000010356</t>
  </si>
  <si>
    <t xml:space="preserve">К-Свят УК/м. Вишневе/24140500 </t>
  </si>
  <si>
    <t>UA908999980313010063000010356</t>
  </si>
  <si>
    <t>К-Свят УК/ м. Вишневе/11011000</t>
  </si>
  <si>
    <t>;Податок на доходи фізичних осіб, що сплачується фізичними особами, які не підлягають обов'язковому декларуванню, 5%;;;</t>
  </si>
  <si>
    <t>;Збір з операцій придбавання (купівлі-продажу) нерухомого майна, 1%;;;</t>
  </si>
  <si>
    <t>;Військовий збір, 1,5%;;;</t>
  </si>
  <si>
    <t>*;101;11010501;</t>
  </si>
  <si>
    <t>*;101;24140500;</t>
  </si>
  <si>
    <t>*;101;11011000;</t>
  </si>
  <si>
    <t>покупець</t>
  </si>
  <si>
    <t>продавець</t>
  </si>
  <si>
    <t>Дзюбук Руслан Миколайович</t>
  </si>
  <si>
    <t>Кучерук Володимир Борисович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</si>
</sst>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/>
    <xf numFmtId="2" fontId="2" fillId="0" borderId="1" xfId="1" applyNumberFormat="1" applyFont="1" applyFill="1" applyBorder="1" applyAlignment="1" applyProtection="1">
      <alignment vertical="center" wrapText="1"/>
      <protection locked="0"/>
    </xf>
    <xf numFmtId="0" fontId="2" fillId="0" borderId="1" xfId="1" applyFont="1" applyFill="1" applyBorder="1" applyAlignment="1">
      <alignment vertical="center" wrapText="1"/>
    </xf>
    <xf numFmtId="0" fontId="0" fillId="0" borderId="1" xfId="0" applyFill="1" applyBorder="1"/>
    <xf numFmtId="0" fontId="0" fillId="0" borderId="0" xfId="0" applyFill="1"/>
    <xf numFmtId="49" fontId="2" fillId="2" borderId="1" xfId="1" applyNumberFormat="1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2" fontId="3" fillId="0" borderId="1" xfId="1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" fontId="0" fillId="0" borderId="0" xfId="0" applyNumberFormat="1" applyAlignment="1">
      <alignment horizontal="left"/>
    </xf>
    <xf numFmtId="164" fontId="6" fillId="0" borderId="1" xfId="2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>
      <alignment wrapText="1"/>
    </xf>
    <xf numFmtId="1" fontId="6" fillId="0" borderId="1" xfId="2" applyNumberFormat="1" applyFont="1" applyFill="1" applyBorder="1" applyAlignment="1" applyProtection="1">
      <alignment vertical="center" wrapText="1"/>
      <protection locked="0"/>
    </xf>
    <xf numFmtId="1" fontId="6" fillId="0" borderId="1" xfId="1" applyNumberFormat="1" applyFont="1" applyFill="1" applyBorder="1" applyAlignment="1" applyProtection="1">
      <alignment vertical="center" wrapText="1"/>
      <protection locked="0"/>
    </xf>
    <xf numFmtId="3" fontId="5" fillId="2" borderId="0" xfId="0" applyNumberFormat="1" applyFont="1" applyFill="1"/>
    <xf numFmtId="3" fontId="0" fillId="0" borderId="1" xfId="0" applyNumberFormat="1" applyFill="1" applyBorder="1"/>
    <xf numFmtId="2" fontId="0" fillId="0" borderId="1" xfId="0" applyNumberFormat="1" applyFill="1" applyBorder="1"/>
  </cellXfs>
  <cellStyles count="3">
    <cellStyle name="Comma" xfId="2" builtinId="3"/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"/>
  <sheetViews>
    <sheetView tabSelected="1" workbookViewId="0">
      <selection activeCell="E3" sqref="E3"/>
    </sheetView>
  </sheetViews>
  <sheetFormatPr baseColWidth="10" defaultColWidth="9.1640625" defaultRowHeight="15" x14ac:dyDescent="0.2"/>
  <cols>
    <col min="1" max="1" width="11.83203125" style="8" customWidth="1"/>
    <col min="2" max="2" width="26.5" style="8" customWidth="1"/>
    <col min="3" max="3" width="18" style="8" customWidth="1"/>
    <col min="4" max="4" width="17.5" style="3" customWidth="1"/>
    <col min="5" max="5" width="22.6640625" style="8" customWidth="1"/>
    <col min="6" max="6" width="14.6640625" style="8" customWidth="1"/>
    <col min="7" max="7" width="36.1640625" style="8" customWidth="1"/>
    <col min="8" max="8" width="36" style="8" customWidth="1"/>
    <col min="9" max="9" width="25.5" style="8" customWidth="1"/>
    <col min="10" max="16384" width="9.1640625" style="8"/>
  </cols>
  <sheetData>
    <row r="1" spans="1:10" ht="28" x14ac:dyDescent="0.2">
      <c r="A1" s="12" t="s">
        <v>0</v>
      </c>
      <c r="B1" s="13" t="s">
        <v>1</v>
      </c>
      <c r="C1" s="13" t="s">
        <v>2</v>
      </c>
      <c r="D1" s="16" t="s">
        <v>3</v>
      </c>
      <c r="E1" s="14" t="s">
        <v>4</v>
      </c>
      <c r="F1" s="15" t="s">
        <v>5</v>
      </c>
      <c r="G1" s="15" t="s">
        <v>6</v>
      </c>
      <c r="H1" s="14" t="s">
        <v>7</v>
      </c>
      <c r="I1" s="14" t="s">
        <v>8</v>
      </c>
      <c r="J1" s="22">
        <v>18600</v>
      </c>
    </row>
    <row r="2" spans="1:10" ht="92.25" customHeight="1" x14ac:dyDescent="0.2">
      <c r="A2" s="5">
        <f>J1*5%</f>
        <v>930</v>
      </c>
      <c r="B2" s="18" t="str">
        <f>B9</f>
        <v>Дзюбук Руслан Миколайович</v>
      </c>
      <c r="C2" s="21">
        <f>C9</f>
        <v>2898918155</v>
      </c>
      <c r="D2" s="9"/>
      <c r="E2" s="6" t="str">
        <f>CONCATENATE(Лист2!B2,C2,Лист2!A2,B2)</f>
        <v>*;101;11010501;2898918155;Податок на доходи фізичних осіб, що сплачується фізичними особами, які не підлягають обов'язковому декларуванню, 5%;;;Дзюбук Руслан Миколайович</v>
      </c>
      <c r="F2" s="7">
        <v>899998</v>
      </c>
      <c r="G2" s="7" t="s">
        <v>9</v>
      </c>
      <c r="H2" s="7" t="s">
        <v>10</v>
      </c>
      <c r="I2" s="7">
        <v>38010937</v>
      </c>
    </row>
    <row r="3" spans="1:10" ht="97" customHeight="1" x14ac:dyDescent="0.2">
      <c r="A3" s="7">
        <f>J1*1%</f>
        <v>186</v>
      </c>
      <c r="B3" s="18" t="str">
        <f>B8</f>
        <v>Кучерук Володимир Борисович</v>
      </c>
      <c r="C3" s="21">
        <f>C8</f>
        <v>3066605498</v>
      </c>
      <c r="D3" s="4"/>
      <c r="E3" s="10" t="str">
        <f>CONCATENATE(Лист2!B3,C3,Лист2!A3,B3)</f>
        <v>*;101;24140500;3066605498;Збір з операцій придбавання (купівлі-продажу) нерухомого майна, 1%;;;Кучерук Володимир Борисович</v>
      </c>
      <c r="F3" s="7">
        <v>899998</v>
      </c>
      <c r="G3" s="7" t="s">
        <v>11</v>
      </c>
      <c r="H3" s="7" t="s">
        <v>12</v>
      </c>
      <c r="I3" s="7">
        <v>38010937</v>
      </c>
    </row>
    <row r="4" spans="1:10" ht="66" customHeight="1" x14ac:dyDescent="0.2">
      <c r="A4" s="24">
        <f>J1*1.5%</f>
        <v>279</v>
      </c>
      <c r="B4" s="18" t="str">
        <f>B9</f>
        <v>Дзюбук Руслан Миколайович</v>
      </c>
      <c r="C4" s="20">
        <f>C9</f>
        <v>2898918155</v>
      </c>
      <c r="D4" s="4"/>
      <c r="E4" s="10" t="str">
        <f>CONCATENATE(Лист2!B4,C4,Лист2!A4,B4)</f>
        <v>*;101;11011000;2898918155;Військовий збір, 1,5%;;;Дзюбук Руслан Миколайович</v>
      </c>
      <c r="F4" s="7">
        <v>899998</v>
      </c>
      <c r="G4" s="7" t="s">
        <v>13</v>
      </c>
      <c r="H4" s="7" t="s">
        <v>14</v>
      </c>
      <c r="I4" s="7">
        <v>38010937</v>
      </c>
    </row>
    <row r="8" spans="1:10" ht="16" x14ac:dyDescent="0.2">
      <c r="A8" s="10" t="s">
        <v>21</v>
      </c>
      <c r="B8" s="19" t="s">
        <v>24</v>
      </c>
      <c r="C8" s="7">
        <v>3066605498</v>
      </c>
    </row>
    <row r="9" spans="1:10" ht="16" x14ac:dyDescent="0.2">
      <c r="A9" s="10" t="s">
        <v>22</v>
      </c>
      <c r="B9" s="19" t="s">
        <v>23</v>
      </c>
      <c r="C9" s="7">
        <v>2898918155</v>
      </c>
    </row>
    <row r="10" spans="1:10" x14ac:dyDescent="0.2">
      <c r="A10" s="10"/>
      <c r="B10" s="10"/>
      <c r="C10" s="7"/>
    </row>
    <row r="11" spans="1:10" x14ac:dyDescent="0.2">
      <c r="A11" s="10"/>
      <c r="B11" s="23"/>
      <c r="C11" s="7"/>
    </row>
    <row r="12" spans="1:10" x14ac:dyDescent="0.2">
      <c r="A12" s="10"/>
      <c r="B12" s="7"/>
      <c r="C12" s="7"/>
    </row>
  </sheetData>
  <pageMargins left="0.7" right="0.7" top="0.75" bottom="0.75" header="0.3" footer="0.3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16.33203125" customWidth="1"/>
    <col min="2" max="2" width="41.1640625" customWidth="1"/>
    <col min="3" max="3" width="28.5" customWidth="1"/>
    <col min="4" max="4" width="32.5" customWidth="1"/>
    <col min="5" max="6" width="33.6640625" customWidth="1"/>
  </cols>
  <sheetData>
    <row r="1" spans="1:6" ht="28" x14ac:dyDescent="0.2">
      <c r="A1" s="1" t="s">
        <v>4</v>
      </c>
      <c r="B1" s="1">
        <v>1</v>
      </c>
      <c r="C1" s="2" t="s">
        <v>5</v>
      </c>
      <c r="D1" s="2" t="s">
        <v>6</v>
      </c>
      <c r="E1" s="1" t="s">
        <v>7</v>
      </c>
      <c r="F1" s="1" t="s">
        <v>8</v>
      </c>
    </row>
    <row r="2" spans="1:6" s="8" customFormat="1" x14ac:dyDescent="0.2">
      <c r="A2" s="7" t="s">
        <v>15</v>
      </c>
      <c r="B2" s="11" t="s">
        <v>18</v>
      </c>
      <c r="C2" s="7">
        <v>899998</v>
      </c>
      <c r="D2" s="7" t="s">
        <v>9</v>
      </c>
      <c r="E2" s="7" t="s">
        <v>10</v>
      </c>
      <c r="F2" s="7">
        <v>38010937</v>
      </c>
    </row>
    <row r="3" spans="1:6" s="8" customFormat="1" x14ac:dyDescent="0.2">
      <c r="A3" s="7" t="s">
        <v>16</v>
      </c>
      <c r="B3" s="11" t="s">
        <v>19</v>
      </c>
      <c r="C3" s="7">
        <v>899998</v>
      </c>
      <c r="D3" s="7" t="s">
        <v>11</v>
      </c>
      <c r="E3" s="7" t="s">
        <v>12</v>
      </c>
      <c r="F3" s="7">
        <v>38010937</v>
      </c>
    </row>
    <row r="4" spans="1:6" s="8" customFormat="1" x14ac:dyDescent="0.2">
      <c r="A4" s="7" t="s">
        <v>17</v>
      </c>
      <c r="B4" s="11" t="s">
        <v>20</v>
      </c>
      <c r="C4" s="7">
        <v>899998</v>
      </c>
      <c r="D4" s="7" t="s">
        <v>13</v>
      </c>
      <c r="E4" s="7" t="s">
        <v>14</v>
      </c>
      <c r="F4" s="7">
        <v>38010937</v>
      </c>
    </row>
    <row r="7" spans="1:6" x14ac:dyDescent="0.2">
      <c r="A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Гайдейчук Анатолій Іванович</dc:creator>
  <cp:lastModifiedBy>Олеш Жарко</cp:lastModifiedBy>
  <cp:lastPrinted>2020-07-03T10:08:48Z</cp:lastPrinted>
  <dcterms:created xsi:type="dcterms:W3CDTF">2019-06-07T07:52:20Z</dcterms:created>
  <dcterms:modified xsi:type="dcterms:W3CDTF">2020-12-18T13:14:22Z</dcterms:modified>
</cp:coreProperties>
</file>