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\Code\micrometeorites\"/>
    </mc:Choice>
  </mc:AlternateContent>
  <xr:revisionPtr revIDLastSave="0" documentId="13_ncr:1_{D8390088-53AF-4841-A297-D85CC563A6A0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test_wang_data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<sst xmlns="http://schemas.openxmlformats.org/spreadsheetml/2006/main" count="8" uniqueCount="8">
  <si>
    <t>10000/T</t>
  </si>
  <si>
    <t>log(J)</t>
  </si>
  <si>
    <t>Temp [K]</t>
  </si>
  <si>
    <t>J [mol cm-2 s-1]</t>
  </si>
  <si>
    <t>J [mol m-2 s-1]</t>
  </si>
  <si>
    <t>p [Pa] - from Wang</t>
  </si>
  <si>
    <t>p from fit [Pa]</t>
  </si>
  <si>
    <t>p from Genge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</si>
</sst>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Fitting the Wang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8298184429614126"/>
                  <c:y val="1.7048611111111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test_wang_data!$D$2:$D$8</c:f>
              <c:numCache>
                <c:formatCode>General</c:formatCode>
                <c:ptCount val="7"/>
                <c:pt idx="0">
                  <c:v>2065.463941</c:v>
                </c:pt>
                <c:pt idx="1">
                  <c:v>1968.4590559999999</c:v>
                </c:pt>
                <c:pt idx="2">
                  <c:v>1881.5826890000001</c:v>
                </c:pt>
                <c:pt idx="3">
                  <c:v>1783.8532090000001</c:v>
                </c:pt>
                <c:pt idx="4">
                  <c:v>1741.1487500000001</c:v>
                </c:pt>
                <c:pt idx="5">
                  <c:v>1684.2257119999999</c:v>
                </c:pt>
                <c:pt idx="6">
                  <c:v>1633.061882</c:v>
                </c:pt>
              </c:numCache>
            </c:numRef>
          </c:xVal>
          <c:yVal>
            <c:numRef>
              <c:f>test_wang_data!$G$2:$G$8</c:f>
              <c:numCache>
                <c:formatCode>General</c:formatCode>
                <c:ptCount val="7"/>
                <c:pt idx="0">
                  <c:v>4.6255523109999999</c:v>
                </c:pt>
                <c:pt idx="1">
                  <c:v>1.4062136670000001</c:v>
                </c:pt>
                <c:pt idx="2">
                  <c:v>0.40263956000000001</c:v>
                </c:pt>
                <c:pt idx="3">
                  <c:v>8.9811995000000006E-2</c:v>
                </c:pt>
                <c:pt idx="4">
                  <c:v>4.5158487999999997E-2</c:v>
                </c:pt>
                <c:pt idx="5">
                  <c:v>1.6628571000000002E-2</c:v>
                </c:pt>
                <c:pt idx="6">
                  <c:v>6.5186269999999999E-3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4-4D21-B5D0-2AACD479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17743"/>
        <c:axId val="1736600095"/>
      </c:scatterChart>
      <c:valAx>
        <c:axId val="17447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600095"/>
        <c:crosses val="autoZero"/>
        <c:crossBetween val="midCat"/>
      </c:valAx>
      <c:valAx>
        <c:axId val="17366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1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633411</xdr:colOff>
      <xdr:row>10</xdr:row>
      <xdr:rowOff>114300</xdr:rowOff>
    </xdr:from>
    <xdr:to>
      <xdr:col>7</xdr:col>
      <xdr:colOff>1142999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060A5-CD9A-4B0F-82F3-76980E5A6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topLeftCell="B1" workbookViewId="0">
      <selection activeCell="H10" sqref="H10"/>
    </sheetView>
  </sheetViews>
  <sheetFormatPr defaultRowHeight="15" x14ac:dyDescent="0.25"/>
  <cols>
    <col min="4" max="4" width="14.140625" customWidth="1"/>
    <col min="5" max="5" width="25.140625" customWidth="1"/>
    <col min="6" max="6" width="21.7109375" customWidth="1"/>
    <col min="7" max="7" width="25.5703125" customWidth="1"/>
    <col min="8" max="8" width="43.85546875" customWidth="1"/>
    <col min="9" max="9" width="19.42578125" customWidth="1"/>
  </cols>
  <sheetData>
    <row r="1" spans="1:9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4.8415272729999996</v>
      </c>
      <c r="B2">
        <v>-5.28</v>
      </c>
      <c r="D2">
        <v>2065.463941</v>
      </c>
      <c r="E2" s="1">
        <v>5.2499999999999997E-6</v>
      </c>
      <c r="F2">
        <v>5.2480746000000002E-2</v>
      </c>
      <c r="G2">
        <v>4.6255523109999999</v>
      </c>
      <c r="H2">
        <f>EXP(LN(10^-13)+0.0152*D2)</f>
        <v>4.31218913135978</v>
      </c>
      <c r="I2">
        <f>10^(11.3-2.0126*10^4/D2)</f>
        <v>35.970146950464866</v>
      </c>
    </row>
    <row r="3" spans="1:9" x14ac:dyDescent="0.25">
      <c r="A3">
        <v>5.080115825</v>
      </c>
      <c r="B3">
        <v>-5.7866666670000004</v>
      </c>
      <c r="D3">
        <v>1968.4590559999999</v>
      </c>
      <c r="E3" s="1">
        <v>1.6300000000000001E-6</v>
      </c>
      <c r="F3">
        <v>1.6343058000000001E-2</v>
      </c>
      <c r="G3">
        <v>1.4062136670000001</v>
      </c>
      <c r="H3">
        <f t="shared" ref="H3:H8" si="0">EXP(LN(10^-13)+0.0152*D3)</f>
        <v>0.98705594654788242</v>
      </c>
      <c r="I3">
        <f t="shared" ref="I3:I8" si="1">10^(11.3-2.0126*10^4/D3)</f>
        <v>11.905808474181356</v>
      </c>
    </row>
    <row r="4" spans="1:9" x14ac:dyDescent="0.25">
      <c r="A4">
        <v>5.3146747469999998</v>
      </c>
      <c r="B4">
        <v>-6.32</v>
      </c>
      <c r="D4">
        <v>1881.5826890000001</v>
      </c>
      <c r="E4" s="1">
        <v>4.7899999999999999E-7</v>
      </c>
      <c r="F4">
        <v>4.7863009999999998E-3</v>
      </c>
      <c r="G4">
        <v>0.40263956000000001</v>
      </c>
      <c r="H4">
        <f t="shared" si="0"/>
        <v>0.26354020654756266</v>
      </c>
      <c r="I4">
        <f t="shared" si="1"/>
        <v>4.0150005205477921</v>
      </c>
    </row>
    <row r="5" spans="1:9" x14ac:dyDescent="0.25">
      <c r="A5">
        <v>5.6058424240000004</v>
      </c>
      <c r="B5">
        <v>-6.96</v>
      </c>
      <c r="D5">
        <v>1783.8532090000001</v>
      </c>
      <c r="E5" s="1">
        <v>1.1000000000000001E-7</v>
      </c>
      <c r="F5">
        <v>1.0964779999999999E-3</v>
      </c>
      <c r="G5">
        <v>8.9811995000000006E-2</v>
      </c>
      <c r="H5">
        <f t="shared" si="0"/>
        <v>5.9663345097108966E-2</v>
      </c>
      <c r="I5">
        <f t="shared" si="1"/>
        <v>1.0415533840548161</v>
      </c>
    </row>
    <row r="6" spans="1:9" x14ac:dyDescent="0.25">
      <c r="A6">
        <v>5.7433346800000002</v>
      </c>
      <c r="B6">
        <v>-7.2533333329999996</v>
      </c>
      <c r="D6">
        <v>1741.1487500000001</v>
      </c>
      <c r="E6" s="1">
        <v>5.5799999999999997E-8</v>
      </c>
      <c r="F6">
        <v>5.5804200000000002E-4</v>
      </c>
      <c r="G6">
        <v>4.5158487999999997E-2</v>
      </c>
      <c r="H6">
        <f t="shared" si="0"/>
        <v>3.1174799810175881E-2</v>
      </c>
      <c r="I6">
        <f t="shared" si="1"/>
        <v>0.55076282868306725</v>
      </c>
    </row>
    <row r="7" spans="1:9" x14ac:dyDescent="0.25">
      <c r="A7">
        <v>5.9374464649999998</v>
      </c>
      <c r="B7">
        <v>-7.68</v>
      </c>
      <c r="D7">
        <v>1684.2257119999999</v>
      </c>
      <c r="E7" s="1">
        <v>2.0899999999999999E-8</v>
      </c>
      <c r="F7">
        <v>2.0892999999999999E-4</v>
      </c>
      <c r="G7">
        <v>1.6628571000000002E-2</v>
      </c>
      <c r="H7">
        <f t="shared" si="0"/>
        <v>1.3123176853896889E-2</v>
      </c>
      <c r="I7">
        <f t="shared" si="1"/>
        <v>0.22402435959856551</v>
      </c>
    </row>
    <row r="8" spans="1:9" x14ac:dyDescent="0.25">
      <c r="A8">
        <v>6.1234666669999998</v>
      </c>
      <c r="B8">
        <v>-8.08</v>
      </c>
      <c r="D8">
        <v>1633.061882</v>
      </c>
      <c r="E8" s="1">
        <v>8.3199999999999994E-9</v>
      </c>
      <c r="F8" s="1">
        <v>8.3200000000000003E-5</v>
      </c>
      <c r="G8">
        <v>6.5186269999999999E-3</v>
      </c>
      <c r="H8">
        <f t="shared" si="0"/>
        <v>6.029654284205088E-3</v>
      </c>
      <c r="I8">
        <f t="shared" si="1"/>
        <v>9.4604323713669669E-2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test_wang_data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</cp:lastModifiedBy>
  <dcterms:created xsi:type="dcterms:W3CDTF">2018-10-17T20:34:39Z</dcterms:created>
  <dcterms:modified xsi:type="dcterms:W3CDTF">2018-10-19T22:33:49Z</dcterms:modified>
</cp:coreProperties>
</file>