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\Code\micrometeorites\"/>
    </mc:Choice>
  </mc:AlternateContent>
  <xr:revisionPtr revIDLastSave="0" documentId="13_ncr:1_{BAD799A9-F093-495F-8102-91A5CF7537F2}" xr6:coauthVersionLast="36" xr6:coauthVersionMax="36" xr10:uidLastSave="{00000000-0000-0000-0000-000000000000}"/>
  <bookViews>
    <workbookView xWindow="0" yWindow="0" windowWidth="18660" windowHeight="7980" xr2:uid="{431BC75A-0074-4621-961A-763B66CA81F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3" i="1"/>
  <c r="E4" i="1"/>
  <c r="E2" i="1"/>
  <c r="E5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2" i="1"/>
  <c r="H2" i="1" s="1"/>
</calcChain>
</file>

<file path=xl/sharedStrings.xml><?xml version="1.0" encoding="utf-8"?>
<sst xmlns="http://schemas.openxmlformats.org/spreadsheetml/2006/main" count="7" uniqueCount="7">
  <si>
    <t>Altitude [m]</t>
  </si>
  <si>
    <t>Density [kg m-3]</t>
  </si>
  <si>
    <t>rho from fit</t>
  </si>
  <si>
    <t>fit error %</t>
  </si>
  <si>
    <t>O [atom m-3]</t>
  </si>
  <si>
    <t>O2 [molecule m-3]</t>
  </si>
  <si>
    <t>Oxygen density [kg m-3]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</si>
</sst>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Density [kg m-3]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70000</c:v>
                </c:pt>
                <c:pt idx="1">
                  <c:v>75000</c:v>
                </c:pt>
                <c:pt idx="2">
                  <c:v>80000</c:v>
                </c:pt>
                <c:pt idx="3">
                  <c:v>85000</c:v>
                </c:pt>
                <c:pt idx="4">
                  <c:v>90000</c:v>
                </c:pt>
                <c:pt idx="5">
                  <c:v>95000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</c:numCache>
            </c:numRef>
          </c:xVal>
          <c:yVal>
            <c:numRef>
              <c:f>Sheet1!$B$2:$B$17</c:f>
              <c:numCache>
                <c:formatCode>0.00E+00</c:formatCode>
                <c:ptCount val="16"/>
                <c:pt idx="0">
                  <c:v>8.8228999999999998E-5</c:v>
                </c:pt>
                <c:pt idx="1">
                  <c:v>3.9920999999999999E-5</c:v>
                </c:pt>
                <c:pt idx="2">
                  <c:v>1.8457999999999998E-5</c:v>
                </c:pt>
                <c:pt idx="3">
                  <c:v>8.2196E-6</c:v>
                </c:pt>
                <c:pt idx="4">
                  <c:v>3.416E-6</c:v>
                </c:pt>
                <c:pt idx="5">
                  <c:v>1.393E-6</c:v>
                </c:pt>
                <c:pt idx="6">
                  <c:v>5.6039999999999996E-7</c:v>
                </c:pt>
                <c:pt idx="7">
                  <c:v>9.7080000000000006E-8</c:v>
                </c:pt>
                <c:pt idx="8">
                  <c:v>2.222E-8</c:v>
                </c:pt>
                <c:pt idx="9">
                  <c:v>8.1520000000000008E-9</c:v>
                </c:pt>
                <c:pt idx="10">
                  <c:v>3.8309999999999997E-9</c:v>
                </c:pt>
                <c:pt idx="11">
                  <c:v>2.0759999999999999E-9</c:v>
                </c:pt>
                <c:pt idx="12">
                  <c:v>1.233E-9</c:v>
                </c:pt>
                <c:pt idx="13">
                  <c:v>7.8150000000000004E-10</c:v>
                </c:pt>
                <c:pt idx="14">
                  <c:v>5.1939999999999998E-10</c:v>
                </c:pt>
                <c:pt idx="15">
                  <c:v>3.5809999999999998E-10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3-490C-92EE-0D733B30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01888"/>
        <c:axId val="1120074800"/>
      </c:scatterChart>
      <c:valAx>
        <c:axId val="10173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74800"/>
        <c:crosses val="autoZero"/>
        <c:crossBetween val="midCat"/>
      </c:valAx>
      <c:valAx>
        <c:axId val="11200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5</xdr:row>
      <xdr:rowOff>180975</xdr:rowOff>
    </xdr:from>
    <xdr:to>
      <xdr:col>21</xdr:col>
      <xdr:colOff>266700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716CF-A398-476A-AE1F-6B71D61A5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7DCC-433E-43B3-8E7B-7D56721DEAE1}">
  <dimension ref="A1:H17"/>
  <sheetViews>
    <sheetView tabSelected="1" workbookViewId="0">
      <selection activeCell="E2" sqref="E2:E17"/>
    </sheetView>
  </sheetViews>
  <sheetFormatPr defaultRowHeight="15" x14ac:dyDescent="0.25"/>
  <cols>
    <col min="1" max="1" width="16.7109375" customWidth="1"/>
    <col min="2" max="2" width="16" customWidth="1"/>
    <col min="3" max="3" width="15" customWidth="1"/>
    <col min="4" max="4" width="18.28515625" customWidth="1"/>
    <col min="5" max="5" width="23.140625" customWidth="1"/>
    <col min="7" max="7" width="12" bestFit="1" customWidth="1"/>
    <col min="8" max="8" width="11.570312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G1" t="s">
        <v>2</v>
      </c>
      <c r="H1" t="s">
        <v>3</v>
      </c>
    </row>
    <row r="2" spans="1:8" x14ac:dyDescent="0.25">
      <c r="A2">
        <v>70000</v>
      </c>
      <c r="B2" s="1">
        <v>8.8228999999999998E-5</v>
      </c>
      <c r="E2" s="1">
        <f>2*B2*0.21</f>
        <v>3.7056179999999998E-5</v>
      </c>
      <c r="G2">
        <f>1E+60*A2^(-13.24)</f>
        <v>7.0941758610530931E-5</v>
      </c>
      <c r="H2" s="2">
        <f>(G2-B2)/B2</f>
        <v>-0.1959360458519202</v>
      </c>
    </row>
    <row r="3" spans="1:8" x14ac:dyDescent="0.25">
      <c r="A3">
        <v>75000</v>
      </c>
      <c r="B3" s="1">
        <v>3.9920999999999999E-5</v>
      </c>
      <c r="E3" s="1">
        <f t="shared" ref="E3:E4" si="0">2*B3*0.21</f>
        <v>1.6766819999999998E-5</v>
      </c>
      <c r="G3">
        <f t="shared" ref="G3:G8" si="1">1E+60*A3^(-13.24)</f>
        <v>2.845698419670836E-5</v>
      </c>
      <c r="H3" s="2">
        <f t="shared" ref="H3:H17" si="2">(G3-B3)/B3</f>
        <v>-0.28716755099550711</v>
      </c>
    </row>
    <row r="4" spans="1:8" x14ac:dyDescent="0.25">
      <c r="A4">
        <v>80000</v>
      </c>
      <c r="B4" s="1">
        <v>1.8457999999999998E-5</v>
      </c>
      <c r="E4" s="1">
        <f t="shared" si="0"/>
        <v>7.7523599999999994E-6</v>
      </c>
      <c r="G4">
        <f t="shared" si="1"/>
        <v>1.2108450542725913E-5</v>
      </c>
      <c r="H4" s="2">
        <f t="shared" si="2"/>
        <v>-0.34399986224260948</v>
      </c>
    </row>
    <row r="5" spans="1:8" x14ac:dyDescent="0.25">
      <c r="A5">
        <v>85000</v>
      </c>
      <c r="B5" s="1">
        <v>8.2196E-6</v>
      </c>
      <c r="C5" s="1">
        <v>8.6E+16</v>
      </c>
      <c r="D5" s="1">
        <v>3.031E+19</v>
      </c>
      <c r="E5" s="1">
        <f>(C5+D5*2)*(2.6567E-26)</f>
        <v>1.6127763020000001E-6</v>
      </c>
      <c r="G5">
        <f t="shared" si="1"/>
        <v>5.4261703449713552E-6</v>
      </c>
      <c r="H5" s="2">
        <f t="shared" si="2"/>
        <v>-0.33984982907059286</v>
      </c>
    </row>
    <row r="6" spans="1:8" x14ac:dyDescent="0.25">
      <c r="A6">
        <v>90000</v>
      </c>
      <c r="B6" s="1">
        <v>3.416E-6</v>
      </c>
      <c r="C6" s="1">
        <v>2.443E+17</v>
      </c>
      <c r="D6" s="1">
        <v>1.479E+19</v>
      </c>
      <c r="E6" s="1">
        <f t="shared" ref="E6:E17" si="3">(C6+D6*2)*(2.6567E-26)</f>
        <v>7.9234217809999999E-7</v>
      </c>
      <c r="G6">
        <f t="shared" si="1"/>
        <v>2.5458286817976374E-6</v>
      </c>
      <c r="H6" s="2">
        <f t="shared" si="2"/>
        <v>-0.25473399244799844</v>
      </c>
    </row>
    <row r="7" spans="1:8" x14ac:dyDescent="0.25">
      <c r="A7">
        <v>95000</v>
      </c>
      <c r="B7" s="1">
        <v>1.393E-6</v>
      </c>
      <c r="C7" s="1">
        <v>4.365E+17</v>
      </c>
      <c r="D7" s="1">
        <v>5.83E+18</v>
      </c>
      <c r="E7" s="1">
        <f t="shared" si="3"/>
        <v>3.213677155E-7</v>
      </c>
      <c r="G7">
        <f t="shared" si="1"/>
        <v>1.2443411575119101E-6</v>
      </c>
      <c r="H7" s="2">
        <f t="shared" si="2"/>
        <v>-0.10671847989094757</v>
      </c>
    </row>
    <row r="8" spans="1:8" x14ac:dyDescent="0.25">
      <c r="A8">
        <v>100000</v>
      </c>
      <c r="B8" s="1">
        <v>5.6039999999999996E-7</v>
      </c>
      <c r="C8" s="1">
        <v>4.298E+17</v>
      </c>
      <c r="D8" s="1">
        <v>2.151E+18</v>
      </c>
      <c r="E8" s="1">
        <f t="shared" si="3"/>
        <v>1.257097306E-7</v>
      </c>
      <c r="G8">
        <f t="shared" si="1"/>
        <v>6.3095734448019762E-7</v>
      </c>
      <c r="H8" s="2">
        <f t="shared" si="2"/>
        <v>0.12590532562490661</v>
      </c>
    </row>
    <row r="9" spans="1:8" x14ac:dyDescent="0.25">
      <c r="A9">
        <v>110000</v>
      </c>
      <c r="B9" s="1">
        <v>9.7080000000000006E-8</v>
      </c>
      <c r="C9" s="1">
        <v>2.303E+17</v>
      </c>
      <c r="D9" s="1">
        <v>2.621E+17</v>
      </c>
      <c r="E9" s="1">
        <f t="shared" si="3"/>
        <v>2.00448015E-8</v>
      </c>
      <c r="G9">
        <f>1E+60*A9^(-13.24)</f>
        <v>1.7863265308842526E-7</v>
      </c>
      <c r="H9" s="2">
        <f t="shared" si="2"/>
        <v>0.84005617107978214</v>
      </c>
    </row>
    <row r="10" spans="1:8" x14ac:dyDescent="0.25">
      <c r="A10">
        <v>120000</v>
      </c>
      <c r="B10" s="1">
        <v>2.222E-8</v>
      </c>
      <c r="C10" s="1">
        <v>9.275E+16</v>
      </c>
      <c r="D10" s="1">
        <v>4.395E+16</v>
      </c>
      <c r="E10" s="1">
        <f t="shared" si="3"/>
        <v>4.7993285500000002E-9</v>
      </c>
      <c r="G10">
        <f>1E+60*A10^(-13.24)</f>
        <v>5.6446926823481268E-8</v>
      </c>
      <c r="H10" s="2">
        <f t="shared" si="2"/>
        <v>1.5403657436310201</v>
      </c>
    </row>
    <row r="11" spans="1:8" x14ac:dyDescent="0.25">
      <c r="A11">
        <v>130000</v>
      </c>
      <c r="B11" s="1">
        <v>8.1520000000000008E-9</v>
      </c>
      <c r="C11" s="1">
        <v>4.625E+16</v>
      </c>
      <c r="D11" s="1">
        <v>1.375E+16</v>
      </c>
      <c r="E11" s="1">
        <f t="shared" si="3"/>
        <v>1.9593162499999999E-9</v>
      </c>
      <c r="G11">
        <f>1E+60*A11^(-13.24)</f>
        <v>1.9560953264709817E-8</v>
      </c>
      <c r="H11" s="2">
        <f t="shared" si="2"/>
        <v>1.3995281237377104</v>
      </c>
    </row>
    <row r="12" spans="1:8" x14ac:dyDescent="0.25">
      <c r="A12">
        <v>140000</v>
      </c>
      <c r="B12" s="1">
        <v>3.8309999999999997E-9</v>
      </c>
      <c r="C12" s="1">
        <v>2.729E+16</v>
      </c>
      <c r="D12" s="1">
        <v>5702000000000000</v>
      </c>
      <c r="E12" s="1">
        <f t="shared" si="3"/>
        <v>1.027983498E-9</v>
      </c>
      <c r="G12">
        <f>1E+60*A12^(-13.24)</f>
        <v>7.3327150334742817E-9</v>
      </c>
      <c r="H12" s="2">
        <f t="shared" si="2"/>
        <v>0.91404725488757044</v>
      </c>
    </row>
    <row r="13" spans="1:8" x14ac:dyDescent="0.25">
      <c r="A13">
        <v>150000</v>
      </c>
      <c r="B13" s="1">
        <v>2.0759999999999999E-9</v>
      </c>
      <c r="C13" s="1">
        <v>1.78E+16</v>
      </c>
      <c r="D13" s="1">
        <v>2750000000000000</v>
      </c>
      <c r="E13" s="1">
        <f t="shared" si="3"/>
        <v>6.1901110000000006E-10</v>
      </c>
      <c r="G13">
        <f>1E+60*A13^(-13.24)</f>
        <v>2.9413840298507609E-9</v>
      </c>
      <c r="H13" s="2">
        <f t="shared" si="2"/>
        <v>0.4168516521439119</v>
      </c>
    </row>
    <row r="14" spans="1:8" x14ac:dyDescent="0.25">
      <c r="A14">
        <v>160000</v>
      </c>
      <c r="B14" s="1">
        <v>1.233E-9</v>
      </c>
      <c r="C14" s="1">
        <v>1.238E+16</v>
      </c>
      <c r="D14" s="1">
        <v>1460000000000000</v>
      </c>
      <c r="E14" s="1">
        <f t="shared" si="3"/>
        <v>4.0647510000000002E-10</v>
      </c>
      <c r="G14">
        <f>1E+60*A14^(-13.24)</f>
        <v>1.251559294070644E-9</v>
      </c>
      <c r="H14" s="2">
        <f t="shared" si="2"/>
        <v>1.5052144420635865E-2</v>
      </c>
    </row>
    <row r="15" spans="1:8" x14ac:dyDescent="0.25">
      <c r="A15">
        <v>170000</v>
      </c>
      <c r="B15" s="1">
        <v>7.8150000000000004E-10</v>
      </c>
      <c r="C15" s="1">
        <v>8996000000000000</v>
      </c>
      <c r="D15" s="1">
        <v>827700000000000</v>
      </c>
      <c r="E15" s="1">
        <f t="shared" si="3"/>
        <v>2.8297574379999999E-10</v>
      </c>
      <c r="G15">
        <f>1E+60*A15^(-13.24)</f>
        <v>5.6086234175843186E-10</v>
      </c>
      <c r="H15" s="2">
        <f t="shared" si="2"/>
        <v>-0.28232585827455942</v>
      </c>
    </row>
    <row r="16" spans="1:8" x14ac:dyDescent="0.25">
      <c r="A16">
        <v>180000</v>
      </c>
      <c r="B16" s="1">
        <v>5.1939999999999998E-10</v>
      </c>
      <c r="C16" s="1">
        <v>6747000000000000</v>
      </c>
      <c r="D16" s="1">
        <v>492100000000000</v>
      </c>
      <c r="E16" s="1">
        <f t="shared" si="3"/>
        <v>2.053947904E-10</v>
      </c>
      <c r="G16">
        <f>1E+60*A16^(-13.24)</f>
        <v>2.6314312773318264E-10</v>
      </c>
      <c r="H16" s="2">
        <f t="shared" si="2"/>
        <v>-0.49337095161112315</v>
      </c>
    </row>
    <row r="17" spans="1:8" x14ac:dyDescent="0.25">
      <c r="A17">
        <v>190000</v>
      </c>
      <c r="B17" s="1">
        <v>3.5809999999999998E-10</v>
      </c>
      <c r="C17" s="1">
        <v>5181000000000000</v>
      </c>
      <c r="D17" s="1">
        <v>303100000000000</v>
      </c>
      <c r="E17" s="1">
        <f t="shared" si="3"/>
        <v>1.537485424E-10</v>
      </c>
      <c r="G17">
        <f>1E+60*A17^(-13.24)</f>
        <v>1.2861816920202345E-10</v>
      </c>
      <c r="H17" s="2">
        <f t="shared" si="2"/>
        <v>-0.64083169728560885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Owen</cp:lastModifiedBy>
  <dcterms:created xsi:type="dcterms:W3CDTF">2018-09-12T20:07:33Z</dcterms:created>
  <dcterms:modified xsi:type="dcterms:W3CDTF">2018-09-12T22:57:54Z</dcterms:modified>
</cp:coreProperties>
</file>