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bRES_TMPL\"/>
    </mc:Choice>
  </mc:AlternateContent>
  <xr:revisionPtr revIDLastSave="0" documentId="8_{FCC85E46-0DF5-49EB-807C-D04B55ACCFF0}" xr6:coauthVersionLast="45" xr6:coauthVersionMax="45" xr10:uidLastSave="{00000000-0000-0000-0000-000000000000}"/>
  <bookViews>
    <workbookView xWindow="3720" yWindow="570" windowWidth="25080" windowHeight="15030"/>
  </bookViews>
  <sheets>
    <sheet name="CAES_CAP" sheetId="5" r:id="rId1"/>
    <sheet name="AUXVARSOUT" sheetId="8" r:id="rId2"/>
    <sheet name="ESS_Existing-Planned" sheetId="6" r:id="rId3"/>
    <sheet name="List_of_References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8" l="1"/>
  <c r="F18" i="8"/>
  <c r="F19" i="8"/>
  <c r="F20" i="8"/>
  <c r="F21" i="8"/>
  <c r="F22" i="8"/>
  <c r="F23" i="8"/>
  <c r="F24" i="8"/>
  <c r="F25" i="8"/>
  <c r="F26" i="8"/>
  <c r="F33" i="8"/>
  <c r="F34" i="8"/>
  <c r="F35" i="8"/>
  <c r="F36" i="8"/>
  <c r="F37" i="8"/>
  <c r="F38" i="8"/>
</calcChain>
</file>

<file path=xl/sharedStrings.xml><?xml version="1.0" encoding="utf-8"?>
<sst xmlns="http://schemas.openxmlformats.org/spreadsheetml/2006/main" count="355" uniqueCount="189">
  <si>
    <t>TimeSlice</t>
  </si>
  <si>
    <t>PSET_PN</t>
  </si>
  <si>
    <t>Attribute</t>
  </si>
  <si>
    <t>AllRegions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</si>
  <si>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</si>
  <si>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</si>
  <si>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</si>
  <si>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</si>
  <si>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</si>
  <si>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</si>
  <si>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</si>
  <si>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</si>
  <si>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</si>
  <si>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</si>
  <si>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</si>
  <si>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</si>
  <si>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</si>
  <si>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</si>
  <si>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</si>
  <si>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</si>
  <si>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</si>
  <si>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</si>
  <si>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</si>
  <si>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</si>
  <si>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</si>
  <si>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</si>
  <si>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</si>
  <si>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</si>
  <si>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</si>
  <si>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</si>
  <si>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</si>
  <si>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</si>
  <si>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</si>
  <si>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</si>
  <si>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AL</t>
  </si>
  <si>
    <t>BH</t>
  </si>
  <si>
    <t>HR</t>
  </si>
  <si>
    <t>ME</t>
  </si>
  <si>
    <t>MK</t>
  </si>
  <si>
    <t>RS</t>
  </si>
  <si>
    <t>~TFM_INS</t>
  </si>
  <si>
    <t>LimType</t>
  </si>
  <si>
    <t>Year</t>
  </si>
  <si>
    <t>Pset_PN</t>
  </si>
  <si>
    <t>AF</t>
  </si>
  <si>
    <t>Trans - Insert</t>
  </si>
  <si>
    <t>FX</t>
  </si>
  <si>
    <t>NCAP_BND</t>
  </si>
  <si>
    <t>ESTCAESS00</t>
  </si>
  <si>
    <t>P_ESTCAESS00</t>
  </si>
  <si>
    <t>UP</t>
  </si>
  <si>
    <t>LO</t>
  </si>
  <si>
    <t>ESTCAESS102</t>
  </si>
  <si>
    <t>P_ESTCAESS102</t>
  </si>
  <si>
    <t>Existing Capacities</t>
  </si>
  <si>
    <t>Process</t>
  </si>
  <si>
    <t>Unit</t>
  </si>
  <si>
    <t>-</t>
  </si>
  <si>
    <t>CAES</t>
  </si>
  <si>
    <t>Plant name</t>
  </si>
  <si>
    <t>Huntorf Power Plant (e-on)</t>
  </si>
  <si>
    <t>Latitude</t>
  </si>
  <si>
    <t>Longitude</t>
  </si>
  <si>
    <t>Start</t>
  </si>
  <si>
    <t>(year)</t>
  </si>
  <si>
    <t>Roundtrip Efficiency</t>
  </si>
  <si>
    <t>(%)</t>
  </si>
  <si>
    <t>Pumping Capacity</t>
  </si>
  <si>
    <t>(MWel)</t>
  </si>
  <si>
    <t>Turbine Capacity</t>
  </si>
  <si>
    <t>Discharge time</t>
  </si>
  <si>
    <t>hours</t>
  </si>
  <si>
    <t>Storage Capacity</t>
  </si>
  <si>
    <t>(MWh)</t>
  </si>
  <si>
    <t>Investment cost</t>
  </si>
  <si>
    <t>€(05)/kW</t>
  </si>
  <si>
    <t>%</t>
  </si>
  <si>
    <t>Source</t>
  </si>
  <si>
    <t>(e)(g)(aa)(ab)</t>
  </si>
  <si>
    <t>Planned capacities</t>
  </si>
  <si>
    <t>A-CAES</t>
  </si>
  <si>
    <t>?</t>
  </si>
  <si>
    <t>Efficiency</t>
  </si>
  <si>
    <t>(ab)</t>
  </si>
  <si>
    <t>(g)(aa)</t>
  </si>
  <si>
    <t>References</t>
  </si>
  <si>
    <t>(e)</t>
  </si>
  <si>
    <t>ENEL-Fondazione Energia, Report ENEL_2010_rev03, 2008</t>
  </si>
  <si>
    <t>(g)</t>
  </si>
  <si>
    <t>EC, JRC-IET, 2011 Technology Map of the European Strategic Energy Technology Plan (SET-Plan) - Technology Descriptions, JRC Scientific and Technical Reports.</t>
  </si>
  <si>
    <t>(aa)</t>
  </si>
  <si>
    <t>RSE, Studio si un sistema CAES, L. Augello, 2011</t>
  </si>
  <si>
    <t>RWE, 2010. Adele – Adiabatic compressed-air energy storage for electricity supply, Koln. &lt;http://www.rwe.com/web/cms/en/365478/rwe/innovation/projects-technologies/energy-storage/project-adele/&gt;</t>
  </si>
  <si>
    <t>List of references</t>
  </si>
  <si>
    <t>(a)</t>
  </si>
  <si>
    <t>Bjarne Steffen, Prospects for pumped-hydro storage in Germany, Energy Policy, Volume 45, June 2012, Pages 420-429, ISSN 0301-4215, 10.1016/j.enpol.2012.02.052. (http://0-www.sciencedirect.com.library.ucc.ie/science/article/pii/S0301421512001693)</t>
  </si>
  <si>
    <t>(b)</t>
  </si>
  <si>
    <t>Deane, J.P., Ó Gallachóir, B.P., McKeogh, E.J., 2010. Techno-economic review of existing and new pumped hydro energy storage plant, Renewable and Sustainable Energy Reviews, 14, 1293–1302</t>
  </si>
  <si>
    <t>(c)</t>
  </si>
  <si>
    <t>Bernardo Rangoni, A contribution on electricity storage: The case of hydro-pumped storage appraisal and commissioning in Italy and Spain, Utilities Policy, Volume 23, December 2012, Pages 31-39, ISSN 0957-1787, 10.1016/j.jup.2012.07.007. (http://0-www.sciencedirect.com.library.ucc.ie/science/article/pii/S095717871200046X)</t>
  </si>
  <si>
    <t>(d)</t>
  </si>
  <si>
    <t>Schluchseewerk, Pumped Storage Plant Atdorf, Dr. Nicolaus Römer, &lt;https://www.google.it/url?sa=t&amp;rct=j&amp;q=&amp;esrc=s&amp;source=web&amp;cd=1&amp;cad=rja&amp;ved=0CDIQFjAA&amp;url=http%3A%2F%2Fwww.eurelectric.org%2Fdownload%2Fdownload.aspx%3FUserID%3D26196%26DocumentFileID%3D70444&amp;ei=7QsRUa--KojYtAaQnIDwDw&amp;usg=AFQjCNEgS-JoAvZepq1LqmJT9VU0NL5gWQ&amp;bvm=bv.41934586,d.Yms&gt;</t>
  </si>
  <si>
    <t>(f)</t>
  </si>
  <si>
    <t>Fraunhofer. Possible developments of Market Conditions determining the Economics of Large Scale CAES. 2009</t>
  </si>
  <si>
    <t>(h)</t>
  </si>
  <si>
    <t>IEA-ETSAP and IRENA - Technology Policy Brief E18, Electricity Storage, 2012</t>
  </si>
  <si>
    <t>(i)</t>
  </si>
  <si>
    <t>EPRI-Electric energy storage a white paper primer on application costs and benefit_2010</t>
  </si>
  <si>
    <t>(j)</t>
  </si>
  <si>
    <t>EPRI, Compressed Air Energy Storage (CAES): Executive Summary, Robert B. Schainker, August 2010</t>
  </si>
  <si>
    <t>(k)</t>
  </si>
  <si>
    <t>EPRI, Energy Storage Overview, Dan Rastler</t>
  </si>
  <si>
    <t>(l)</t>
  </si>
  <si>
    <t>IEA, Prospects for Large-Scale Energy Storage in Decarbonised Power Grids, International Energy Agency, Paris, 2009</t>
  </si>
  <si>
    <t>(m)</t>
  </si>
  <si>
    <t>IRENA, Electricity Storage and Renewables for Island Power, 2012</t>
  </si>
  <si>
    <t>(n)</t>
  </si>
  <si>
    <t>Succar and Williams, CAES: Theory resources and applications for wind power, Priceton University, 2008</t>
  </si>
  <si>
    <t>(o)</t>
  </si>
  <si>
    <t>UCC, Study of Electricity Storage Technologies and their Potential to address wind energy intermittencu in Ireland. 2004</t>
  </si>
  <si>
    <t>(p)</t>
  </si>
  <si>
    <t>Díaz-González et al. A review of energy technologies for wind power applications. Renewable and Sustainable Energy Reviews 16 (2012) 2154–2171</t>
  </si>
  <si>
    <t>(q)</t>
  </si>
  <si>
    <t>Septimus van der Linden, Bulk energy storage potential in the USA, current developments and future prospects, Energy, Volume 31, Issue 15, December 2006, Pages 3446-3457, ISSN 0360-5442, 10.1016/j.energy.2006.03.016. (http://0-www.sciencedirect.com.library.ucc.ie/science/article/pii/S0360544206000740)</t>
  </si>
  <si>
    <t>(r)</t>
  </si>
  <si>
    <t>Haisheng Chen, Thang Ngoc Cong, Wei Yang, Chunqing Tan, Yongliang Li, Yulong Ding, Progress in electrical energy storage system: A critical review, Progress in Natural Science, Volume 19, Issue 3, 10 March 2009, Pages 291-312, ISSN 1002-0071, 10.1016/j.pnsc.2008.07.014.</t>
  </si>
  <si>
    <t>(s)</t>
  </si>
  <si>
    <t>THINK-EU FP7. Electricity Storage: How to Facilitate its Deployment and Operation in the EU. Topic 8. 2012</t>
  </si>
  <si>
    <t>(t)</t>
  </si>
  <si>
    <t xml:space="preserve">Øystein Ulleberg, Torgeir Nakken, Arnaud Eté, The wind/hydrogen demonstration system at Utsira in Norway: Evaluation of system performance using operational data and updated hydrogen energy system modeling tools, International Journal of Hydrogen Energy, Volume 35, Issue 5, March 2010, Pages 1841-1852, ISSN 0360-3199, 10.1016/j.ijhydene.2009.10.077. </t>
  </si>
  <si>
    <t>(u)</t>
  </si>
  <si>
    <t>IEA, Energy Technology Perspectives 2012</t>
  </si>
  <si>
    <t>(v)</t>
  </si>
  <si>
    <t>IFE, HSAPS Market Analysis Project</t>
  </si>
  <si>
    <t>(w)</t>
  </si>
  <si>
    <t>NREL, Lifecicle Cost analysis of Hydrogen Versus other technologies for Electrical Energy Storage_2009</t>
  </si>
  <si>
    <t>(x)</t>
  </si>
  <si>
    <t>IEA-ETSAP and IRENA - Technology Policy Brief E17, Thermal Energy Storage, 2012</t>
  </si>
  <si>
    <t>(y)</t>
  </si>
  <si>
    <t>Taylor, P., R. Bolton, D. Stone, X.P. Zhang, C. Martin and P. Upham (2012): Pathways for energy stor-age in the UK. Report 007/2012, published by the Centre for Low Carbon Futures.</t>
  </si>
  <si>
    <t>(z)</t>
  </si>
  <si>
    <t xml:space="preserve">REACCESS-EU FP7, Characterisation of Electricity Import Corridors – Export Potentials, Infrastructures and Costs. Technical Note TN 2.3. Final report - December 2009 </t>
  </si>
  <si>
    <t>Potentials</t>
  </si>
  <si>
    <t>(ii)</t>
  </si>
  <si>
    <t>(iii)</t>
  </si>
  <si>
    <t>EURELECTRIC, RESAP - Hydro in Europe: Powering Renewables - Full Report, 2010</t>
  </si>
  <si>
    <t>(iv)</t>
  </si>
  <si>
    <t>THINK, Topic 8. Electricity Storage: How to Facilitate its Deployment and Operation in the EU. Final Report, 2012 (http://think.eui.eu)</t>
  </si>
  <si>
    <t>Rodica Loisel, Arnaud Mercier, Christoph Gatzen, Nick Elms, Hrvoje Petric, Valuation framework for large scale electricity storage in a case with wind curtailment, Energy Policy, Volume 38, Issue 11, November 2010, Pages 7323-7337, ISSN 0301-4215, 10.1016/j.enpol.2010.08.007. (http://www.sciencedirect.com/science/article/pii/S030142151000594X)</t>
  </si>
  <si>
    <t>CSET_CN</t>
  </si>
  <si>
    <t>Other_Indexes</t>
  </si>
  <si>
    <t>Allregions</t>
  </si>
  <si>
    <t>FLO_FUNC</t>
  </si>
  <si>
    <t>ESTCAESS101</t>
  </si>
  <si>
    <t>AUX_ESTCAESS101</t>
  </si>
  <si>
    <t>ELCHIG</t>
  </si>
  <si>
    <t>AUX_ESTCAESS102</t>
  </si>
  <si>
    <t>ESTHYDPS101</t>
  </si>
  <si>
    <t>AUX_ESTHYDPS101</t>
  </si>
  <si>
    <t>ESTBATS101</t>
  </si>
  <si>
    <t>AUX_ESTBATS101</t>
  </si>
  <si>
    <t>ESTBATS102</t>
  </si>
  <si>
    <t>AUX_ESTBATS102</t>
  </si>
  <si>
    <t>ESTBATS103</t>
  </si>
  <si>
    <t>AUX_ESTBATS103</t>
  </si>
  <si>
    <t>ESTCAESS201</t>
  </si>
  <si>
    <t>AUX_ESTCAESS201</t>
  </si>
  <si>
    <t>ESTHYDPS201</t>
  </si>
  <si>
    <t>AUX_ESTHYDPS201</t>
  </si>
  <si>
    <t>ESTBATS201</t>
  </si>
  <si>
    <t>AUX_ESTBATS201</t>
  </si>
  <si>
    <t>ESTBATS202</t>
  </si>
  <si>
    <t>AUX_ESTBATS202</t>
  </si>
  <si>
    <t>AUX_VARSOUT</t>
  </si>
  <si>
    <t>RSDBATS01</t>
  </si>
  <si>
    <t>AUX_RSDBATS01</t>
  </si>
  <si>
    <t>ELCLOW</t>
  </si>
  <si>
    <t>RSDBATS02</t>
  </si>
  <si>
    <t>AUX_RSDBATS02</t>
  </si>
  <si>
    <t>RSDBATS03</t>
  </si>
  <si>
    <t>AUX_RSDBATS03</t>
  </si>
  <si>
    <t>COMBATS01</t>
  </si>
  <si>
    <t>AUX_COMBATS01</t>
  </si>
  <si>
    <t>COMBATS02</t>
  </si>
  <si>
    <t>AUX_COMBATS02</t>
  </si>
  <si>
    <t>COMBATS03</t>
  </si>
  <si>
    <t>AUX_COMBATS03</t>
  </si>
  <si>
    <t>RSDELC</t>
  </si>
  <si>
    <t>COMELC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</si>
</sst>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0" sqref="C10:F13"/>
    </sheetView>
  </sheetViews>
  <sheetFormatPr defaultRowHeight="15" x14ac:dyDescent="0.25"/>
  <cols>
    <col min="4" max="4" width="17.7109375" customWidth="1"/>
    <col min="6" max="6" width="14.7109375" bestFit="1" customWidth="1"/>
  </cols>
  <sheetData>
    <row r="1" spans="1:7" x14ac:dyDescent="0.25">
      <c r="A1" t="s">
        <v>45</v>
      </c>
    </row>
    <row r="2" spans="1:7" x14ac:dyDescent="0.25">
      <c r="B2" t="s">
        <v>40</v>
      </c>
    </row>
    <row r="3" spans="1:7" x14ac:dyDescent="0.25">
      <c r="B3" t="s">
        <v>0</v>
      </c>
      <c r="C3" t="s">
        <v>41</v>
      </c>
      <c r="D3" t="s">
        <v>2</v>
      </c>
      <c r="E3" t="s">
        <v>42</v>
      </c>
      <c r="F3" t="s">
        <v>43</v>
      </c>
      <c r="G3" t="s">
        <v>3</v>
      </c>
    </row>
    <row r="4" spans="1:7" x14ac:dyDescent="0.25">
      <c r="C4" t="s">
        <v>50</v>
      </c>
      <c r="D4" t="s">
        <v>47</v>
      </c>
      <c r="E4">
        <v>0</v>
      </c>
      <c r="F4" t="s">
        <v>48</v>
      </c>
      <c r="G4">
        <v>2</v>
      </c>
    </row>
    <row r="5" spans="1:7" x14ac:dyDescent="0.25">
      <c r="C5" t="s">
        <v>50</v>
      </c>
      <c r="D5" t="s">
        <v>47</v>
      </c>
      <c r="E5">
        <v>0</v>
      </c>
      <c r="F5" t="s">
        <v>49</v>
      </c>
      <c r="G5">
        <v>2</v>
      </c>
    </row>
    <row r="10" spans="1:7" x14ac:dyDescent="0.25">
      <c r="C10" t="s">
        <v>46</v>
      </c>
      <c r="D10" t="s">
        <v>47</v>
      </c>
      <c r="E10">
        <v>2005</v>
      </c>
      <c r="F10" t="s">
        <v>48</v>
      </c>
    </row>
    <row r="11" spans="1:7" x14ac:dyDescent="0.25">
      <c r="C11" t="s">
        <v>46</v>
      </c>
      <c r="D11" t="s">
        <v>47</v>
      </c>
      <c r="E11">
        <v>2005</v>
      </c>
      <c r="F11" t="s">
        <v>49</v>
      </c>
    </row>
    <row r="12" spans="1:7" x14ac:dyDescent="0.25">
      <c r="C12" t="s">
        <v>51</v>
      </c>
      <c r="D12" t="s">
        <v>47</v>
      </c>
      <c r="F12" t="s">
        <v>52</v>
      </c>
    </row>
    <row r="13" spans="1:7" x14ac:dyDescent="0.25">
      <c r="C13" t="s">
        <v>51</v>
      </c>
      <c r="D13" t="s">
        <v>47</v>
      </c>
      <c r="F13" t="s">
        <v>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8"/>
  <sheetViews>
    <sheetView workbookViewId="0">
      <selection activeCell="F22" sqref="F22"/>
    </sheetView>
  </sheetViews>
  <sheetFormatPr defaultRowHeight="15" x14ac:dyDescent="0.25"/>
  <cols>
    <col min="2" max="2" width="15.5703125" customWidth="1"/>
    <col min="3" max="3" width="17" customWidth="1"/>
    <col min="4" max="4" width="17.7109375" bestFit="1" customWidth="1"/>
    <col min="5" max="5" width="14.28515625" bestFit="1" customWidth="1"/>
  </cols>
  <sheetData>
    <row r="5" spans="2:6" x14ac:dyDescent="0.25">
      <c r="B5" t="s">
        <v>40</v>
      </c>
    </row>
    <row r="6" spans="2:6" x14ac:dyDescent="0.25">
      <c r="B6" t="s">
        <v>2</v>
      </c>
      <c r="C6" t="s">
        <v>1</v>
      </c>
      <c r="D6" t="s">
        <v>149</v>
      </c>
      <c r="E6" t="s">
        <v>150</v>
      </c>
      <c r="F6" t="s">
        <v>151</v>
      </c>
    </row>
    <row r="7" spans="2:6" x14ac:dyDescent="0.25">
      <c r="B7" t="s">
        <v>152</v>
      </c>
      <c r="C7" t="s">
        <v>153</v>
      </c>
      <c r="D7" t="s">
        <v>154</v>
      </c>
      <c r="E7" t="s">
        <v>155</v>
      </c>
      <c r="F7">
        <v>1</v>
      </c>
    </row>
    <row r="8" spans="2:6" x14ac:dyDescent="0.25">
      <c r="B8" t="s">
        <v>152</v>
      </c>
      <c r="C8" t="s">
        <v>52</v>
      </c>
      <c r="D8" t="s">
        <v>156</v>
      </c>
      <c r="E8" t="s">
        <v>155</v>
      </c>
      <c r="F8">
        <v>1</v>
      </c>
    </row>
    <row r="9" spans="2:6" x14ac:dyDescent="0.25">
      <c r="B9" t="s">
        <v>152</v>
      </c>
      <c r="C9" t="s">
        <v>157</v>
      </c>
      <c r="D9" t="s">
        <v>158</v>
      </c>
      <c r="E9" t="s">
        <v>155</v>
      </c>
      <c r="F9">
        <v>1</v>
      </c>
    </row>
    <row r="10" spans="2:6" x14ac:dyDescent="0.25">
      <c r="B10" t="s">
        <v>152</v>
      </c>
      <c r="C10" t="s">
        <v>159</v>
      </c>
      <c r="D10" t="s">
        <v>160</v>
      </c>
      <c r="E10" t="s">
        <v>155</v>
      </c>
      <c r="F10">
        <v>1</v>
      </c>
    </row>
    <row r="11" spans="2:6" x14ac:dyDescent="0.25">
      <c r="B11" t="s">
        <v>152</v>
      </c>
      <c r="C11" t="s">
        <v>161</v>
      </c>
      <c r="D11" t="s">
        <v>162</v>
      </c>
      <c r="E11" t="s">
        <v>155</v>
      </c>
      <c r="F11">
        <v>1</v>
      </c>
    </row>
    <row r="12" spans="2:6" x14ac:dyDescent="0.25">
      <c r="B12" t="s">
        <v>152</v>
      </c>
      <c r="C12" t="s">
        <v>163</v>
      </c>
      <c r="D12" t="s">
        <v>164</v>
      </c>
      <c r="E12" t="s">
        <v>155</v>
      </c>
      <c r="F12">
        <v>1</v>
      </c>
    </row>
    <row r="13" spans="2:6" x14ac:dyDescent="0.25">
      <c r="B13" t="s">
        <v>152</v>
      </c>
      <c r="C13" t="s">
        <v>165</v>
      </c>
      <c r="D13" t="s">
        <v>166</v>
      </c>
      <c r="E13" t="s">
        <v>155</v>
      </c>
      <c r="F13">
        <v>1</v>
      </c>
    </row>
    <row r="14" spans="2:6" x14ac:dyDescent="0.25">
      <c r="B14" t="s">
        <v>152</v>
      </c>
      <c r="C14" t="s">
        <v>167</v>
      </c>
      <c r="D14" t="s">
        <v>168</v>
      </c>
      <c r="E14" t="s">
        <v>155</v>
      </c>
      <c r="F14">
        <v>1</v>
      </c>
    </row>
    <row r="15" spans="2:6" x14ac:dyDescent="0.25">
      <c r="B15" t="s">
        <v>152</v>
      </c>
      <c r="C15" t="s">
        <v>169</v>
      </c>
      <c r="D15" t="s">
        <v>170</v>
      </c>
      <c r="E15" t="s">
        <v>155</v>
      </c>
      <c r="F15">
        <v>1</v>
      </c>
    </row>
    <row r="16" spans="2:6" x14ac:dyDescent="0.25">
      <c r="B16" t="s">
        <v>152</v>
      </c>
      <c r="C16" t="s">
        <v>171</v>
      </c>
      <c r="D16" t="s">
        <v>172</v>
      </c>
      <c r="E16" t="s">
        <v>155</v>
      </c>
      <c r="F16">
        <v>1</v>
      </c>
    </row>
    <row r="17" spans="2:8" x14ac:dyDescent="0.25">
      <c r="B17" t="s">
        <v>152</v>
      </c>
      <c r="C17" t="s">
        <v>153</v>
      </c>
      <c r="D17" t="s">
        <v>155</v>
      </c>
      <c r="E17" t="s">
        <v>173</v>
      </c>
      <c r="F17">
        <f>1/H17</f>
        <v>1.7857142857142856</v>
      </c>
      <c r="H17">
        <v>0.56000000000000005</v>
      </c>
    </row>
    <row r="18" spans="2:8" x14ac:dyDescent="0.25">
      <c r="B18" t="s">
        <v>152</v>
      </c>
      <c r="C18" t="s">
        <v>52</v>
      </c>
      <c r="D18" t="s">
        <v>155</v>
      </c>
      <c r="E18" t="s">
        <v>173</v>
      </c>
      <c r="F18">
        <f t="shared" ref="F18:F26" si="0">1/H18</f>
        <v>1.4285714285714286</v>
      </c>
      <c r="H18">
        <v>0.7</v>
      </c>
    </row>
    <row r="19" spans="2:8" x14ac:dyDescent="0.25">
      <c r="B19" t="s">
        <v>152</v>
      </c>
      <c r="C19" t="s">
        <v>157</v>
      </c>
      <c r="D19" t="s">
        <v>155</v>
      </c>
      <c r="E19" t="s">
        <v>173</v>
      </c>
      <c r="F19">
        <f t="shared" si="0"/>
        <v>1.25</v>
      </c>
      <c r="H19">
        <v>0.8</v>
      </c>
    </row>
    <row r="20" spans="2:8" x14ac:dyDescent="0.25">
      <c r="B20" t="s">
        <v>152</v>
      </c>
      <c r="C20" t="s">
        <v>159</v>
      </c>
      <c r="D20" t="s">
        <v>155</v>
      </c>
      <c r="E20" t="s">
        <v>173</v>
      </c>
      <c r="F20">
        <f t="shared" si="0"/>
        <v>1.25</v>
      </c>
      <c r="H20">
        <v>0.8</v>
      </c>
    </row>
    <row r="21" spans="2:8" x14ac:dyDescent="0.25">
      <c r="B21" t="s">
        <v>152</v>
      </c>
      <c r="C21" t="s">
        <v>161</v>
      </c>
      <c r="D21" t="s">
        <v>155</v>
      </c>
      <c r="E21" t="s">
        <v>173</v>
      </c>
      <c r="F21">
        <f t="shared" si="0"/>
        <v>1.1111111111111112</v>
      </c>
      <c r="H21">
        <v>0.9</v>
      </c>
    </row>
    <row r="22" spans="2:8" x14ac:dyDescent="0.25">
      <c r="B22" t="s">
        <v>152</v>
      </c>
      <c r="C22" t="s">
        <v>163</v>
      </c>
      <c r="D22" t="s">
        <v>155</v>
      </c>
      <c r="E22" t="s">
        <v>173</v>
      </c>
      <c r="F22">
        <f t="shared" si="0"/>
        <v>1.1764705882352942</v>
      </c>
      <c r="H22">
        <v>0.85</v>
      </c>
    </row>
    <row r="23" spans="2:8" x14ac:dyDescent="0.25">
      <c r="B23" t="s">
        <v>152</v>
      </c>
      <c r="C23" t="s">
        <v>165</v>
      </c>
      <c r="D23" t="s">
        <v>155</v>
      </c>
      <c r="E23" t="s">
        <v>173</v>
      </c>
      <c r="F23">
        <f t="shared" si="0"/>
        <v>1.9607843137254901</v>
      </c>
      <c r="H23">
        <v>0.51</v>
      </c>
    </row>
    <row r="24" spans="2:8" x14ac:dyDescent="0.25">
      <c r="B24" t="s">
        <v>152</v>
      </c>
      <c r="C24" t="s">
        <v>167</v>
      </c>
      <c r="D24" t="s">
        <v>155</v>
      </c>
      <c r="E24" t="s">
        <v>173</v>
      </c>
      <c r="F24">
        <f t="shared" si="0"/>
        <v>1.3333333333333333</v>
      </c>
      <c r="H24">
        <v>0.75</v>
      </c>
    </row>
    <row r="25" spans="2:8" x14ac:dyDescent="0.25">
      <c r="B25" t="s">
        <v>152</v>
      </c>
      <c r="C25" t="s">
        <v>169</v>
      </c>
      <c r="D25" t="s">
        <v>155</v>
      </c>
      <c r="E25" t="s">
        <v>173</v>
      </c>
      <c r="F25">
        <f t="shared" si="0"/>
        <v>1.3333333333333333</v>
      </c>
      <c r="H25">
        <v>0.75</v>
      </c>
    </row>
    <row r="26" spans="2:8" x14ac:dyDescent="0.25">
      <c r="B26" t="s">
        <v>152</v>
      </c>
      <c r="C26" t="s">
        <v>171</v>
      </c>
      <c r="D26" t="s">
        <v>155</v>
      </c>
      <c r="E26" t="s">
        <v>173</v>
      </c>
      <c r="F26">
        <f t="shared" si="0"/>
        <v>1.1764705882352942</v>
      </c>
      <c r="H26">
        <v>0.85</v>
      </c>
    </row>
    <row r="27" spans="2:8" x14ac:dyDescent="0.25">
      <c r="B27" t="s">
        <v>152</v>
      </c>
      <c r="C27" t="s">
        <v>174</v>
      </c>
      <c r="D27" t="s">
        <v>175</v>
      </c>
      <c r="E27" t="s">
        <v>176</v>
      </c>
      <c r="F27">
        <v>1</v>
      </c>
    </row>
    <row r="28" spans="2:8" x14ac:dyDescent="0.25">
      <c r="B28" t="s">
        <v>152</v>
      </c>
      <c r="C28" t="s">
        <v>177</v>
      </c>
      <c r="D28" t="s">
        <v>178</v>
      </c>
      <c r="E28" t="s">
        <v>176</v>
      </c>
      <c r="F28">
        <v>1</v>
      </c>
    </row>
    <row r="29" spans="2:8" x14ac:dyDescent="0.25">
      <c r="B29" t="s">
        <v>152</v>
      </c>
      <c r="C29" t="s">
        <v>179</v>
      </c>
      <c r="D29" t="s">
        <v>180</v>
      </c>
      <c r="E29" t="s">
        <v>176</v>
      </c>
      <c r="F29">
        <v>1</v>
      </c>
    </row>
    <row r="30" spans="2:8" x14ac:dyDescent="0.25">
      <c r="B30" t="s">
        <v>152</v>
      </c>
      <c r="C30" t="s">
        <v>181</v>
      </c>
      <c r="D30" t="s">
        <v>182</v>
      </c>
      <c r="E30" t="s">
        <v>176</v>
      </c>
      <c r="F30">
        <v>1</v>
      </c>
    </row>
    <row r="31" spans="2:8" x14ac:dyDescent="0.25">
      <c r="B31" t="s">
        <v>152</v>
      </c>
      <c r="C31" t="s">
        <v>183</v>
      </c>
      <c r="D31" t="s">
        <v>184</v>
      </c>
      <c r="E31" t="s">
        <v>176</v>
      </c>
      <c r="F31">
        <v>1</v>
      </c>
    </row>
    <row r="32" spans="2:8" x14ac:dyDescent="0.25">
      <c r="B32" t="s">
        <v>152</v>
      </c>
      <c r="C32" t="s">
        <v>185</v>
      </c>
      <c r="D32" t="s">
        <v>186</v>
      </c>
      <c r="E32" t="s">
        <v>176</v>
      </c>
      <c r="F32">
        <v>1</v>
      </c>
    </row>
    <row r="33" spans="2:8" x14ac:dyDescent="0.25">
      <c r="B33" t="s">
        <v>152</v>
      </c>
      <c r="C33" t="s">
        <v>174</v>
      </c>
      <c r="D33" t="s">
        <v>187</v>
      </c>
      <c r="E33" t="s">
        <v>173</v>
      </c>
      <c r="F33">
        <f t="shared" ref="F33:F38" si="1">1/H33</f>
        <v>1.25</v>
      </c>
      <c r="H33">
        <v>0.8</v>
      </c>
    </row>
    <row r="34" spans="2:8" x14ac:dyDescent="0.25">
      <c r="B34" t="s">
        <v>152</v>
      </c>
      <c r="C34" t="s">
        <v>177</v>
      </c>
      <c r="D34" t="s">
        <v>187</v>
      </c>
      <c r="E34" t="s">
        <v>173</v>
      </c>
      <c r="F34">
        <f t="shared" si="1"/>
        <v>1.1111111111111112</v>
      </c>
      <c r="H34">
        <v>0.9</v>
      </c>
    </row>
    <row r="35" spans="2:8" x14ac:dyDescent="0.25">
      <c r="B35" t="s">
        <v>152</v>
      </c>
      <c r="C35" t="s">
        <v>179</v>
      </c>
      <c r="D35" t="s">
        <v>187</v>
      </c>
      <c r="E35" t="s">
        <v>173</v>
      </c>
      <c r="F35">
        <f t="shared" si="1"/>
        <v>1.1111111111111112</v>
      </c>
      <c r="H35">
        <v>0.9</v>
      </c>
    </row>
    <row r="36" spans="2:8" x14ac:dyDescent="0.25">
      <c r="B36" t="s">
        <v>152</v>
      </c>
      <c r="C36" t="s">
        <v>181</v>
      </c>
      <c r="D36" t="s">
        <v>188</v>
      </c>
      <c r="E36" t="s">
        <v>173</v>
      </c>
      <c r="F36">
        <f t="shared" si="1"/>
        <v>1.25</v>
      </c>
      <c r="H36">
        <v>0.8</v>
      </c>
    </row>
    <row r="37" spans="2:8" x14ac:dyDescent="0.25">
      <c r="B37" t="s">
        <v>152</v>
      </c>
      <c r="C37" t="s">
        <v>183</v>
      </c>
      <c r="D37" t="s">
        <v>188</v>
      </c>
      <c r="E37" t="s">
        <v>173</v>
      </c>
      <c r="F37">
        <f t="shared" si="1"/>
        <v>1.1111111111111112</v>
      </c>
      <c r="H37">
        <v>0.9</v>
      </c>
    </row>
    <row r="38" spans="2:8" x14ac:dyDescent="0.25">
      <c r="B38" t="s">
        <v>152</v>
      </c>
      <c r="C38" t="s">
        <v>185</v>
      </c>
      <c r="D38" t="s">
        <v>188</v>
      </c>
      <c r="E38" t="s">
        <v>173</v>
      </c>
      <c r="F38">
        <f t="shared" si="1"/>
        <v>1.1111111111111112</v>
      </c>
      <c r="H38">
        <v>0.9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4"/>
  <sheetViews>
    <sheetView workbookViewId="0"/>
  </sheetViews>
  <sheetFormatPr defaultRowHeight="15" x14ac:dyDescent="0.25"/>
  <sheetData>
    <row r="1" spans="1:40" x14ac:dyDescent="0.25">
      <c r="A1" t="s">
        <v>54</v>
      </c>
    </row>
    <row r="2" spans="1:40" x14ac:dyDescent="0.25">
      <c r="A2" t="s">
        <v>55</v>
      </c>
      <c r="B2" t="s">
        <v>2</v>
      </c>
      <c r="C2" t="s">
        <v>56</v>
      </c>
      <c r="D2" t="s">
        <v>57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</row>
    <row r="3" spans="1:40" x14ac:dyDescent="0.25">
      <c r="A3" t="s">
        <v>58</v>
      </c>
      <c r="B3" t="s">
        <v>59</v>
      </c>
      <c r="K3" t="s">
        <v>60</v>
      </c>
    </row>
    <row r="4" spans="1:40" x14ac:dyDescent="0.25">
      <c r="B4" t="s">
        <v>61</v>
      </c>
      <c r="K4">
        <v>53.222999999999999</v>
      </c>
    </row>
    <row r="5" spans="1:40" x14ac:dyDescent="0.25">
      <c r="B5" t="s">
        <v>62</v>
      </c>
      <c r="K5">
        <v>8.3889999999999993</v>
      </c>
    </row>
    <row r="6" spans="1:40" x14ac:dyDescent="0.25">
      <c r="B6" t="s">
        <v>63</v>
      </c>
      <c r="C6" t="s">
        <v>64</v>
      </c>
      <c r="K6">
        <v>1978</v>
      </c>
    </row>
    <row r="7" spans="1:40" x14ac:dyDescent="0.25">
      <c r="B7" t="s">
        <v>65</v>
      </c>
      <c r="C7" t="s">
        <v>66</v>
      </c>
      <c r="K7">
        <v>0.42</v>
      </c>
    </row>
    <row r="8" spans="1:40" x14ac:dyDescent="0.25">
      <c r="B8" t="s">
        <v>67</v>
      </c>
      <c r="C8" t="s">
        <v>68</v>
      </c>
      <c r="K8">
        <v>60</v>
      </c>
    </row>
    <row r="9" spans="1:40" x14ac:dyDescent="0.25">
      <c r="B9" t="s">
        <v>69</v>
      </c>
      <c r="C9" t="s">
        <v>68</v>
      </c>
      <c r="K9">
        <v>320</v>
      </c>
    </row>
    <row r="10" spans="1:40" x14ac:dyDescent="0.25">
      <c r="B10" t="s">
        <v>70</v>
      </c>
      <c r="C10" t="s">
        <v>71</v>
      </c>
      <c r="K10">
        <v>3</v>
      </c>
    </row>
    <row r="11" spans="1:40" x14ac:dyDescent="0.25">
      <c r="B11" t="s">
        <v>72</v>
      </c>
      <c r="C11" t="s">
        <v>73</v>
      </c>
      <c r="K11">
        <v>960</v>
      </c>
    </row>
    <row r="12" spans="1:40" x14ac:dyDescent="0.25">
      <c r="B12" t="s">
        <v>74</v>
      </c>
      <c r="C12" t="s">
        <v>75</v>
      </c>
      <c r="K12">
        <v>401.88300098078417</v>
      </c>
    </row>
    <row r="13" spans="1:40" x14ac:dyDescent="0.25">
      <c r="B13" t="s">
        <v>44</v>
      </c>
      <c r="C13" t="s">
        <v>76</v>
      </c>
      <c r="K13">
        <v>0.9</v>
      </c>
    </row>
    <row r="14" spans="1:40" x14ac:dyDescent="0.25">
      <c r="B14" t="s">
        <v>77</v>
      </c>
      <c r="K14" t="s">
        <v>78</v>
      </c>
    </row>
    <row r="18" spans="1:40" x14ac:dyDescent="0.25">
      <c r="A18" t="s">
        <v>79</v>
      </c>
    </row>
    <row r="19" spans="1:40" x14ac:dyDescent="0.25">
      <c r="A19" t="s">
        <v>55</v>
      </c>
      <c r="B19" t="s">
        <v>2</v>
      </c>
      <c r="C19" t="s">
        <v>56</v>
      </c>
      <c r="D19" t="s">
        <v>42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16</v>
      </c>
      <c r="R19" t="s">
        <v>17</v>
      </c>
      <c r="S19" t="s">
        <v>18</v>
      </c>
      <c r="T19" t="s">
        <v>19</v>
      </c>
      <c r="U19" t="s">
        <v>20</v>
      </c>
      <c r="V19" t="s">
        <v>21</v>
      </c>
      <c r="W19" t="s">
        <v>22</v>
      </c>
      <c r="X19" t="s">
        <v>23</v>
      </c>
      <c r="Y19" t="s">
        <v>24</v>
      </c>
      <c r="Z19" t="s">
        <v>25</v>
      </c>
      <c r="AA19" t="s">
        <v>26</v>
      </c>
      <c r="AB19" t="s">
        <v>27</v>
      </c>
      <c r="AC19" t="s">
        <v>28</v>
      </c>
      <c r="AD19" t="s">
        <v>29</v>
      </c>
      <c r="AE19" t="s">
        <v>30</v>
      </c>
      <c r="AF19" t="s">
        <v>31</v>
      </c>
      <c r="AG19" t="s">
        <v>32</v>
      </c>
      <c r="AH19" t="s">
        <v>33</v>
      </c>
      <c r="AI19" t="s">
        <v>34</v>
      </c>
      <c r="AJ19" t="s">
        <v>35</v>
      </c>
      <c r="AK19" t="s">
        <v>36</v>
      </c>
      <c r="AL19" t="s">
        <v>37</v>
      </c>
      <c r="AM19" t="s">
        <v>38</v>
      </c>
      <c r="AN19" t="s">
        <v>39</v>
      </c>
    </row>
    <row r="20" spans="1:40" x14ac:dyDescent="0.25">
      <c r="A20" t="s">
        <v>80</v>
      </c>
      <c r="B20" t="s">
        <v>63</v>
      </c>
      <c r="C20" t="s">
        <v>64</v>
      </c>
      <c r="K20">
        <v>2016</v>
      </c>
      <c r="U20" t="s">
        <v>81</v>
      </c>
    </row>
    <row r="21" spans="1:40" x14ac:dyDescent="0.25">
      <c r="B21" t="s">
        <v>72</v>
      </c>
      <c r="C21" t="s">
        <v>73</v>
      </c>
      <c r="K21">
        <v>1000</v>
      </c>
    </row>
    <row r="22" spans="1:40" x14ac:dyDescent="0.25">
      <c r="B22" t="s">
        <v>69</v>
      </c>
      <c r="C22" t="s">
        <v>68</v>
      </c>
      <c r="K22">
        <v>300</v>
      </c>
      <c r="U22">
        <v>25</v>
      </c>
    </row>
    <row r="23" spans="1:40" x14ac:dyDescent="0.25">
      <c r="B23" t="s">
        <v>82</v>
      </c>
      <c r="C23" t="s">
        <v>66</v>
      </c>
      <c r="K23">
        <v>0.7</v>
      </c>
    </row>
    <row r="24" spans="1:40" x14ac:dyDescent="0.25">
      <c r="B24" t="s">
        <v>77</v>
      </c>
      <c r="K24" t="s">
        <v>83</v>
      </c>
      <c r="U24" t="s">
        <v>84</v>
      </c>
    </row>
    <row r="30" spans="1:40" x14ac:dyDescent="0.25">
      <c r="A30" t="s">
        <v>85</v>
      </c>
    </row>
    <row r="31" spans="1:40" x14ac:dyDescent="0.25">
      <c r="A31" t="s">
        <v>86</v>
      </c>
      <c r="B31" t="s">
        <v>87</v>
      </c>
    </row>
    <row r="32" spans="1:40" x14ac:dyDescent="0.25">
      <c r="A32" t="s">
        <v>88</v>
      </c>
      <c r="B32" t="s">
        <v>89</v>
      </c>
    </row>
    <row r="33" spans="1:2" x14ac:dyDescent="0.25">
      <c r="A33" t="s">
        <v>90</v>
      </c>
      <c r="B33" t="s">
        <v>91</v>
      </c>
    </row>
    <row r="34" spans="1:2" x14ac:dyDescent="0.25">
      <c r="A34" t="s">
        <v>83</v>
      </c>
      <c r="B34" t="s">
        <v>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/>
  </sheetViews>
  <sheetFormatPr defaultRowHeight="15" x14ac:dyDescent="0.25"/>
  <sheetData>
    <row r="1" spans="1:2" x14ac:dyDescent="0.25">
      <c r="A1" t="s">
        <v>93</v>
      </c>
    </row>
    <row r="2" spans="1:2" x14ac:dyDescent="0.25">
      <c r="A2" t="s">
        <v>94</v>
      </c>
      <c r="B2" t="s">
        <v>95</v>
      </c>
    </row>
    <row r="3" spans="1:2" x14ac:dyDescent="0.25">
      <c r="A3" t="s">
        <v>96</v>
      </c>
      <c r="B3" t="s">
        <v>97</v>
      </c>
    </row>
    <row r="4" spans="1:2" x14ac:dyDescent="0.25">
      <c r="A4" t="s">
        <v>98</v>
      </c>
      <c r="B4" t="s">
        <v>99</v>
      </c>
    </row>
    <row r="5" spans="1:2" x14ac:dyDescent="0.25">
      <c r="A5" t="s">
        <v>100</v>
      </c>
      <c r="B5" t="s">
        <v>101</v>
      </c>
    </row>
    <row r="6" spans="1:2" x14ac:dyDescent="0.25">
      <c r="A6" t="s">
        <v>86</v>
      </c>
      <c r="B6" t="s">
        <v>87</v>
      </c>
    </row>
    <row r="7" spans="1:2" x14ac:dyDescent="0.25">
      <c r="A7" t="s">
        <v>102</v>
      </c>
      <c r="B7" t="s">
        <v>103</v>
      </c>
    </row>
    <row r="8" spans="1:2" x14ac:dyDescent="0.25">
      <c r="A8" t="s">
        <v>88</v>
      </c>
      <c r="B8" t="s">
        <v>89</v>
      </c>
    </row>
    <row r="9" spans="1:2" x14ac:dyDescent="0.25">
      <c r="A9" t="s">
        <v>104</v>
      </c>
      <c r="B9" t="s">
        <v>105</v>
      </c>
    </row>
    <row r="10" spans="1:2" x14ac:dyDescent="0.25">
      <c r="A10" t="s">
        <v>106</v>
      </c>
      <c r="B10" t="s">
        <v>107</v>
      </c>
    </row>
    <row r="11" spans="1:2" x14ac:dyDescent="0.25">
      <c r="A11" t="s">
        <v>108</v>
      </c>
      <c r="B11" t="s">
        <v>109</v>
      </c>
    </row>
    <row r="12" spans="1:2" x14ac:dyDescent="0.25">
      <c r="A12" t="s">
        <v>110</v>
      </c>
      <c r="B12" t="s">
        <v>111</v>
      </c>
    </row>
    <row r="13" spans="1:2" x14ac:dyDescent="0.25">
      <c r="A13" t="s">
        <v>112</v>
      </c>
      <c r="B13" t="s">
        <v>113</v>
      </c>
    </row>
    <row r="14" spans="1:2" x14ac:dyDescent="0.25">
      <c r="A14" t="s">
        <v>114</v>
      </c>
      <c r="B14" t="s">
        <v>115</v>
      </c>
    </row>
    <row r="15" spans="1:2" x14ac:dyDescent="0.25">
      <c r="A15" t="s">
        <v>116</v>
      </c>
      <c r="B15" t="s">
        <v>117</v>
      </c>
    </row>
    <row r="16" spans="1:2" x14ac:dyDescent="0.25">
      <c r="A16" t="s">
        <v>118</v>
      </c>
      <c r="B16" t="s">
        <v>119</v>
      </c>
    </row>
    <row r="17" spans="1:2" x14ac:dyDescent="0.25">
      <c r="A17" t="s">
        <v>120</v>
      </c>
      <c r="B17" t="s">
        <v>121</v>
      </c>
    </row>
    <row r="18" spans="1:2" x14ac:dyDescent="0.25">
      <c r="A18" t="s">
        <v>122</v>
      </c>
      <c r="B18" t="s">
        <v>123</v>
      </c>
    </row>
    <row r="19" spans="1:2" x14ac:dyDescent="0.25">
      <c r="A19" t="s">
        <v>124</v>
      </c>
      <c r="B19" t="s">
        <v>125</v>
      </c>
    </row>
    <row r="20" spans="1:2" x14ac:dyDescent="0.25">
      <c r="A20" t="s">
        <v>126</v>
      </c>
      <c r="B20" t="s">
        <v>127</v>
      </c>
    </row>
    <row r="21" spans="1:2" x14ac:dyDescent="0.25">
      <c r="A21" t="s">
        <v>128</v>
      </c>
      <c r="B21" t="s">
        <v>129</v>
      </c>
    </row>
    <row r="22" spans="1:2" x14ac:dyDescent="0.25">
      <c r="A22" t="s">
        <v>130</v>
      </c>
      <c r="B22" t="s">
        <v>131</v>
      </c>
    </row>
    <row r="23" spans="1:2" x14ac:dyDescent="0.25">
      <c r="A23" t="s">
        <v>132</v>
      </c>
      <c r="B23" t="s">
        <v>133</v>
      </c>
    </row>
    <row r="24" spans="1:2" x14ac:dyDescent="0.25">
      <c r="A24" t="s">
        <v>134</v>
      </c>
      <c r="B24" t="s">
        <v>135</v>
      </c>
    </row>
    <row r="25" spans="1:2" x14ac:dyDescent="0.25">
      <c r="A25" t="s">
        <v>136</v>
      </c>
      <c r="B25" t="s">
        <v>137</v>
      </c>
    </row>
    <row r="26" spans="1:2" x14ac:dyDescent="0.25">
      <c r="A26" t="s">
        <v>138</v>
      </c>
      <c r="B26" t="s">
        <v>139</v>
      </c>
    </row>
    <row r="27" spans="1:2" x14ac:dyDescent="0.25">
      <c r="A27" t="s">
        <v>140</v>
      </c>
      <c r="B27" t="s">
        <v>141</v>
      </c>
    </row>
    <row r="28" spans="1:2" x14ac:dyDescent="0.25">
      <c r="A28" t="s">
        <v>90</v>
      </c>
      <c r="B28" t="s">
        <v>91</v>
      </c>
    </row>
    <row r="29" spans="1:2" x14ac:dyDescent="0.25">
      <c r="A29" t="s">
        <v>83</v>
      </c>
      <c r="B29" t="s">
        <v>92</v>
      </c>
    </row>
    <row r="32" spans="1:2" x14ac:dyDescent="0.25">
      <c r="A32" t="s">
        <v>142</v>
      </c>
    </row>
    <row r="33" spans="1:2" x14ac:dyDescent="0.25">
      <c r="A33" t="s">
        <v>106</v>
      </c>
      <c r="B33" t="s">
        <v>123</v>
      </c>
    </row>
    <row r="34" spans="1:2" x14ac:dyDescent="0.25">
      <c r="A34" t="s">
        <v>143</v>
      </c>
      <c r="B34" t="s">
        <v>95</v>
      </c>
    </row>
    <row r="35" spans="1:2" x14ac:dyDescent="0.25">
      <c r="A35" t="s">
        <v>144</v>
      </c>
      <c r="B35" t="s">
        <v>145</v>
      </c>
    </row>
    <row r="36" spans="1:2" x14ac:dyDescent="0.25">
      <c r="A36" t="s">
        <v>146</v>
      </c>
      <c r="B36" t="s">
        <v>147</v>
      </c>
    </row>
    <row r="37" spans="1:2" x14ac:dyDescent="0.25">
      <c r="A37" t="s">
        <v>132</v>
      </c>
      <c r="B37" t="s">
        <v>148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CAES_CAP</vt:lpstr>
      <vt:lpstr>AUXVARSOUT</vt:lpstr>
      <vt:lpstr>ESS_Existing-Planned</vt:lpstr>
      <vt:lpstr>List_of_References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ese-veda05</dc:creator>
  <cp:lastModifiedBy>Amit Kanudia</cp:lastModifiedBy>
  <dcterms:created xsi:type="dcterms:W3CDTF">2015-04-30T15:57:34Z</dcterms:created>
  <dcterms:modified xsi:type="dcterms:W3CDTF">2020-04-22T08:48:22Z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408250927925110</vt:lpwstr>
  </property>
</Properties>
</file>