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4B25918C-8546-4597-BE61-C300D9CC3BCB}" xr6:coauthVersionLast="45" xr6:coauthVersionMax="45" xr10:uidLastSave="{00000000-0000-0000-0000-000000000000}"/>
  <bookViews>
    <workbookView xWindow="3720" yWindow="570" windowWidth="25080" windowHeight="15030"/>
  </bookViews>
  <sheets>
    <sheet name="UCT1" sheetId="1" r:id="rId1"/>
    <sheet name="DESERTEC" sheetId="10" r:id="rId2"/>
    <sheet name="Coal ELC Share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1" l="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L5" i="11" s="1"/>
  <c r="AG5" i="11"/>
  <c r="AH5" i="11"/>
  <c r="AI5" i="11"/>
  <c r="AJ5" i="11"/>
  <c r="AK5" i="11" l="1"/>
  <c r="AN5" i="11"/>
  <c r="AP5" i="11"/>
  <c r="AQ5" i="11"/>
  <c r="AO5" i="11"/>
  <c r="AM5" i="11"/>
</calcChain>
</file>

<file path=xl/comments1.xml><?xml version="1.0" encoding="utf-8"?>
<comments xmlns="http://schemas.openxmlformats.org/spreadsheetml/2006/main">
  <authors>
    <author>Amit Kanudia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These imports should not jump around… these will be surely be long-term contracts
</t>
        </r>
      </text>
    </comment>
  </commentList>
</comments>
</file>

<file path=xl/sharedStrings.xml><?xml version="1.0" encoding="utf-8"?>
<sst xmlns="http://schemas.openxmlformats.org/spreadsheetml/2006/main" count="144" uniqueCount="113">
  <si>
    <t>~UC_Sets: R_E: AllRegions</t>
  </si>
  <si>
    <t>UC_N</t>
  </si>
  <si>
    <t>Pset_CI</t>
  </si>
  <si>
    <t>Year</t>
  </si>
  <si>
    <t>Pset_Set</t>
  </si>
  <si>
    <t>Pset_CO</t>
  </si>
  <si>
    <t>UC_CAP</t>
  </si>
  <si>
    <t>LimType</t>
  </si>
  <si>
    <t>~UC_Sets: T_E:</t>
  </si>
  <si>
    <t>UC_Desc</t>
  </si>
  <si>
    <t>UC - Each Region/Period</t>
  </si>
  <si>
    <t>UC_RHSRTS</t>
  </si>
  <si>
    <t>UK</t>
  </si>
  <si>
    <t>NO</t>
  </si>
  <si>
    <t>LT</t>
  </si>
  <si>
    <t>IT</t>
  </si>
  <si>
    <t>HU</t>
  </si>
  <si>
    <t>ES</t>
  </si>
  <si>
    <t>EE</t>
  </si>
  <si>
    <t>DK</t>
  </si>
  <si>
    <t>AT</t>
  </si>
  <si>
    <t>UC_ATTR</t>
  </si>
  <si>
    <t>UC_CAP~RHS</t>
  </si>
  <si>
    <t>LO</t>
  </si>
  <si>
    <t>UC_RHSRTS~0</t>
  </si>
  <si>
    <t>ACT,GROWTH</t>
  </si>
  <si>
    <t>UC_ACT</t>
  </si>
  <si>
    <t>UC_ACT~RHS</t>
  </si>
  <si>
    <t>UP</t>
  </si>
  <si>
    <t>ELCSOL</t>
  </si>
  <si>
    <t>ELE</t>
  </si>
  <si>
    <t>ACT, GROWTH</t>
  </si>
  <si>
    <t>ELCWIN</t>
  </si>
  <si>
    <t>Non Decreasing Imports from N Africa</t>
  </si>
  <si>
    <t>IMPELC-DESTEC</t>
  </si>
  <si>
    <t>UC_NonDecrDESTECImp</t>
  </si>
  <si>
    <t>PSET_CI</t>
  </si>
  <si>
    <t>Pset_PN</t>
  </si>
  <si>
    <t>PSET_Set</t>
  </si>
  <si>
    <t>~UC_Sets: T_SUC:</t>
  </si>
  <si>
    <t>UC - Each Region/Interperiod</t>
  </si>
  <si>
    <t>Total</t>
  </si>
  <si>
    <t>VAR_FOut</t>
  </si>
  <si>
    <t>Wood</t>
  </si>
  <si>
    <t>Wind</t>
  </si>
  <si>
    <t>Oil</t>
  </si>
  <si>
    <t>Nuclear</t>
  </si>
  <si>
    <t>Hydro</t>
  </si>
  <si>
    <t>Geothermal</t>
  </si>
  <si>
    <t>Gas</t>
  </si>
  <si>
    <t>Coal</t>
  </si>
  <si>
    <t>Biogas</t>
  </si>
  <si>
    <t>SK</t>
  </si>
  <si>
    <t>SI</t>
  </si>
  <si>
    <t>SE</t>
  </si>
  <si>
    <t>RO</t>
  </si>
  <si>
    <t>PT</t>
  </si>
  <si>
    <t>PL</t>
  </si>
  <si>
    <t>NL</t>
  </si>
  <si>
    <t>Mt</t>
  </si>
  <si>
    <t>LV</t>
  </si>
  <si>
    <t>LU</t>
  </si>
  <si>
    <t>IS</t>
  </si>
  <si>
    <t>IE</t>
  </si>
  <si>
    <t>FR</t>
  </si>
  <si>
    <t>FI</t>
  </si>
  <si>
    <t>DE</t>
  </si>
  <si>
    <t>CZ</t>
  </si>
  <si>
    <t>CY</t>
  </si>
  <si>
    <t>CH</t>
  </si>
  <si>
    <t>BG</t>
  </si>
  <si>
    <t>BE</t>
  </si>
  <si>
    <t>ProcessSetDesc\Region</t>
  </si>
  <si>
    <t>Attribute</t>
  </si>
  <si>
    <t>Active Unit: PJ</t>
  </si>
  <si>
    <t>Table Name: ELC Story</t>
  </si>
  <si>
    <t>ELCHIG</t>
  </si>
  <si>
    <t>-*SEQ*</t>
  </si>
  <si>
    <t>ELCCOH,ELCCOL</t>
  </si>
  <si>
    <t>UELC_UpShare-CoalELC</t>
  </si>
  <si>
    <t>UC_RHSRTS~2006</t>
  </si>
  <si>
    <t>UC_FLO</t>
  </si>
  <si>
    <t>Cset_CN</t>
  </si>
  <si>
    <t>Pset_PD</t>
  </si>
  <si>
    <t>Pset_SET</t>
  </si>
  <si>
    <t>~UC_T: UC_COMPRD~UP</t>
  </si>
  <si>
    <t>UC_NonDecrSolCAP</t>
  </si>
  <si>
    <t>CAP, GROWTH</t>
  </si>
  <si>
    <t>Non Decreasing Solar Capacity</t>
  </si>
  <si>
    <t>AL</t>
  </si>
  <si>
    <t>BA</t>
  </si>
  <si>
    <t>HR</t>
  </si>
  <si>
    <t>KS</t>
  </si>
  <si>
    <t>ME</t>
  </si>
  <si>
    <t>MK</t>
  </si>
  <si>
    <t>RS</t>
  </si>
  <si>
    <t>EUWINON*,EEPP_WindON</t>
  </si>
  <si>
    <t>UC_NonDecrWinONCAP</t>
  </si>
  <si>
    <t>EUWINOF*,EEPP_WindOFF</t>
  </si>
  <si>
    <t>UC_NonDecrWinOFFCAP</t>
  </si>
  <si>
    <t>Non Decreasing Wind Offshore Capacity</t>
  </si>
  <si>
    <t>EL</t>
  </si>
  <si>
    <t>Non Decreasing Wind Onshore Capacity</t>
  </si>
  <si>
    <t>~UC_T: 2017</t>
  </si>
  <si>
    <t>UC_Oil_Imp_Growth</t>
  </si>
  <si>
    <t>UC_Coal_Imp_Growth</t>
  </si>
  <si>
    <t>IMPOIL*</t>
  </si>
  <si>
    <t>IMPCOA*</t>
  </si>
  <si>
    <t>Non increasing Oil Import</t>
  </si>
  <si>
    <t>Non increasing Coal Import</t>
  </si>
  <si>
    <t>UC_RHSRT</t>
  </si>
  <si>
    <t>UC_RHSRT~0</t>
  </si>
  <si>
    <t>~UC_T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</si>
</sst>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4" formatCode="0.0"/>
    <numFmt numFmtId="195" formatCode="0.0%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6" fillId="0" borderId="0"/>
    <xf numFmtId="0" fontId="24" fillId="0" borderId="0"/>
    <xf numFmtId="0" fontId="28" fillId="0" borderId="0"/>
    <xf numFmtId="0" fontId="28" fillId="0" borderId="0"/>
    <xf numFmtId="0" fontId="25" fillId="0" borderId="0"/>
    <xf numFmtId="0" fontId="26" fillId="0" borderId="0"/>
    <xf numFmtId="0" fontId="3" fillId="0" borderId="0"/>
    <xf numFmtId="0" fontId="1" fillId="0" borderId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9" fontId="2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43" applyFont="1"/>
    <xf numFmtId="0" fontId="5" fillId="24" borderId="0" xfId="0" applyFont="1" applyFill="1" applyBorder="1"/>
    <xf numFmtId="0" fontId="5" fillId="0" borderId="0" xfId="0" applyFont="1" applyAlignment="1">
      <alignment horizontal="right"/>
    </xf>
    <xf numFmtId="0" fontId="5" fillId="25" borderId="0" xfId="0" applyFont="1" applyFill="1" applyBorder="1"/>
    <xf numFmtId="0" fontId="5" fillId="26" borderId="0" xfId="0" applyFont="1" applyFill="1" applyBorder="1"/>
    <xf numFmtId="0" fontId="5" fillId="0" borderId="0" xfId="0" applyFont="1" applyFill="1" applyBorder="1"/>
    <xf numFmtId="0" fontId="2" fillId="0" borderId="0" xfId="43" applyFont="1"/>
    <xf numFmtId="0" fontId="6" fillId="0" borderId="0" xfId="0" applyFont="1" applyFill="1" applyBorder="1"/>
    <xf numFmtId="0" fontId="24" fillId="0" borderId="0" xfId="38"/>
    <xf numFmtId="194" fontId="24" fillId="0" borderId="0" xfId="38" applyNumberFormat="1"/>
    <xf numFmtId="15" fontId="5" fillId="0" borderId="0" xfId="38" applyNumberFormat="1" applyFont="1"/>
    <xf numFmtId="195" fontId="27" fillId="0" borderId="0" xfId="47" applyNumberFormat="1" applyFont="1"/>
    <xf numFmtId="0" fontId="24" fillId="0" borderId="0" xfId="38" quotePrefix="1"/>
    <xf numFmtId="0" fontId="5" fillId="24" borderId="0" xfId="38" applyFont="1" applyFill="1" applyBorder="1"/>
    <xf numFmtId="0" fontId="2" fillId="0" borderId="0" xfId="44" applyFont="1"/>
    <xf numFmtId="0" fontId="6" fillId="0" borderId="0" xfId="38" applyFont="1"/>
  </cellXfs>
  <cellStyles count="51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10" xfId="37"/>
    <cellStyle name="Normal 2" xfId="38"/>
    <cellStyle name="Normal 2 2" xfId="39"/>
    <cellStyle name="Normal 3 2" xfId="40"/>
    <cellStyle name="Normal 6" xfId="41"/>
    <cellStyle name="Normale_B2020" xfId="42"/>
    <cellStyle name="Normale_Scen_UC_IND-StrucConst" xfId="43"/>
    <cellStyle name="Normale_Scen_UC_IND-StrucConst 2" xfId="44"/>
    <cellStyle name="Note 2" xfId="45"/>
    <cellStyle name="Output 2" xfId="46"/>
    <cellStyle name="Percent 2" xfId="47"/>
    <cellStyle name="Title 2" xfId="48"/>
    <cellStyle name="Total 2" xfId="49"/>
    <cellStyle name="Warning Text 2" xfId="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C17" sqref="C17"/>
    </sheetView>
  </sheetViews>
  <sheetFormatPr defaultRowHeight="15" x14ac:dyDescent="0.25"/>
  <cols>
    <col min="1" max="1" width="22.7109375" bestFit="1" customWidth="1"/>
    <col min="2" max="2" width="20.7109375" customWidth="1"/>
    <col min="3" max="3" width="13.28515625" bestFit="1" customWidth="1"/>
    <col min="6" max="6" width="22.85546875" bestFit="1" customWidth="1"/>
    <col min="7" max="7" width="7.42578125" bestFit="1" customWidth="1"/>
    <col min="10" max="11" width="13.42578125" bestFit="1" customWidth="1"/>
    <col min="12" max="12" width="15.42578125" customWidth="1"/>
    <col min="13" max="13" width="12" bestFit="1" customWidth="1"/>
    <col min="14" max="14" width="14.28515625" bestFit="1" customWidth="1"/>
    <col min="15" max="15" width="5.5703125" bestFit="1" customWidth="1"/>
    <col min="16" max="16" width="8.85546875" bestFit="1" customWidth="1"/>
    <col min="22" max="22" width="13.5703125" bestFit="1" customWidth="1"/>
    <col min="23" max="23" width="12" bestFit="1" customWidth="1"/>
    <col min="24" max="24" width="14.28515625" bestFit="1" customWidth="1"/>
  </cols>
  <sheetData>
    <row r="1" spans="1:13" x14ac:dyDescent="0.25">
      <c r="A1" t="s">
        <v>10</v>
      </c>
    </row>
    <row r="4" spans="1:13" x14ac:dyDescent="0.25">
      <c r="B4" s="1" t="s">
        <v>0</v>
      </c>
    </row>
    <row r="5" spans="1:13" x14ac:dyDescent="0.25">
      <c r="B5" s="7" t="s">
        <v>8</v>
      </c>
    </row>
    <row r="6" spans="1:13" x14ac:dyDescent="0.25">
      <c r="H6" s="16" t="s">
        <v>112</v>
      </c>
    </row>
    <row r="7" spans="1:13" x14ac:dyDescent="0.25">
      <c r="B7" s="5" t="s">
        <v>1</v>
      </c>
      <c r="C7" s="2" t="s">
        <v>21</v>
      </c>
      <c r="D7" s="2" t="s">
        <v>4</v>
      </c>
      <c r="E7" s="2" t="s">
        <v>37</v>
      </c>
      <c r="F7" s="2" t="s">
        <v>5</v>
      </c>
      <c r="G7" s="2" t="s">
        <v>3</v>
      </c>
      <c r="H7" s="4" t="s">
        <v>7</v>
      </c>
      <c r="I7" s="3" t="s">
        <v>26</v>
      </c>
      <c r="J7" s="6" t="s">
        <v>27</v>
      </c>
      <c r="K7" s="8" t="s">
        <v>110</v>
      </c>
      <c r="L7" s="8" t="s">
        <v>111</v>
      </c>
      <c r="M7" s="5" t="s">
        <v>9</v>
      </c>
    </row>
    <row r="8" spans="1:13" x14ac:dyDescent="0.25">
      <c r="B8" t="s">
        <v>104</v>
      </c>
      <c r="C8" t="s">
        <v>25</v>
      </c>
      <c r="E8" t="s">
        <v>106</v>
      </c>
      <c r="G8">
        <v>2017</v>
      </c>
      <c r="H8" t="s">
        <v>23</v>
      </c>
      <c r="I8">
        <v>1</v>
      </c>
      <c r="J8">
        <v>1</v>
      </c>
      <c r="K8">
        <v>0</v>
      </c>
      <c r="L8">
        <v>5</v>
      </c>
      <c r="M8" t="s">
        <v>108</v>
      </c>
    </row>
    <row r="9" spans="1:13" x14ac:dyDescent="0.25">
      <c r="B9" t="s">
        <v>105</v>
      </c>
      <c r="C9" t="s">
        <v>25</v>
      </c>
      <c r="E9" t="s">
        <v>107</v>
      </c>
      <c r="G9">
        <v>2017</v>
      </c>
      <c r="H9" t="s">
        <v>23</v>
      </c>
      <c r="I9">
        <v>1</v>
      </c>
      <c r="J9">
        <v>1</v>
      </c>
      <c r="K9">
        <v>0</v>
      </c>
      <c r="L9">
        <v>5</v>
      </c>
      <c r="M9" t="s">
        <v>109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0"/>
  <sheetViews>
    <sheetView workbookViewId="0">
      <selection activeCell="D6" sqref="D6"/>
    </sheetView>
  </sheetViews>
  <sheetFormatPr defaultRowHeight="12.75" x14ac:dyDescent="0.2"/>
  <cols>
    <col min="1" max="1" width="3.5703125" style="9" customWidth="1"/>
    <col min="2" max="2" width="24.7109375" style="9" bestFit="1" customWidth="1"/>
    <col min="3" max="3" width="14.140625" style="9" bestFit="1" customWidth="1"/>
    <col min="4" max="4" width="9.7109375" style="9" bestFit="1" customWidth="1"/>
    <col min="5" max="5" width="29.85546875" style="9" customWidth="1"/>
    <col min="6" max="6" width="8.5703125" style="9" bestFit="1" customWidth="1"/>
    <col min="7" max="7" width="8" style="9" bestFit="1" customWidth="1"/>
    <col min="8" max="8" width="8.140625" style="9" bestFit="1" customWidth="1"/>
    <col min="9" max="9" width="13.28515625" style="9" bestFit="1" customWidth="1"/>
    <col min="10" max="10" width="12" style="9" bestFit="1" customWidth="1"/>
    <col min="11" max="11" width="14.28515625" style="9" bestFit="1" customWidth="1"/>
    <col min="12" max="12" width="13.85546875" style="9" customWidth="1"/>
    <col min="13" max="16384" width="9.140625" style="9"/>
  </cols>
  <sheetData>
    <row r="2" spans="1:14" x14ac:dyDescent="0.2">
      <c r="A2" s="9" t="s">
        <v>40</v>
      </c>
    </row>
    <row r="3" spans="1:14" x14ac:dyDescent="0.2">
      <c r="B3" s="9" t="s">
        <v>0</v>
      </c>
    </row>
    <row r="4" spans="1:14" x14ac:dyDescent="0.2">
      <c r="B4" s="9" t="s">
        <v>39</v>
      </c>
    </row>
    <row r="5" spans="1:14" x14ac:dyDescent="0.2">
      <c r="G5" s="16" t="s">
        <v>103</v>
      </c>
    </row>
    <row r="6" spans="1:14" x14ac:dyDescent="0.2">
      <c r="B6" s="9" t="s">
        <v>1</v>
      </c>
      <c r="C6" s="9" t="s">
        <v>21</v>
      </c>
      <c r="D6" s="9" t="s">
        <v>38</v>
      </c>
      <c r="E6" s="9" t="s">
        <v>37</v>
      </c>
      <c r="F6" s="9" t="s">
        <v>36</v>
      </c>
      <c r="G6" s="9" t="s">
        <v>7</v>
      </c>
      <c r="H6" s="9" t="s">
        <v>26</v>
      </c>
      <c r="I6" s="9" t="s">
        <v>27</v>
      </c>
      <c r="J6" s="9" t="s">
        <v>6</v>
      </c>
      <c r="K6" s="9" t="s">
        <v>22</v>
      </c>
      <c r="L6" s="9" t="s">
        <v>11</v>
      </c>
      <c r="M6" s="9" t="s">
        <v>24</v>
      </c>
      <c r="N6" s="9" t="s">
        <v>9</v>
      </c>
    </row>
    <row r="7" spans="1:14" x14ac:dyDescent="0.2">
      <c r="B7" s="9" t="s">
        <v>35</v>
      </c>
      <c r="C7" s="9" t="s">
        <v>31</v>
      </c>
      <c r="E7" s="9" t="s">
        <v>34</v>
      </c>
      <c r="G7" s="9" t="s">
        <v>28</v>
      </c>
      <c r="H7" s="9">
        <v>1</v>
      </c>
      <c r="I7" s="9">
        <v>1</v>
      </c>
      <c r="L7" s="9">
        <v>0</v>
      </c>
      <c r="M7" s="9">
        <v>5</v>
      </c>
      <c r="N7" s="9" t="s">
        <v>33</v>
      </c>
    </row>
    <row r="8" spans="1:14" x14ac:dyDescent="0.2">
      <c r="B8" s="9" t="s">
        <v>97</v>
      </c>
      <c r="C8" s="9" t="s">
        <v>87</v>
      </c>
      <c r="D8" s="9" t="s">
        <v>30</v>
      </c>
      <c r="E8" s="9" t="s">
        <v>96</v>
      </c>
      <c r="F8" s="9" t="s">
        <v>32</v>
      </c>
      <c r="G8" s="9" t="s">
        <v>28</v>
      </c>
      <c r="J8" s="9">
        <v>1</v>
      </c>
      <c r="K8" s="9">
        <v>1</v>
      </c>
      <c r="L8" s="9">
        <v>0</v>
      </c>
      <c r="M8" s="9">
        <v>5</v>
      </c>
      <c r="N8" s="16" t="s">
        <v>102</v>
      </c>
    </row>
    <row r="9" spans="1:14" x14ac:dyDescent="0.2">
      <c r="B9" s="9" t="s">
        <v>99</v>
      </c>
      <c r="C9" s="9" t="s">
        <v>87</v>
      </c>
      <c r="D9" s="9" t="s">
        <v>30</v>
      </c>
      <c r="E9" s="9" t="s">
        <v>98</v>
      </c>
      <c r="F9" s="9" t="s">
        <v>32</v>
      </c>
      <c r="G9" s="9" t="s">
        <v>28</v>
      </c>
      <c r="J9" s="9">
        <v>1</v>
      </c>
      <c r="K9" s="9">
        <v>1</v>
      </c>
      <c r="L9" s="9">
        <v>0</v>
      </c>
      <c r="M9" s="9">
        <v>5</v>
      </c>
      <c r="N9" s="9" t="s">
        <v>100</v>
      </c>
    </row>
    <row r="10" spans="1:14" x14ac:dyDescent="0.2">
      <c r="B10" s="9" t="s">
        <v>86</v>
      </c>
      <c r="C10" s="9" t="s">
        <v>87</v>
      </c>
      <c r="D10" s="9" t="s">
        <v>30</v>
      </c>
      <c r="F10" s="9" t="s">
        <v>29</v>
      </c>
      <c r="G10" s="9" t="s">
        <v>28</v>
      </c>
      <c r="J10" s="9">
        <v>1</v>
      </c>
      <c r="K10" s="9">
        <v>1</v>
      </c>
      <c r="L10" s="9">
        <v>0</v>
      </c>
      <c r="M10" s="9">
        <v>5</v>
      </c>
      <c r="N10" s="9" t="s">
        <v>88</v>
      </c>
    </row>
  </sheetData>
  <phoneticPr fontId="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1"/>
  <sheetViews>
    <sheetView workbookViewId="0">
      <selection activeCell="B24" sqref="B24"/>
    </sheetView>
  </sheetViews>
  <sheetFormatPr defaultRowHeight="12.75" x14ac:dyDescent="0.2"/>
  <cols>
    <col min="1" max="1" width="24.28515625" style="9" bestFit="1" customWidth="1"/>
    <col min="2" max="2" width="16.5703125" style="9" bestFit="1" customWidth="1"/>
    <col min="3" max="3" width="9.140625" style="9"/>
    <col min="4" max="4" width="20.85546875" style="9" bestFit="1" customWidth="1"/>
    <col min="5" max="6" width="9.140625" style="9"/>
    <col min="7" max="10" width="9.5703125" style="9" bestFit="1" customWidth="1"/>
    <col min="11" max="11" width="9.28515625" style="9" bestFit="1" customWidth="1"/>
    <col min="12" max="12" width="9.5703125" style="9" bestFit="1" customWidth="1"/>
    <col min="13" max="13" width="10.5703125" style="9" bestFit="1" customWidth="1"/>
    <col min="14" max="15" width="9.28515625" style="9" bestFit="1" customWidth="1"/>
    <col min="16" max="17" width="9.5703125" style="9" bestFit="1" customWidth="1"/>
    <col min="18" max="18" width="10.5703125" style="9" bestFit="1" customWidth="1"/>
    <col min="19" max="19" width="9.5703125" style="9" bestFit="1" customWidth="1"/>
    <col min="20" max="22" width="9.28515625" style="9" bestFit="1" customWidth="1"/>
    <col min="23" max="23" width="9.5703125" style="9" bestFit="1" customWidth="1"/>
    <col min="24" max="27" width="9.28515625" style="9" bestFit="1" customWidth="1"/>
    <col min="28" max="33" width="9.5703125" style="9" bestFit="1" customWidth="1"/>
    <col min="34" max="35" width="9.28515625" style="9" bestFit="1" customWidth="1"/>
    <col min="36" max="36" width="10.5703125" style="9" bestFit="1" customWidth="1"/>
    <col min="37" max="16384" width="9.140625" style="9"/>
  </cols>
  <sheetData>
    <row r="2" spans="1:45" ht="15" x14ac:dyDescent="0.25">
      <c r="A2" s="15" t="s">
        <v>0</v>
      </c>
    </row>
    <row r="3" spans="1:45" x14ac:dyDescent="0.2">
      <c r="E3" s="9" t="s">
        <v>85</v>
      </c>
    </row>
    <row r="4" spans="1:45" x14ac:dyDescent="0.2">
      <c r="A4" s="14" t="s">
        <v>1</v>
      </c>
      <c r="B4" s="14" t="s">
        <v>2</v>
      </c>
      <c r="C4" s="14" t="s">
        <v>84</v>
      </c>
      <c r="D4" s="14" t="s">
        <v>83</v>
      </c>
      <c r="E4" s="14" t="s">
        <v>82</v>
      </c>
      <c r="F4" s="14" t="s">
        <v>81</v>
      </c>
      <c r="G4" s="9" t="str">
        <f t="shared" ref="G4:AJ4" si="0">F11</f>
        <v>AT</v>
      </c>
      <c r="H4" s="9" t="str">
        <f t="shared" si="0"/>
        <v>BE</v>
      </c>
      <c r="I4" s="9" t="str">
        <f t="shared" si="0"/>
        <v>BG</v>
      </c>
      <c r="J4" s="9" t="str">
        <f t="shared" si="0"/>
        <v>CH</v>
      </c>
      <c r="K4" s="9" t="str">
        <f t="shared" si="0"/>
        <v>CY</v>
      </c>
      <c r="L4" s="9" t="str">
        <f t="shared" si="0"/>
        <v>CZ</v>
      </c>
      <c r="M4" s="9" t="str">
        <f t="shared" si="0"/>
        <v>DE</v>
      </c>
      <c r="N4" s="9" t="str">
        <f t="shared" si="0"/>
        <v>DK</v>
      </c>
      <c r="O4" s="9" t="str">
        <f t="shared" si="0"/>
        <v>EE</v>
      </c>
      <c r="P4" s="9" t="str">
        <f t="shared" si="0"/>
        <v>ES</v>
      </c>
      <c r="Q4" s="9" t="str">
        <f t="shared" si="0"/>
        <v>FI</v>
      </c>
      <c r="R4" s="9" t="str">
        <f t="shared" si="0"/>
        <v>FR</v>
      </c>
      <c r="S4" s="9" t="str">
        <f t="shared" si="0"/>
        <v>EL</v>
      </c>
      <c r="T4" s="9" t="str">
        <f t="shared" si="0"/>
        <v>HU</v>
      </c>
      <c r="U4" s="9" t="str">
        <f t="shared" si="0"/>
        <v>IE</v>
      </c>
      <c r="V4" s="9" t="str">
        <f t="shared" si="0"/>
        <v>IS</v>
      </c>
      <c r="W4" s="9" t="str">
        <f t="shared" si="0"/>
        <v>IT</v>
      </c>
      <c r="X4" s="9" t="str">
        <f t="shared" si="0"/>
        <v>LT</v>
      </c>
      <c r="Y4" s="9" t="str">
        <f t="shared" si="0"/>
        <v>LU</v>
      </c>
      <c r="Z4" s="9" t="str">
        <f t="shared" si="0"/>
        <v>LV</v>
      </c>
      <c r="AA4" s="9" t="str">
        <f t="shared" si="0"/>
        <v>Mt</v>
      </c>
      <c r="AB4" s="9" t="str">
        <f t="shared" si="0"/>
        <v>NL</v>
      </c>
      <c r="AC4" s="9" t="str">
        <f t="shared" si="0"/>
        <v>NO</v>
      </c>
      <c r="AD4" s="9" t="str">
        <f t="shared" si="0"/>
        <v>PL</v>
      </c>
      <c r="AE4" s="9" t="str">
        <f t="shared" si="0"/>
        <v>PT</v>
      </c>
      <c r="AF4" s="9" t="str">
        <f t="shared" si="0"/>
        <v>RO</v>
      </c>
      <c r="AG4" s="9" t="str">
        <f t="shared" si="0"/>
        <v>SE</v>
      </c>
      <c r="AH4" s="9" t="str">
        <f t="shared" si="0"/>
        <v>SI</v>
      </c>
      <c r="AI4" s="9" t="str">
        <f t="shared" si="0"/>
        <v>SK</v>
      </c>
      <c r="AJ4" s="9" t="str">
        <f t="shared" si="0"/>
        <v>UK</v>
      </c>
      <c r="AK4" s="9" t="s">
        <v>89</v>
      </c>
      <c r="AL4" s="9" t="s">
        <v>90</v>
      </c>
      <c r="AM4" s="9" t="s">
        <v>91</v>
      </c>
      <c r="AN4" s="9" t="s">
        <v>92</v>
      </c>
      <c r="AO4" s="9" t="s">
        <v>93</v>
      </c>
      <c r="AP4" s="9" t="s">
        <v>94</v>
      </c>
      <c r="AQ4" s="9" t="s">
        <v>95</v>
      </c>
      <c r="AR4" s="9" t="s">
        <v>80</v>
      </c>
      <c r="AS4" s="9" t="s">
        <v>24</v>
      </c>
    </row>
    <row r="5" spans="1:45" ht="15" x14ac:dyDescent="0.25">
      <c r="A5" s="9" t="s">
        <v>79</v>
      </c>
      <c r="B5" s="9" t="s">
        <v>78</v>
      </c>
      <c r="C5" s="9" t="s">
        <v>30</v>
      </c>
      <c r="D5" s="13" t="s">
        <v>77</v>
      </c>
      <c r="E5" s="9" t="s">
        <v>76</v>
      </c>
      <c r="F5" s="9">
        <v>1</v>
      </c>
      <c r="G5" s="12">
        <f t="shared" ref="G5:AJ5" si="1">-F13/F21</f>
        <v>-9.6780983503609391E-2</v>
      </c>
      <c r="H5" s="12">
        <f t="shared" si="1"/>
        <v>-0.14920794047587152</v>
      </c>
      <c r="I5" s="12">
        <f t="shared" si="1"/>
        <v>-0.42260583345793146</v>
      </c>
      <c r="J5" s="12">
        <f t="shared" si="1"/>
        <v>0</v>
      </c>
      <c r="K5" s="12">
        <f t="shared" si="1"/>
        <v>0</v>
      </c>
      <c r="L5" s="12">
        <f t="shared" si="1"/>
        <v>-0.81435024437304848</v>
      </c>
      <c r="M5" s="12">
        <f t="shared" si="1"/>
        <v>-0.53498174577329827</v>
      </c>
      <c r="N5" s="12">
        <f t="shared" si="1"/>
        <v>-0.49958152770794367</v>
      </c>
      <c r="O5" s="12">
        <f t="shared" si="1"/>
        <v>-0.99468639207988674</v>
      </c>
      <c r="P5" s="12">
        <f t="shared" si="1"/>
        <v>-0.41430695093513037</v>
      </c>
      <c r="Q5" s="12">
        <f t="shared" si="1"/>
        <v>-0.12340480359888047</v>
      </c>
      <c r="R5" s="12">
        <f t="shared" si="1"/>
        <v>-5.8084467475759363E-2</v>
      </c>
      <c r="S5" s="12">
        <f t="shared" si="1"/>
        <v>-0.65614646115630404</v>
      </c>
      <c r="T5" s="12">
        <f t="shared" si="1"/>
        <v>-0.21336071726380568</v>
      </c>
      <c r="U5" s="12">
        <f t="shared" si="1"/>
        <v>-0.31854912421552067</v>
      </c>
      <c r="V5" s="12">
        <f t="shared" si="1"/>
        <v>0</v>
      </c>
      <c r="W5" s="12">
        <f t="shared" si="1"/>
        <v>-0.11378931790752439</v>
      </c>
      <c r="X5" s="12">
        <f t="shared" si="1"/>
        <v>0</v>
      </c>
      <c r="Y5" s="12">
        <f t="shared" si="1"/>
        <v>0</v>
      </c>
      <c r="Z5" s="12">
        <f t="shared" si="1"/>
        <v>0</v>
      </c>
      <c r="AA5" s="12">
        <f t="shared" si="1"/>
        <v>0</v>
      </c>
      <c r="AB5" s="12">
        <f t="shared" si="1"/>
        <v>-0.35727351306478816</v>
      </c>
      <c r="AC5" s="12">
        <f t="shared" si="1"/>
        <v>0</v>
      </c>
      <c r="AD5" s="12">
        <f t="shared" si="1"/>
        <v>-0.96963472004386364</v>
      </c>
      <c r="AE5" s="12">
        <f t="shared" si="1"/>
        <v>-0.35599342390555699</v>
      </c>
      <c r="AF5" s="12">
        <f t="shared" si="1"/>
        <v>-0.33471916876922486</v>
      </c>
      <c r="AG5" s="12">
        <f t="shared" si="1"/>
        <v>0</v>
      </c>
      <c r="AH5" s="12">
        <f t="shared" si="1"/>
        <v>-0.27520383170687074</v>
      </c>
      <c r="AI5" s="12">
        <f t="shared" si="1"/>
        <v>-0.10799100452518613</v>
      </c>
      <c r="AJ5" s="12">
        <f t="shared" si="1"/>
        <v>-0.368039034449407</v>
      </c>
      <c r="AK5" s="12">
        <f>$AF$5</f>
        <v>-0.33471916876922486</v>
      </c>
      <c r="AL5" s="12">
        <f t="shared" ref="AL5:AQ5" si="2">$AF$5</f>
        <v>-0.33471916876922486</v>
      </c>
      <c r="AM5" s="12">
        <f t="shared" si="2"/>
        <v>-0.33471916876922486</v>
      </c>
      <c r="AN5" s="12">
        <f t="shared" si="2"/>
        <v>-0.33471916876922486</v>
      </c>
      <c r="AO5" s="12">
        <f t="shared" si="2"/>
        <v>-0.33471916876922486</v>
      </c>
      <c r="AP5" s="12">
        <f t="shared" si="2"/>
        <v>-0.33471916876922486</v>
      </c>
      <c r="AQ5" s="12">
        <f t="shared" si="2"/>
        <v>-0.33471916876922486</v>
      </c>
      <c r="AR5" s="9">
        <v>0</v>
      </c>
      <c r="AS5" s="9">
        <v>15</v>
      </c>
    </row>
    <row r="9" spans="1:45" x14ac:dyDescent="0.2">
      <c r="D9" s="9" t="s">
        <v>75</v>
      </c>
      <c r="G9" s="11">
        <v>39848</v>
      </c>
    </row>
    <row r="10" spans="1:45" x14ac:dyDescent="0.2">
      <c r="D10" s="9" t="s">
        <v>74</v>
      </c>
    </row>
    <row r="11" spans="1:45" x14ac:dyDescent="0.2">
      <c r="D11" s="9" t="s">
        <v>73</v>
      </c>
      <c r="E11" s="9" t="s">
        <v>72</v>
      </c>
      <c r="F11" s="9" t="s">
        <v>20</v>
      </c>
      <c r="G11" s="9" t="s">
        <v>71</v>
      </c>
      <c r="H11" s="9" t="s">
        <v>70</v>
      </c>
      <c r="I11" s="9" t="s">
        <v>69</v>
      </c>
      <c r="J11" s="9" t="s">
        <v>68</v>
      </c>
      <c r="K11" s="9" t="s">
        <v>67</v>
      </c>
      <c r="L11" s="9" t="s">
        <v>66</v>
      </c>
      <c r="M11" s="9" t="s">
        <v>19</v>
      </c>
      <c r="N11" s="9" t="s">
        <v>18</v>
      </c>
      <c r="O11" s="9" t="s">
        <v>17</v>
      </c>
      <c r="P11" s="9" t="s">
        <v>65</v>
      </c>
      <c r="Q11" s="9" t="s">
        <v>64</v>
      </c>
      <c r="R11" s="9" t="s">
        <v>101</v>
      </c>
      <c r="S11" s="9" t="s">
        <v>16</v>
      </c>
      <c r="T11" s="9" t="s">
        <v>63</v>
      </c>
      <c r="U11" s="9" t="s">
        <v>62</v>
      </c>
      <c r="V11" s="9" t="s">
        <v>15</v>
      </c>
      <c r="W11" s="9" t="s">
        <v>14</v>
      </c>
      <c r="X11" s="9" t="s">
        <v>61</v>
      </c>
      <c r="Y11" s="9" t="s">
        <v>60</v>
      </c>
      <c r="Z11" s="9" t="s">
        <v>59</v>
      </c>
      <c r="AA11" s="9" t="s">
        <v>58</v>
      </c>
      <c r="AB11" s="9" t="s">
        <v>13</v>
      </c>
      <c r="AC11" s="9" t="s">
        <v>57</v>
      </c>
      <c r="AD11" s="9" t="s">
        <v>56</v>
      </c>
      <c r="AE11" s="9" t="s">
        <v>55</v>
      </c>
      <c r="AF11" s="9" t="s">
        <v>54</v>
      </c>
      <c r="AG11" s="9" t="s">
        <v>53</v>
      </c>
      <c r="AH11" s="9" t="s">
        <v>52</v>
      </c>
      <c r="AI11" s="9" t="s">
        <v>12</v>
      </c>
    </row>
    <row r="12" spans="1:45" x14ac:dyDescent="0.2">
      <c r="D12" s="9" t="s">
        <v>42</v>
      </c>
      <c r="E12" s="9" t="s">
        <v>51</v>
      </c>
      <c r="F12" s="10">
        <v>1.31240573788838</v>
      </c>
      <c r="G12" s="10">
        <v>2.8482800400000001</v>
      </c>
      <c r="H12" s="10">
        <v>0</v>
      </c>
      <c r="I12" s="10">
        <v>0</v>
      </c>
      <c r="J12" s="10">
        <v>0</v>
      </c>
      <c r="K12" s="10">
        <v>0</v>
      </c>
      <c r="L12" s="10">
        <v>14.5827698135113</v>
      </c>
      <c r="M12" s="10">
        <v>0.50898050524800098</v>
      </c>
      <c r="N12" s="10">
        <v>0</v>
      </c>
      <c r="O12" s="10">
        <v>0.54751925454545403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2.0191242765075801</v>
      </c>
      <c r="W12" s="10">
        <v>0</v>
      </c>
      <c r="X12" s="10">
        <v>0</v>
      </c>
      <c r="Y12" s="10">
        <v>0</v>
      </c>
      <c r="Z12" s="10">
        <v>0</v>
      </c>
      <c r="AA12" s="10">
        <v>0.128461022979831</v>
      </c>
      <c r="AB12" s="10">
        <v>0</v>
      </c>
      <c r="AC12" s="10">
        <v>0</v>
      </c>
      <c r="AD12" s="10">
        <v>1.7858660481219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/>
    </row>
    <row r="13" spans="1:45" x14ac:dyDescent="0.2">
      <c r="D13" s="9" t="s">
        <v>42</v>
      </c>
      <c r="E13" s="9" t="s">
        <v>50</v>
      </c>
      <c r="F13" s="10">
        <v>15.984015673726599</v>
      </c>
      <c r="G13" s="10">
        <v>41.741341858799998</v>
      </c>
      <c r="H13" s="10">
        <v>51.331317248434999</v>
      </c>
      <c r="I13" s="10">
        <v>0</v>
      </c>
      <c r="J13" s="10">
        <v>0</v>
      </c>
      <c r="K13" s="10">
        <v>133.070434764016</v>
      </c>
      <c r="L13" s="10">
        <v>860.46041043416903</v>
      </c>
      <c r="M13" s="10">
        <v>22.443089669812299</v>
      </c>
      <c r="N13" s="10">
        <v>21.252292212005301</v>
      </c>
      <c r="O13" s="10">
        <v>272.439275251335</v>
      </c>
      <c r="P13" s="10">
        <v>18.452005092965599</v>
      </c>
      <c r="Q13" s="10">
        <v>99.463560261097896</v>
      </c>
      <c r="R13" s="10">
        <v>110.27317794962499</v>
      </c>
      <c r="S13" s="10">
        <v>20.671848000000001</v>
      </c>
      <c r="T13" s="10">
        <v>24.1173340203372</v>
      </c>
      <c r="U13" s="10">
        <v>0</v>
      </c>
      <c r="V13" s="10">
        <v>86.438665566175104</v>
      </c>
      <c r="W13" s="10">
        <v>0</v>
      </c>
      <c r="X13" s="10">
        <v>0</v>
      </c>
      <c r="Y13" s="10">
        <v>0</v>
      </c>
      <c r="Z13" s="10">
        <v>0</v>
      </c>
      <c r="AA13" s="10">
        <v>90.381122424694695</v>
      </c>
      <c r="AB13" s="10">
        <v>0</v>
      </c>
      <c r="AC13" s="10">
        <v>318.22096438879601</v>
      </c>
      <c r="AD13" s="10">
        <v>45.269786555971997</v>
      </c>
      <c r="AE13" s="10">
        <v>42.901358112461502</v>
      </c>
      <c r="AF13" s="10">
        <v>0</v>
      </c>
      <c r="AG13" s="10">
        <v>11.6700711601036</v>
      </c>
      <c r="AH13" s="10">
        <v>8.5777920000000094</v>
      </c>
      <c r="AI13" s="10">
        <v>440.71636156660003</v>
      </c>
      <c r="AJ13" s="10"/>
    </row>
    <row r="14" spans="1:45" x14ac:dyDescent="0.2">
      <c r="D14" s="9" t="s">
        <v>42</v>
      </c>
      <c r="E14" s="9" t="s">
        <v>49</v>
      </c>
      <c r="F14" s="10">
        <v>10.815579151989001</v>
      </c>
      <c r="G14" s="10">
        <v>68.2358744852218</v>
      </c>
      <c r="H14" s="10">
        <v>0</v>
      </c>
      <c r="I14" s="10">
        <v>0</v>
      </c>
      <c r="J14" s="10">
        <v>0</v>
      </c>
      <c r="K14" s="10">
        <v>0</v>
      </c>
      <c r="L14" s="10">
        <v>59.210303551013098</v>
      </c>
      <c r="M14" s="10">
        <v>6.3033361774892898</v>
      </c>
      <c r="N14" s="10">
        <v>0</v>
      </c>
      <c r="O14" s="10">
        <v>14.8245913835278</v>
      </c>
      <c r="P14" s="10">
        <v>0.82763935068915295</v>
      </c>
      <c r="Q14" s="10">
        <v>7.30393234005611</v>
      </c>
      <c r="R14" s="10">
        <v>18.1490746108488</v>
      </c>
      <c r="S14" s="10">
        <v>18.574704000000001</v>
      </c>
      <c r="T14" s="10">
        <v>33.252181388626198</v>
      </c>
      <c r="U14" s="10">
        <v>0</v>
      </c>
      <c r="V14" s="10">
        <v>277.32018027790502</v>
      </c>
      <c r="W14" s="10">
        <v>0</v>
      </c>
      <c r="X14" s="10">
        <v>0</v>
      </c>
      <c r="Y14" s="10">
        <v>0</v>
      </c>
      <c r="Z14" s="10">
        <v>0</v>
      </c>
      <c r="AA14" s="10">
        <v>145.888013258836</v>
      </c>
      <c r="AB14" s="10">
        <v>0</v>
      </c>
      <c r="AC14" s="10">
        <v>2.6080755892197902</v>
      </c>
      <c r="AD14" s="10">
        <v>24.947171435334599</v>
      </c>
      <c r="AE14" s="10">
        <v>15.2291814549094</v>
      </c>
      <c r="AF14" s="10">
        <v>0.14895000000000899</v>
      </c>
      <c r="AG14" s="10">
        <v>1.6168065726907499</v>
      </c>
      <c r="AH14" s="10">
        <v>2.9693599022037902</v>
      </c>
      <c r="AI14" s="10">
        <v>448.45777231764299</v>
      </c>
      <c r="AJ14" s="10"/>
    </row>
    <row r="15" spans="1:45" x14ac:dyDescent="0.2">
      <c r="D15" s="9" t="s">
        <v>42</v>
      </c>
      <c r="E15" s="9" t="s">
        <v>48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3.5950966403733999</v>
      </c>
      <c r="V15" s="10">
        <v>14.928336914219001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0.19895628029672099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/>
    </row>
    <row r="16" spans="1:45" x14ac:dyDescent="0.2">
      <c r="D16" s="9" t="s">
        <v>42</v>
      </c>
      <c r="E16" s="9" t="s">
        <v>47</v>
      </c>
      <c r="F16" s="10">
        <v>136.309015749911</v>
      </c>
      <c r="G16" s="10">
        <v>1.5346870053778701</v>
      </c>
      <c r="H16" s="10">
        <v>11.383113785806399</v>
      </c>
      <c r="I16" s="10">
        <v>134.182425456</v>
      </c>
      <c r="J16" s="10">
        <v>0</v>
      </c>
      <c r="K16" s="10">
        <v>5.1704494082220096</v>
      </c>
      <c r="L16" s="10">
        <v>70.400221916431903</v>
      </c>
      <c r="M16" s="10">
        <v>9.2801611493478306E-2</v>
      </c>
      <c r="N16" s="10">
        <v>7.8839999999999993E-2</v>
      </c>
      <c r="O16" s="10">
        <v>96.666518412285896</v>
      </c>
      <c r="P16" s="10">
        <v>49.7261740734209</v>
      </c>
      <c r="Q16" s="10">
        <v>240.63026400000001</v>
      </c>
      <c r="R16" s="10">
        <v>13.205952</v>
      </c>
      <c r="S16" s="10">
        <v>0.58350623139484004</v>
      </c>
      <c r="T16" s="10">
        <v>1.0265104790111601</v>
      </c>
      <c r="U16" s="10">
        <v>21.991249624060099</v>
      </c>
      <c r="V16" s="10">
        <v>142.60346258812299</v>
      </c>
      <c r="W16" s="10">
        <v>1.00275090640777</v>
      </c>
      <c r="X16" s="10">
        <v>0.39422894223365801</v>
      </c>
      <c r="Y16" s="10">
        <v>10.0404</v>
      </c>
      <c r="Z16" s="10">
        <v>0</v>
      </c>
      <c r="AA16" s="10">
        <v>0.49007048943708098</v>
      </c>
      <c r="AB16" s="10">
        <v>507.694816</v>
      </c>
      <c r="AC16" s="10">
        <v>7.3405729016191099</v>
      </c>
      <c r="AD16" s="10">
        <v>39.750660281101098</v>
      </c>
      <c r="AE16" s="10">
        <v>52.088600685792599</v>
      </c>
      <c r="AF16" s="10">
        <v>280.17759599999999</v>
      </c>
      <c r="AG16" s="10">
        <v>13.228260148925999</v>
      </c>
      <c r="AH16" s="10">
        <v>16.339572</v>
      </c>
      <c r="AI16" s="10">
        <v>17.659995755179501</v>
      </c>
      <c r="AJ16" s="10"/>
    </row>
    <row r="17" spans="4:36" x14ac:dyDescent="0.2">
      <c r="D17" s="9" t="s">
        <v>42</v>
      </c>
      <c r="E17" s="9" t="s">
        <v>46</v>
      </c>
      <c r="F17" s="10">
        <v>0</v>
      </c>
      <c r="G17" s="10">
        <v>165.31703773239201</v>
      </c>
      <c r="H17" s="10">
        <v>58.749385090636501</v>
      </c>
      <c r="I17" s="10">
        <v>78.788204888686906</v>
      </c>
      <c r="J17" s="10">
        <v>0</v>
      </c>
      <c r="K17" s="10">
        <v>25.163854303592299</v>
      </c>
      <c r="L17" s="10">
        <v>566.15784558058897</v>
      </c>
      <c r="M17" s="10">
        <v>0</v>
      </c>
      <c r="N17" s="10">
        <v>0</v>
      </c>
      <c r="O17" s="10">
        <v>212.4674928</v>
      </c>
      <c r="P17" s="10">
        <v>77.041472610225398</v>
      </c>
      <c r="Q17" s="10">
        <v>1358.7865862399999</v>
      </c>
      <c r="R17" s="10">
        <v>0</v>
      </c>
      <c r="S17" s="10">
        <v>45.845744661783897</v>
      </c>
      <c r="T17" s="10">
        <v>0</v>
      </c>
      <c r="U17" s="10">
        <v>0</v>
      </c>
      <c r="V17" s="10">
        <v>0</v>
      </c>
      <c r="W17" s="10">
        <v>26.3545640785693</v>
      </c>
      <c r="X17" s="10">
        <v>0</v>
      </c>
      <c r="Y17" s="10">
        <v>0</v>
      </c>
      <c r="Z17" s="10">
        <v>0</v>
      </c>
      <c r="AA17" s="10">
        <v>12.752674729840701</v>
      </c>
      <c r="AB17" s="10">
        <v>0</v>
      </c>
      <c r="AC17" s="10">
        <v>0</v>
      </c>
      <c r="AD17" s="10">
        <v>0</v>
      </c>
      <c r="AE17" s="10">
        <v>17.952061504451802</v>
      </c>
      <c r="AF17" s="10">
        <v>196.07882099949501</v>
      </c>
      <c r="AG17" s="10">
        <v>15.890053527583101</v>
      </c>
      <c r="AH17" s="10">
        <v>51.530921114761497</v>
      </c>
      <c r="AI17" s="10">
        <v>282.102959313962</v>
      </c>
      <c r="AJ17" s="10"/>
    </row>
    <row r="18" spans="4:36" x14ac:dyDescent="0.2">
      <c r="D18" s="9" t="s">
        <v>42</v>
      </c>
      <c r="E18" s="9" t="s">
        <v>45</v>
      </c>
      <c r="F18" s="10">
        <v>0.23796605409365201</v>
      </c>
      <c r="G18" s="10">
        <v>0</v>
      </c>
      <c r="H18" s="10">
        <v>0</v>
      </c>
      <c r="I18" s="10">
        <v>0</v>
      </c>
      <c r="J18" s="10">
        <v>11.53689264</v>
      </c>
      <c r="K18" s="10">
        <v>0</v>
      </c>
      <c r="L18" s="10">
        <v>5.6928682862387596</v>
      </c>
      <c r="M18" s="10">
        <v>0</v>
      </c>
      <c r="N18" s="10">
        <v>0</v>
      </c>
      <c r="O18" s="10">
        <v>43.864652525322803</v>
      </c>
      <c r="P18" s="10">
        <v>2.17107512682897E-2</v>
      </c>
      <c r="Q18" s="10">
        <v>5.9336048393772201</v>
      </c>
      <c r="R18" s="10">
        <v>24.8136299197337</v>
      </c>
      <c r="S18" s="10">
        <v>11.211048</v>
      </c>
      <c r="T18" s="10">
        <v>16.469290939204999</v>
      </c>
      <c r="U18" s="10">
        <v>1.3816439999999999E-2</v>
      </c>
      <c r="V18" s="10">
        <v>234.222885338667</v>
      </c>
      <c r="W18" s="10">
        <v>0</v>
      </c>
      <c r="X18" s="10">
        <v>0</v>
      </c>
      <c r="Y18" s="10">
        <v>0</v>
      </c>
      <c r="Z18" s="10">
        <v>6.4918131698360604</v>
      </c>
      <c r="AA18" s="10">
        <v>0</v>
      </c>
      <c r="AB18" s="10">
        <v>0</v>
      </c>
      <c r="AC18" s="10">
        <v>0</v>
      </c>
      <c r="AD18" s="10">
        <v>14.638088376749</v>
      </c>
      <c r="AE18" s="10">
        <v>0</v>
      </c>
      <c r="AF18" s="10">
        <v>1.03993909679999</v>
      </c>
      <c r="AG18" s="10">
        <v>0</v>
      </c>
      <c r="AH18" s="10">
        <v>1.2970872892998199E-2</v>
      </c>
      <c r="AI18" s="10">
        <v>4.8312062090952699</v>
      </c>
      <c r="AJ18" s="10"/>
    </row>
    <row r="19" spans="4:36" x14ac:dyDescent="0.2">
      <c r="D19" s="9" t="s">
        <v>42</v>
      </c>
      <c r="E19" s="9" t="s">
        <v>44</v>
      </c>
      <c r="F19" s="10">
        <v>0.240641085283439</v>
      </c>
      <c r="G19" s="10">
        <v>5.0476364376582497E-2</v>
      </c>
      <c r="H19" s="10">
        <v>0</v>
      </c>
      <c r="I19" s="10">
        <v>0</v>
      </c>
      <c r="J19" s="10">
        <v>0</v>
      </c>
      <c r="K19" s="10">
        <v>2.1441075525398499E-3</v>
      </c>
      <c r="L19" s="10">
        <v>31.8177257863628</v>
      </c>
      <c r="M19" s="10">
        <v>15.2676</v>
      </c>
      <c r="N19" s="10">
        <v>3.4689600000000098E-2</v>
      </c>
      <c r="O19" s="10">
        <v>16.768286040326501</v>
      </c>
      <c r="P19" s="10">
        <v>0.2772</v>
      </c>
      <c r="Q19" s="10">
        <v>0.277200000000002</v>
      </c>
      <c r="R19" s="10">
        <v>1.62</v>
      </c>
      <c r="S19" s="10">
        <v>0</v>
      </c>
      <c r="T19" s="10">
        <v>0.84461984186666705</v>
      </c>
      <c r="U19" s="10">
        <v>0</v>
      </c>
      <c r="V19" s="10">
        <v>2.0268000000000099</v>
      </c>
      <c r="W19" s="10">
        <v>6.3071999999999795E-2</v>
      </c>
      <c r="X19" s="10">
        <v>8.9999999999999802E-2</v>
      </c>
      <c r="Y19" s="10">
        <v>7.2000000000000102E-3</v>
      </c>
      <c r="Z19" s="10">
        <v>0</v>
      </c>
      <c r="AA19" s="10">
        <v>2.8610453221362002</v>
      </c>
      <c r="AB19" s="10">
        <v>0.1116</v>
      </c>
      <c r="AC19" s="10">
        <v>1.6824559817578799E-2</v>
      </c>
      <c r="AD19" s="10">
        <v>0.56121325001547895</v>
      </c>
      <c r="AE19" s="10">
        <v>0</v>
      </c>
      <c r="AF19" s="10">
        <v>1.6415999999999999</v>
      </c>
      <c r="AG19" s="10">
        <v>0</v>
      </c>
      <c r="AH19" s="10">
        <v>0</v>
      </c>
      <c r="AI19" s="10">
        <v>3.3102023743141999</v>
      </c>
      <c r="AJ19" s="10"/>
    </row>
    <row r="20" spans="4:36" x14ac:dyDescent="0.2">
      <c r="D20" s="9" t="s">
        <v>42</v>
      </c>
      <c r="E20" s="9" t="s">
        <v>43</v>
      </c>
      <c r="F20" s="10">
        <v>0.25695064960777197</v>
      </c>
      <c r="G20" s="10">
        <v>2.5120799999999999E-2</v>
      </c>
      <c r="H20" s="10">
        <v>0</v>
      </c>
      <c r="I20" s="10">
        <v>0</v>
      </c>
      <c r="J20" s="10">
        <v>0</v>
      </c>
      <c r="K20" s="10">
        <v>0</v>
      </c>
      <c r="L20" s="10">
        <v>6.9948815014197099E-2</v>
      </c>
      <c r="M20" s="10">
        <v>0.30797008832035</v>
      </c>
      <c r="N20" s="10">
        <v>0</v>
      </c>
      <c r="O20" s="10">
        <v>0</v>
      </c>
      <c r="P20" s="10">
        <v>3.1780026486925701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7.8331393913274899E-2</v>
      </c>
      <c r="W20" s="10">
        <v>0</v>
      </c>
      <c r="X20" s="10">
        <v>0</v>
      </c>
      <c r="Y20" s="10">
        <v>0</v>
      </c>
      <c r="Z20" s="10">
        <v>0</v>
      </c>
      <c r="AA20" s="10">
        <v>0.47320818004676402</v>
      </c>
      <c r="AB20" s="10">
        <v>0</v>
      </c>
      <c r="AC20" s="10">
        <v>0</v>
      </c>
      <c r="AD20" s="10">
        <v>1.2928566950689399E-2</v>
      </c>
      <c r="AE20" s="10">
        <v>0</v>
      </c>
      <c r="AF20" s="10">
        <v>0</v>
      </c>
      <c r="AG20" s="10">
        <v>0</v>
      </c>
      <c r="AH20" s="10">
        <v>0</v>
      </c>
      <c r="AI20" s="10">
        <v>0.393292991949034</v>
      </c>
      <c r="AJ20" s="10"/>
    </row>
    <row r="21" spans="4:36" x14ac:dyDescent="0.2">
      <c r="D21" s="9" t="s">
        <v>42</v>
      </c>
      <c r="E21" s="9" t="s">
        <v>41</v>
      </c>
      <c r="F21" s="10">
        <v>165.15657410249901</v>
      </c>
      <c r="G21" s="10">
        <v>279.75281828616897</v>
      </c>
      <c r="H21" s="10">
        <v>121.46381612487799</v>
      </c>
      <c r="I21" s="10">
        <v>212.97063034468701</v>
      </c>
      <c r="J21" s="10">
        <v>11.53689264</v>
      </c>
      <c r="K21" s="10">
        <v>163.40688258338301</v>
      </c>
      <c r="L21" s="10">
        <v>1608.3920941833301</v>
      </c>
      <c r="M21" s="10">
        <v>44.923778052363403</v>
      </c>
      <c r="N21" s="10">
        <v>21.365821812005301</v>
      </c>
      <c r="O21" s="10">
        <v>657.57833566734405</v>
      </c>
      <c r="P21" s="10">
        <v>149.52420452726199</v>
      </c>
      <c r="Q21" s="10">
        <v>1712.39514768053</v>
      </c>
      <c r="R21" s="10">
        <v>168.06183448020801</v>
      </c>
      <c r="S21" s="10">
        <v>96.886850893178703</v>
      </c>
      <c r="T21" s="10">
        <v>75.709936669046201</v>
      </c>
      <c r="U21" s="10">
        <v>25.6001627044336</v>
      </c>
      <c r="V21" s="10">
        <v>759.63778635550898</v>
      </c>
      <c r="W21" s="10">
        <v>27.420386984977</v>
      </c>
      <c r="X21" s="10">
        <v>0.48422894223365798</v>
      </c>
      <c r="Y21" s="10">
        <v>10.047599999999999</v>
      </c>
      <c r="Z21" s="10">
        <v>6.4918131698360604</v>
      </c>
      <c r="AA21" s="10">
        <v>252.974595427971</v>
      </c>
      <c r="AB21" s="10">
        <v>507.80641600000001</v>
      </c>
      <c r="AC21" s="10">
        <v>328.18643743945199</v>
      </c>
      <c r="AD21" s="10">
        <v>127.164670794542</v>
      </c>
      <c r="AE21" s="10">
        <v>128.17120175761499</v>
      </c>
      <c r="AF21" s="10">
        <v>479.08690609629502</v>
      </c>
      <c r="AG21" s="10">
        <v>42.405191409303498</v>
      </c>
      <c r="AH21" s="10">
        <v>79.430615889858302</v>
      </c>
      <c r="AI21" s="10">
        <v>1197.47179052874</v>
      </c>
      <c r="AJ21" s="10"/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UCT1</vt:lpstr>
      <vt:lpstr>DESERTEC</vt:lpstr>
      <vt:lpstr>Coal ELC Share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2020-04-22T08:49:30Z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49222290515899.7</vt:lpwstr>
  </property>
</Properties>
</file>