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8835" activeTab="2"/>
  </bookViews>
  <sheets>
    <sheet name="COM_Saving" sheetId="30" r:id="rId1"/>
    <sheet name="COM_MaxRetrofit" sheetId="31" r:id="rId2"/>
    <sheet name="COM_Invcost" sheetId="32" r:id="rId3"/>
  </sheets>
  <definedNames>
    <definedName name="_xlnm._FilterDatabase" localSheetId="0" hidden="1">COM_Saving!$B$4:$AQ$35</definedName>
  </definedNames>
  <calcPr calcId="162913" calcOnSave="0" concurrentCalc="0"/>
</workbook>
</file>

<file path=xl/calcChain.xml><?xml version="1.0" encoding="utf-8"?>
<calcChain xmlns="http://schemas.openxmlformats.org/spreadsheetml/2006/main">
  <c r="C49" i="32" l="1"/>
  <c r="C48" i="32"/>
  <c r="C43" i="32"/>
  <c r="C44" i="32"/>
  <c r="C45" i="32"/>
  <c r="C46" i="32"/>
  <c r="C47" i="32"/>
  <c r="C50" i="32"/>
  <c r="C42" i="32"/>
  <c r="C41" i="32"/>
  <c r="C36" i="32"/>
  <c r="C37" i="32"/>
  <c r="C38" i="32"/>
  <c r="C39" i="32"/>
  <c r="C40" i="32"/>
  <c r="C35" i="32"/>
  <c r="C29" i="32"/>
  <c r="C30" i="32"/>
  <c r="C31" i="32"/>
  <c r="C32" i="32"/>
  <c r="C33" i="32"/>
  <c r="C34" i="32"/>
  <c r="C28" i="32"/>
  <c r="E91" i="30"/>
  <c r="C26" i="32"/>
  <c r="C27" i="32"/>
  <c r="E86" i="30"/>
  <c r="C24" i="32"/>
  <c r="C25" i="32"/>
  <c r="C20" i="32"/>
  <c r="C21" i="32"/>
  <c r="C22" i="32"/>
  <c r="C23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E7" i="30"/>
  <c r="C5" i="32"/>
  <c r="C190" i="30"/>
  <c r="A190" i="30"/>
  <c r="C189" i="30"/>
  <c r="A189" i="30"/>
  <c r="E188" i="30"/>
  <c r="C188" i="30"/>
  <c r="A188" i="30"/>
  <c r="C187" i="30"/>
  <c r="A187" i="30"/>
  <c r="C186" i="30"/>
  <c r="A186" i="30"/>
  <c r="C185" i="30"/>
  <c r="A185" i="30"/>
  <c r="E184" i="30"/>
  <c r="C184" i="30"/>
  <c r="A184" i="30"/>
  <c r="C183" i="30"/>
  <c r="A183" i="30"/>
  <c r="C182" i="30"/>
  <c r="A182" i="30"/>
  <c r="C181" i="30"/>
  <c r="A181" i="30"/>
  <c r="C180" i="30"/>
  <c r="A180" i="30"/>
  <c r="E179" i="30"/>
  <c r="C179" i="30"/>
  <c r="A179" i="30"/>
  <c r="C178" i="30"/>
  <c r="A178" i="30"/>
  <c r="C177" i="30"/>
  <c r="A177" i="30"/>
  <c r="C176" i="30"/>
  <c r="A176" i="30"/>
  <c r="E175" i="30"/>
  <c r="C175" i="30"/>
  <c r="A175" i="30"/>
  <c r="C174" i="30"/>
  <c r="A174" i="30"/>
  <c r="C173" i="30"/>
  <c r="A173" i="30"/>
  <c r="C172" i="30"/>
  <c r="A172" i="30"/>
  <c r="C171" i="30"/>
  <c r="A171" i="30"/>
  <c r="E170" i="30"/>
  <c r="C170" i="30"/>
  <c r="A170" i="30"/>
  <c r="C169" i="30"/>
  <c r="A169" i="30"/>
  <c r="C168" i="30"/>
  <c r="A168" i="30"/>
  <c r="C167" i="30"/>
  <c r="A167" i="30"/>
  <c r="E166" i="30"/>
  <c r="C166" i="30"/>
  <c r="A166" i="30"/>
  <c r="C165" i="30"/>
  <c r="A165" i="30"/>
  <c r="C164" i="30"/>
  <c r="A164" i="30"/>
  <c r="C163" i="30"/>
  <c r="A163" i="30"/>
  <c r="E162" i="30"/>
  <c r="C162" i="30"/>
  <c r="A162" i="30"/>
  <c r="A161" i="30"/>
  <c r="A160" i="30"/>
  <c r="C159" i="30"/>
  <c r="A159" i="30"/>
  <c r="C158" i="30"/>
  <c r="A158" i="30"/>
  <c r="E157" i="30"/>
  <c r="C157" i="30"/>
  <c r="A157" i="30"/>
  <c r="C156" i="30"/>
  <c r="A156" i="30"/>
  <c r="C155" i="30"/>
  <c r="A155" i="30"/>
  <c r="C154" i="30"/>
  <c r="A154" i="30"/>
  <c r="E153" i="30"/>
  <c r="C153" i="30"/>
  <c r="A153" i="30"/>
  <c r="C152" i="30"/>
  <c r="A152" i="30"/>
  <c r="C151" i="30"/>
  <c r="A151" i="30"/>
  <c r="C150" i="30"/>
  <c r="A150" i="30"/>
  <c r="C149" i="30"/>
  <c r="A149" i="30"/>
  <c r="E148" i="30"/>
  <c r="C148" i="30"/>
  <c r="A148" i="30"/>
  <c r="C147" i="30"/>
  <c r="A147" i="30"/>
  <c r="C146" i="30"/>
  <c r="A146" i="30"/>
  <c r="C145" i="30"/>
  <c r="A145" i="30"/>
  <c r="E144" i="30"/>
  <c r="C144" i="30"/>
  <c r="A144" i="30"/>
  <c r="C143" i="30"/>
  <c r="A143" i="30"/>
  <c r="C142" i="30"/>
  <c r="A142" i="30"/>
  <c r="C141" i="30"/>
  <c r="A141" i="30"/>
  <c r="C140" i="30"/>
  <c r="A140" i="30"/>
  <c r="E139" i="30"/>
  <c r="C139" i="30"/>
  <c r="A139" i="30"/>
  <c r="C138" i="30"/>
  <c r="A138" i="30"/>
  <c r="C137" i="30"/>
  <c r="A137" i="30"/>
  <c r="C136" i="30"/>
  <c r="A136" i="30"/>
  <c r="E135" i="30"/>
  <c r="C135" i="30"/>
  <c r="A135" i="30"/>
  <c r="C134" i="30"/>
  <c r="A134" i="30"/>
  <c r="C133" i="30"/>
  <c r="A133" i="30"/>
  <c r="C132" i="30"/>
  <c r="A132" i="30"/>
  <c r="E131" i="30"/>
  <c r="C131" i="30"/>
  <c r="A131" i="30"/>
  <c r="A130" i="30"/>
  <c r="A129" i="30"/>
  <c r="C128" i="30"/>
  <c r="A128" i="30"/>
  <c r="C127" i="30"/>
  <c r="A127" i="30"/>
  <c r="E126" i="30"/>
  <c r="C126" i="30"/>
  <c r="A126" i="30"/>
  <c r="C125" i="30"/>
  <c r="A125" i="30"/>
  <c r="C124" i="30"/>
  <c r="A124" i="30"/>
  <c r="C123" i="30"/>
  <c r="A123" i="30"/>
  <c r="E122" i="30"/>
  <c r="C122" i="30"/>
  <c r="A122" i="30"/>
  <c r="C121" i="30"/>
  <c r="A121" i="30"/>
  <c r="C120" i="30"/>
  <c r="A120" i="30"/>
  <c r="C119" i="30"/>
  <c r="A119" i="30"/>
  <c r="C118" i="30"/>
  <c r="A118" i="30"/>
  <c r="E117" i="30"/>
  <c r="C117" i="30"/>
  <c r="A117" i="30"/>
  <c r="C116" i="30"/>
  <c r="A116" i="30"/>
  <c r="C115" i="30"/>
  <c r="A115" i="30"/>
  <c r="C114" i="30"/>
  <c r="A114" i="30"/>
  <c r="E113" i="30"/>
  <c r="C113" i="30"/>
  <c r="A113" i="30"/>
  <c r="C112" i="30"/>
  <c r="A112" i="30"/>
  <c r="C111" i="30"/>
  <c r="A111" i="30"/>
  <c r="C110" i="30"/>
  <c r="A110" i="30"/>
  <c r="C109" i="30"/>
  <c r="A109" i="30"/>
  <c r="E108" i="30"/>
  <c r="C108" i="30"/>
  <c r="A108" i="30"/>
  <c r="C107" i="30"/>
  <c r="A107" i="30"/>
  <c r="C106" i="30"/>
  <c r="A106" i="30"/>
  <c r="C105" i="30"/>
  <c r="A105" i="30"/>
  <c r="E104" i="30"/>
  <c r="C104" i="30"/>
  <c r="A104" i="30"/>
  <c r="C103" i="30"/>
  <c r="A103" i="30"/>
  <c r="C102" i="30"/>
  <c r="A102" i="30"/>
  <c r="C101" i="30"/>
  <c r="A101" i="30"/>
  <c r="E100" i="30"/>
  <c r="C100" i="30"/>
  <c r="A100" i="30"/>
  <c r="A99" i="30"/>
  <c r="A98" i="30"/>
  <c r="C97" i="30"/>
  <c r="A97" i="30"/>
  <c r="C96" i="30"/>
  <c r="A96" i="30"/>
  <c r="E95" i="30"/>
  <c r="C95" i="30"/>
  <c r="A95" i="30"/>
  <c r="C94" i="30"/>
  <c r="A94" i="30"/>
  <c r="C93" i="30"/>
  <c r="A93" i="30"/>
  <c r="C92" i="30"/>
  <c r="A92" i="30"/>
  <c r="C91" i="30"/>
  <c r="A91" i="30"/>
  <c r="C90" i="30"/>
  <c r="A90" i="30"/>
  <c r="C89" i="30"/>
  <c r="A89" i="30"/>
  <c r="C88" i="30"/>
  <c r="A88" i="30"/>
  <c r="C87" i="30"/>
  <c r="A87" i="30"/>
  <c r="C86" i="30"/>
  <c r="A86" i="30"/>
  <c r="C85" i="30"/>
  <c r="A85" i="30"/>
  <c r="C84" i="30"/>
  <c r="A84" i="30"/>
  <c r="C83" i="30"/>
  <c r="A83" i="30"/>
  <c r="E82" i="30"/>
  <c r="C82" i="30"/>
  <c r="A82" i="30"/>
  <c r="C81" i="30"/>
  <c r="A81" i="30"/>
  <c r="C80" i="30"/>
  <c r="A80" i="30"/>
  <c r="C79" i="30"/>
  <c r="A79" i="30"/>
  <c r="C78" i="30"/>
  <c r="A78" i="30"/>
  <c r="E77" i="30"/>
  <c r="C77" i="30"/>
  <c r="A77" i="30"/>
  <c r="C76" i="30"/>
  <c r="A76" i="30"/>
  <c r="C75" i="30"/>
  <c r="A75" i="30"/>
  <c r="C74" i="30"/>
  <c r="A74" i="30"/>
  <c r="E73" i="30"/>
  <c r="C73" i="30"/>
  <c r="A73" i="30"/>
  <c r="C72" i="30"/>
  <c r="A72" i="30"/>
  <c r="C71" i="30"/>
  <c r="A71" i="30"/>
  <c r="C70" i="30"/>
  <c r="A70" i="30"/>
  <c r="E69" i="30"/>
  <c r="C69" i="30"/>
  <c r="A69" i="30"/>
  <c r="A68" i="30"/>
  <c r="A67" i="30"/>
  <c r="C66" i="30"/>
  <c r="A66" i="30"/>
  <c r="C65" i="30"/>
  <c r="A65" i="30"/>
  <c r="E64" i="30"/>
  <c r="C64" i="30"/>
  <c r="A64" i="30"/>
  <c r="C63" i="30"/>
  <c r="A63" i="30"/>
  <c r="C62" i="30"/>
  <c r="A62" i="30"/>
  <c r="C61" i="30"/>
  <c r="A61" i="30"/>
  <c r="E60" i="30"/>
  <c r="C60" i="30"/>
  <c r="A60" i="30"/>
  <c r="C59" i="30"/>
  <c r="A59" i="30"/>
  <c r="C58" i="30"/>
  <c r="A58" i="30"/>
  <c r="C57" i="30"/>
  <c r="A57" i="30"/>
  <c r="C56" i="30"/>
  <c r="A56" i="30"/>
  <c r="E55" i="30"/>
  <c r="C55" i="30"/>
  <c r="A55" i="30"/>
  <c r="C54" i="30"/>
  <c r="A54" i="30"/>
  <c r="C53" i="30"/>
  <c r="A53" i="30"/>
  <c r="C52" i="30"/>
  <c r="A52" i="30"/>
  <c r="E51" i="30"/>
  <c r="C51" i="30"/>
  <c r="A51" i="30"/>
  <c r="C50" i="30"/>
  <c r="A50" i="30"/>
  <c r="C49" i="30"/>
  <c r="A49" i="30"/>
  <c r="C48" i="30"/>
  <c r="A48" i="30"/>
  <c r="C47" i="30"/>
  <c r="A47" i="30"/>
  <c r="E46" i="30"/>
  <c r="C46" i="30"/>
  <c r="A46" i="30"/>
  <c r="C45" i="30"/>
  <c r="A45" i="30"/>
  <c r="C44" i="30"/>
  <c r="A44" i="30"/>
  <c r="C43" i="30"/>
  <c r="A43" i="30"/>
  <c r="E42" i="30"/>
  <c r="C42" i="30"/>
  <c r="A42" i="30"/>
  <c r="C41" i="30"/>
  <c r="A41" i="30"/>
  <c r="C40" i="30"/>
  <c r="A40" i="30"/>
  <c r="C39" i="30"/>
  <c r="A39" i="30"/>
  <c r="E38" i="30"/>
  <c r="C38" i="30"/>
  <c r="A38" i="30"/>
  <c r="A37" i="30"/>
  <c r="A36" i="30"/>
  <c r="E33" i="30"/>
  <c r="E29" i="30"/>
  <c r="E24" i="30"/>
  <c r="E20" i="30"/>
  <c r="E15" i="30"/>
  <c r="E11" i="30"/>
  <c r="C35" i="30"/>
  <c r="A35" i="30"/>
  <c r="C34" i="30"/>
  <c r="A34" i="30"/>
  <c r="C33" i="30"/>
  <c r="A33" i="30"/>
  <c r="C32" i="30"/>
  <c r="A32" i="30"/>
  <c r="C31" i="30"/>
  <c r="A31" i="30"/>
  <c r="C30" i="30"/>
  <c r="A30" i="30"/>
  <c r="C29" i="30"/>
  <c r="A29" i="30"/>
  <c r="C28" i="30"/>
  <c r="A28" i="30"/>
  <c r="C27" i="30"/>
  <c r="A27" i="30"/>
  <c r="C26" i="30"/>
  <c r="A26" i="30"/>
  <c r="C25" i="30"/>
  <c r="A25" i="30"/>
  <c r="C24" i="30"/>
  <c r="A24" i="30"/>
  <c r="C23" i="30"/>
  <c r="A23" i="30"/>
  <c r="C22" i="30"/>
  <c r="A22" i="30"/>
  <c r="C21" i="30"/>
  <c r="A21" i="30"/>
  <c r="C20" i="30"/>
  <c r="A20" i="30"/>
  <c r="C19" i="30"/>
  <c r="A19" i="30"/>
  <c r="C18" i="30"/>
  <c r="A18" i="30"/>
  <c r="C17" i="30"/>
  <c r="A17" i="30"/>
  <c r="C16" i="30"/>
  <c r="A16" i="30"/>
  <c r="C15" i="30"/>
  <c r="A15" i="30"/>
  <c r="C14" i="30"/>
  <c r="A14" i="30"/>
  <c r="C13" i="30"/>
  <c r="A13" i="30"/>
  <c r="C12" i="30"/>
  <c r="A12" i="30"/>
  <c r="C11" i="30"/>
  <c r="A11" i="30"/>
  <c r="C10" i="30"/>
  <c r="A10" i="30"/>
  <c r="C9" i="30"/>
  <c r="A9" i="30"/>
  <c r="C8" i="30"/>
  <c r="A8" i="30"/>
  <c r="C7" i="30"/>
  <c r="A7" i="30"/>
  <c r="A6" i="30"/>
  <c r="A5" i="30"/>
  <c r="F1" i="30"/>
</calcChain>
</file>

<file path=xl/sharedStrings.xml><?xml version="1.0" encoding="utf-8"?>
<sst xmlns="http://schemas.openxmlformats.org/spreadsheetml/2006/main" count="677" uniqueCount="133">
  <si>
    <t>UK</t>
  </si>
  <si>
    <t>Windows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</si>
  <si>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</si>
  <si>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</si>
  <si>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</si>
  <si>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</si>
  <si>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</si>
  <si>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</si>
  <si>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</si>
  <si>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</si>
  <si>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</si>
  <si>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</si>
  <si>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</si>
  <si>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</si>
  <si>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</si>
  <si>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</si>
  <si>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</si>
  <si>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</si>
  <si>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</si>
  <si>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</si>
  <si>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</si>
  <si>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</si>
  <si>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</si>
  <si>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</si>
  <si>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</si>
  <si>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</si>
  <si>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</si>
  <si>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</si>
  <si>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</si>
  <si>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</si>
  <si>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AL</t>
  </si>
  <si>
    <t>BA</t>
  </si>
  <si>
    <t>HR</t>
  </si>
  <si>
    <t>ME</t>
  </si>
  <si>
    <t>MK</t>
  </si>
  <si>
    <t>RS</t>
  </si>
  <si>
    <t>KS</t>
  </si>
  <si>
    <t>EL</t>
  </si>
  <si>
    <t>Attribute</t>
  </si>
  <si>
    <t>kwh/dwellings to PJ/000 dwellings</t>
  </si>
  <si>
    <t>~TFM_INS</t>
  </si>
  <si>
    <t>CSET_CN</t>
  </si>
  <si>
    <t>*</t>
  </si>
  <si>
    <t>*Retfit Component</t>
  </si>
  <si>
    <t>PSET_PN</t>
  </si>
  <si>
    <t>*units</t>
  </si>
  <si>
    <t/>
  </si>
  <si>
    <t>Euro/m2</t>
  </si>
  <si>
    <t>Euro/dwellings</t>
  </si>
  <si>
    <t>Ceilings</t>
  </si>
  <si>
    <t>Walls</t>
  </si>
  <si>
    <t>LimType</t>
  </si>
  <si>
    <t>Year</t>
  </si>
  <si>
    <t>AllRegions</t>
  </si>
  <si>
    <t>FLO_BND</t>
  </si>
  <si>
    <t>UP</t>
  </si>
  <si>
    <t>INVCOST</t>
  </si>
  <si>
    <t>LIFE</t>
  </si>
  <si>
    <t>Retrofit investment costs</t>
  </si>
  <si>
    <t>PJ/Mm2</t>
  </si>
  <si>
    <t>NRbldg_Hosp-MG1</t>
  </si>
  <si>
    <t>NRbldg_Hosp-MG2</t>
  </si>
  <si>
    <t>NRbldg_Hosp-MG3</t>
  </si>
  <si>
    <t>NRbldg_Hosp-MR2</t>
  </si>
  <si>
    <t>NRbldg_Hosp-MR3</t>
  </si>
  <si>
    <t>NRbldg_Hosp-MW2</t>
  </si>
  <si>
    <t>NRbldg_Hosp-MW3</t>
  </si>
  <si>
    <t>NR_ES-HO-SpHeat</t>
  </si>
  <si>
    <t>Saving Commercial buildings</t>
  </si>
  <si>
    <t>NRbldg_HoRest-MG1</t>
  </si>
  <si>
    <t>NRbldg_HoRest-MG2</t>
  </si>
  <si>
    <t>NRbldg_HoRest-MG3</t>
  </si>
  <si>
    <t>NRbldg_HoRest-MR2</t>
  </si>
  <si>
    <t>NRbldg_HoRest-MR3</t>
  </si>
  <si>
    <t>NRbldg_HoRest-MW2</t>
  </si>
  <si>
    <t>NRbldg_HoRest-MW3</t>
  </si>
  <si>
    <t>NR_ES-HR-SpHeat</t>
  </si>
  <si>
    <t>NRbldg_SpoRecr-MG1</t>
  </si>
  <si>
    <t>NRbldg_SpoRecr-MG2</t>
  </si>
  <si>
    <t>NRbldg_SpoRecr-MG3</t>
  </si>
  <si>
    <t>NRbldg_SpoRecr-MR2</t>
  </si>
  <si>
    <t>NRbldg_SpoRecr-MR3</t>
  </si>
  <si>
    <t>NRbldg_SpoRecr-MW2</t>
  </si>
  <si>
    <t>NRbldg_SpoRecr-MW3</t>
  </si>
  <si>
    <t>NR_ES-SR-SpHeat</t>
  </si>
  <si>
    <t>NRbldg_ShopL-MG1</t>
  </si>
  <si>
    <t>NRbldg_ShopL-MG2</t>
  </si>
  <si>
    <t>NRbldg_ShopL-MG3</t>
  </si>
  <si>
    <t>NRbldg_ShopL-MR2</t>
  </si>
  <si>
    <t>NRbldg_ShopL-MR3</t>
  </si>
  <si>
    <t>NRbldg_ShopL-MW2</t>
  </si>
  <si>
    <t>NRbldg_ShopL-MW3</t>
  </si>
  <si>
    <t>NR_ES-SL-SpHeat</t>
  </si>
  <si>
    <t>NRbldg_ShopS-MG1</t>
  </si>
  <si>
    <t>NRbldg_ShopS-MG2</t>
  </si>
  <si>
    <t>NRbldg_ShopS-MG3</t>
  </si>
  <si>
    <t>NRbldg_ShopS-MR2</t>
  </si>
  <si>
    <t>NRbldg_ShopS-MR3</t>
  </si>
  <si>
    <t>NRbldg_ShopS-MW2</t>
  </si>
  <si>
    <t>NRbldg_ShopS-MW3</t>
  </si>
  <si>
    <t>NR_ES-SS-SpHeat</t>
  </si>
  <si>
    <t>NRbldg_Offic-MG1</t>
  </si>
  <si>
    <t>NRbldg_Offic-MG2</t>
  </si>
  <si>
    <t>NRbldg_Offic-MG3</t>
  </si>
  <si>
    <t>NRbldg_Offic-MR2</t>
  </si>
  <si>
    <t>NRbldg_Offic-MR3</t>
  </si>
  <si>
    <t>NRbldg_Offic-MW2</t>
  </si>
  <si>
    <t>NRbldg_Offic-MW3</t>
  </si>
  <si>
    <t>NR_ES-OF-SpHeat</t>
  </si>
  <si>
    <t>Mm2</t>
  </si>
  <si>
    <t>Maximum Retrofit Commercial buildings</t>
  </si>
  <si>
    <t>Dum_Rtfit-Stock-ComCtrl</t>
  </si>
  <si>
    <t>Bldg_NR*</t>
  </si>
  <si>
    <t>Bldg_Hosp-Win</t>
  </si>
  <si>
    <t>Bldg_Hosp-Cei</t>
  </si>
  <si>
    <t>Bldg_Hosp-Wal</t>
  </si>
  <si>
    <t>Bldg_HoRest-Win</t>
  </si>
  <si>
    <t>Bldg_HoRest-Cei</t>
  </si>
  <si>
    <t>Bldg_HoRest-Wal</t>
  </si>
  <si>
    <t>Bldg_SpoRecr-Win</t>
  </si>
  <si>
    <t>Bldg_SpoRecr-Cei</t>
  </si>
  <si>
    <t>Bldg_SpoRecr-Wal</t>
  </si>
  <si>
    <t>Bldg_ShopL-Win</t>
  </si>
  <si>
    <t>Bldg_ShopL-Cei</t>
  </si>
  <si>
    <t>Bldg_ShopL-Wal</t>
  </si>
  <si>
    <t>Bldg_ShopS-Win</t>
  </si>
  <si>
    <t>Bldg_ShopS-Cei</t>
  </si>
  <si>
    <t>Bldg_ShopS-Wal</t>
  </si>
  <si>
    <t>Bldg_Offic-Win</t>
  </si>
  <si>
    <t>Bldg_Offic-Cei</t>
  </si>
  <si>
    <t>Bldg_Offic-Wal</t>
  </si>
  <si>
    <t>MEuro/Mm2</t>
  </si>
  <si>
    <t>NR*M*1, NR*M*2, NR*M*3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</si>
</sst>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_i"/>
    <numFmt numFmtId="166" formatCode="_-&quot;€&quot;\ * #,##0.00_-;\-&quot;€&quot;\ * #,##0.00_-;_-&quot;€&quot;\ * &quot;-&quot;??_-;_-@_-"/>
    <numFmt numFmtId="167" formatCode="\Te\x\t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5" fontId="21" fillId="0" borderId="0" applyFill="0" applyBorder="0" applyProtection="0">
      <alignment horizontal="right"/>
    </xf>
    <xf numFmtId="166" fontId="1" fillId="0" borderId="0" applyFont="0" applyFill="0" applyBorder="0" applyAlignment="0" applyProtection="0"/>
    <xf numFmtId="0" fontId="19" fillId="0" borderId="0"/>
    <xf numFmtId="0" fontId="19" fillId="0" borderId="0"/>
  </cellStyleXfs>
  <cellXfs count="29">
    <xf numFmtId="0" fontId="0" fillId="0" borderId="0" xfId="0"/>
    <xf numFmtId="0" fontId="0" fillId="0" borderId="0" xfId="0"/>
    <xf numFmtId="0" fontId="22" fillId="0" borderId="0" xfId="0" applyFont="1" applyAlignment="1">
      <alignment vertical="center"/>
    </xf>
    <xf numFmtId="0" fontId="24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3" fontId="6" fillId="2" borderId="0" xfId="6" applyNumberFormat="1" applyAlignment="1">
      <alignment vertical="center" wrapText="1"/>
    </xf>
    <xf numFmtId="0" fontId="25" fillId="2" borderId="0" xfId="6" applyFont="1" applyAlignment="1">
      <alignment vertical="center" wrapText="1"/>
    </xf>
    <xf numFmtId="167" fontId="26" fillId="0" borderId="0" xfId="0" applyNumberFormat="1" applyFont="1"/>
    <xf numFmtId="0" fontId="23" fillId="33" borderId="10" xfId="0" applyFont="1" applyFill="1" applyBorder="1" applyAlignment="1">
      <alignment vertical="center"/>
    </xf>
    <xf numFmtId="1" fontId="23" fillId="34" borderId="10" xfId="0" applyNumberFormat="1" applyFont="1" applyFill="1" applyBorder="1" applyAlignment="1">
      <alignment vertical="center"/>
    </xf>
    <xf numFmtId="164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NumberFormat="1" applyBorder="1" applyAlignment="1">
      <alignment vertical="center"/>
    </xf>
    <xf numFmtId="1" fontId="22" fillId="0" borderId="0" xfId="0" applyNumberFormat="1" applyFont="1" applyAlignment="1">
      <alignment vertical="center"/>
    </xf>
    <xf numFmtId="0" fontId="23" fillId="34" borderId="10" xfId="0" applyFont="1" applyFill="1" applyBorder="1" applyAlignment="1">
      <alignment vertical="center"/>
    </xf>
    <xf numFmtId="0" fontId="19" fillId="0" borderId="0" xfId="48"/>
    <xf numFmtId="164" fontId="19" fillId="0" borderId="0" xfId="48" applyNumberFormat="1"/>
    <xf numFmtId="1" fontId="16" fillId="34" borderId="10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rmal 4" xfId="48"/>
    <cellStyle name="Normale 2" xfId="47"/>
    <cellStyle name="Note" xfId="15" builtinId="10" customBuiltin="1"/>
    <cellStyle name="NumberCellStyle" xfId="45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U204"/>
  <sheetViews>
    <sheetView topLeftCell="D1" zoomScale="55" zoomScaleNormal="55" workbookViewId="0">
      <selection activeCell="G37" sqref="G37"/>
    </sheetView>
  </sheetViews>
  <sheetFormatPr defaultColWidth="9.140625" defaultRowHeight="15" x14ac:dyDescent="0.25"/>
  <cols>
    <col min="1" max="1" width="9.85546875" style="4" customWidth="1"/>
    <col min="2" max="2" width="21.5703125" style="4" customWidth="1"/>
    <col min="3" max="3" width="18.7109375" style="4" bestFit="1" customWidth="1"/>
    <col min="4" max="4" width="18.140625" style="4" bestFit="1" customWidth="1"/>
    <col min="5" max="5" width="21.5703125" style="4" customWidth="1"/>
    <col min="6" max="6" width="15.42578125" style="4" bestFit="1" customWidth="1"/>
    <col min="7" max="43" width="7.42578125" style="4" customWidth="1"/>
    <col min="44" max="45" width="2" style="4" bestFit="1" customWidth="1"/>
    <col min="46" max="46" width="14.7109375" style="4" bestFit="1" customWidth="1"/>
    <col min="47" max="16384" width="9.140625" style="4"/>
  </cols>
  <sheetData>
    <row r="1" spans="1:47" ht="30" x14ac:dyDescent="0.25">
      <c r="A1" s="3" t="s">
        <v>68</v>
      </c>
      <c r="B1" s="9"/>
      <c r="E1" s="11" t="s">
        <v>39</v>
      </c>
      <c r="F1" s="12">
        <f>1000*10^-9*3.6</f>
        <v>3.6000000000000007E-6</v>
      </c>
    </row>
    <row r="2" spans="1:47" x14ac:dyDescent="0.25">
      <c r="A2" s="8"/>
    </row>
    <row r="3" spans="1:47" x14ac:dyDescent="0.2">
      <c r="A3" s="13" t="s">
        <v>40</v>
      </c>
    </row>
    <row r="4" spans="1:47" ht="15.75" thickBot="1" x14ac:dyDescent="0.3">
      <c r="A4" s="14" t="s">
        <v>38</v>
      </c>
      <c r="B4" s="14" t="s">
        <v>41</v>
      </c>
      <c r="C4" s="14" t="s">
        <v>42</v>
      </c>
      <c r="D4" s="14" t="s">
        <v>43</v>
      </c>
      <c r="E4" s="14" t="s">
        <v>44</v>
      </c>
      <c r="F4" s="14" t="s">
        <v>45</v>
      </c>
      <c r="G4" s="15" t="s">
        <v>2</v>
      </c>
      <c r="H4" s="15" t="s">
        <v>3</v>
      </c>
      <c r="I4" s="15" t="s">
        <v>4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11</v>
      </c>
      <c r="Q4" s="15" t="s">
        <v>12</v>
      </c>
      <c r="R4" s="15" t="s">
        <v>13</v>
      </c>
      <c r="S4" s="15" t="s">
        <v>37</v>
      </c>
      <c r="T4" s="15" t="s">
        <v>32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21</v>
      </c>
      <c r="AC4" s="15" t="s">
        <v>22</v>
      </c>
      <c r="AD4" s="15" t="s">
        <v>23</v>
      </c>
      <c r="AE4" s="15" t="s">
        <v>24</v>
      </c>
      <c r="AF4" s="15" t="s">
        <v>25</v>
      </c>
      <c r="AG4" s="15" t="s">
        <v>26</v>
      </c>
      <c r="AH4" s="15" t="s">
        <v>27</v>
      </c>
      <c r="AI4" s="15" t="s">
        <v>28</v>
      </c>
      <c r="AJ4" s="15" t="s">
        <v>29</v>
      </c>
      <c r="AK4" s="15" t="s">
        <v>0</v>
      </c>
      <c r="AL4" s="15" t="s">
        <v>30</v>
      </c>
      <c r="AM4" s="15" t="s">
        <v>31</v>
      </c>
      <c r="AN4" s="15" t="s">
        <v>33</v>
      </c>
      <c r="AO4" s="15" t="s">
        <v>34</v>
      </c>
      <c r="AP4" s="15" t="s">
        <v>35</v>
      </c>
      <c r="AQ4" s="15" t="s">
        <v>36</v>
      </c>
    </row>
    <row r="5" spans="1:47" x14ac:dyDescent="0.25">
      <c r="A5" s="8" t="str">
        <f t="shared" ref="A5" si="0">IF(F5=$F$6,"INVCOST",IF(F5=$F$7,"OUTPUT","\I:"))</f>
        <v>\I:</v>
      </c>
      <c r="E5" s="9" t="s">
        <v>46</v>
      </c>
      <c r="F5" s="8" t="s">
        <v>47</v>
      </c>
      <c r="G5" s="16">
        <v>54.075480357999702</v>
      </c>
      <c r="H5" s="16">
        <v>73.739730721991762</v>
      </c>
      <c r="I5" s="16">
        <v>56.59661268958628</v>
      </c>
      <c r="J5" s="16">
        <v>54.075480357999702</v>
      </c>
      <c r="K5" s="16">
        <v>83.931457899477991</v>
      </c>
      <c r="L5" s="16">
        <v>48.070558927805415</v>
      </c>
      <c r="M5" s="16">
        <v>63.255080347928789</v>
      </c>
      <c r="N5" s="16">
        <v>62.827225130890049</v>
      </c>
      <c r="O5" s="16">
        <v>42.209303413534371</v>
      </c>
      <c r="P5" s="16">
        <v>97.325153334427341</v>
      </c>
      <c r="Q5" s="16">
        <v>86.597938144329888</v>
      </c>
      <c r="R5" s="16">
        <v>81.702172307570095</v>
      </c>
      <c r="S5" s="16">
        <v>83.931457899477991</v>
      </c>
      <c r="T5" s="16">
        <v>52.355191756779782</v>
      </c>
      <c r="U5" s="16">
        <v>38.647713913647223</v>
      </c>
      <c r="V5" s="16">
        <v>57.701765878179359</v>
      </c>
      <c r="W5" s="16">
        <v>86.597938144329888</v>
      </c>
      <c r="X5" s="16">
        <v>70.009115770282591</v>
      </c>
      <c r="Y5" s="16">
        <v>37.270063122028304</v>
      </c>
      <c r="Z5" s="16">
        <v>95.948892685241375</v>
      </c>
      <c r="AA5" s="16">
        <v>37.5</v>
      </c>
      <c r="AB5" s="16">
        <v>77.690339054599619</v>
      </c>
      <c r="AC5" s="16">
        <v>59.246946805485166</v>
      </c>
      <c r="AD5" s="16">
        <v>67.361668003207697</v>
      </c>
      <c r="AE5" s="16">
        <v>37.391790106919643</v>
      </c>
      <c r="AF5" s="16">
        <v>93.060189728012801</v>
      </c>
      <c r="AG5" s="16">
        <v>49.557982715882623</v>
      </c>
      <c r="AH5" s="16">
        <v>67.361668003207697</v>
      </c>
      <c r="AI5" s="16">
        <v>37.695286715376795</v>
      </c>
      <c r="AJ5" s="16">
        <v>49.919068709854145</v>
      </c>
      <c r="AK5" s="16">
        <v>83.157700033085916</v>
      </c>
      <c r="AL5" s="16">
        <v>39.342870890380311</v>
      </c>
      <c r="AM5" s="16">
        <v>52.355191756779782</v>
      </c>
      <c r="AN5" s="16">
        <v>39.342870890380311</v>
      </c>
      <c r="AO5" s="16">
        <v>52.355191756779782</v>
      </c>
      <c r="AP5" s="16">
        <v>52.355191756779782</v>
      </c>
      <c r="AQ5" s="16">
        <v>52.355191756779782</v>
      </c>
      <c r="AT5" s="9"/>
    </row>
    <row r="6" spans="1:47" x14ac:dyDescent="0.25">
      <c r="A6" s="8" t="str">
        <f t="shared" ref="A6:A34" si="1">IF(F6=$F$6,"\I:",IF(F6=$F$7,"OUTPUT","\I:"))</f>
        <v>\I:</v>
      </c>
      <c r="E6" s="5" t="s">
        <v>60</v>
      </c>
      <c r="F6" s="8" t="s">
        <v>48</v>
      </c>
      <c r="G6" s="17">
        <v>8099.9999999999991</v>
      </c>
      <c r="H6" s="17">
        <v>10500</v>
      </c>
      <c r="I6" s="17">
        <v>4500.0000000000009</v>
      </c>
      <c r="J6" s="17">
        <v>8099.9999999999991</v>
      </c>
      <c r="K6" s="17">
        <v>9599.9999999999982</v>
      </c>
      <c r="L6" s="17">
        <v>6000</v>
      </c>
      <c r="M6" s="17">
        <v>8489.3617021276586</v>
      </c>
      <c r="N6" s="17">
        <v>10500</v>
      </c>
      <c r="O6" s="17">
        <v>4500</v>
      </c>
      <c r="P6" s="17">
        <v>13500</v>
      </c>
      <c r="Q6" s="17">
        <v>10499.999999999998</v>
      </c>
      <c r="R6" s="17">
        <v>11400</v>
      </c>
      <c r="S6" s="17">
        <v>9599.9999999999982</v>
      </c>
      <c r="T6" s="17">
        <v>4500.0000000000009</v>
      </c>
      <c r="U6" s="17">
        <v>4500</v>
      </c>
      <c r="V6" s="17">
        <v>8489.3617021276586</v>
      </c>
      <c r="W6" s="17">
        <v>10499.999999999998</v>
      </c>
      <c r="X6" s="17">
        <v>9600</v>
      </c>
      <c r="Y6" s="17">
        <v>4500.0000000000009</v>
      </c>
      <c r="Z6" s="17">
        <v>10500.000000000002</v>
      </c>
      <c r="AA6" s="17">
        <v>4500</v>
      </c>
      <c r="AB6" s="17">
        <v>9600</v>
      </c>
      <c r="AC6" s="17">
        <v>8489.3617021276586</v>
      </c>
      <c r="AD6" s="17">
        <v>10500</v>
      </c>
      <c r="AE6" s="17">
        <v>4500</v>
      </c>
      <c r="AF6" s="17">
        <v>13500</v>
      </c>
      <c r="AG6" s="17">
        <v>4500</v>
      </c>
      <c r="AH6" s="17">
        <v>10500</v>
      </c>
      <c r="AI6" s="17">
        <v>4500</v>
      </c>
      <c r="AJ6" s="17">
        <v>6000</v>
      </c>
      <c r="AK6" s="17">
        <v>8489.3617021276586</v>
      </c>
      <c r="AL6" s="17">
        <v>4500</v>
      </c>
      <c r="AM6" s="17">
        <v>4500.0000000000009</v>
      </c>
      <c r="AN6" s="17">
        <v>4500</v>
      </c>
      <c r="AO6" s="17">
        <v>4500.0000000000009</v>
      </c>
      <c r="AP6" s="17">
        <v>4500.0000000000009</v>
      </c>
      <c r="AQ6" s="17">
        <v>4500.0000000000009</v>
      </c>
      <c r="AT6" s="9"/>
    </row>
    <row r="7" spans="1:47" x14ac:dyDescent="0.25">
      <c r="A7" s="4" t="str">
        <f t="shared" si="1"/>
        <v>OUTPUT</v>
      </c>
      <c r="B7" s="4" t="s">
        <v>67</v>
      </c>
      <c r="C7" s="4" t="str">
        <f t="shared" ref="C7:C35" si="2">IF(B7&lt;&gt;"","Bldg_"&amp;LEFT(E7,8)&amp;"-"&amp;LEFT(D7,3),"")</f>
        <v>Bldg_NRbldg_H-Win</v>
      </c>
      <c r="D7" s="4" t="s">
        <v>1</v>
      </c>
      <c r="E7" s="5" t="str">
        <f>E6</f>
        <v>NRbldg_Hosp-MG1</v>
      </c>
      <c r="F7" s="4" t="s">
        <v>59</v>
      </c>
      <c r="G7" s="18">
        <v>-1.2852069821068692E-3</v>
      </c>
      <c r="H7" s="18">
        <v>9.1505183017872563E-4</v>
      </c>
      <c r="I7" s="18">
        <v>-4.8960811812197434E-5</v>
      </c>
      <c r="J7" s="18">
        <v>-1.2522506241280469E-3</v>
      </c>
      <c r="K7" s="18">
        <v>8.2259639960034141E-4</v>
      </c>
      <c r="L7" s="18">
        <v>1.3840911057884188E-4</v>
      </c>
      <c r="M7" s="18">
        <v>-1.6626933328246546E-4</v>
      </c>
      <c r="N7" s="18">
        <v>-4.7314899258630894E-4</v>
      </c>
      <c r="O7" s="18">
        <v>-3.0609564612331954E-3</v>
      </c>
      <c r="P7" s="18">
        <v>3.9622274067939369E-4</v>
      </c>
      <c r="Q7" s="18">
        <v>-2.3101007495806613E-3</v>
      </c>
      <c r="R7" s="18">
        <v>3.2228451697276109E-4</v>
      </c>
      <c r="S7" s="18">
        <v>2.3338819422250021E-4</v>
      </c>
      <c r="T7" s="18">
        <v>2.8129883533890501E-4</v>
      </c>
      <c r="U7" s="18">
        <v>-2.2210541143092435E-4</v>
      </c>
      <c r="V7" s="18">
        <v>6.4621489722904311E-4</v>
      </c>
      <c r="W7" s="18">
        <v>-2.0219752393192026E-3</v>
      </c>
      <c r="X7" s="18">
        <v>4.3307603892501036E-4</v>
      </c>
      <c r="Y7" s="18">
        <v>-1.4745075196741233E-3</v>
      </c>
      <c r="Z7" s="18">
        <v>-9.1112182566461229E-4</v>
      </c>
      <c r="AA7" s="18">
        <v>-1.5556463081503008E-3</v>
      </c>
      <c r="AB7" s="18">
        <v>5.9137041490316328E-4</v>
      </c>
      <c r="AC7" s="18">
        <v>7.524903918940956E-4</v>
      </c>
      <c r="AD7" s="18">
        <v>-7.843757537825466E-4</v>
      </c>
      <c r="AE7" s="18">
        <v>-5.5223121553305563E-4</v>
      </c>
      <c r="AF7" s="18">
        <v>7.1118974233045328E-4</v>
      </c>
      <c r="AG7" s="18">
        <v>-3.3050956495334164E-4</v>
      </c>
      <c r="AH7" s="18">
        <v>-7.5633190262219005E-4</v>
      </c>
      <c r="AI7" s="18">
        <v>-1.2716211381607692E-3</v>
      </c>
      <c r="AJ7" s="18">
        <v>2.530750739743399E-4</v>
      </c>
      <c r="AK7" s="18">
        <v>8.9533959787448168E-4</v>
      </c>
      <c r="AL7" s="18">
        <v>2.3270794001295839E-4</v>
      </c>
      <c r="AM7" s="18">
        <v>3.208838803732372E-4</v>
      </c>
      <c r="AN7" s="18">
        <v>2.8596498907352148E-4</v>
      </c>
      <c r="AO7" s="18">
        <v>-4.9227410308062471E-5</v>
      </c>
      <c r="AP7" s="18">
        <v>2.9508572494914704E-4</v>
      </c>
      <c r="AQ7" s="18">
        <v>2.9508572494914704E-4</v>
      </c>
    </row>
    <row r="8" spans="1:47" x14ac:dyDescent="0.25">
      <c r="A8" s="4" t="str">
        <f t="shared" si="1"/>
        <v>\I:</v>
      </c>
      <c r="C8" s="4" t="str">
        <f t="shared" si="2"/>
        <v/>
      </c>
      <c r="E8" s="4" t="s">
        <v>46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7" x14ac:dyDescent="0.25">
      <c r="A9" s="8" t="str">
        <f t="shared" si="1"/>
        <v>\I:</v>
      </c>
      <c r="C9" s="4" t="str">
        <f t="shared" si="2"/>
        <v/>
      </c>
      <c r="E9" s="4" t="s">
        <v>46</v>
      </c>
      <c r="F9" s="8" t="s">
        <v>47</v>
      </c>
      <c r="G9" s="16">
        <v>60.083867064444114</v>
      </c>
      <c r="H9" s="16">
        <v>84.273977967990575</v>
      </c>
      <c r="I9" s="16">
        <v>75.462150252781697</v>
      </c>
      <c r="J9" s="16">
        <v>60.083867064444114</v>
      </c>
      <c r="K9" s="16">
        <v>104.91432237434749</v>
      </c>
      <c r="L9" s="16">
        <v>62.49172660614704</v>
      </c>
      <c r="M9" s="16">
        <v>78.236546746122457</v>
      </c>
      <c r="N9" s="16">
        <v>71.802543006731483</v>
      </c>
      <c r="O9" s="16">
        <v>56.279071218045836</v>
      </c>
      <c r="P9" s="16">
        <v>110.30184044568433</v>
      </c>
      <c r="Q9" s="16">
        <v>98.969072164948443</v>
      </c>
      <c r="R9" s="16">
        <v>101.05268680146827</v>
      </c>
      <c r="S9" s="16">
        <v>104.91432237434749</v>
      </c>
      <c r="T9" s="16">
        <v>69.806922342373028</v>
      </c>
      <c r="U9" s="16">
        <v>51.53028521819629</v>
      </c>
      <c r="V9" s="16">
        <v>71.367973586169214</v>
      </c>
      <c r="W9" s="16">
        <v>98.969072164948443</v>
      </c>
      <c r="X9" s="16">
        <v>87.511394712853232</v>
      </c>
      <c r="Y9" s="16">
        <v>49.693417496037725</v>
      </c>
      <c r="Z9" s="16">
        <v>109.65587735456155</v>
      </c>
      <c r="AA9" s="16">
        <v>50</v>
      </c>
      <c r="AB9" s="16">
        <v>97.112923818249513</v>
      </c>
      <c r="AC9" s="16">
        <v>73.279118417310613</v>
      </c>
      <c r="AD9" s="16">
        <v>76.984763432237358</v>
      </c>
      <c r="AE9" s="16">
        <v>49.85572014255952</v>
      </c>
      <c r="AF9" s="16">
        <v>105.46821502508118</v>
      </c>
      <c r="AG9" s="16">
        <v>66.077310287843503</v>
      </c>
      <c r="AH9" s="16">
        <v>76.984763432237358</v>
      </c>
      <c r="AI9" s="16">
        <v>50.260382287169051</v>
      </c>
      <c r="AJ9" s="16">
        <v>64.894789322810396</v>
      </c>
      <c r="AK9" s="16">
        <v>102.85294477776416</v>
      </c>
      <c r="AL9" s="16">
        <v>52.457161187173753</v>
      </c>
      <c r="AM9" s="16">
        <v>69.806922342373028</v>
      </c>
      <c r="AN9" s="16">
        <v>52.457161187173753</v>
      </c>
      <c r="AO9" s="16">
        <v>69.806922342373028</v>
      </c>
      <c r="AP9" s="16">
        <v>69.806922342373028</v>
      </c>
      <c r="AQ9" s="16">
        <v>69.806922342373028</v>
      </c>
    </row>
    <row r="10" spans="1:47" x14ac:dyDescent="0.25">
      <c r="A10" s="8" t="str">
        <f t="shared" si="1"/>
        <v>\I:</v>
      </c>
      <c r="C10" s="4" t="str">
        <f t="shared" si="2"/>
        <v/>
      </c>
      <c r="E10" s="4" t="s">
        <v>61</v>
      </c>
      <c r="F10" s="8" t="s">
        <v>48</v>
      </c>
      <c r="G10" s="17">
        <v>9000</v>
      </c>
      <c r="H10" s="17">
        <v>11999.999999999998</v>
      </c>
      <c r="I10" s="17">
        <v>6000</v>
      </c>
      <c r="J10" s="17">
        <v>9000</v>
      </c>
      <c r="K10" s="17">
        <v>12000</v>
      </c>
      <c r="L10" s="17">
        <v>7800</v>
      </c>
      <c r="M10" s="17">
        <v>10500</v>
      </c>
      <c r="N10" s="17">
        <v>11999.999999999998</v>
      </c>
      <c r="O10" s="17">
        <v>6000.0000000000009</v>
      </c>
      <c r="P10" s="17">
        <v>15300.000000000002</v>
      </c>
      <c r="Q10" s="17">
        <v>11999.999999999998</v>
      </c>
      <c r="R10" s="17">
        <v>14100</v>
      </c>
      <c r="S10" s="17">
        <v>12000</v>
      </c>
      <c r="T10" s="17">
        <v>6000</v>
      </c>
      <c r="U10" s="17">
        <v>6000</v>
      </c>
      <c r="V10" s="17">
        <v>10500</v>
      </c>
      <c r="W10" s="17">
        <v>11999.999999999998</v>
      </c>
      <c r="X10" s="17">
        <v>12000</v>
      </c>
      <c r="Y10" s="17">
        <v>6000</v>
      </c>
      <c r="Z10" s="17">
        <v>12000</v>
      </c>
      <c r="AA10" s="17">
        <v>6000</v>
      </c>
      <c r="AB10" s="17">
        <v>11999.999999999998</v>
      </c>
      <c r="AC10" s="17">
        <v>10500</v>
      </c>
      <c r="AD10" s="17">
        <v>11999.999999999998</v>
      </c>
      <c r="AE10" s="17">
        <v>5999.9999999999991</v>
      </c>
      <c r="AF10" s="17">
        <v>15300</v>
      </c>
      <c r="AG10" s="17">
        <v>6000</v>
      </c>
      <c r="AH10" s="17">
        <v>11999.999999999998</v>
      </c>
      <c r="AI10" s="17">
        <v>5999.9999999999991</v>
      </c>
      <c r="AJ10" s="17">
        <v>7800.0000000000009</v>
      </c>
      <c r="AK10" s="17">
        <v>10500</v>
      </c>
      <c r="AL10" s="17">
        <v>6000</v>
      </c>
      <c r="AM10" s="17">
        <v>6000</v>
      </c>
      <c r="AN10" s="17">
        <v>6000</v>
      </c>
      <c r="AO10" s="17">
        <v>6000</v>
      </c>
      <c r="AP10" s="17">
        <v>6000</v>
      </c>
      <c r="AQ10" s="17">
        <v>6000</v>
      </c>
    </row>
    <row r="11" spans="1:47" x14ac:dyDescent="0.25">
      <c r="A11" s="4" t="str">
        <f t="shared" si="1"/>
        <v>OUTPUT</v>
      </c>
      <c r="B11" s="4" t="s">
        <v>67</v>
      </c>
      <c r="C11" s="4" t="str">
        <f t="shared" si="2"/>
        <v>Bldg_NRbldg_H-Win</v>
      </c>
      <c r="D11" s="4" t="s">
        <v>1</v>
      </c>
      <c r="E11" s="4" t="str">
        <f>E10</f>
        <v>NRbldg_Hosp-MG2</v>
      </c>
      <c r="F11" s="4" t="s">
        <v>59</v>
      </c>
      <c r="G11" s="18">
        <v>1.4414174654908641E-4</v>
      </c>
      <c r="H11" s="18">
        <v>1.9401977527763428E-3</v>
      </c>
      <c r="I11" s="18">
        <v>9.3713280605578443E-4</v>
      </c>
      <c r="J11" s="18">
        <v>1.4044554269624425E-4</v>
      </c>
      <c r="K11" s="18">
        <v>1.091627682052254E-3</v>
      </c>
      <c r="L11" s="18">
        <v>1.5359577149837858E-3</v>
      </c>
      <c r="M11" s="18">
        <v>1.1235462477561917E-3</v>
      </c>
      <c r="N11" s="18">
        <v>1.0206431247886238E-3</v>
      </c>
      <c r="O11" s="18">
        <v>-1.156097511810232E-3</v>
      </c>
      <c r="P11" s="18">
        <v>1.0600571286200635E-3</v>
      </c>
      <c r="Q11" s="18">
        <v>1.2412536961281534E-4</v>
      </c>
      <c r="R11" s="18">
        <v>1.2828989933774727E-3</v>
      </c>
      <c r="S11" s="18">
        <v>7.8528921136658482E-4</v>
      </c>
      <c r="T11" s="18">
        <v>1.2256177779000463E-3</v>
      </c>
      <c r="U11" s="18">
        <v>8.9671101433411713E-4</v>
      </c>
      <c r="V11" s="18">
        <v>1.7407687045616E-3</v>
      </c>
      <c r="W11" s="18">
        <v>1.0826219070555747E-4</v>
      </c>
      <c r="X11" s="18">
        <v>1.1602378265329226E-3</v>
      </c>
      <c r="Y11" s="18">
        <v>1.6578903022001308E-4</v>
      </c>
      <c r="Z11" s="18">
        <v>3.9404570057040354E-4</v>
      </c>
      <c r="AA11" s="18">
        <v>1.7509096480035553E-4</v>
      </c>
      <c r="AB11" s="18">
        <v>7.8457293078982259E-4</v>
      </c>
      <c r="AC11" s="18">
        <v>1.9031993740911016E-3</v>
      </c>
      <c r="AD11" s="18">
        <v>1.6956369186650721E-3</v>
      </c>
      <c r="AE11" s="18">
        <v>8.3703724489122026E-4</v>
      </c>
      <c r="AF11" s="18">
        <v>1.1593282365081532E-3</v>
      </c>
      <c r="AG11" s="18">
        <v>7.7839254860842956E-4</v>
      </c>
      <c r="AH11" s="18">
        <v>1.6350126717531452E-3</v>
      </c>
      <c r="AI11" s="18">
        <v>-1.1656526437993181E-4</v>
      </c>
      <c r="AJ11" s="18">
        <v>1.5277487980140357E-3</v>
      </c>
      <c r="AK11" s="18">
        <v>2.0908956564400904E-3</v>
      </c>
      <c r="AL11" s="18">
        <v>7.8344163003404366E-4</v>
      </c>
      <c r="AM11" s="18">
        <v>1.3987524199965511E-3</v>
      </c>
      <c r="AN11" s="18">
        <v>1.2460107559712605E-3</v>
      </c>
      <c r="AO11" s="18">
        <v>9.4087916052099595E-4</v>
      </c>
      <c r="AP11" s="18">
        <v>1.2862966858882409E-3</v>
      </c>
      <c r="AQ11" s="18">
        <v>1.2862966858882409E-3</v>
      </c>
    </row>
    <row r="12" spans="1:47" x14ac:dyDescent="0.25">
      <c r="A12" s="4" t="str">
        <f t="shared" si="1"/>
        <v>\I:</v>
      </c>
      <c r="C12" s="4" t="str">
        <f t="shared" si="2"/>
        <v/>
      </c>
      <c r="E12" s="4" t="s">
        <v>46</v>
      </c>
    </row>
    <row r="13" spans="1:47" x14ac:dyDescent="0.25">
      <c r="A13" s="8" t="str">
        <f t="shared" si="1"/>
        <v>\I:</v>
      </c>
      <c r="C13" s="4" t="str">
        <f t="shared" si="2"/>
        <v/>
      </c>
      <c r="E13" s="4" t="s">
        <v>46</v>
      </c>
      <c r="F13" s="8" t="s">
        <v>47</v>
      </c>
      <c r="G13" s="16">
        <v>66.092253770888533</v>
      </c>
      <c r="H13" s="16">
        <v>105.34247245998823</v>
      </c>
      <c r="I13" s="16">
        <v>124.5125479170898</v>
      </c>
      <c r="J13" s="16">
        <v>66.092253770888533</v>
      </c>
      <c r="K13" s="16">
        <v>131.14290296793436</v>
      </c>
      <c r="L13" s="16">
        <v>103.11134890014262</v>
      </c>
      <c r="M13" s="16">
        <v>89.413196281282808</v>
      </c>
      <c r="N13" s="16">
        <v>89.753178758414364</v>
      </c>
      <c r="O13" s="16">
        <v>92.860467509775617</v>
      </c>
      <c r="P13" s="16">
        <v>126.05924622363924</v>
      </c>
      <c r="Q13" s="16">
        <v>123.71134020618557</v>
      </c>
      <c r="R13" s="16">
        <v>115.48878491596373</v>
      </c>
      <c r="S13" s="16">
        <v>131.14290296793436</v>
      </c>
      <c r="T13" s="16">
        <v>115.18142186491551</v>
      </c>
      <c r="U13" s="16">
        <v>85.024970610023885</v>
      </c>
      <c r="V13" s="16">
        <v>81.563398384193391</v>
      </c>
      <c r="W13" s="16">
        <v>123.71134020618557</v>
      </c>
      <c r="X13" s="16">
        <v>109.38924339106654</v>
      </c>
      <c r="Y13" s="16">
        <v>81.994138868462258</v>
      </c>
      <c r="Z13" s="16">
        <v>137.06984669320195</v>
      </c>
      <c r="AA13" s="16">
        <v>82.5</v>
      </c>
      <c r="AB13" s="16">
        <v>121.3911547728119</v>
      </c>
      <c r="AC13" s="16">
        <v>83.747563905497842</v>
      </c>
      <c r="AD13" s="16">
        <v>96.230954290296708</v>
      </c>
      <c r="AE13" s="16">
        <v>82.261938235223212</v>
      </c>
      <c r="AF13" s="16">
        <v>120.53510288580706</v>
      </c>
      <c r="AG13" s="16">
        <v>109.02756197494178</v>
      </c>
      <c r="AH13" s="16">
        <v>96.230954290296708</v>
      </c>
      <c r="AI13" s="16">
        <v>82.929630773828947</v>
      </c>
      <c r="AJ13" s="16">
        <v>82.366463371259343</v>
      </c>
      <c r="AK13" s="16">
        <v>117.54622260315905</v>
      </c>
      <c r="AL13" s="16">
        <v>86.554315958836682</v>
      </c>
      <c r="AM13" s="16">
        <v>115.18142186491551</v>
      </c>
      <c r="AN13" s="16">
        <v>86.554315958836682</v>
      </c>
      <c r="AO13" s="16">
        <v>115.18142186491551</v>
      </c>
      <c r="AP13" s="16">
        <v>115.18142186491551</v>
      </c>
      <c r="AQ13" s="16">
        <v>115.18142186491551</v>
      </c>
    </row>
    <row r="14" spans="1:47" x14ac:dyDescent="0.25">
      <c r="A14" s="8" t="str">
        <f t="shared" si="1"/>
        <v>\I:</v>
      </c>
      <c r="C14" s="4" t="str">
        <f t="shared" si="2"/>
        <v/>
      </c>
      <c r="E14" s="4" t="s">
        <v>62</v>
      </c>
      <c r="F14" s="8" t="s">
        <v>48</v>
      </c>
      <c r="G14" s="17">
        <v>9900</v>
      </c>
      <c r="H14" s="17">
        <v>15000</v>
      </c>
      <c r="I14" s="17">
        <v>9900</v>
      </c>
      <c r="J14" s="17">
        <v>9900</v>
      </c>
      <c r="K14" s="17">
        <v>14999.999999999998</v>
      </c>
      <c r="L14" s="17">
        <v>12870</v>
      </c>
      <c r="M14" s="17">
        <v>12000</v>
      </c>
      <c r="N14" s="17">
        <v>15000</v>
      </c>
      <c r="O14" s="17">
        <v>9900</v>
      </c>
      <c r="P14" s="17">
        <v>17485.714285714286</v>
      </c>
      <c r="Q14" s="17">
        <v>15000</v>
      </c>
      <c r="R14" s="17">
        <v>16114.285714285714</v>
      </c>
      <c r="S14" s="17">
        <v>14999.999999999998</v>
      </c>
      <c r="T14" s="17">
        <v>9900</v>
      </c>
      <c r="U14" s="17">
        <v>9900</v>
      </c>
      <c r="V14" s="17">
        <v>12000</v>
      </c>
      <c r="W14" s="17">
        <v>15000</v>
      </c>
      <c r="X14" s="17">
        <v>15000</v>
      </c>
      <c r="Y14" s="17">
        <v>9900</v>
      </c>
      <c r="Z14" s="17">
        <v>15000</v>
      </c>
      <c r="AA14" s="17">
        <v>9900</v>
      </c>
      <c r="AB14" s="17">
        <v>15000</v>
      </c>
      <c r="AC14" s="17">
        <v>12000</v>
      </c>
      <c r="AD14" s="17">
        <v>15000</v>
      </c>
      <c r="AE14" s="17">
        <v>9900</v>
      </c>
      <c r="AF14" s="17">
        <v>17485.714285714286</v>
      </c>
      <c r="AG14" s="17">
        <v>9900</v>
      </c>
      <c r="AH14" s="17">
        <v>15000</v>
      </c>
      <c r="AI14" s="17">
        <v>9900</v>
      </c>
      <c r="AJ14" s="17">
        <v>9900</v>
      </c>
      <c r="AK14" s="17">
        <v>12000</v>
      </c>
      <c r="AL14" s="17">
        <v>9900</v>
      </c>
      <c r="AM14" s="17">
        <v>9900</v>
      </c>
      <c r="AN14" s="17">
        <v>9900</v>
      </c>
      <c r="AO14" s="17">
        <v>9900</v>
      </c>
      <c r="AP14" s="17">
        <v>9900</v>
      </c>
      <c r="AQ14" s="17">
        <v>9900</v>
      </c>
    </row>
    <row r="15" spans="1:47" x14ac:dyDescent="0.25">
      <c r="A15" s="4" t="str">
        <f t="shared" si="1"/>
        <v>OUTPUT</v>
      </c>
      <c r="B15" s="4" t="s">
        <v>67</v>
      </c>
      <c r="C15" s="4" t="str">
        <f t="shared" si="2"/>
        <v>Bldg_NRbldg_H-Win</v>
      </c>
      <c r="D15" s="4" t="s">
        <v>1</v>
      </c>
      <c r="E15" s="4" t="str">
        <f>E14</f>
        <v>NRbldg_Hosp-MG3</v>
      </c>
      <c r="F15" s="4" t="s">
        <v>59</v>
      </c>
      <c r="G15" s="18">
        <v>1.6754736385161753E-3</v>
      </c>
      <c r="H15" s="18">
        <v>3.0267698316551847E-3</v>
      </c>
      <c r="I15" s="18">
        <v>1.989325884607639E-3</v>
      </c>
      <c r="J15" s="18">
        <v>1.632509734815235E-3</v>
      </c>
      <c r="K15" s="18">
        <v>1.3762136059196981E-3</v>
      </c>
      <c r="L15" s="18">
        <v>3.0324053852242654E-3</v>
      </c>
      <c r="M15" s="18">
        <v>2.5073265177258442E-3</v>
      </c>
      <c r="N15" s="18">
        <v>2.6444932464963896E-3</v>
      </c>
      <c r="O15" s="18">
        <v>9.3408493934938946E-4</v>
      </c>
      <c r="P15" s="18">
        <v>1.7619459654541847E-3</v>
      </c>
      <c r="Q15" s="18">
        <v>2.8046003919511829E-3</v>
      </c>
      <c r="R15" s="18">
        <v>2.3089726816657042E-3</v>
      </c>
      <c r="S15" s="18">
        <v>1.36746820069786E-3</v>
      </c>
      <c r="T15" s="18">
        <v>2.228903616653408E-3</v>
      </c>
      <c r="U15" s="18">
        <v>2.0958397572145952E-3</v>
      </c>
      <c r="V15" s="18">
        <v>2.9171459362147172E-3</v>
      </c>
      <c r="W15" s="18">
        <v>2.433042758356584E-3</v>
      </c>
      <c r="X15" s="18">
        <v>1.9314356933662043E-3</v>
      </c>
      <c r="Y15" s="18">
        <v>1.9333210457711781E-3</v>
      </c>
      <c r="Z15" s="18">
        <v>1.7917221674607672E-3</v>
      </c>
      <c r="AA15" s="18">
        <v>2.0445703813367281E-3</v>
      </c>
      <c r="AB15" s="18">
        <v>9.8882029154728963E-4</v>
      </c>
      <c r="AC15" s="18">
        <v>3.1336750276012119E-3</v>
      </c>
      <c r="AD15" s="18">
        <v>4.4071408879029937E-3</v>
      </c>
      <c r="AE15" s="18">
        <v>2.3298726570108877E-3</v>
      </c>
      <c r="AF15" s="18">
        <v>1.6330669139844702E-3</v>
      </c>
      <c r="AG15" s="18">
        <v>1.9668318673550971E-3</v>
      </c>
      <c r="AH15" s="18">
        <v>4.2495720154498958E-3</v>
      </c>
      <c r="AI15" s="18">
        <v>1.1178364734537563E-3</v>
      </c>
      <c r="AJ15" s="18">
        <v>2.884029573042555E-3</v>
      </c>
      <c r="AK15" s="18">
        <v>3.3917399254663303E-3</v>
      </c>
      <c r="AL15" s="18">
        <v>1.3650955819933211E-3</v>
      </c>
      <c r="AM15" s="18">
        <v>2.5451739965236544E-3</v>
      </c>
      <c r="AN15" s="18">
        <v>2.2661225449613371E-3</v>
      </c>
      <c r="AO15" s="18">
        <v>1.9938590001456081E-3</v>
      </c>
      <c r="AP15" s="18">
        <v>2.3405492136666867E-3</v>
      </c>
      <c r="AQ15" s="18">
        <v>2.3405492136666867E-3</v>
      </c>
      <c r="AR15" s="20"/>
      <c r="AS15" s="20"/>
      <c r="AU15" s="20"/>
    </row>
    <row r="16" spans="1:47" x14ac:dyDescent="0.25">
      <c r="A16" s="4" t="str">
        <f t="shared" si="1"/>
        <v>\I:</v>
      </c>
      <c r="C16" s="4" t="str">
        <f t="shared" si="2"/>
        <v/>
      </c>
      <c r="E16" s="4" t="s">
        <v>46</v>
      </c>
    </row>
    <row r="17" spans="1:45" x14ac:dyDescent="0.25">
      <c r="A17" s="4" t="str">
        <f t="shared" si="1"/>
        <v>\I:</v>
      </c>
      <c r="C17" s="4" t="str">
        <f t="shared" si="2"/>
        <v/>
      </c>
      <c r="E17" s="4" t="s">
        <v>46</v>
      </c>
    </row>
    <row r="18" spans="1:45" x14ac:dyDescent="0.25">
      <c r="A18" s="8" t="str">
        <f t="shared" si="1"/>
        <v>\I:</v>
      </c>
      <c r="C18" s="4" t="str">
        <f t="shared" si="2"/>
        <v/>
      </c>
      <c r="E18" s="4" t="s">
        <v>46</v>
      </c>
      <c r="F18" s="8" t="s">
        <v>47</v>
      </c>
      <c r="G18" s="16">
        <v>13.363636363636363</v>
      </c>
      <c r="H18" s="16">
        <v>16.70454545454545</v>
      </c>
      <c r="I18" s="16">
        <v>13.125</v>
      </c>
      <c r="J18" s="16">
        <v>13.363636363636363</v>
      </c>
      <c r="K18" s="16">
        <v>18.375000000000004</v>
      </c>
      <c r="L18" s="16">
        <v>8.7500000000000018</v>
      </c>
      <c r="M18" s="16">
        <v>5.0113636363636358</v>
      </c>
      <c r="N18" s="16">
        <v>13.363636363636369</v>
      </c>
      <c r="O18" s="16">
        <v>13.125</v>
      </c>
      <c r="P18" s="16">
        <v>11.693181818181822</v>
      </c>
      <c r="Q18" s="16">
        <v>16.70454545454545</v>
      </c>
      <c r="R18" s="16">
        <v>16.704545454545453</v>
      </c>
      <c r="S18" s="16">
        <v>18.375000000000004</v>
      </c>
      <c r="T18" s="16">
        <v>13.125000000000002</v>
      </c>
      <c r="U18" s="16">
        <v>13.125</v>
      </c>
      <c r="V18" s="16">
        <v>16.704545454545453</v>
      </c>
      <c r="W18" s="16">
        <v>13.36363636363636</v>
      </c>
      <c r="X18" s="16">
        <v>18.375000000000007</v>
      </c>
      <c r="Y18" s="16">
        <v>13.125</v>
      </c>
      <c r="Z18" s="16">
        <v>13.363636363636365</v>
      </c>
      <c r="AA18" s="16">
        <v>13.125000000000002</v>
      </c>
      <c r="AB18" s="16">
        <v>18.375000000000004</v>
      </c>
      <c r="AC18" s="16">
        <v>16.704545454545453</v>
      </c>
      <c r="AD18" s="16">
        <v>16.704545454545457</v>
      </c>
      <c r="AE18" s="16">
        <v>17.5</v>
      </c>
      <c r="AF18" s="16">
        <v>11.693181818181822</v>
      </c>
      <c r="AG18" s="16">
        <v>17.500000000000004</v>
      </c>
      <c r="AH18" s="16">
        <v>16.704545454545457</v>
      </c>
      <c r="AI18" s="16">
        <v>13.124999999999998</v>
      </c>
      <c r="AJ18" s="16">
        <v>8.7500000000000018</v>
      </c>
      <c r="AK18" s="16">
        <v>16.704545454545453</v>
      </c>
      <c r="AL18" s="16">
        <v>13.125000000000004</v>
      </c>
      <c r="AM18" s="16">
        <v>13.125000000000002</v>
      </c>
      <c r="AN18" s="16">
        <v>13.125000000000004</v>
      </c>
      <c r="AO18" s="16">
        <v>13.125000000000002</v>
      </c>
      <c r="AP18" s="16">
        <v>13.125000000000002</v>
      </c>
      <c r="AQ18" s="16">
        <v>13.125000000000002</v>
      </c>
      <c r="AR18" s="16"/>
      <c r="AS18" s="16"/>
    </row>
    <row r="19" spans="1:45" x14ac:dyDescent="0.25">
      <c r="A19" s="8" t="str">
        <f t="shared" si="1"/>
        <v>\I:</v>
      </c>
      <c r="C19" s="4" t="str">
        <f t="shared" si="2"/>
        <v/>
      </c>
      <c r="E19" s="4" t="s">
        <v>63</v>
      </c>
      <c r="F19" s="8" t="s">
        <v>48</v>
      </c>
      <c r="G19" s="17">
        <v>2001.7474431818182</v>
      </c>
      <c r="H19" s="17">
        <v>2378.6054757102265</v>
      </c>
      <c r="I19" s="17">
        <v>1043.5695210937499</v>
      </c>
      <c r="J19" s="17">
        <v>2001.7474431818182</v>
      </c>
      <c r="K19" s="17">
        <v>2101.7149518750007</v>
      </c>
      <c r="L19" s="17">
        <v>1092.1445718750001</v>
      </c>
      <c r="M19" s="17">
        <v>672.56698269886363</v>
      </c>
      <c r="N19" s="17">
        <v>2233.3977272727279</v>
      </c>
      <c r="O19" s="17">
        <v>1399.2768234375001</v>
      </c>
      <c r="P19" s="17">
        <v>1621.9646117897732</v>
      </c>
      <c r="Q19" s="17">
        <v>2025.4261363636358</v>
      </c>
      <c r="R19" s="17">
        <v>2330.8048342329544</v>
      </c>
      <c r="S19" s="17">
        <v>2101.7149518750007</v>
      </c>
      <c r="T19" s="17">
        <v>1128.1116164062501</v>
      </c>
      <c r="U19" s="17">
        <v>1528.2275203125</v>
      </c>
      <c r="V19" s="17">
        <v>2457.6531805397726</v>
      </c>
      <c r="W19" s="17">
        <v>1620.3409090909086</v>
      </c>
      <c r="X19" s="17">
        <v>2519.6718750000009</v>
      </c>
      <c r="Y19" s="17">
        <v>1584.7169296874999</v>
      </c>
      <c r="Z19" s="17">
        <v>1462.4262760227273</v>
      </c>
      <c r="AA19" s="17">
        <v>1575.0000000000002</v>
      </c>
      <c r="AB19" s="17">
        <v>2270.5525828125005</v>
      </c>
      <c r="AC19" s="17">
        <v>2393.5567329545456</v>
      </c>
      <c r="AD19" s="17">
        <v>2603.821022727273</v>
      </c>
      <c r="AE19" s="17">
        <v>2106.0772906249999</v>
      </c>
      <c r="AF19" s="17">
        <v>1696.2995133238644</v>
      </c>
      <c r="AG19" s="17">
        <v>1589.0477312500004</v>
      </c>
      <c r="AH19" s="17">
        <v>2603.821022727273</v>
      </c>
      <c r="AI19" s="17">
        <v>1566.8404499999999</v>
      </c>
      <c r="AJ19" s="17">
        <v>1051.7023125000003</v>
      </c>
      <c r="AK19" s="17">
        <v>1705.325284090909</v>
      </c>
      <c r="AL19" s="17">
        <v>1501.2249656250006</v>
      </c>
      <c r="AM19" s="17">
        <v>1128.1116164062501</v>
      </c>
      <c r="AN19" s="17">
        <v>1501.2249656250006</v>
      </c>
      <c r="AO19" s="17">
        <v>1128.1116164062501</v>
      </c>
      <c r="AP19" s="17">
        <v>1128.1116164062501</v>
      </c>
      <c r="AQ19" s="17">
        <v>1128.1116164062501</v>
      </c>
      <c r="AR19" s="16"/>
      <c r="AS19" s="16"/>
    </row>
    <row r="20" spans="1:45" x14ac:dyDescent="0.25">
      <c r="A20" s="4" t="str">
        <f t="shared" si="1"/>
        <v>OUTPUT</v>
      </c>
      <c r="B20" s="4" t="s">
        <v>67</v>
      </c>
      <c r="C20" s="4" t="str">
        <f t="shared" si="2"/>
        <v>Bldg_NRbldg_H-Cei</v>
      </c>
      <c r="D20" s="4" t="s">
        <v>49</v>
      </c>
      <c r="E20" s="4" t="str">
        <f>E19</f>
        <v>NRbldg_Hosp-MR2</v>
      </c>
      <c r="F20" s="4" t="s">
        <v>59</v>
      </c>
      <c r="G20" s="18">
        <v>2.7656225450283206E-4</v>
      </c>
      <c r="H20" s="18">
        <v>1.6055650570019812E-3</v>
      </c>
      <c r="I20" s="18">
        <v>1.0452241341703298E-3</v>
      </c>
      <c r="J20" s="18">
        <v>2.694704126518959E-4</v>
      </c>
      <c r="K20" s="18">
        <v>1.2422140740887438E-3</v>
      </c>
      <c r="L20" s="18">
        <v>4.8955451728638377E-4</v>
      </c>
      <c r="M20" s="18">
        <v>2.154335374255625E-4</v>
      </c>
      <c r="N20" s="18">
        <v>1.897527370617336E-4</v>
      </c>
      <c r="O20" s="18">
        <v>1.6421507892442318E-4</v>
      </c>
      <c r="P20" s="18">
        <v>1.1358052979972295E-3</v>
      </c>
      <c r="Q20" s="18">
        <v>2.3483435374209934E-4</v>
      </c>
      <c r="R20" s="18">
        <v>2.1623699792293086E-4</v>
      </c>
      <c r="S20" s="18">
        <v>3.0996044695284176E-3</v>
      </c>
      <c r="T20" s="18">
        <v>1.0767739347695249E-3</v>
      </c>
      <c r="U20" s="18">
        <v>3.9120828945959316E-4</v>
      </c>
      <c r="V20" s="18">
        <v>3.5480102265921637E-4</v>
      </c>
      <c r="W20" s="18">
        <v>2.0478460317926897E-4</v>
      </c>
      <c r="X20" s="18">
        <v>1.4969581015105548E-3</v>
      </c>
      <c r="Y20" s="18">
        <v>4.2510990357158887E-4</v>
      </c>
      <c r="Z20" s="18">
        <v>3.8345440884401532E-4</v>
      </c>
      <c r="AA20" s="18">
        <v>5.2325465934218687E-4</v>
      </c>
      <c r="AB20" s="18">
        <v>5.6297452652628172E-4</v>
      </c>
      <c r="AC20" s="18">
        <v>7.4177273913492072E-4</v>
      </c>
      <c r="AD20" s="18">
        <v>1.9180395009996885E-4</v>
      </c>
      <c r="AE20" s="18">
        <v>5.1593968441346783E-4</v>
      </c>
      <c r="AF20" s="18">
        <v>2.0362365448728273E-3</v>
      </c>
      <c r="AG20" s="18">
        <v>1.0017011282113129E-3</v>
      </c>
      <c r="AH20" s="18">
        <v>1.8494636761781297E-4</v>
      </c>
      <c r="AI20" s="18">
        <v>6.7177855634819456E-4</v>
      </c>
      <c r="AJ20" s="18">
        <v>1.1583731037727054E-3</v>
      </c>
      <c r="AK20" s="18">
        <v>2.6719248979943666E-4</v>
      </c>
      <c r="AL20" s="18">
        <v>2.3154486043068427E-3</v>
      </c>
      <c r="AM20" s="18">
        <v>6.9475480356775239E-4</v>
      </c>
      <c r="AN20" s="18">
        <v>7.1079319953834324E-4</v>
      </c>
      <c r="AO20" s="18">
        <v>1.035013771487008E-3</v>
      </c>
      <c r="AP20" s="18">
        <v>6.388984845054574E-4</v>
      </c>
      <c r="AQ20" s="18">
        <v>6.388984845054574E-4</v>
      </c>
      <c r="AR20" s="16"/>
      <c r="AS20" s="16"/>
    </row>
    <row r="21" spans="1:45" x14ac:dyDescent="0.25">
      <c r="A21" s="4" t="str">
        <f t="shared" si="1"/>
        <v>\I:</v>
      </c>
      <c r="C21" s="4" t="str">
        <f t="shared" si="2"/>
        <v/>
      </c>
      <c r="E21" s="4" t="s">
        <v>46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25">
      <c r="A22" s="8" t="str">
        <f t="shared" si="1"/>
        <v>\I:</v>
      </c>
      <c r="C22" s="4" t="str">
        <f t="shared" si="2"/>
        <v/>
      </c>
      <c r="E22" s="4" t="s">
        <v>46</v>
      </c>
      <c r="F22" s="8" t="s">
        <v>47</v>
      </c>
      <c r="G22" s="16">
        <v>21</v>
      </c>
      <c r="H22" s="16">
        <v>26.249999999999993</v>
      </c>
      <c r="I22" s="16">
        <v>15.75</v>
      </c>
      <c r="J22" s="16">
        <v>21</v>
      </c>
      <c r="K22" s="16">
        <v>28.875000000000004</v>
      </c>
      <c r="L22" s="16">
        <v>10.500000000000002</v>
      </c>
      <c r="M22" s="16">
        <v>7.8749999999999991</v>
      </c>
      <c r="N22" s="16">
        <v>21.000000000000007</v>
      </c>
      <c r="O22" s="16">
        <v>15.75</v>
      </c>
      <c r="P22" s="16">
        <v>18.375000000000004</v>
      </c>
      <c r="Q22" s="16">
        <v>26.249999999999996</v>
      </c>
      <c r="R22" s="16">
        <v>26.250000000000004</v>
      </c>
      <c r="S22" s="16">
        <v>28.875000000000004</v>
      </c>
      <c r="T22" s="16">
        <v>15.750000000000002</v>
      </c>
      <c r="U22" s="16">
        <v>15.75</v>
      </c>
      <c r="V22" s="16">
        <v>26.250000000000004</v>
      </c>
      <c r="W22" s="16">
        <v>20.999999999999996</v>
      </c>
      <c r="X22" s="16">
        <v>28.875000000000011</v>
      </c>
      <c r="Y22" s="16">
        <v>15.75</v>
      </c>
      <c r="Z22" s="16">
        <v>21.000000000000004</v>
      </c>
      <c r="AA22" s="16">
        <v>15.750000000000002</v>
      </c>
      <c r="AB22" s="16">
        <v>28.875000000000007</v>
      </c>
      <c r="AC22" s="16">
        <v>26.250000000000004</v>
      </c>
      <c r="AD22" s="16">
        <v>26.250000000000007</v>
      </c>
      <c r="AE22" s="16">
        <v>21</v>
      </c>
      <c r="AF22" s="16">
        <v>18.375000000000004</v>
      </c>
      <c r="AG22" s="16">
        <v>21.000000000000004</v>
      </c>
      <c r="AH22" s="16">
        <v>26.250000000000007</v>
      </c>
      <c r="AI22" s="16">
        <v>15.749999999999998</v>
      </c>
      <c r="AJ22" s="16">
        <v>10.500000000000002</v>
      </c>
      <c r="AK22" s="16">
        <v>26.250000000000004</v>
      </c>
      <c r="AL22" s="16">
        <v>15.750000000000004</v>
      </c>
      <c r="AM22" s="16">
        <v>15.750000000000002</v>
      </c>
      <c r="AN22" s="16">
        <v>15.750000000000004</v>
      </c>
      <c r="AO22" s="16">
        <v>15.750000000000002</v>
      </c>
      <c r="AP22" s="16">
        <v>15.750000000000002</v>
      </c>
      <c r="AQ22" s="16">
        <v>15.750000000000002</v>
      </c>
      <c r="AR22" s="16"/>
      <c r="AS22" s="16"/>
    </row>
    <row r="23" spans="1:45" x14ac:dyDescent="0.25">
      <c r="A23" s="8" t="str">
        <f t="shared" si="1"/>
        <v>\I:</v>
      </c>
      <c r="C23" s="4" t="str">
        <f t="shared" si="2"/>
        <v/>
      </c>
      <c r="E23" s="4" t="s">
        <v>64</v>
      </c>
      <c r="F23" s="8" t="s">
        <v>48</v>
      </c>
      <c r="G23" s="17">
        <v>3145.6031250000001</v>
      </c>
      <c r="H23" s="17">
        <v>3737.8086046874987</v>
      </c>
      <c r="I23" s="17">
        <v>1252.2834253125</v>
      </c>
      <c r="J23" s="17">
        <v>3145.6031250000001</v>
      </c>
      <c r="K23" s="17">
        <v>3302.6949243750005</v>
      </c>
      <c r="L23" s="17">
        <v>1310.5734862500001</v>
      </c>
      <c r="M23" s="17">
        <v>1056.8909728125</v>
      </c>
      <c r="N23" s="17">
        <v>3509.6250000000014</v>
      </c>
      <c r="O23" s="17">
        <v>1679.1321881250001</v>
      </c>
      <c r="P23" s="17">
        <v>2548.8015328125002</v>
      </c>
      <c r="Q23" s="17">
        <v>3182.8124999999995</v>
      </c>
      <c r="R23" s="17">
        <v>3662.6933109375004</v>
      </c>
      <c r="S23" s="17">
        <v>3302.6949243750005</v>
      </c>
      <c r="T23" s="17">
        <v>1353.7339396875</v>
      </c>
      <c r="U23" s="17">
        <v>1833.8730243750001</v>
      </c>
      <c r="V23" s="17">
        <v>3862.0264265625005</v>
      </c>
      <c r="W23" s="17">
        <v>2546.2499999999995</v>
      </c>
      <c r="X23" s="17">
        <v>3959.4843750000014</v>
      </c>
      <c r="Y23" s="17">
        <v>1901.6603156249998</v>
      </c>
      <c r="Z23" s="17">
        <v>2298.0984337500004</v>
      </c>
      <c r="AA23" s="17">
        <v>1890.0000000000002</v>
      </c>
      <c r="AB23" s="17">
        <v>3568.0112015625009</v>
      </c>
      <c r="AC23" s="17">
        <v>3761.3034375000011</v>
      </c>
      <c r="AD23" s="17">
        <v>4091.7187500000009</v>
      </c>
      <c r="AE23" s="17">
        <v>2527.2927487500001</v>
      </c>
      <c r="AF23" s="17">
        <v>2665.6135209375007</v>
      </c>
      <c r="AG23" s="17">
        <v>1906.8572775000005</v>
      </c>
      <c r="AH23" s="17">
        <v>4091.7187500000009</v>
      </c>
      <c r="AI23" s="17">
        <v>1880.2085399999999</v>
      </c>
      <c r="AJ23" s="17">
        <v>1262.0427750000003</v>
      </c>
      <c r="AK23" s="17">
        <v>2679.7968750000005</v>
      </c>
      <c r="AL23" s="17">
        <v>1801.4699587500004</v>
      </c>
      <c r="AM23" s="17">
        <v>1353.7339396875</v>
      </c>
      <c r="AN23" s="17">
        <v>1801.4699587500004</v>
      </c>
      <c r="AO23" s="17">
        <v>1353.7339396875</v>
      </c>
      <c r="AP23" s="17">
        <v>1353.7339396875</v>
      </c>
      <c r="AQ23" s="17">
        <v>1353.7339396875</v>
      </c>
      <c r="AR23" s="16"/>
      <c r="AS23" s="16"/>
    </row>
    <row r="24" spans="1:45" x14ac:dyDescent="0.25">
      <c r="A24" s="4" t="str">
        <f t="shared" si="1"/>
        <v>OUTPUT</v>
      </c>
      <c r="B24" s="4" t="s">
        <v>67</v>
      </c>
      <c r="C24" s="4" t="str">
        <f t="shared" si="2"/>
        <v>Bldg_NRbldg_H-Cei</v>
      </c>
      <c r="D24" s="4" t="s">
        <v>49</v>
      </c>
      <c r="E24" s="4" t="str">
        <f>E23</f>
        <v>NRbldg_Hosp-MR3</v>
      </c>
      <c r="F24" s="4" t="s">
        <v>59</v>
      </c>
      <c r="G24" s="18">
        <v>3.4178721851944492E-4</v>
      </c>
      <c r="H24" s="18">
        <v>1.7398046401617196E-3</v>
      </c>
      <c r="I24" s="18">
        <v>1.1496381864816697E-3</v>
      </c>
      <c r="J24" s="18">
        <v>3.3302282330300849E-4</v>
      </c>
      <c r="K24" s="18">
        <v>1.2878981812328449E-3</v>
      </c>
      <c r="L24" s="18">
        <v>5.7499968976383803E-4</v>
      </c>
      <c r="M24" s="18">
        <v>2.6622397906947231E-4</v>
      </c>
      <c r="N24" s="18">
        <v>2.4186576416843878E-4</v>
      </c>
      <c r="O24" s="18">
        <v>2.086404944943843E-4</v>
      </c>
      <c r="P24" s="18">
        <v>1.2561201923936489E-3</v>
      </c>
      <c r="Q24" s="18">
        <v>2.9869339520407654E-4</v>
      </c>
      <c r="R24" s="18">
        <v>2.6283346865266525E-4</v>
      </c>
      <c r="S24" s="18">
        <v>3.2240862197174254E-3</v>
      </c>
      <c r="T24" s="18">
        <v>1.1781052820270422E-3</v>
      </c>
      <c r="U24" s="18">
        <v>4.516215862419908E-4</v>
      </c>
      <c r="V24" s="18">
        <v>4.2105594730198126E-4</v>
      </c>
      <c r="W24" s="18">
        <v>2.6044396087108914E-4</v>
      </c>
      <c r="X24" s="18">
        <v>1.6180055537087853E-3</v>
      </c>
      <c r="Y24" s="18">
        <v>5.0450599239175529E-4</v>
      </c>
      <c r="Z24" s="18">
        <v>4.6664246157647531E-4</v>
      </c>
      <c r="AA24" s="18">
        <v>6.1470131451663262E-4</v>
      </c>
      <c r="AB24" s="18">
        <v>5.964080163278362E-4</v>
      </c>
      <c r="AC24" s="18">
        <v>8.4874955881590012E-4</v>
      </c>
      <c r="AD24" s="18">
        <v>2.491564968080166E-4</v>
      </c>
      <c r="AE24" s="18">
        <v>5.9804916414273989E-4</v>
      </c>
      <c r="AF24" s="18">
        <v>2.1324702173795558E-3</v>
      </c>
      <c r="AG24" s="18">
        <v>1.0936483767017633E-3</v>
      </c>
      <c r="AH24" s="18">
        <v>2.4024838398272754E-4</v>
      </c>
      <c r="AI24" s="18">
        <v>7.5624269510554199E-4</v>
      </c>
      <c r="AJ24" s="18">
        <v>1.2810676319080694E-3</v>
      </c>
      <c r="AK24" s="18">
        <v>3.0627661655274031E-4</v>
      </c>
      <c r="AL24" s="18">
        <v>2.4083485970460721E-3</v>
      </c>
      <c r="AM24" s="18">
        <v>7.862634463014108E-4</v>
      </c>
      <c r="AN24" s="18">
        <v>8.0444293860111842E-4</v>
      </c>
      <c r="AO24" s="18">
        <v>1.1382115600182001E-3</v>
      </c>
      <c r="AP24" s="18">
        <v>7.2305009146298197E-4</v>
      </c>
      <c r="AQ24" s="18">
        <v>7.2305009146298197E-4</v>
      </c>
    </row>
    <row r="25" spans="1:45" x14ac:dyDescent="0.25">
      <c r="A25" s="4" t="str">
        <f t="shared" si="1"/>
        <v>\I:</v>
      </c>
      <c r="C25" s="4" t="str">
        <f t="shared" si="2"/>
        <v/>
      </c>
      <c r="E25" s="4" t="s">
        <v>46</v>
      </c>
    </row>
    <row r="26" spans="1:45" x14ac:dyDescent="0.25">
      <c r="A26" s="4" t="str">
        <f t="shared" si="1"/>
        <v>\I:</v>
      </c>
      <c r="C26" s="4" t="str">
        <f t="shared" si="2"/>
        <v/>
      </c>
      <c r="E26" s="4" t="s">
        <v>46</v>
      </c>
    </row>
    <row r="27" spans="1:45" x14ac:dyDescent="0.25">
      <c r="A27" s="8" t="str">
        <f t="shared" si="1"/>
        <v>\I:</v>
      </c>
      <c r="C27" s="4" t="str">
        <f t="shared" si="2"/>
        <v/>
      </c>
      <c r="E27" s="4" t="s">
        <v>46</v>
      </c>
      <c r="F27" s="8" t="s">
        <v>47</v>
      </c>
      <c r="G27" s="16">
        <v>71.179749866776916</v>
      </c>
      <c r="H27" s="16">
        <v>77.881362070970695</v>
      </c>
      <c r="I27" s="16">
        <v>39.237239744039137</v>
      </c>
      <c r="J27" s="16">
        <v>71.179749866776916</v>
      </c>
      <c r="K27" s="16">
        <v>79.471031193420302</v>
      </c>
      <c r="L27" s="16">
        <v>54.799530306813907</v>
      </c>
      <c r="M27" s="16">
        <v>79.801829186417805</v>
      </c>
      <c r="N27" s="16">
        <v>56.6612007734889</v>
      </c>
      <c r="O27" s="16">
        <v>35.027919614430196</v>
      </c>
      <c r="P27" s="16">
        <v>78.727412892191467</v>
      </c>
      <c r="Q27" s="16">
        <v>64.688221867533699</v>
      </c>
      <c r="R27" s="16">
        <v>67.192190040386649</v>
      </c>
      <c r="S27" s="16">
        <v>79.471031193420302</v>
      </c>
      <c r="T27" s="16">
        <v>38.094838475520469</v>
      </c>
      <c r="U27" s="16">
        <v>33.816093941597828</v>
      </c>
      <c r="V27" s="16">
        <v>76.834675757138129</v>
      </c>
      <c r="W27" s="16">
        <v>64.688221867533699</v>
      </c>
      <c r="X27" s="16">
        <v>73.827212517112272</v>
      </c>
      <c r="Y27" s="16">
        <v>33.324927228356941</v>
      </c>
      <c r="Z27" s="16">
        <v>67.406224127235831</v>
      </c>
      <c r="AA27" s="16">
        <v>33.40782870384772</v>
      </c>
      <c r="AB27" s="16">
        <v>77.03304296599849</v>
      </c>
      <c r="AC27" s="16">
        <v>77.679974474946619</v>
      </c>
      <c r="AD27" s="16">
        <v>58.340761185602219</v>
      </c>
      <c r="AE27" s="16">
        <v>33.368861546907226</v>
      </c>
      <c r="AF27" s="16">
        <v>77.28432813215332</v>
      </c>
      <c r="AG27" s="16">
        <v>37.299683110561297</v>
      </c>
      <c r="AH27" s="16">
        <v>58.340761185602219</v>
      </c>
      <c r="AI27" s="16">
        <v>33.477943218214662</v>
      </c>
      <c r="AJ27" s="16">
        <v>55.643301643540696</v>
      </c>
      <c r="AK27" s="16">
        <v>89.083946269593469</v>
      </c>
      <c r="AL27" s="16">
        <v>34.05901336860871</v>
      </c>
      <c r="AM27" s="16">
        <v>38.094838475520469</v>
      </c>
      <c r="AN27" s="16">
        <v>34.05901336860871</v>
      </c>
      <c r="AO27" s="16">
        <v>38.094838475520469</v>
      </c>
      <c r="AP27" s="16">
        <v>38.094838475520469</v>
      </c>
      <c r="AQ27" s="16">
        <v>38.094838475520469</v>
      </c>
    </row>
    <row r="28" spans="1:45" x14ac:dyDescent="0.25">
      <c r="A28" s="8" t="str">
        <f t="shared" si="1"/>
        <v>\I:</v>
      </c>
      <c r="C28" s="4" t="str">
        <f t="shared" si="2"/>
        <v/>
      </c>
      <c r="E28" s="4" t="s">
        <v>65</v>
      </c>
      <c r="F28" s="8" t="s">
        <v>48</v>
      </c>
      <c r="G28" s="17">
        <v>10662.059219888182</v>
      </c>
      <c r="H28" s="17">
        <v>11089.738106425028</v>
      </c>
      <c r="I28" s="17">
        <v>3119.7552372363866</v>
      </c>
      <c r="J28" s="17">
        <v>10662.059219888182</v>
      </c>
      <c r="K28" s="17">
        <v>9089.8206530686257</v>
      </c>
      <c r="L28" s="17">
        <v>6839.8868075298697</v>
      </c>
      <c r="M28" s="17">
        <v>10710.07401664128</v>
      </c>
      <c r="N28" s="17">
        <v>9469.5031792693317</v>
      </c>
      <c r="O28" s="17">
        <v>3734.3814163583993</v>
      </c>
      <c r="P28" s="17">
        <v>10920.302076407084</v>
      </c>
      <c r="Q28" s="17">
        <v>7843.4469014384613</v>
      </c>
      <c r="R28" s="17">
        <v>9375.4051431682092</v>
      </c>
      <c r="S28" s="17">
        <v>9089.8206530686257</v>
      </c>
      <c r="T28" s="17">
        <v>3274.3032235698588</v>
      </c>
      <c r="U28" s="17">
        <v>3937.4236488398174</v>
      </c>
      <c r="V28" s="17">
        <v>11304.287552397278</v>
      </c>
      <c r="W28" s="17">
        <v>7843.4469014384613</v>
      </c>
      <c r="X28" s="17">
        <v>10123.55651640902</v>
      </c>
      <c r="Y28" s="17">
        <v>4023.6629607147565</v>
      </c>
      <c r="Z28" s="17">
        <v>7376.4827662762909</v>
      </c>
      <c r="AA28" s="17">
        <v>4008.9394444617265</v>
      </c>
      <c r="AB28" s="17">
        <v>9518.7795737879806</v>
      </c>
      <c r="AC28" s="17">
        <v>11130.588762572534</v>
      </c>
      <c r="AD28" s="17">
        <v>9093.8661498057463</v>
      </c>
      <c r="AE28" s="17">
        <v>4015.8515153114922</v>
      </c>
      <c r="AF28" s="17">
        <v>11211.436736089159</v>
      </c>
      <c r="AG28" s="17">
        <v>3386.91296132465</v>
      </c>
      <c r="AH28" s="17">
        <v>9093.8661498057463</v>
      </c>
      <c r="AI28" s="17">
        <v>3996.5406184458598</v>
      </c>
      <c r="AJ28" s="17">
        <v>6688.0216015596343</v>
      </c>
      <c r="AK28" s="17">
        <v>9094.3573647971243</v>
      </c>
      <c r="AL28" s="17">
        <v>3895.6374227436972</v>
      </c>
      <c r="AM28" s="17">
        <v>3274.3032235698588</v>
      </c>
      <c r="AN28" s="17">
        <v>3895.6374227436972</v>
      </c>
      <c r="AO28" s="17">
        <v>3274.3032235698588</v>
      </c>
      <c r="AP28" s="17">
        <v>3274.3032235698588</v>
      </c>
      <c r="AQ28" s="17">
        <v>3274.3032235698588</v>
      </c>
    </row>
    <row r="29" spans="1:45" x14ac:dyDescent="0.25">
      <c r="A29" s="4" t="str">
        <f t="shared" si="1"/>
        <v>OUTPUT</v>
      </c>
      <c r="B29" s="4" t="s">
        <v>67</v>
      </c>
      <c r="C29" s="4" t="str">
        <f t="shared" si="2"/>
        <v>Bldg_NRbldg_H-Wal</v>
      </c>
      <c r="D29" s="4" t="s">
        <v>50</v>
      </c>
      <c r="E29" s="4" t="str">
        <f>E28</f>
        <v>NRbldg_Hosp-MW2</v>
      </c>
      <c r="F29" s="4" t="s">
        <v>59</v>
      </c>
      <c r="G29" s="18">
        <v>3.4054379293805771E-3</v>
      </c>
      <c r="H29" s="18">
        <v>8.5692900386372204E-3</v>
      </c>
      <c r="I29" s="18">
        <v>3.7674813251713521E-3</v>
      </c>
      <c r="J29" s="18">
        <v>3.3181128268579196E-3</v>
      </c>
      <c r="K29" s="18">
        <v>1.9007489934270169E-3</v>
      </c>
      <c r="L29" s="18">
        <v>3.3391632030349786E-3</v>
      </c>
      <c r="M29" s="18">
        <v>2.8714715253838345E-3</v>
      </c>
      <c r="N29" s="18">
        <v>1.0589586750587997E-3</v>
      </c>
      <c r="O29" s="18">
        <v>7.8107983771175278E-4</v>
      </c>
      <c r="P29" s="18">
        <v>8.0902917260351915E-3</v>
      </c>
      <c r="Q29" s="18">
        <v>7.6908511822287872E-4</v>
      </c>
      <c r="R29" s="18">
        <v>3.1576338029865119E-3</v>
      </c>
      <c r="S29" s="18">
        <v>9.276655459390248E-3</v>
      </c>
      <c r="T29" s="18">
        <v>5.6608985149668237E-3</v>
      </c>
      <c r="U29" s="18">
        <v>2.8318964398849548E-3</v>
      </c>
      <c r="V29" s="18">
        <v>2.6270588233872575E-3</v>
      </c>
      <c r="W29" s="18">
        <v>1.1265611990337865E-3</v>
      </c>
      <c r="X29" s="18">
        <v>3.7079720898822504E-3</v>
      </c>
      <c r="Y29" s="18">
        <v>2.4128949319462581E-3</v>
      </c>
      <c r="Z29" s="18">
        <v>2.7582925426865561E-3</v>
      </c>
      <c r="AA29" s="18">
        <v>2.2483950010814334E-3</v>
      </c>
      <c r="AB29" s="18">
        <v>2.0650414943411666E-3</v>
      </c>
      <c r="AC29" s="18">
        <v>2.2968075964069335E-3</v>
      </c>
      <c r="AD29" s="18">
        <v>1.1256621426112064E-3</v>
      </c>
      <c r="AE29" s="18">
        <v>2.5996753080022488E-3</v>
      </c>
      <c r="AF29" s="18">
        <v>3.7948855306275783E-3</v>
      </c>
      <c r="AG29" s="18">
        <v>2.7701998635755111E-3</v>
      </c>
      <c r="AH29" s="18">
        <v>1.0854162509808243E-3</v>
      </c>
      <c r="AI29" s="18">
        <v>3.7666596983164896E-3</v>
      </c>
      <c r="AJ29" s="18">
        <v>5.2276666065108586E-3</v>
      </c>
      <c r="AK29" s="18">
        <v>1.1510329793539549E-3</v>
      </c>
      <c r="AL29" s="18">
        <v>7.3805322689145152E-3</v>
      </c>
      <c r="AM29" s="18">
        <v>5.8993964524205631E-3</v>
      </c>
      <c r="AN29" s="18">
        <v>5.6847773390486791E-3</v>
      </c>
      <c r="AO29" s="18">
        <v>5.4453787879341553E-3</v>
      </c>
      <c r="AP29" s="18">
        <v>5.4251016813312266E-3</v>
      </c>
      <c r="AQ29" s="18">
        <v>5.4251016813312266E-3</v>
      </c>
    </row>
    <row r="30" spans="1:45" x14ac:dyDescent="0.25">
      <c r="A30" s="4" t="str">
        <f t="shared" si="1"/>
        <v>\I:</v>
      </c>
      <c r="C30" s="4" t="str">
        <f t="shared" si="2"/>
        <v/>
      </c>
      <c r="E30" s="4" t="s">
        <v>46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5" x14ac:dyDescent="0.25">
      <c r="A31" s="8" t="str">
        <f t="shared" si="1"/>
        <v>\I:</v>
      </c>
      <c r="C31" s="4" t="str">
        <f t="shared" si="2"/>
        <v/>
      </c>
      <c r="E31" s="4" t="s">
        <v>46</v>
      </c>
      <c r="F31" s="8" t="s">
        <v>47</v>
      </c>
      <c r="G31" s="16">
        <v>83.043041511239721</v>
      </c>
      <c r="H31" s="16">
        <v>90.861589082799128</v>
      </c>
      <c r="I31" s="16">
        <v>45.776779701378992</v>
      </c>
      <c r="J31" s="16">
        <v>83.043041511239721</v>
      </c>
      <c r="K31" s="16">
        <v>92.716203058990359</v>
      </c>
      <c r="L31" s="16">
        <v>63.932785357949562</v>
      </c>
      <c r="M31" s="16">
        <v>93.102134050820766</v>
      </c>
      <c r="N31" s="16">
        <v>66.104734235737055</v>
      </c>
      <c r="O31" s="16">
        <v>40.865906216835228</v>
      </c>
      <c r="P31" s="16">
        <v>91.848648374223373</v>
      </c>
      <c r="Q31" s="16">
        <v>75.469592178789327</v>
      </c>
      <c r="R31" s="16">
        <v>78.390888380451102</v>
      </c>
      <c r="S31" s="16">
        <v>92.716203058990359</v>
      </c>
      <c r="T31" s="16">
        <v>44.443978221440553</v>
      </c>
      <c r="U31" s="16">
        <v>39.452109598530797</v>
      </c>
      <c r="V31" s="16">
        <v>89.640455049994472</v>
      </c>
      <c r="W31" s="16">
        <v>75.469592178789327</v>
      </c>
      <c r="X31" s="16">
        <v>86.131747936630987</v>
      </c>
      <c r="Y31" s="16">
        <v>38.879081766416434</v>
      </c>
      <c r="Z31" s="16">
        <v>78.640594815108471</v>
      </c>
      <c r="AA31" s="16">
        <v>38.975800154489008</v>
      </c>
      <c r="AB31" s="16">
        <v>89.871883460331574</v>
      </c>
      <c r="AC31" s="16">
        <v>90.626636887437712</v>
      </c>
      <c r="AD31" s="16">
        <v>68.064221383202593</v>
      </c>
      <c r="AE31" s="16">
        <v>38.930338471391764</v>
      </c>
      <c r="AF31" s="16">
        <v>90.165049487512206</v>
      </c>
      <c r="AG31" s="16">
        <v>43.516296962321512</v>
      </c>
      <c r="AH31" s="16">
        <v>68.064221383202593</v>
      </c>
      <c r="AI31" s="16">
        <v>39.057600421250434</v>
      </c>
      <c r="AJ31" s="16">
        <v>64.917185250797488</v>
      </c>
      <c r="AK31" s="16">
        <v>103.93127064785904</v>
      </c>
      <c r="AL31" s="16">
        <v>39.735515596710158</v>
      </c>
      <c r="AM31" s="16">
        <v>44.443978221440553</v>
      </c>
      <c r="AN31" s="16">
        <v>39.735515596710158</v>
      </c>
      <c r="AO31" s="16">
        <v>44.443978221440553</v>
      </c>
      <c r="AP31" s="16">
        <v>44.443978221440553</v>
      </c>
      <c r="AQ31" s="16">
        <v>44.443978221440553</v>
      </c>
    </row>
    <row r="32" spans="1:45" x14ac:dyDescent="0.25">
      <c r="A32" s="8" t="str">
        <f t="shared" si="1"/>
        <v>\I:</v>
      </c>
      <c r="C32" s="4" t="str">
        <f t="shared" si="2"/>
        <v/>
      </c>
      <c r="E32" s="4" t="s">
        <v>66</v>
      </c>
      <c r="F32" s="8" t="s">
        <v>48</v>
      </c>
      <c r="G32" s="17">
        <v>12439.069089869543</v>
      </c>
      <c r="H32" s="17">
        <v>12938.027790829196</v>
      </c>
      <c r="I32" s="17">
        <v>3639.7144434424508</v>
      </c>
      <c r="J32" s="17">
        <v>12439.069089869543</v>
      </c>
      <c r="K32" s="17">
        <v>10604.790761913397</v>
      </c>
      <c r="L32" s="17">
        <v>7979.8679421181814</v>
      </c>
      <c r="M32" s="17">
        <v>12495.086352748158</v>
      </c>
      <c r="N32" s="17">
        <v>11047.753709147555</v>
      </c>
      <c r="O32" s="17">
        <v>4356.7783190847986</v>
      </c>
      <c r="P32" s="17">
        <v>12740.352422474931</v>
      </c>
      <c r="Q32" s="17">
        <v>9150.6880516782057</v>
      </c>
      <c r="R32" s="17">
        <v>10937.972667029579</v>
      </c>
      <c r="S32" s="17">
        <v>10604.790761913397</v>
      </c>
      <c r="T32" s="17">
        <v>3820.0204274981688</v>
      </c>
      <c r="U32" s="17">
        <v>4593.6609236464537</v>
      </c>
      <c r="V32" s="17">
        <v>13188.335477796822</v>
      </c>
      <c r="W32" s="17">
        <v>9150.6880516782057</v>
      </c>
      <c r="X32" s="17">
        <v>11810.815935810524</v>
      </c>
      <c r="Y32" s="17">
        <v>4694.2734541672162</v>
      </c>
      <c r="Z32" s="17">
        <v>8605.896560655674</v>
      </c>
      <c r="AA32" s="17">
        <v>4677.0960185386812</v>
      </c>
      <c r="AB32" s="17">
        <v>11105.242836085978</v>
      </c>
      <c r="AC32" s="17">
        <v>12985.686889667955</v>
      </c>
      <c r="AD32" s="17">
        <v>10609.510508106705</v>
      </c>
      <c r="AE32" s="17">
        <v>4685.1601011967414</v>
      </c>
      <c r="AF32" s="17">
        <v>13080.009525437354</v>
      </c>
      <c r="AG32" s="17">
        <v>3951.398454878758</v>
      </c>
      <c r="AH32" s="17">
        <v>10609.510508106705</v>
      </c>
      <c r="AI32" s="17">
        <v>4662.6307215201696</v>
      </c>
      <c r="AJ32" s="17">
        <v>7802.6918684862412</v>
      </c>
      <c r="AK32" s="17">
        <v>10610.08359226331</v>
      </c>
      <c r="AL32" s="17">
        <v>4544.9103265343128</v>
      </c>
      <c r="AM32" s="17">
        <v>3820.0204274981688</v>
      </c>
      <c r="AN32" s="17">
        <v>4544.9103265343128</v>
      </c>
      <c r="AO32" s="17">
        <v>3820.0204274981688</v>
      </c>
      <c r="AP32" s="17">
        <v>3820.0204274981688</v>
      </c>
      <c r="AQ32" s="17">
        <v>3820.0204274981688</v>
      </c>
    </row>
    <row r="33" spans="1:46" x14ac:dyDescent="0.25">
      <c r="A33" s="4" t="str">
        <f t="shared" si="1"/>
        <v>OUTPUT</v>
      </c>
      <c r="B33" s="4" t="s">
        <v>67</v>
      </c>
      <c r="C33" s="4" t="str">
        <f t="shared" si="2"/>
        <v>Bldg_NRbldg_H-Wal</v>
      </c>
      <c r="D33" s="4" t="s">
        <v>50</v>
      </c>
      <c r="E33" s="4" t="str">
        <f>E32</f>
        <v>NRbldg_Hosp-MW3</v>
      </c>
      <c r="F33" s="4" t="s">
        <v>59</v>
      </c>
      <c r="G33" s="18">
        <v>4.7554264596214296E-3</v>
      </c>
      <c r="H33" s="18">
        <v>1.0444941036513403E-2</v>
      </c>
      <c r="I33" s="18">
        <v>4.7526922128472383E-3</v>
      </c>
      <c r="J33" s="18">
        <v>4.6334838161973136E-3</v>
      </c>
      <c r="K33" s="18">
        <v>2.3397826771965535E-3</v>
      </c>
      <c r="L33" s="18">
        <v>4.595234181517042E-3</v>
      </c>
      <c r="M33" s="18">
        <v>3.9945345152185095E-3</v>
      </c>
      <c r="N33" s="18">
        <v>1.6338741478030951E-3</v>
      </c>
      <c r="O33" s="18">
        <v>1.2664697349494963E-3</v>
      </c>
      <c r="P33" s="18">
        <v>9.8251508324077048E-3</v>
      </c>
      <c r="Q33" s="18">
        <v>1.2235230451591384E-3</v>
      </c>
      <c r="R33" s="18">
        <v>4.2203425606216699E-3</v>
      </c>
      <c r="S33" s="18">
        <v>1.0792322067845134E-2</v>
      </c>
      <c r="T33" s="18">
        <v>7.0833372754836397E-3</v>
      </c>
      <c r="U33" s="18">
        <v>3.8130973594079926E-3</v>
      </c>
      <c r="V33" s="18">
        <v>3.352923587564846E-3</v>
      </c>
      <c r="W33" s="18">
        <v>1.7954885848203797E-3</v>
      </c>
      <c r="X33" s="18">
        <v>4.806950263008908E-3</v>
      </c>
      <c r="Y33" s="18">
        <v>3.47176787296017E-3</v>
      </c>
      <c r="Z33" s="18">
        <v>3.937794487638072E-3</v>
      </c>
      <c r="AA33" s="18">
        <v>3.2779413885299967E-3</v>
      </c>
      <c r="AB33" s="18">
        <v>2.466787752850605E-3</v>
      </c>
      <c r="AC33" s="18">
        <v>3.2565119995782909E-3</v>
      </c>
      <c r="AD33" s="18">
        <v>1.8276606230903513E-3</v>
      </c>
      <c r="AE33" s="18">
        <v>3.5495895641612816E-3</v>
      </c>
      <c r="AF33" s="18">
        <v>4.6723638273937383E-3</v>
      </c>
      <c r="AG33" s="18">
        <v>3.4452955584117627E-3</v>
      </c>
      <c r="AH33" s="18">
        <v>1.7623161217612143E-3</v>
      </c>
      <c r="AI33" s="18">
        <v>4.9833615346043404E-3</v>
      </c>
      <c r="AJ33" s="18">
        <v>6.7817269370250644E-3</v>
      </c>
      <c r="AK33" s="18">
        <v>1.6215709418712977E-3</v>
      </c>
      <c r="AL33" s="18">
        <v>8.5861628621222881E-3</v>
      </c>
      <c r="AM33" s="18">
        <v>7.4557307631565768E-3</v>
      </c>
      <c r="AN33" s="18">
        <v>7.185242478509532E-3</v>
      </c>
      <c r="AO33" s="18">
        <v>6.8840407863187949E-3</v>
      </c>
      <c r="AP33" s="18">
        <v>6.8563111201244264E-3</v>
      </c>
      <c r="AQ33" s="18">
        <v>6.8563111201244264E-3</v>
      </c>
    </row>
    <row r="34" spans="1:46" x14ac:dyDescent="0.25">
      <c r="A34" s="7" t="str">
        <f t="shared" si="1"/>
        <v>\I:</v>
      </c>
      <c r="B34" s="7"/>
      <c r="C34" s="4" t="str">
        <f t="shared" si="2"/>
        <v/>
      </c>
      <c r="D34" s="7"/>
      <c r="E34" s="7" t="s">
        <v>46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T34" s="7"/>
    </row>
    <row r="35" spans="1:46" ht="15.75" thickBot="1" x14ac:dyDescent="0.3">
      <c r="A35" s="21" t="str">
        <f t="shared" ref="A35" si="3">IF(F35=$F$6,"\I:",IF(F35=$F$7,"OUTPUT","\I:"))</f>
        <v>\I:</v>
      </c>
      <c r="B35" s="21"/>
      <c r="C35" s="21" t="str">
        <f t="shared" si="2"/>
        <v/>
      </c>
      <c r="D35" s="21"/>
      <c r="E35" s="21" t="s">
        <v>46</v>
      </c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T35" s="21"/>
    </row>
    <row r="36" spans="1:46" s="7" customFormat="1" x14ac:dyDescent="0.25">
      <c r="A36" s="8" t="str">
        <f t="shared" ref="A36" si="4">IF(F36=$F$6,"INVCOST",IF(F36=$F$7,"OUTPUT","\I:"))</f>
        <v>\I:</v>
      </c>
      <c r="B36" s="4"/>
      <c r="C36" s="4"/>
      <c r="D36" s="4"/>
      <c r="E36" s="9" t="s">
        <v>46</v>
      </c>
      <c r="F36" s="8" t="s">
        <v>47</v>
      </c>
      <c r="G36" s="16">
        <v>54.075480357999702</v>
      </c>
      <c r="H36" s="16">
        <v>73.739730721991762</v>
      </c>
      <c r="I36" s="16">
        <v>56.59661268958628</v>
      </c>
      <c r="J36" s="16">
        <v>54.075480357999702</v>
      </c>
      <c r="K36" s="16">
        <v>83.931457899477991</v>
      </c>
      <c r="L36" s="16">
        <v>48.070558927805415</v>
      </c>
      <c r="M36" s="16">
        <v>63.255080347928789</v>
      </c>
      <c r="N36" s="16">
        <v>62.827225130890049</v>
      </c>
      <c r="O36" s="16">
        <v>42.209303413534371</v>
      </c>
      <c r="P36" s="16">
        <v>97.325153334427341</v>
      </c>
      <c r="Q36" s="16">
        <v>86.597938144329888</v>
      </c>
      <c r="R36" s="16">
        <v>81.702172307570095</v>
      </c>
      <c r="S36" s="16">
        <v>83.931457899477991</v>
      </c>
      <c r="T36" s="16">
        <v>52.355191756779782</v>
      </c>
      <c r="U36" s="16">
        <v>38.647713913647223</v>
      </c>
      <c r="V36" s="16">
        <v>57.701765878179359</v>
      </c>
      <c r="W36" s="16">
        <v>86.597938144329888</v>
      </c>
      <c r="X36" s="16">
        <v>70.009115770282591</v>
      </c>
      <c r="Y36" s="16">
        <v>37.270063122028304</v>
      </c>
      <c r="Z36" s="16">
        <v>95.948892685241375</v>
      </c>
      <c r="AA36" s="16">
        <v>37.5</v>
      </c>
      <c r="AB36" s="16">
        <v>77.690339054599619</v>
      </c>
      <c r="AC36" s="16">
        <v>59.246946805485166</v>
      </c>
      <c r="AD36" s="16">
        <v>67.361668003207697</v>
      </c>
      <c r="AE36" s="16">
        <v>37.391790106919643</v>
      </c>
      <c r="AF36" s="16">
        <v>93.060189728012801</v>
      </c>
      <c r="AG36" s="16">
        <v>49.557982715882623</v>
      </c>
      <c r="AH36" s="16">
        <v>67.361668003207697</v>
      </c>
      <c r="AI36" s="16">
        <v>37.695286715376795</v>
      </c>
      <c r="AJ36" s="16">
        <v>49.919068709854145</v>
      </c>
      <c r="AK36" s="16">
        <v>83.157700033085916</v>
      </c>
      <c r="AL36" s="16">
        <v>39.342870890380311</v>
      </c>
      <c r="AM36" s="16">
        <v>52.355191756779782</v>
      </c>
      <c r="AN36" s="16">
        <v>39.342870890380311</v>
      </c>
      <c r="AO36" s="16">
        <v>52.355191756779782</v>
      </c>
      <c r="AP36" s="16">
        <v>52.355191756779782</v>
      </c>
      <c r="AQ36" s="16">
        <v>52.355191756779782</v>
      </c>
      <c r="AR36" s="4"/>
      <c r="AS36" s="4"/>
      <c r="AT36" s="9"/>
    </row>
    <row r="37" spans="1:46" s="7" customFormat="1" x14ac:dyDescent="0.25">
      <c r="A37" s="8" t="str">
        <f t="shared" ref="A37:A66" si="5">IF(F37=$F$6,"\I:",IF(F37=$F$7,"OUTPUT","\I:"))</f>
        <v>\I:</v>
      </c>
      <c r="B37" s="4"/>
      <c r="C37" s="4"/>
      <c r="D37" s="4"/>
      <c r="E37" s="5" t="s">
        <v>69</v>
      </c>
      <c r="F37" s="8" t="s">
        <v>48</v>
      </c>
      <c r="G37" s="17">
        <v>8099.9999999999991</v>
      </c>
      <c r="H37" s="17">
        <v>10500</v>
      </c>
      <c r="I37" s="17">
        <v>4500.0000000000009</v>
      </c>
      <c r="J37" s="17">
        <v>8099.9999999999991</v>
      </c>
      <c r="K37" s="17">
        <v>9599.9999999999982</v>
      </c>
      <c r="L37" s="17">
        <v>6000</v>
      </c>
      <c r="M37" s="17">
        <v>8489.3617021276586</v>
      </c>
      <c r="N37" s="17">
        <v>10500</v>
      </c>
      <c r="O37" s="17">
        <v>4500</v>
      </c>
      <c r="P37" s="17">
        <v>13500</v>
      </c>
      <c r="Q37" s="17">
        <v>10499.999999999998</v>
      </c>
      <c r="R37" s="17">
        <v>11400</v>
      </c>
      <c r="S37" s="17">
        <v>9599.9999999999982</v>
      </c>
      <c r="T37" s="17">
        <v>4500.0000000000009</v>
      </c>
      <c r="U37" s="17">
        <v>4500</v>
      </c>
      <c r="V37" s="17">
        <v>8489.3617021276586</v>
      </c>
      <c r="W37" s="17">
        <v>10499.999999999998</v>
      </c>
      <c r="X37" s="17">
        <v>9600</v>
      </c>
      <c r="Y37" s="17">
        <v>4500.0000000000009</v>
      </c>
      <c r="Z37" s="17">
        <v>10500.000000000002</v>
      </c>
      <c r="AA37" s="17">
        <v>4500</v>
      </c>
      <c r="AB37" s="17">
        <v>9600</v>
      </c>
      <c r="AC37" s="17">
        <v>8489.3617021276586</v>
      </c>
      <c r="AD37" s="17">
        <v>10500</v>
      </c>
      <c r="AE37" s="17">
        <v>4500</v>
      </c>
      <c r="AF37" s="17">
        <v>13500</v>
      </c>
      <c r="AG37" s="17">
        <v>4500</v>
      </c>
      <c r="AH37" s="17">
        <v>10500</v>
      </c>
      <c r="AI37" s="17">
        <v>4500</v>
      </c>
      <c r="AJ37" s="17">
        <v>6000</v>
      </c>
      <c r="AK37" s="17">
        <v>8489.3617021276586</v>
      </c>
      <c r="AL37" s="17">
        <v>4500</v>
      </c>
      <c r="AM37" s="17">
        <v>4500.0000000000009</v>
      </c>
      <c r="AN37" s="17">
        <v>4500</v>
      </c>
      <c r="AO37" s="17">
        <v>4500.0000000000009</v>
      </c>
      <c r="AP37" s="17">
        <v>4500.0000000000009</v>
      </c>
      <c r="AQ37" s="17">
        <v>4500.0000000000009</v>
      </c>
      <c r="AR37" s="4"/>
      <c r="AS37" s="4"/>
      <c r="AT37" s="9"/>
    </row>
    <row r="38" spans="1:46" x14ac:dyDescent="0.25">
      <c r="A38" s="4" t="str">
        <f t="shared" si="5"/>
        <v>OUTPUT</v>
      </c>
      <c r="B38" s="4" t="s">
        <v>76</v>
      </c>
      <c r="C38" s="4" t="str">
        <f t="shared" ref="C38:C66" si="6">IF(B38&lt;&gt;"","Bldg_"&amp;LEFT(E38,8)&amp;"-"&amp;LEFT(D38,3),"")</f>
        <v>Bldg_NRbldg_H-Win</v>
      </c>
      <c r="D38" s="4" t="s">
        <v>1</v>
      </c>
      <c r="E38" s="5" t="str">
        <f>E37</f>
        <v>NRbldg_HoRest-MG1</v>
      </c>
      <c r="F38" s="4" t="s">
        <v>59</v>
      </c>
      <c r="G38" s="18">
        <v>-1.2852069821068692E-3</v>
      </c>
      <c r="H38" s="18">
        <v>9.1505183017872563E-4</v>
      </c>
      <c r="I38" s="18">
        <v>-4.8960811812197434E-5</v>
      </c>
      <c r="J38" s="18">
        <v>-1.2522506241280469E-3</v>
      </c>
      <c r="K38" s="18">
        <v>8.2259639960034141E-4</v>
      </c>
      <c r="L38" s="18">
        <v>1.3840911057884188E-4</v>
      </c>
      <c r="M38" s="18">
        <v>-1.6626933328246546E-4</v>
      </c>
      <c r="N38" s="18">
        <v>-4.7314899258630894E-4</v>
      </c>
      <c r="O38" s="18">
        <v>-3.0609564612331954E-3</v>
      </c>
      <c r="P38" s="18">
        <v>3.9622274067939369E-4</v>
      </c>
      <c r="Q38" s="18">
        <v>-2.3101007495806613E-3</v>
      </c>
      <c r="R38" s="18">
        <v>3.2228451697276109E-4</v>
      </c>
      <c r="S38" s="18">
        <v>2.3338819422250021E-4</v>
      </c>
      <c r="T38" s="18">
        <v>2.8129883533890501E-4</v>
      </c>
      <c r="U38" s="18">
        <v>-2.2210541143092435E-4</v>
      </c>
      <c r="V38" s="18">
        <v>6.4621489722904311E-4</v>
      </c>
      <c r="W38" s="18">
        <v>-2.0219752393192026E-3</v>
      </c>
      <c r="X38" s="18">
        <v>4.3307603892501036E-4</v>
      </c>
      <c r="Y38" s="18">
        <v>-1.4745075196741233E-3</v>
      </c>
      <c r="Z38" s="18">
        <v>-9.1112182566461229E-4</v>
      </c>
      <c r="AA38" s="18">
        <v>-1.5556463081503008E-3</v>
      </c>
      <c r="AB38" s="18">
        <v>5.9137041490316328E-4</v>
      </c>
      <c r="AC38" s="18">
        <v>7.524903918940956E-4</v>
      </c>
      <c r="AD38" s="18">
        <v>-7.843757537825466E-4</v>
      </c>
      <c r="AE38" s="18">
        <v>-5.5223121553305563E-4</v>
      </c>
      <c r="AF38" s="18">
        <v>7.1118974233045328E-4</v>
      </c>
      <c r="AG38" s="18">
        <v>-3.3050956495334164E-4</v>
      </c>
      <c r="AH38" s="18">
        <v>-7.5633190262219005E-4</v>
      </c>
      <c r="AI38" s="18">
        <v>-1.2716211381607692E-3</v>
      </c>
      <c r="AJ38" s="18">
        <v>2.530750739743399E-4</v>
      </c>
      <c r="AK38" s="18">
        <v>8.9533959787448168E-4</v>
      </c>
      <c r="AL38" s="18">
        <v>2.3270794001295839E-4</v>
      </c>
      <c r="AM38" s="18">
        <v>3.208838803732372E-4</v>
      </c>
      <c r="AN38" s="18">
        <v>2.8596498907352148E-4</v>
      </c>
      <c r="AO38" s="18">
        <v>-4.9227410308062471E-5</v>
      </c>
      <c r="AP38" s="18">
        <v>2.9508572494914704E-4</v>
      </c>
      <c r="AQ38" s="18">
        <v>2.9508572494914704E-4</v>
      </c>
    </row>
    <row r="39" spans="1:46" x14ac:dyDescent="0.25">
      <c r="A39" s="4" t="str">
        <f t="shared" si="5"/>
        <v>\I:</v>
      </c>
      <c r="C39" s="4" t="str">
        <f t="shared" si="6"/>
        <v/>
      </c>
      <c r="E39" s="4" t="s">
        <v>46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6" x14ac:dyDescent="0.25">
      <c r="A40" s="8" t="str">
        <f t="shared" si="5"/>
        <v>\I:</v>
      </c>
      <c r="C40" s="4" t="str">
        <f t="shared" si="6"/>
        <v/>
      </c>
      <c r="E40" s="4" t="s">
        <v>46</v>
      </c>
      <c r="F40" s="8" t="s">
        <v>47</v>
      </c>
      <c r="G40" s="16">
        <v>60.083867064444114</v>
      </c>
      <c r="H40" s="16">
        <v>84.273977967990575</v>
      </c>
      <c r="I40" s="16">
        <v>75.462150252781697</v>
      </c>
      <c r="J40" s="16">
        <v>60.083867064444114</v>
      </c>
      <c r="K40" s="16">
        <v>104.91432237434749</v>
      </c>
      <c r="L40" s="16">
        <v>62.49172660614704</v>
      </c>
      <c r="M40" s="16">
        <v>78.236546746122457</v>
      </c>
      <c r="N40" s="16">
        <v>71.802543006731483</v>
      </c>
      <c r="O40" s="16">
        <v>56.279071218045836</v>
      </c>
      <c r="P40" s="16">
        <v>110.30184044568433</v>
      </c>
      <c r="Q40" s="16">
        <v>98.969072164948443</v>
      </c>
      <c r="R40" s="16">
        <v>101.05268680146827</v>
      </c>
      <c r="S40" s="16">
        <v>104.91432237434749</v>
      </c>
      <c r="T40" s="16">
        <v>69.806922342373028</v>
      </c>
      <c r="U40" s="16">
        <v>51.53028521819629</v>
      </c>
      <c r="V40" s="16">
        <v>71.367973586169214</v>
      </c>
      <c r="W40" s="16">
        <v>98.969072164948443</v>
      </c>
      <c r="X40" s="16">
        <v>87.511394712853232</v>
      </c>
      <c r="Y40" s="16">
        <v>49.693417496037725</v>
      </c>
      <c r="Z40" s="16">
        <v>109.65587735456155</v>
      </c>
      <c r="AA40" s="16">
        <v>50</v>
      </c>
      <c r="AB40" s="16">
        <v>97.112923818249513</v>
      </c>
      <c r="AC40" s="16">
        <v>73.279118417310613</v>
      </c>
      <c r="AD40" s="16">
        <v>76.984763432237358</v>
      </c>
      <c r="AE40" s="16">
        <v>49.85572014255952</v>
      </c>
      <c r="AF40" s="16">
        <v>105.46821502508118</v>
      </c>
      <c r="AG40" s="16">
        <v>66.077310287843503</v>
      </c>
      <c r="AH40" s="16">
        <v>76.984763432237358</v>
      </c>
      <c r="AI40" s="16">
        <v>50.260382287169051</v>
      </c>
      <c r="AJ40" s="16">
        <v>64.894789322810396</v>
      </c>
      <c r="AK40" s="16">
        <v>102.85294477776416</v>
      </c>
      <c r="AL40" s="16">
        <v>52.457161187173753</v>
      </c>
      <c r="AM40" s="16">
        <v>69.806922342373028</v>
      </c>
      <c r="AN40" s="16">
        <v>52.457161187173753</v>
      </c>
      <c r="AO40" s="16">
        <v>69.806922342373028</v>
      </c>
      <c r="AP40" s="16">
        <v>69.806922342373028</v>
      </c>
      <c r="AQ40" s="16">
        <v>69.806922342373028</v>
      </c>
    </row>
    <row r="41" spans="1:46" x14ac:dyDescent="0.25">
      <c r="A41" s="8" t="str">
        <f t="shared" si="5"/>
        <v>\I:</v>
      </c>
      <c r="C41" s="4" t="str">
        <f t="shared" si="6"/>
        <v/>
      </c>
      <c r="E41" s="4" t="s">
        <v>70</v>
      </c>
      <c r="F41" s="8" t="s">
        <v>48</v>
      </c>
      <c r="G41" s="17">
        <v>9000</v>
      </c>
      <c r="H41" s="17">
        <v>11999.999999999998</v>
      </c>
      <c r="I41" s="17">
        <v>6000</v>
      </c>
      <c r="J41" s="17">
        <v>9000</v>
      </c>
      <c r="K41" s="17">
        <v>12000</v>
      </c>
      <c r="L41" s="17">
        <v>7800</v>
      </c>
      <c r="M41" s="17">
        <v>10500</v>
      </c>
      <c r="N41" s="17">
        <v>11999.999999999998</v>
      </c>
      <c r="O41" s="17">
        <v>6000.0000000000009</v>
      </c>
      <c r="P41" s="17">
        <v>15300.000000000002</v>
      </c>
      <c r="Q41" s="17">
        <v>11999.999999999998</v>
      </c>
      <c r="R41" s="17">
        <v>14100</v>
      </c>
      <c r="S41" s="17">
        <v>12000</v>
      </c>
      <c r="T41" s="17">
        <v>6000</v>
      </c>
      <c r="U41" s="17">
        <v>6000</v>
      </c>
      <c r="V41" s="17">
        <v>10500</v>
      </c>
      <c r="W41" s="17">
        <v>11999.999999999998</v>
      </c>
      <c r="X41" s="17">
        <v>12000</v>
      </c>
      <c r="Y41" s="17">
        <v>6000</v>
      </c>
      <c r="Z41" s="17">
        <v>12000</v>
      </c>
      <c r="AA41" s="17">
        <v>6000</v>
      </c>
      <c r="AB41" s="17">
        <v>11999.999999999998</v>
      </c>
      <c r="AC41" s="17">
        <v>10500</v>
      </c>
      <c r="AD41" s="17">
        <v>11999.999999999998</v>
      </c>
      <c r="AE41" s="17">
        <v>5999.9999999999991</v>
      </c>
      <c r="AF41" s="17">
        <v>15300</v>
      </c>
      <c r="AG41" s="17">
        <v>6000</v>
      </c>
      <c r="AH41" s="17">
        <v>11999.999999999998</v>
      </c>
      <c r="AI41" s="17">
        <v>5999.9999999999991</v>
      </c>
      <c r="AJ41" s="17">
        <v>7800.0000000000009</v>
      </c>
      <c r="AK41" s="17">
        <v>10500</v>
      </c>
      <c r="AL41" s="17">
        <v>6000</v>
      </c>
      <c r="AM41" s="17">
        <v>6000</v>
      </c>
      <c r="AN41" s="17">
        <v>6000</v>
      </c>
      <c r="AO41" s="17">
        <v>6000</v>
      </c>
      <c r="AP41" s="17">
        <v>6000</v>
      </c>
      <c r="AQ41" s="17">
        <v>6000</v>
      </c>
    </row>
    <row r="42" spans="1:46" x14ac:dyDescent="0.25">
      <c r="A42" s="4" t="str">
        <f t="shared" si="5"/>
        <v>OUTPUT</v>
      </c>
      <c r="B42" s="4" t="s">
        <v>76</v>
      </c>
      <c r="C42" s="4" t="str">
        <f t="shared" si="6"/>
        <v>Bldg_NRbldg_H-Win</v>
      </c>
      <c r="D42" s="4" t="s">
        <v>1</v>
      </c>
      <c r="E42" s="4" t="str">
        <f>E41</f>
        <v>NRbldg_HoRest-MG2</v>
      </c>
      <c r="F42" s="4" t="s">
        <v>59</v>
      </c>
      <c r="G42" s="18">
        <v>1.4414174654908641E-4</v>
      </c>
      <c r="H42" s="18">
        <v>1.9401977527763428E-3</v>
      </c>
      <c r="I42" s="18">
        <v>9.3713280605578443E-4</v>
      </c>
      <c r="J42" s="18">
        <v>1.4044554269624425E-4</v>
      </c>
      <c r="K42" s="18">
        <v>1.091627682052254E-3</v>
      </c>
      <c r="L42" s="18">
        <v>1.5359577149837858E-3</v>
      </c>
      <c r="M42" s="18">
        <v>1.1235462477561917E-3</v>
      </c>
      <c r="N42" s="18">
        <v>1.0206431247886238E-3</v>
      </c>
      <c r="O42" s="18">
        <v>-1.156097511810232E-3</v>
      </c>
      <c r="P42" s="18">
        <v>1.0600571286200635E-3</v>
      </c>
      <c r="Q42" s="18">
        <v>1.2412536961281534E-4</v>
      </c>
      <c r="R42" s="18">
        <v>1.2828989933774727E-3</v>
      </c>
      <c r="S42" s="18">
        <v>7.8528921136658482E-4</v>
      </c>
      <c r="T42" s="18">
        <v>1.2256177779000463E-3</v>
      </c>
      <c r="U42" s="18">
        <v>8.9671101433411713E-4</v>
      </c>
      <c r="V42" s="18">
        <v>1.7407687045616E-3</v>
      </c>
      <c r="W42" s="18">
        <v>1.0826219070555747E-4</v>
      </c>
      <c r="X42" s="18">
        <v>1.1602378265329226E-3</v>
      </c>
      <c r="Y42" s="18">
        <v>1.6578903022001308E-4</v>
      </c>
      <c r="Z42" s="18">
        <v>3.9404570057040354E-4</v>
      </c>
      <c r="AA42" s="18">
        <v>1.7509096480035553E-4</v>
      </c>
      <c r="AB42" s="18">
        <v>7.8457293078982259E-4</v>
      </c>
      <c r="AC42" s="18">
        <v>1.9031993740911016E-3</v>
      </c>
      <c r="AD42" s="18">
        <v>1.6956369186650721E-3</v>
      </c>
      <c r="AE42" s="18">
        <v>8.3703724489122026E-4</v>
      </c>
      <c r="AF42" s="18">
        <v>1.1593282365081532E-3</v>
      </c>
      <c r="AG42" s="18">
        <v>7.7839254860842956E-4</v>
      </c>
      <c r="AH42" s="18">
        <v>1.6350126717531452E-3</v>
      </c>
      <c r="AI42" s="18">
        <v>-1.1656526437993181E-4</v>
      </c>
      <c r="AJ42" s="18">
        <v>1.5277487980140357E-3</v>
      </c>
      <c r="AK42" s="18">
        <v>2.0908956564400904E-3</v>
      </c>
      <c r="AL42" s="18">
        <v>7.8344163003404366E-4</v>
      </c>
      <c r="AM42" s="18">
        <v>1.3987524199965511E-3</v>
      </c>
      <c r="AN42" s="18">
        <v>1.2460107559712605E-3</v>
      </c>
      <c r="AO42" s="18">
        <v>9.4087916052099595E-4</v>
      </c>
      <c r="AP42" s="18">
        <v>1.2862966858882409E-3</v>
      </c>
      <c r="AQ42" s="18">
        <v>1.2862966858882409E-3</v>
      </c>
    </row>
    <row r="43" spans="1:46" x14ac:dyDescent="0.25">
      <c r="A43" s="4" t="str">
        <f t="shared" si="5"/>
        <v>\I:</v>
      </c>
      <c r="C43" s="4" t="str">
        <f t="shared" si="6"/>
        <v/>
      </c>
      <c r="E43" s="4" t="s">
        <v>46</v>
      </c>
    </row>
    <row r="44" spans="1:46" x14ac:dyDescent="0.25">
      <c r="A44" s="8" t="str">
        <f t="shared" si="5"/>
        <v>\I:</v>
      </c>
      <c r="C44" s="4" t="str">
        <f t="shared" si="6"/>
        <v/>
      </c>
      <c r="E44" s="4" t="s">
        <v>46</v>
      </c>
      <c r="F44" s="8" t="s">
        <v>47</v>
      </c>
      <c r="G44" s="16">
        <v>66.092253770888533</v>
      </c>
      <c r="H44" s="16">
        <v>105.34247245998823</v>
      </c>
      <c r="I44" s="16">
        <v>124.5125479170898</v>
      </c>
      <c r="J44" s="16">
        <v>66.092253770888533</v>
      </c>
      <c r="K44" s="16">
        <v>131.14290296793436</v>
      </c>
      <c r="L44" s="16">
        <v>103.11134890014262</v>
      </c>
      <c r="M44" s="16">
        <v>89.413196281282808</v>
      </c>
      <c r="N44" s="16">
        <v>89.753178758414364</v>
      </c>
      <c r="O44" s="16">
        <v>92.860467509775617</v>
      </c>
      <c r="P44" s="16">
        <v>126.05924622363924</v>
      </c>
      <c r="Q44" s="16">
        <v>123.71134020618557</v>
      </c>
      <c r="R44" s="16">
        <v>115.48878491596373</v>
      </c>
      <c r="S44" s="16">
        <v>131.14290296793436</v>
      </c>
      <c r="T44" s="16">
        <v>115.18142186491551</v>
      </c>
      <c r="U44" s="16">
        <v>85.024970610023885</v>
      </c>
      <c r="V44" s="16">
        <v>81.563398384193391</v>
      </c>
      <c r="W44" s="16">
        <v>123.71134020618557</v>
      </c>
      <c r="X44" s="16">
        <v>109.38924339106654</v>
      </c>
      <c r="Y44" s="16">
        <v>81.994138868462258</v>
      </c>
      <c r="Z44" s="16">
        <v>137.06984669320195</v>
      </c>
      <c r="AA44" s="16">
        <v>82.5</v>
      </c>
      <c r="AB44" s="16">
        <v>121.3911547728119</v>
      </c>
      <c r="AC44" s="16">
        <v>83.747563905497842</v>
      </c>
      <c r="AD44" s="16">
        <v>96.230954290296708</v>
      </c>
      <c r="AE44" s="16">
        <v>82.261938235223212</v>
      </c>
      <c r="AF44" s="16">
        <v>120.53510288580706</v>
      </c>
      <c r="AG44" s="16">
        <v>109.02756197494178</v>
      </c>
      <c r="AH44" s="16">
        <v>96.230954290296708</v>
      </c>
      <c r="AI44" s="16">
        <v>82.929630773828947</v>
      </c>
      <c r="AJ44" s="16">
        <v>82.366463371259343</v>
      </c>
      <c r="AK44" s="16">
        <v>117.54622260315905</v>
      </c>
      <c r="AL44" s="16">
        <v>86.554315958836682</v>
      </c>
      <c r="AM44" s="16">
        <v>115.18142186491551</v>
      </c>
      <c r="AN44" s="16">
        <v>86.554315958836682</v>
      </c>
      <c r="AO44" s="16">
        <v>115.18142186491551</v>
      </c>
      <c r="AP44" s="16">
        <v>115.18142186491551</v>
      </c>
      <c r="AQ44" s="16">
        <v>115.18142186491551</v>
      </c>
    </row>
    <row r="45" spans="1:46" x14ac:dyDescent="0.25">
      <c r="A45" s="8" t="str">
        <f t="shared" si="5"/>
        <v>\I:</v>
      </c>
      <c r="C45" s="4" t="str">
        <f t="shared" si="6"/>
        <v/>
      </c>
      <c r="E45" s="4" t="s">
        <v>71</v>
      </c>
      <c r="F45" s="8" t="s">
        <v>48</v>
      </c>
      <c r="G45" s="17">
        <v>9900</v>
      </c>
      <c r="H45" s="17">
        <v>15000</v>
      </c>
      <c r="I45" s="17">
        <v>9900</v>
      </c>
      <c r="J45" s="17">
        <v>9900</v>
      </c>
      <c r="K45" s="17">
        <v>14999.999999999998</v>
      </c>
      <c r="L45" s="17">
        <v>12870</v>
      </c>
      <c r="M45" s="17">
        <v>12000</v>
      </c>
      <c r="N45" s="17">
        <v>15000</v>
      </c>
      <c r="O45" s="17">
        <v>9900</v>
      </c>
      <c r="P45" s="17">
        <v>17485.714285714286</v>
      </c>
      <c r="Q45" s="17">
        <v>15000</v>
      </c>
      <c r="R45" s="17">
        <v>16114.285714285714</v>
      </c>
      <c r="S45" s="17">
        <v>14999.999999999998</v>
      </c>
      <c r="T45" s="17">
        <v>9900</v>
      </c>
      <c r="U45" s="17">
        <v>9900</v>
      </c>
      <c r="V45" s="17">
        <v>12000</v>
      </c>
      <c r="W45" s="17">
        <v>15000</v>
      </c>
      <c r="X45" s="17">
        <v>15000</v>
      </c>
      <c r="Y45" s="17">
        <v>9900</v>
      </c>
      <c r="Z45" s="17">
        <v>15000</v>
      </c>
      <c r="AA45" s="17">
        <v>9900</v>
      </c>
      <c r="AB45" s="17">
        <v>15000</v>
      </c>
      <c r="AC45" s="17">
        <v>12000</v>
      </c>
      <c r="AD45" s="17">
        <v>15000</v>
      </c>
      <c r="AE45" s="17">
        <v>9900</v>
      </c>
      <c r="AF45" s="17">
        <v>17485.714285714286</v>
      </c>
      <c r="AG45" s="17">
        <v>9900</v>
      </c>
      <c r="AH45" s="17">
        <v>15000</v>
      </c>
      <c r="AI45" s="17">
        <v>9900</v>
      </c>
      <c r="AJ45" s="17">
        <v>9900</v>
      </c>
      <c r="AK45" s="17">
        <v>12000</v>
      </c>
      <c r="AL45" s="17">
        <v>9900</v>
      </c>
      <c r="AM45" s="17">
        <v>9900</v>
      </c>
      <c r="AN45" s="17">
        <v>9900</v>
      </c>
      <c r="AO45" s="17">
        <v>9900</v>
      </c>
      <c r="AP45" s="17">
        <v>9900</v>
      </c>
      <c r="AQ45" s="17">
        <v>9900</v>
      </c>
    </row>
    <row r="46" spans="1:46" x14ac:dyDescent="0.25">
      <c r="A46" s="4" t="str">
        <f t="shared" si="5"/>
        <v>OUTPUT</v>
      </c>
      <c r="B46" s="4" t="s">
        <v>76</v>
      </c>
      <c r="C46" s="4" t="str">
        <f t="shared" si="6"/>
        <v>Bldg_NRbldg_H-Win</v>
      </c>
      <c r="D46" s="4" t="s">
        <v>1</v>
      </c>
      <c r="E46" s="4" t="str">
        <f>E45</f>
        <v>NRbldg_HoRest-MG3</v>
      </c>
      <c r="F46" s="4" t="s">
        <v>59</v>
      </c>
      <c r="G46" s="18">
        <v>1.6754736385161753E-3</v>
      </c>
      <c r="H46" s="18">
        <v>3.0267698316551847E-3</v>
      </c>
      <c r="I46" s="18">
        <v>1.989325884607639E-3</v>
      </c>
      <c r="J46" s="18">
        <v>1.632509734815235E-3</v>
      </c>
      <c r="K46" s="18">
        <v>1.3762136059196981E-3</v>
      </c>
      <c r="L46" s="18">
        <v>3.0324053852242654E-3</v>
      </c>
      <c r="M46" s="18">
        <v>2.5073265177258442E-3</v>
      </c>
      <c r="N46" s="18">
        <v>2.6444932464963896E-3</v>
      </c>
      <c r="O46" s="18">
        <v>9.3408493934938946E-4</v>
      </c>
      <c r="P46" s="18">
        <v>1.7619459654541847E-3</v>
      </c>
      <c r="Q46" s="18">
        <v>2.8046003919511829E-3</v>
      </c>
      <c r="R46" s="18">
        <v>2.3089726816657042E-3</v>
      </c>
      <c r="S46" s="18">
        <v>1.36746820069786E-3</v>
      </c>
      <c r="T46" s="18">
        <v>2.228903616653408E-3</v>
      </c>
      <c r="U46" s="18">
        <v>2.0958397572145952E-3</v>
      </c>
      <c r="V46" s="18">
        <v>2.9171459362147172E-3</v>
      </c>
      <c r="W46" s="18">
        <v>2.433042758356584E-3</v>
      </c>
      <c r="X46" s="18">
        <v>1.9314356933662043E-3</v>
      </c>
      <c r="Y46" s="18">
        <v>1.9333210457711781E-3</v>
      </c>
      <c r="Z46" s="18">
        <v>1.7917221674607672E-3</v>
      </c>
      <c r="AA46" s="18">
        <v>2.0445703813367281E-3</v>
      </c>
      <c r="AB46" s="18">
        <v>9.8882029154728963E-4</v>
      </c>
      <c r="AC46" s="18">
        <v>3.1336750276012119E-3</v>
      </c>
      <c r="AD46" s="18">
        <v>4.4071408879029937E-3</v>
      </c>
      <c r="AE46" s="18">
        <v>2.3298726570108877E-3</v>
      </c>
      <c r="AF46" s="18">
        <v>1.6330669139844702E-3</v>
      </c>
      <c r="AG46" s="18">
        <v>1.9668318673550971E-3</v>
      </c>
      <c r="AH46" s="18">
        <v>4.2495720154498958E-3</v>
      </c>
      <c r="AI46" s="18">
        <v>1.1178364734537563E-3</v>
      </c>
      <c r="AJ46" s="18">
        <v>2.884029573042555E-3</v>
      </c>
      <c r="AK46" s="18">
        <v>3.3917399254663303E-3</v>
      </c>
      <c r="AL46" s="18">
        <v>1.3650955819933211E-3</v>
      </c>
      <c r="AM46" s="18">
        <v>2.5451739965236544E-3</v>
      </c>
      <c r="AN46" s="18">
        <v>2.2661225449613371E-3</v>
      </c>
      <c r="AO46" s="18">
        <v>1.9938590001456081E-3</v>
      </c>
      <c r="AP46" s="18">
        <v>2.3405492136666867E-3</v>
      </c>
      <c r="AQ46" s="18">
        <v>2.3405492136666867E-3</v>
      </c>
      <c r="AR46" s="20"/>
      <c r="AS46" s="20"/>
    </row>
    <row r="47" spans="1:46" x14ac:dyDescent="0.25">
      <c r="A47" s="4" t="str">
        <f t="shared" si="5"/>
        <v>\I:</v>
      </c>
      <c r="C47" s="4" t="str">
        <f t="shared" si="6"/>
        <v/>
      </c>
      <c r="E47" s="4" t="s">
        <v>46</v>
      </c>
    </row>
    <row r="48" spans="1:46" x14ac:dyDescent="0.25">
      <c r="A48" s="4" t="str">
        <f t="shared" si="5"/>
        <v>\I:</v>
      </c>
      <c r="C48" s="4" t="str">
        <f t="shared" si="6"/>
        <v/>
      </c>
      <c r="E48" s="4" t="s">
        <v>46</v>
      </c>
    </row>
    <row r="49" spans="1:45" x14ac:dyDescent="0.25">
      <c r="A49" s="8" t="str">
        <f t="shared" si="5"/>
        <v>\I:</v>
      </c>
      <c r="C49" s="4" t="str">
        <f t="shared" si="6"/>
        <v/>
      </c>
      <c r="E49" s="4" t="s">
        <v>46</v>
      </c>
      <c r="F49" s="8" t="s">
        <v>47</v>
      </c>
      <c r="G49" s="16">
        <v>13.363636363636363</v>
      </c>
      <c r="H49" s="16">
        <v>16.70454545454545</v>
      </c>
      <c r="I49" s="16">
        <v>13.125</v>
      </c>
      <c r="J49" s="16">
        <v>13.363636363636363</v>
      </c>
      <c r="K49" s="16">
        <v>18.375000000000004</v>
      </c>
      <c r="L49" s="16">
        <v>8.7500000000000018</v>
      </c>
      <c r="M49" s="16">
        <v>5.0113636363636358</v>
      </c>
      <c r="N49" s="16">
        <v>13.363636363636369</v>
      </c>
      <c r="O49" s="16">
        <v>13.125</v>
      </c>
      <c r="P49" s="16">
        <v>11.693181818181822</v>
      </c>
      <c r="Q49" s="16">
        <v>16.70454545454545</v>
      </c>
      <c r="R49" s="16">
        <v>16.704545454545453</v>
      </c>
      <c r="S49" s="16">
        <v>18.375000000000004</v>
      </c>
      <c r="T49" s="16">
        <v>13.125000000000002</v>
      </c>
      <c r="U49" s="16">
        <v>13.125</v>
      </c>
      <c r="V49" s="16">
        <v>16.704545454545453</v>
      </c>
      <c r="W49" s="16">
        <v>13.36363636363636</v>
      </c>
      <c r="X49" s="16">
        <v>18.375000000000007</v>
      </c>
      <c r="Y49" s="16">
        <v>13.125</v>
      </c>
      <c r="Z49" s="16">
        <v>13.363636363636365</v>
      </c>
      <c r="AA49" s="16">
        <v>13.125000000000002</v>
      </c>
      <c r="AB49" s="16">
        <v>18.375000000000004</v>
      </c>
      <c r="AC49" s="16">
        <v>16.704545454545453</v>
      </c>
      <c r="AD49" s="16">
        <v>16.704545454545457</v>
      </c>
      <c r="AE49" s="16">
        <v>17.5</v>
      </c>
      <c r="AF49" s="16">
        <v>11.693181818181822</v>
      </c>
      <c r="AG49" s="16">
        <v>17.500000000000004</v>
      </c>
      <c r="AH49" s="16">
        <v>16.704545454545457</v>
      </c>
      <c r="AI49" s="16">
        <v>13.124999999999998</v>
      </c>
      <c r="AJ49" s="16">
        <v>8.7500000000000018</v>
      </c>
      <c r="AK49" s="16">
        <v>16.704545454545453</v>
      </c>
      <c r="AL49" s="16">
        <v>13.125000000000004</v>
      </c>
      <c r="AM49" s="16">
        <v>13.125000000000002</v>
      </c>
      <c r="AN49" s="16">
        <v>13.125000000000004</v>
      </c>
      <c r="AO49" s="16">
        <v>13.125000000000002</v>
      </c>
      <c r="AP49" s="16">
        <v>13.125000000000002</v>
      </c>
      <c r="AQ49" s="16">
        <v>13.125000000000002</v>
      </c>
      <c r="AR49" s="16"/>
      <c r="AS49" s="16"/>
    </row>
    <row r="50" spans="1:45" x14ac:dyDescent="0.25">
      <c r="A50" s="8" t="str">
        <f t="shared" si="5"/>
        <v>\I:</v>
      </c>
      <c r="C50" s="4" t="str">
        <f t="shared" si="6"/>
        <v/>
      </c>
      <c r="E50" s="4" t="s">
        <v>72</v>
      </c>
      <c r="F50" s="8" t="s">
        <v>48</v>
      </c>
      <c r="G50" s="17">
        <v>2001.7474431818182</v>
      </c>
      <c r="H50" s="17">
        <v>2378.6054757102265</v>
      </c>
      <c r="I50" s="17">
        <v>1043.5695210937499</v>
      </c>
      <c r="J50" s="17">
        <v>2001.7474431818182</v>
      </c>
      <c r="K50" s="17">
        <v>2101.7149518750007</v>
      </c>
      <c r="L50" s="17">
        <v>1092.1445718750001</v>
      </c>
      <c r="M50" s="17">
        <v>672.56698269886363</v>
      </c>
      <c r="N50" s="17">
        <v>2233.3977272727279</v>
      </c>
      <c r="O50" s="17">
        <v>1399.2768234375001</v>
      </c>
      <c r="P50" s="17">
        <v>1621.9646117897732</v>
      </c>
      <c r="Q50" s="17">
        <v>2025.4261363636358</v>
      </c>
      <c r="R50" s="17">
        <v>2330.8048342329544</v>
      </c>
      <c r="S50" s="17">
        <v>2101.7149518750007</v>
      </c>
      <c r="T50" s="17">
        <v>1128.1116164062501</v>
      </c>
      <c r="U50" s="17">
        <v>1528.2275203125</v>
      </c>
      <c r="V50" s="17">
        <v>2457.6531805397726</v>
      </c>
      <c r="W50" s="17">
        <v>1620.3409090909086</v>
      </c>
      <c r="X50" s="17">
        <v>2519.6718750000009</v>
      </c>
      <c r="Y50" s="17">
        <v>1584.7169296874999</v>
      </c>
      <c r="Z50" s="17">
        <v>1462.4262760227273</v>
      </c>
      <c r="AA50" s="17">
        <v>1575.0000000000002</v>
      </c>
      <c r="AB50" s="17">
        <v>2270.5525828125005</v>
      </c>
      <c r="AC50" s="17">
        <v>2393.5567329545456</v>
      </c>
      <c r="AD50" s="17">
        <v>2603.821022727273</v>
      </c>
      <c r="AE50" s="17">
        <v>2106.0772906249999</v>
      </c>
      <c r="AF50" s="17">
        <v>1696.2995133238644</v>
      </c>
      <c r="AG50" s="17">
        <v>1589.0477312500004</v>
      </c>
      <c r="AH50" s="17">
        <v>2603.821022727273</v>
      </c>
      <c r="AI50" s="17">
        <v>1566.8404499999999</v>
      </c>
      <c r="AJ50" s="17">
        <v>1051.7023125000003</v>
      </c>
      <c r="AK50" s="17">
        <v>1705.325284090909</v>
      </c>
      <c r="AL50" s="17">
        <v>1501.2249656250006</v>
      </c>
      <c r="AM50" s="17">
        <v>1128.1116164062501</v>
      </c>
      <c r="AN50" s="17">
        <v>1501.2249656250006</v>
      </c>
      <c r="AO50" s="17">
        <v>1128.1116164062501</v>
      </c>
      <c r="AP50" s="17">
        <v>1128.1116164062501</v>
      </c>
      <c r="AQ50" s="17">
        <v>1128.1116164062501</v>
      </c>
      <c r="AR50" s="16"/>
      <c r="AS50" s="16"/>
    </row>
    <row r="51" spans="1:45" x14ac:dyDescent="0.25">
      <c r="A51" s="4" t="str">
        <f t="shared" si="5"/>
        <v>OUTPUT</v>
      </c>
      <c r="B51" s="4" t="s">
        <v>76</v>
      </c>
      <c r="C51" s="4" t="str">
        <f t="shared" si="6"/>
        <v>Bldg_NRbldg_H-Cei</v>
      </c>
      <c r="D51" s="4" t="s">
        <v>49</v>
      </c>
      <c r="E51" s="4" t="str">
        <f>E50</f>
        <v>NRbldg_HoRest-MR2</v>
      </c>
      <c r="F51" s="4" t="s">
        <v>59</v>
      </c>
      <c r="G51" s="18">
        <v>2.7656225450283206E-4</v>
      </c>
      <c r="H51" s="18">
        <v>1.6055650570019812E-3</v>
      </c>
      <c r="I51" s="18">
        <v>1.0452241341703298E-3</v>
      </c>
      <c r="J51" s="18">
        <v>2.694704126518959E-4</v>
      </c>
      <c r="K51" s="18">
        <v>1.2422140740887438E-3</v>
      </c>
      <c r="L51" s="18">
        <v>4.8955451728638377E-4</v>
      </c>
      <c r="M51" s="18">
        <v>2.154335374255625E-4</v>
      </c>
      <c r="N51" s="18">
        <v>1.897527370617336E-4</v>
      </c>
      <c r="O51" s="18">
        <v>1.6421507892442318E-4</v>
      </c>
      <c r="P51" s="18">
        <v>1.1358052979972295E-3</v>
      </c>
      <c r="Q51" s="18">
        <v>2.3483435374209934E-4</v>
      </c>
      <c r="R51" s="18">
        <v>2.1623699792293086E-4</v>
      </c>
      <c r="S51" s="18">
        <v>3.0996044695284176E-3</v>
      </c>
      <c r="T51" s="18">
        <v>1.0767739347695249E-3</v>
      </c>
      <c r="U51" s="18">
        <v>3.9120828945959316E-4</v>
      </c>
      <c r="V51" s="18">
        <v>3.5480102265921637E-4</v>
      </c>
      <c r="W51" s="18">
        <v>2.0478460317926897E-4</v>
      </c>
      <c r="X51" s="18">
        <v>1.4969581015105548E-3</v>
      </c>
      <c r="Y51" s="18">
        <v>4.2510990357158887E-4</v>
      </c>
      <c r="Z51" s="18">
        <v>3.8345440884401532E-4</v>
      </c>
      <c r="AA51" s="18">
        <v>5.2325465934218687E-4</v>
      </c>
      <c r="AB51" s="18">
        <v>5.6297452652628172E-4</v>
      </c>
      <c r="AC51" s="18">
        <v>7.4177273913492072E-4</v>
      </c>
      <c r="AD51" s="18">
        <v>1.9180395009996885E-4</v>
      </c>
      <c r="AE51" s="18">
        <v>5.1593968441346783E-4</v>
      </c>
      <c r="AF51" s="18">
        <v>2.0362365448728273E-3</v>
      </c>
      <c r="AG51" s="18">
        <v>1.0017011282113129E-3</v>
      </c>
      <c r="AH51" s="18">
        <v>1.8494636761781297E-4</v>
      </c>
      <c r="AI51" s="18">
        <v>6.7177855634819456E-4</v>
      </c>
      <c r="AJ51" s="18">
        <v>1.1583731037727054E-3</v>
      </c>
      <c r="AK51" s="18">
        <v>2.6719248979943666E-4</v>
      </c>
      <c r="AL51" s="18">
        <v>2.3154486043068427E-3</v>
      </c>
      <c r="AM51" s="18">
        <v>6.9475480356775239E-4</v>
      </c>
      <c r="AN51" s="18">
        <v>7.1079319953834324E-4</v>
      </c>
      <c r="AO51" s="18">
        <v>1.035013771487008E-3</v>
      </c>
      <c r="AP51" s="18">
        <v>6.388984845054574E-4</v>
      </c>
      <c r="AQ51" s="18">
        <v>6.388984845054574E-4</v>
      </c>
      <c r="AR51" s="16"/>
      <c r="AS51" s="16"/>
    </row>
    <row r="52" spans="1:45" x14ac:dyDescent="0.25">
      <c r="A52" s="4" t="str">
        <f t="shared" si="5"/>
        <v>\I:</v>
      </c>
      <c r="C52" s="4" t="str">
        <f t="shared" si="6"/>
        <v/>
      </c>
      <c r="E52" s="4" t="s">
        <v>46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25">
      <c r="A53" s="8" t="str">
        <f t="shared" si="5"/>
        <v>\I:</v>
      </c>
      <c r="C53" s="4" t="str">
        <f t="shared" si="6"/>
        <v/>
      </c>
      <c r="E53" s="4" t="s">
        <v>46</v>
      </c>
      <c r="F53" s="8" t="s">
        <v>47</v>
      </c>
      <c r="G53" s="16">
        <v>21</v>
      </c>
      <c r="H53" s="16">
        <v>26.249999999999993</v>
      </c>
      <c r="I53" s="16">
        <v>15.75</v>
      </c>
      <c r="J53" s="16">
        <v>21</v>
      </c>
      <c r="K53" s="16">
        <v>28.875000000000004</v>
      </c>
      <c r="L53" s="16">
        <v>10.500000000000002</v>
      </c>
      <c r="M53" s="16">
        <v>7.8749999999999991</v>
      </c>
      <c r="N53" s="16">
        <v>21.000000000000007</v>
      </c>
      <c r="O53" s="16">
        <v>15.75</v>
      </c>
      <c r="P53" s="16">
        <v>18.375000000000004</v>
      </c>
      <c r="Q53" s="16">
        <v>26.249999999999996</v>
      </c>
      <c r="R53" s="16">
        <v>26.250000000000004</v>
      </c>
      <c r="S53" s="16">
        <v>28.875000000000004</v>
      </c>
      <c r="T53" s="16">
        <v>15.750000000000002</v>
      </c>
      <c r="U53" s="16">
        <v>15.75</v>
      </c>
      <c r="V53" s="16">
        <v>26.250000000000004</v>
      </c>
      <c r="W53" s="16">
        <v>20.999999999999996</v>
      </c>
      <c r="X53" s="16">
        <v>28.875000000000011</v>
      </c>
      <c r="Y53" s="16">
        <v>15.75</v>
      </c>
      <c r="Z53" s="16">
        <v>21.000000000000004</v>
      </c>
      <c r="AA53" s="16">
        <v>15.750000000000002</v>
      </c>
      <c r="AB53" s="16">
        <v>28.875000000000007</v>
      </c>
      <c r="AC53" s="16">
        <v>26.250000000000004</v>
      </c>
      <c r="AD53" s="16">
        <v>26.250000000000007</v>
      </c>
      <c r="AE53" s="16">
        <v>21</v>
      </c>
      <c r="AF53" s="16">
        <v>18.375000000000004</v>
      </c>
      <c r="AG53" s="16">
        <v>21.000000000000004</v>
      </c>
      <c r="AH53" s="16">
        <v>26.250000000000007</v>
      </c>
      <c r="AI53" s="16">
        <v>15.749999999999998</v>
      </c>
      <c r="AJ53" s="16">
        <v>10.500000000000002</v>
      </c>
      <c r="AK53" s="16">
        <v>26.250000000000004</v>
      </c>
      <c r="AL53" s="16">
        <v>15.750000000000004</v>
      </c>
      <c r="AM53" s="16">
        <v>15.750000000000002</v>
      </c>
      <c r="AN53" s="16">
        <v>15.750000000000004</v>
      </c>
      <c r="AO53" s="16">
        <v>15.750000000000002</v>
      </c>
      <c r="AP53" s="16">
        <v>15.750000000000002</v>
      </c>
      <c r="AQ53" s="16">
        <v>15.750000000000002</v>
      </c>
      <c r="AR53" s="16"/>
      <c r="AS53" s="16"/>
    </row>
    <row r="54" spans="1:45" x14ac:dyDescent="0.25">
      <c r="A54" s="8" t="str">
        <f t="shared" si="5"/>
        <v>\I:</v>
      </c>
      <c r="C54" s="4" t="str">
        <f t="shared" si="6"/>
        <v/>
      </c>
      <c r="E54" s="4" t="s">
        <v>73</v>
      </c>
      <c r="F54" s="8" t="s">
        <v>48</v>
      </c>
      <c r="G54" s="17">
        <v>3145.6031250000001</v>
      </c>
      <c r="H54" s="17">
        <v>3737.8086046874987</v>
      </c>
      <c r="I54" s="17">
        <v>1252.2834253125</v>
      </c>
      <c r="J54" s="17">
        <v>3145.6031250000001</v>
      </c>
      <c r="K54" s="17">
        <v>3302.6949243750005</v>
      </c>
      <c r="L54" s="17">
        <v>1310.5734862500001</v>
      </c>
      <c r="M54" s="17">
        <v>1056.8909728125</v>
      </c>
      <c r="N54" s="17">
        <v>3509.6250000000014</v>
      </c>
      <c r="O54" s="17">
        <v>1679.1321881250001</v>
      </c>
      <c r="P54" s="17">
        <v>2548.8015328125002</v>
      </c>
      <c r="Q54" s="17">
        <v>3182.8124999999995</v>
      </c>
      <c r="R54" s="17">
        <v>3662.6933109375004</v>
      </c>
      <c r="S54" s="17">
        <v>3302.6949243750005</v>
      </c>
      <c r="T54" s="17">
        <v>1353.7339396875</v>
      </c>
      <c r="U54" s="17">
        <v>1833.8730243750001</v>
      </c>
      <c r="V54" s="17">
        <v>3862.0264265625005</v>
      </c>
      <c r="W54" s="17">
        <v>2546.2499999999995</v>
      </c>
      <c r="X54" s="17">
        <v>3959.4843750000014</v>
      </c>
      <c r="Y54" s="17">
        <v>1901.6603156249998</v>
      </c>
      <c r="Z54" s="17">
        <v>2298.0984337500004</v>
      </c>
      <c r="AA54" s="17">
        <v>1890.0000000000002</v>
      </c>
      <c r="AB54" s="17">
        <v>3568.0112015625009</v>
      </c>
      <c r="AC54" s="17">
        <v>3761.3034375000011</v>
      </c>
      <c r="AD54" s="17">
        <v>4091.7187500000009</v>
      </c>
      <c r="AE54" s="17">
        <v>2527.2927487500001</v>
      </c>
      <c r="AF54" s="17">
        <v>2665.6135209375007</v>
      </c>
      <c r="AG54" s="17">
        <v>1906.8572775000005</v>
      </c>
      <c r="AH54" s="17">
        <v>4091.7187500000009</v>
      </c>
      <c r="AI54" s="17">
        <v>1880.2085399999999</v>
      </c>
      <c r="AJ54" s="17">
        <v>1262.0427750000003</v>
      </c>
      <c r="AK54" s="17">
        <v>2679.7968750000005</v>
      </c>
      <c r="AL54" s="17">
        <v>1801.4699587500004</v>
      </c>
      <c r="AM54" s="17">
        <v>1353.7339396875</v>
      </c>
      <c r="AN54" s="17">
        <v>1801.4699587500004</v>
      </c>
      <c r="AO54" s="17">
        <v>1353.7339396875</v>
      </c>
      <c r="AP54" s="17">
        <v>1353.7339396875</v>
      </c>
      <c r="AQ54" s="17">
        <v>1353.7339396875</v>
      </c>
      <c r="AR54" s="16"/>
      <c r="AS54" s="16"/>
    </row>
    <row r="55" spans="1:45" x14ac:dyDescent="0.25">
      <c r="A55" s="4" t="str">
        <f t="shared" si="5"/>
        <v>OUTPUT</v>
      </c>
      <c r="B55" s="4" t="s">
        <v>76</v>
      </c>
      <c r="C55" s="4" t="str">
        <f t="shared" si="6"/>
        <v>Bldg_NRbldg_H-Cei</v>
      </c>
      <c r="D55" s="4" t="s">
        <v>49</v>
      </c>
      <c r="E55" s="4" t="str">
        <f>E54</f>
        <v>NRbldg_HoRest-MR3</v>
      </c>
      <c r="F55" s="4" t="s">
        <v>59</v>
      </c>
      <c r="G55" s="18">
        <v>3.4178721851944492E-4</v>
      </c>
      <c r="H55" s="18">
        <v>1.7398046401617196E-3</v>
      </c>
      <c r="I55" s="18">
        <v>1.1496381864816697E-3</v>
      </c>
      <c r="J55" s="18">
        <v>3.3302282330300849E-4</v>
      </c>
      <c r="K55" s="18">
        <v>1.2878981812328449E-3</v>
      </c>
      <c r="L55" s="18">
        <v>5.7499968976383803E-4</v>
      </c>
      <c r="M55" s="18">
        <v>2.6622397906947231E-4</v>
      </c>
      <c r="N55" s="18">
        <v>2.4186576416843878E-4</v>
      </c>
      <c r="O55" s="18">
        <v>2.086404944943843E-4</v>
      </c>
      <c r="P55" s="18">
        <v>1.2561201923936489E-3</v>
      </c>
      <c r="Q55" s="18">
        <v>2.9869339520407654E-4</v>
      </c>
      <c r="R55" s="18">
        <v>2.6283346865266525E-4</v>
      </c>
      <c r="S55" s="18">
        <v>3.2240862197174254E-3</v>
      </c>
      <c r="T55" s="18">
        <v>1.1781052820270422E-3</v>
      </c>
      <c r="U55" s="18">
        <v>4.516215862419908E-4</v>
      </c>
      <c r="V55" s="18">
        <v>4.2105594730198126E-4</v>
      </c>
      <c r="W55" s="18">
        <v>2.6044396087108914E-4</v>
      </c>
      <c r="X55" s="18">
        <v>1.6180055537087853E-3</v>
      </c>
      <c r="Y55" s="18">
        <v>5.0450599239175529E-4</v>
      </c>
      <c r="Z55" s="18">
        <v>4.6664246157647531E-4</v>
      </c>
      <c r="AA55" s="18">
        <v>6.1470131451663262E-4</v>
      </c>
      <c r="AB55" s="18">
        <v>5.964080163278362E-4</v>
      </c>
      <c r="AC55" s="18">
        <v>8.4874955881590012E-4</v>
      </c>
      <c r="AD55" s="18">
        <v>2.491564968080166E-4</v>
      </c>
      <c r="AE55" s="18">
        <v>5.9804916414273989E-4</v>
      </c>
      <c r="AF55" s="18">
        <v>2.1324702173795558E-3</v>
      </c>
      <c r="AG55" s="18">
        <v>1.0936483767017633E-3</v>
      </c>
      <c r="AH55" s="18">
        <v>2.4024838398272754E-4</v>
      </c>
      <c r="AI55" s="18">
        <v>7.5624269510554199E-4</v>
      </c>
      <c r="AJ55" s="18">
        <v>1.2810676319080694E-3</v>
      </c>
      <c r="AK55" s="18">
        <v>3.0627661655274031E-4</v>
      </c>
      <c r="AL55" s="18">
        <v>2.4083485970460721E-3</v>
      </c>
      <c r="AM55" s="18">
        <v>7.862634463014108E-4</v>
      </c>
      <c r="AN55" s="18">
        <v>8.0444293860111842E-4</v>
      </c>
      <c r="AO55" s="18">
        <v>1.1382115600182001E-3</v>
      </c>
      <c r="AP55" s="18">
        <v>7.2305009146298197E-4</v>
      </c>
      <c r="AQ55" s="18">
        <v>7.2305009146298197E-4</v>
      </c>
    </row>
    <row r="56" spans="1:45" x14ac:dyDescent="0.25">
      <c r="A56" s="4" t="str">
        <f t="shared" si="5"/>
        <v>\I:</v>
      </c>
      <c r="C56" s="4" t="str">
        <f t="shared" si="6"/>
        <v/>
      </c>
      <c r="E56" s="4" t="s">
        <v>46</v>
      </c>
    </row>
    <row r="57" spans="1:45" x14ac:dyDescent="0.25">
      <c r="A57" s="4" t="str">
        <f t="shared" si="5"/>
        <v>\I:</v>
      </c>
      <c r="C57" s="4" t="str">
        <f t="shared" si="6"/>
        <v/>
      </c>
      <c r="E57" s="4" t="s">
        <v>46</v>
      </c>
    </row>
    <row r="58" spans="1:45" x14ac:dyDescent="0.25">
      <c r="A58" s="8" t="str">
        <f t="shared" si="5"/>
        <v>\I:</v>
      </c>
      <c r="C58" s="4" t="str">
        <f t="shared" si="6"/>
        <v/>
      </c>
      <c r="E58" s="4" t="s">
        <v>46</v>
      </c>
      <c r="F58" s="8" t="s">
        <v>47</v>
      </c>
      <c r="G58" s="16">
        <v>71.179749866776916</v>
      </c>
      <c r="H58" s="16">
        <v>77.881362070970695</v>
      </c>
      <c r="I58" s="16">
        <v>39.237239744039137</v>
      </c>
      <c r="J58" s="16">
        <v>71.179749866776916</v>
      </c>
      <c r="K58" s="16">
        <v>79.471031193420302</v>
      </c>
      <c r="L58" s="16">
        <v>54.799530306813907</v>
      </c>
      <c r="M58" s="16">
        <v>79.801829186417805</v>
      </c>
      <c r="N58" s="16">
        <v>56.6612007734889</v>
      </c>
      <c r="O58" s="16">
        <v>35.027919614430196</v>
      </c>
      <c r="P58" s="16">
        <v>78.727412892191467</v>
      </c>
      <c r="Q58" s="16">
        <v>64.688221867533699</v>
      </c>
      <c r="R58" s="16">
        <v>67.192190040386649</v>
      </c>
      <c r="S58" s="16">
        <v>79.471031193420302</v>
      </c>
      <c r="T58" s="16">
        <v>38.094838475520469</v>
      </c>
      <c r="U58" s="16">
        <v>33.816093941597828</v>
      </c>
      <c r="V58" s="16">
        <v>76.834675757138129</v>
      </c>
      <c r="W58" s="16">
        <v>64.688221867533699</v>
      </c>
      <c r="X58" s="16">
        <v>73.827212517112272</v>
      </c>
      <c r="Y58" s="16">
        <v>33.324927228356941</v>
      </c>
      <c r="Z58" s="16">
        <v>67.406224127235831</v>
      </c>
      <c r="AA58" s="16">
        <v>33.40782870384772</v>
      </c>
      <c r="AB58" s="16">
        <v>77.03304296599849</v>
      </c>
      <c r="AC58" s="16">
        <v>77.679974474946619</v>
      </c>
      <c r="AD58" s="16">
        <v>58.340761185602219</v>
      </c>
      <c r="AE58" s="16">
        <v>33.368861546907226</v>
      </c>
      <c r="AF58" s="16">
        <v>77.28432813215332</v>
      </c>
      <c r="AG58" s="16">
        <v>37.299683110561297</v>
      </c>
      <c r="AH58" s="16">
        <v>58.340761185602219</v>
      </c>
      <c r="AI58" s="16">
        <v>33.477943218214662</v>
      </c>
      <c r="AJ58" s="16">
        <v>55.643301643540696</v>
      </c>
      <c r="AK58" s="16">
        <v>89.083946269593469</v>
      </c>
      <c r="AL58" s="16">
        <v>34.05901336860871</v>
      </c>
      <c r="AM58" s="16">
        <v>38.094838475520469</v>
      </c>
      <c r="AN58" s="16">
        <v>34.05901336860871</v>
      </c>
      <c r="AO58" s="16">
        <v>38.094838475520469</v>
      </c>
      <c r="AP58" s="16">
        <v>38.094838475520469</v>
      </c>
      <c r="AQ58" s="16">
        <v>38.094838475520469</v>
      </c>
    </row>
    <row r="59" spans="1:45" x14ac:dyDescent="0.25">
      <c r="A59" s="8" t="str">
        <f t="shared" si="5"/>
        <v>\I:</v>
      </c>
      <c r="C59" s="4" t="str">
        <f t="shared" si="6"/>
        <v/>
      </c>
      <c r="E59" s="4" t="s">
        <v>74</v>
      </c>
      <c r="F59" s="8" t="s">
        <v>48</v>
      </c>
      <c r="G59" s="17">
        <v>10662.059219888182</v>
      </c>
      <c r="H59" s="17">
        <v>11089.738106425028</v>
      </c>
      <c r="I59" s="17">
        <v>3119.7552372363866</v>
      </c>
      <c r="J59" s="17">
        <v>10662.059219888182</v>
      </c>
      <c r="K59" s="17">
        <v>9089.8206530686257</v>
      </c>
      <c r="L59" s="17">
        <v>6839.8868075298697</v>
      </c>
      <c r="M59" s="17">
        <v>10710.07401664128</v>
      </c>
      <c r="N59" s="17">
        <v>9469.5031792693317</v>
      </c>
      <c r="O59" s="17">
        <v>3734.3814163583993</v>
      </c>
      <c r="P59" s="17">
        <v>10920.302076407084</v>
      </c>
      <c r="Q59" s="17">
        <v>7843.4469014384613</v>
      </c>
      <c r="R59" s="17">
        <v>9375.4051431682092</v>
      </c>
      <c r="S59" s="17">
        <v>9089.8206530686257</v>
      </c>
      <c r="T59" s="17">
        <v>3274.3032235698588</v>
      </c>
      <c r="U59" s="17">
        <v>3937.4236488398174</v>
      </c>
      <c r="V59" s="17">
        <v>11304.287552397278</v>
      </c>
      <c r="W59" s="17">
        <v>7843.4469014384613</v>
      </c>
      <c r="X59" s="17">
        <v>10123.55651640902</v>
      </c>
      <c r="Y59" s="17">
        <v>4023.6629607147565</v>
      </c>
      <c r="Z59" s="17">
        <v>7376.4827662762909</v>
      </c>
      <c r="AA59" s="17">
        <v>4008.9394444617265</v>
      </c>
      <c r="AB59" s="17">
        <v>9518.7795737879806</v>
      </c>
      <c r="AC59" s="17">
        <v>11130.588762572534</v>
      </c>
      <c r="AD59" s="17">
        <v>9093.8661498057463</v>
      </c>
      <c r="AE59" s="17">
        <v>4015.8515153114922</v>
      </c>
      <c r="AF59" s="17">
        <v>11211.436736089159</v>
      </c>
      <c r="AG59" s="17">
        <v>3386.91296132465</v>
      </c>
      <c r="AH59" s="17">
        <v>9093.8661498057463</v>
      </c>
      <c r="AI59" s="17">
        <v>3996.5406184458598</v>
      </c>
      <c r="AJ59" s="17">
        <v>6688.0216015596343</v>
      </c>
      <c r="AK59" s="17">
        <v>9094.3573647971243</v>
      </c>
      <c r="AL59" s="17">
        <v>3895.6374227436972</v>
      </c>
      <c r="AM59" s="17">
        <v>3274.3032235698588</v>
      </c>
      <c r="AN59" s="17">
        <v>3895.6374227436972</v>
      </c>
      <c r="AO59" s="17">
        <v>3274.3032235698588</v>
      </c>
      <c r="AP59" s="17">
        <v>3274.3032235698588</v>
      </c>
      <c r="AQ59" s="17">
        <v>3274.3032235698588</v>
      </c>
    </row>
    <row r="60" spans="1:45" x14ac:dyDescent="0.25">
      <c r="A60" s="4" t="str">
        <f t="shared" si="5"/>
        <v>OUTPUT</v>
      </c>
      <c r="B60" s="4" t="s">
        <v>76</v>
      </c>
      <c r="C60" s="4" t="str">
        <f t="shared" si="6"/>
        <v>Bldg_NRbldg_H-Wal</v>
      </c>
      <c r="D60" s="4" t="s">
        <v>50</v>
      </c>
      <c r="E60" s="4" t="str">
        <f>E59</f>
        <v>NRbldg_HoRest-MW2</v>
      </c>
      <c r="F60" s="4" t="s">
        <v>59</v>
      </c>
      <c r="G60" s="18">
        <v>3.4054379293805771E-3</v>
      </c>
      <c r="H60" s="18">
        <v>8.5692900386372204E-3</v>
      </c>
      <c r="I60" s="18">
        <v>3.7674813251713521E-3</v>
      </c>
      <c r="J60" s="18">
        <v>3.3181128268579196E-3</v>
      </c>
      <c r="K60" s="18">
        <v>1.9007489934270169E-3</v>
      </c>
      <c r="L60" s="18">
        <v>3.3391632030349786E-3</v>
      </c>
      <c r="M60" s="18">
        <v>2.8714715253838345E-3</v>
      </c>
      <c r="N60" s="18">
        <v>1.0589586750587997E-3</v>
      </c>
      <c r="O60" s="18">
        <v>7.8107983771175278E-4</v>
      </c>
      <c r="P60" s="18">
        <v>8.0902917260351915E-3</v>
      </c>
      <c r="Q60" s="18">
        <v>7.6908511822287872E-4</v>
      </c>
      <c r="R60" s="18">
        <v>3.1576338029865119E-3</v>
      </c>
      <c r="S60" s="18">
        <v>9.276655459390248E-3</v>
      </c>
      <c r="T60" s="18">
        <v>5.6608985149668237E-3</v>
      </c>
      <c r="U60" s="18">
        <v>2.8318964398849548E-3</v>
      </c>
      <c r="V60" s="18">
        <v>2.6270588233872575E-3</v>
      </c>
      <c r="W60" s="18">
        <v>1.1265611990337865E-3</v>
      </c>
      <c r="X60" s="18">
        <v>3.7079720898822504E-3</v>
      </c>
      <c r="Y60" s="18">
        <v>2.4128949319462581E-3</v>
      </c>
      <c r="Z60" s="18">
        <v>2.7582925426865561E-3</v>
      </c>
      <c r="AA60" s="18">
        <v>2.2483950010814334E-3</v>
      </c>
      <c r="AB60" s="18">
        <v>2.0650414943411666E-3</v>
      </c>
      <c r="AC60" s="18">
        <v>2.2968075964069335E-3</v>
      </c>
      <c r="AD60" s="18">
        <v>1.1256621426112064E-3</v>
      </c>
      <c r="AE60" s="18">
        <v>2.5996753080022488E-3</v>
      </c>
      <c r="AF60" s="18">
        <v>3.7948855306275783E-3</v>
      </c>
      <c r="AG60" s="18">
        <v>2.7701998635755111E-3</v>
      </c>
      <c r="AH60" s="18">
        <v>1.0854162509808243E-3</v>
      </c>
      <c r="AI60" s="18">
        <v>3.7666596983164896E-3</v>
      </c>
      <c r="AJ60" s="18">
        <v>5.2276666065108586E-3</v>
      </c>
      <c r="AK60" s="18">
        <v>1.1510329793539549E-3</v>
      </c>
      <c r="AL60" s="18">
        <v>7.3805322689145152E-3</v>
      </c>
      <c r="AM60" s="18">
        <v>5.8993964524205631E-3</v>
      </c>
      <c r="AN60" s="18">
        <v>5.6847773390486791E-3</v>
      </c>
      <c r="AO60" s="18">
        <v>5.4453787879341553E-3</v>
      </c>
      <c r="AP60" s="18">
        <v>5.4251016813312266E-3</v>
      </c>
      <c r="AQ60" s="18">
        <v>5.4251016813312266E-3</v>
      </c>
    </row>
    <row r="61" spans="1:45" x14ac:dyDescent="0.25">
      <c r="A61" s="4" t="str">
        <f t="shared" si="5"/>
        <v>\I:</v>
      </c>
      <c r="C61" s="4" t="str">
        <f t="shared" si="6"/>
        <v/>
      </c>
      <c r="E61" s="4" t="s">
        <v>46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5" x14ac:dyDescent="0.25">
      <c r="A62" s="8" t="str">
        <f t="shared" si="5"/>
        <v>\I:</v>
      </c>
      <c r="C62" s="4" t="str">
        <f t="shared" si="6"/>
        <v/>
      </c>
      <c r="E62" s="4" t="s">
        <v>46</v>
      </c>
      <c r="F62" s="8" t="s">
        <v>47</v>
      </c>
      <c r="G62" s="16">
        <v>83.043041511239721</v>
      </c>
      <c r="H62" s="16">
        <v>90.861589082799128</v>
      </c>
      <c r="I62" s="16">
        <v>45.776779701378992</v>
      </c>
      <c r="J62" s="16">
        <v>83.043041511239721</v>
      </c>
      <c r="K62" s="16">
        <v>92.716203058990359</v>
      </c>
      <c r="L62" s="16">
        <v>63.932785357949562</v>
      </c>
      <c r="M62" s="16">
        <v>93.102134050820766</v>
      </c>
      <c r="N62" s="16">
        <v>66.104734235737055</v>
      </c>
      <c r="O62" s="16">
        <v>40.865906216835228</v>
      </c>
      <c r="P62" s="16">
        <v>91.848648374223373</v>
      </c>
      <c r="Q62" s="16">
        <v>75.469592178789327</v>
      </c>
      <c r="R62" s="16">
        <v>78.390888380451102</v>
      </c>
      <c r="S62" s="16">
        <v>92.716203058990359</v>
      </c>
      <c r="T62" s="16">
        <v>44.443978221440553</v>
      </c>
      <c r="U62" s="16">
        <v>39.452109598530797</v>
      </c>
      <c r="V62" s="16">
        <v>89.640455049994472</v>
      </c>
      <c r="W62" s="16">
        <v>75.469592178789327</v>
      </c>
      <c r="X62" s="16">
        <v>86.131747936630987</v>
      </c>
      <c r="Y62" s="16">
        <v>38.879081766416434</v>
      </c>
      <c r="Z62" s="16">
        <v>78.640594815108471</v>
      </c>
      <c r="AA62" s="16">
        <v>38.975800154489008</v>
      </c>
      <c r="AB62" s="16">
        <v>89.871883460331574</v>
      </c>
      <c r="AC62" s="16">
        <v>90.626636887437712</v>
      </c>
      <c r="AD62" s="16">
        <v>68.064221383202593</v>
      </c>
      <c r="AE62" s="16">
        <v>38.930338471391764</v>
      </c>
      <c r="AF62" s="16">
        <v>90.165049487512206</v>
      </c>
      <c r="AG62" s="16">
        <v>43.516296962321512</v>
      </c>
      <c r="AH62" s="16">
        <v>68.064221383202593</v>
      </c>
      <c r="AI62" s="16">
        <v>39.057600421250434</v>
      </c>
      <c r="AJ62" s="16">
        <v>64.917185250797488</v>
      </c>
      <c r="AK62" s="16">
        <v>103.93127064785904</v>
      </c>
      <c r="AL62" s="16">
        <v>39.735515596710158</v>
      </c>
      <c r="AM62" s="16">
        <v>44.443978221440553</v>
      </c>
      <c r="AN62" s="16">
        <v>39.735515596710158</v>
      </c>
      <c r="AO62" s="16">
        <v>44.443978221440553</v>
      </c>
      <c r="AP62" s="16">
        <v>44.443978221440553</v>
      </c>
      <c r="AQ62" s="16">
        <v>44.443978221440553</v>
      </c>
    </row>
    <row r="63" spans="1:45" x14ac:dyDescent="0.25">
      <c r="A63" s="8" t="str">
        <f t="shared" si="5"/>
        <v>\I:</v>
      </c>
      <c r="C63" s="4" t="str">
        <f t="shared" si="6"/>
        <v/>
      </c>
      <c r="E63" s="4" t="s">
        <v>75</v>
      </c>
      <c r="F63" s="8" t="s">
        <v>48</v>
      </c>
      <c r="G63" s="17">
        <v>12439.069089869543</v>
      </c>
      <c r="H63" s="17">
        <v>12938.027790829196</v>
      </c>
      <c r="I63" s="17">
        <v>3639.7144434424508</v>
      </c>
      <c r="J63" s="17">
        <v>12439.069089869543</v>
      </c>
      <c r="K63" s="17">
        <v>10604.790761913397</v>
      </c>
      <c r="L63" s="17">
        <v>7979.8679421181814</v>
      </c>
      <c r="M63" s="17">
        <v>12495.086352748158</v>
      </c>
      <c r="N63" s="17">
        <v>11047.753709147555</v>
      </c>
      <c r="O63" s="17">
        <v>4356.7783190847986</v>
      </c>
      <c r="P63" s="17">
        <v>12740.352422474931</v>
      </c>
      <c r="Q63" s="17">
        <v>9150.6880516782057</v>
      </c>
      <c r="R63" s="17">
        <v>10937.972667029579</v>
      </c>
      <c r="S63" s="17">
        <v>10604.790761913397</v>
      </c>
      <c r="T63" s="17">
        <v>3820.0204274981688</v>
      </c>
      <c r="U63" s="17">
        <v>4593.6609236464537</v>
      </c>
      <c r="V63" s="17">
        <v>13188.335477796822</v>
      </c>
      <c r="W63" s="17">
        <v>9150.6880516782057</v>
      </c>
      <c r="X63" s="17">
        <v>11810.815935810524</v>
      </c>
      <c r="Y63" s="17">
        <v>4694.2734541672162</v>
      </c>
      <c r="Z63" s="17">
        <v>8605.896560655674</v>
      </c>
      <c r="AA63" s="17">
        <v>4677.0960185386812</v>
      </c>
      <c r="AB63" s="17">
        <v>11105.242836085978</v>
      </c>
      <c r="AC63" s="17">
        <v>12985.686889667955</v>
      </c>
      <c r="AD63" s="17">
        <v>10609.510508106705</v>
      </c>
      <c r="AE63" s="17">
        <v>4685.1601011967414</v>
      </c>
      <c r="AF63" s="17">
        <v>13080.009525437354</v>
      </c>
      <c r="AG63" s="17">
        <v>3951.398454878758</v>
      </c>
      <c r="AH63" s="17">
        <v>10609.510508106705</v>
      </c>
      <c r="AI63" s="17">
        <v>4662.6307215201696</v>
      </c>
      <c r="AJ63" s="17">
        <v>7802.6918684862412</v>
      </c>
      <c r="AK63" s="17">
        <v>10610.08359226331</v>
      </c>
      <c r="AL63" s="17">
        <v>4544.9103265343128</v>
      </c>
      <c r="AM63" s="17">
        <v>3820.0204274981688</v>
      </c>
      <c r="AN63" s="17">
        <v>4544.9103265343128</v>
      </c>
      <c r="AO63" s="17">
        <v>3820.0204274981688</v>
      </c>
      <c r="AP63" s="17">
        <v>3820.0204274981688</v>
      </c>
      <c r="AQ63" s="17">
        <v>3820.0204274981688</v>
      </c>
    </row>
    <row r="64" spans="1:45" x14ac:dyDescent="0.25">
      <c r="A64" s="4" t="str">
        <f t="shared" si="5"/>
        <v>OUTPUT</v>
      </c>
      <c r="B64" s="4" t="s">
        <v>76</v>
      </c>
      <c r="C64" s="4" t="str">
        <f t="shared" si="6"/>
        <v>Bldg_NRbldg_H-Wal</v>
      </c>
      <c r="D64" s="4" t="s">
        <v>50</v>
      </c>
      <c r="E64" s="4" t="str">
        <f>E63</f>
        <v>NRbldg_HoRest-MW3</v>
      </c>
      <c r="F64" s="4" t="s">
        <v>59</v>
      </c>
      <c r="G64" s="18">
        <v>4.7554264596214296E-3</v>
      </c>
      <c r="H64" s="18">
        <v>1.0444941036513403E-2</v>
      </c>
      <c r="I64" s="18">
        <v>4.7526922128472383E-3</v>
      </c>
      <c r="J64" s="18">
        <v>4.6334838161973136E-3</v>
      </c>
      <c r="K64" s="18">
        <v>2.3397826771965535E-3</v>
      </c>
      <c r="L64" s="18">
        <v>4.595234181517042E-3</v>
      </c>
      <c r="M64" s="18">
        <v>3.9945345152185095E-3</v>
      </c>
      <c r="N64" s="18">
        <v>1.6338741478030951E-3</v>
      </c>
      <c r="O64" s="18">
        <v>1.2664697349494963E-3</v>
      </c>
      <c r="P64" s="18">
        <v>9.8251508324077048E-3</v>
      </c>
      <c r="Q64" s="18">
        <v>1.2235230451591384E-3</v>
      </c>
      <c r="R64" s="18">
        <v>4.2203425606216699E-3</v>
      </c>
      <c r="S64" s="18">
        <v>1.0792322067845134E-2</v>
      </c>
      <c r="T64" s="18">
        <v>7.0833372754836397E-3</v>
      </c>
      <c r="U64" s="18">
        <v>3.8130973594079926E-3</v>
      </c>
      <c r="V64" s="18">
        <v>3.352923587564846E-3</v>
      </c>
      <c r="W64" s="18">
        <v>1.7954885848203797E-3</v>
      </c>
      <c r="X64" s="18">
        <v>4.806950263008908E-3</v>
      </c>
      <c r="Y64" s="18">
        <v>3.47176787296017E-3</v>
      </c>
      <c r="Z64" s="18">
        <v>3.937794487638072E-3</v>
      </c>
      <c r="AA64" s="18">
        <v>3.2779413885299967E-3</v>
      </c>
      <c r="AB64" s="18">
        <v>2.466787752850605E-3</v>
      </c>
      <c r="AC64" s="18">
        <v>3.2565119995782909E-3</v>
      </c>
      <c r="AD64" s="18">
        <v>1.8276606230903513E-3</v>
      </c>
      <c r="AE64" s="18">
        <v>3.5495895641612816E-3</v>
      </c>
      <c r="AF64" s="18">
        <v>4.6723638273937383E-3</v>
      </c>
      <c r="AG64" s="18">
        <v>3.4452955584117627E-3</v>
      </c>
      <c r="AH64" s="18">
        <v>1.7623161217612143E-3</v>
      </c>
      <c r="AI64" s="18">
        <v>4.9833615346043404E-3</v>
      </c>
      <c r="AJ64" s="18">
        <v>6.7817269370250644E-3</v>
      </c>
      <c r="AK64" s="18">
        <v>1.6215709418712977E-3</v>
      </c>
      <c r="AL64" s="18">
        <v>8.5861628621222881E-3</v>
      </c>
      <c r="AM64" s="18">
        <v>7.4557307631565768E-3</v>
      </c>
      <c r="AN64" s="18">
        <v>7.185242478509532E-3</v>
      </c>
      <c r="AO64" s="18">
        <v>6.8840407863187949E-3</v>
      </c>
      <c r="AP64" s="18">
        <v>6.8563111201244264E-3</v>
      </c>
      <c r="AQ64" s="18">
        <v>6.8563111201244264E-3</v>
      </c>
    </row>
    <row r="65" spans="1:46" x14ac:dyDescent="0.25">
      <c r="A65" s="7" t="str">
        <f t="shared" si="5"/>
        <v>\I:</v>
      </c>
      <c r="B65" s="7"/>
      <c r="C65" s="4" t="str">
        <f t="shared" si="6"/>
        <v/>
      </c>
      <c r="D65" s="7"/>
      <c r="E65" s="7" t="s">
        <v>46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T65" s="7"/>
    </row>
    <row r="66" spans="1:46" ht="15.75" thickBot="1" x14ac:dyDescent="0.3">
      <c r="A66" s="21" t="str">
        <f t="shared" si="5"/>
        <v>\I:</v>
      </c>
      <c r="B66" s="21"/>
      <c r="C66" s="21" t="str">
        <f t="shared" si="6"/>
        <v/>
      </c>
      <c r="D66" s="21"/>
      <c r="E66" s="21" t="s">
        <v>46</v>
      </c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T66" s="21"/>
    </row>
    <row r="67" spans="1:46" x14ac:dyDescent="0.25">
      <c r="A67" s="8" t="str">
        <f t="shared" ref="A67" si="7">IF(F67=$F$6,"INVCOST",IF(F67=$F$7,"OUTPUT","\I:"))</f>
        <v>\I:</v>
      </c>
      <c r="E67" s="9" t="s">
        <v>46</v>
      </c>
      <c r="F67" s="8" t="s">
        <v>47</v>
      </c>
      <c r="G67" s="16">
        <v>54.075480357999702</v>
      </c>
      <c r="H67" s="16">
        <v>73.739730721991762</v>
      </c>
      <c r="I67" s="16">
        <v>56.59661268958628</v>
      </c>
      <c r="J67" s="16">
        <v>54.075480357999702</v>
      </c>
      <c r="K67" s="16">
        <v>83.931457899477991</v>
      </c>
      <c r="L67" s="16">
        <v>48.070558927805415</v>
      </c>
      <c r="M67" s="16">
        <v>63.255080347928789</v>
      </c>
      <c r="N67" s="16">
        <v>62.827225130890049</v>
      </c>
      <c r="O67" s="16">
        <v>42.209303413534371</v>
      </c>
      <c r="P67" s="16">
        <v>97.325153334427341</v>
      </c>
      <c r="Q67" s="16">
        <v>86.597938144329888</v>
      </c>
      <c r="R67" s="16">
        <v>81.702172307570095</v>
      </c>
      <c r="S67" s="16">
        <v>83.931457899477991</v>
      </c>
      <c r="T67" s="16">
        <v>52.355191756779782</v>
      </c>
      <c r="U67" s="16">
        <v>38.647713913647223</v>
      </c>
      <c r="V67" s="16">
        <v>57.701765878179359</v>
      </c>
      <c r="W67" s="16">
        <v>86.597938144329888</v>
      </c>
      <c r="X67" s="16">
        <v>70.009115770282591</v>
      </c>
      <c r="Y67" s="16">
        <v>37.270063122028304</v>
      </c>
      <c r="Z67" s="16">
        <v>95.948892685241375</v>
      </c>
      <c r="AA67" s="16">
        <v>37.5</v>
      </c>
      <c r="AB67" s="16">
        <v>77.690339054599619</v>
      </c>
      <c r="AC67" s="16">
        <v>59.246946805485166</v>
      </c>
      <c r="AD67" s="16">
        <v>67.361668003207697</v>
      </c>
      <c r="AE67" s="16">
        <v>37.391790106919643</v>
      </c>
      <c r="AF67" s="16">
        <v>93.060189728012801</v>
      </c>
      <c r="AG67" s="16">
        <v>49.557982715882623</v>
      </c>
      <c r="AH67" s="16">
        <v>67.361668003207697</v>
      </c>
      <c r="AI67" s="16">
        <v>37.695286715376795</v>
      </c>
      <c r="AJ67" s="16">
        <v>49.919068709854145</v>
      </c>
      <c r="AK67" s="16">
        <v>83.157700033085916</v>
      </c>
      <c r="AL67" s="16">
        <v>39.342870890380311</v>
      </c>
      <c r="AM67" s="16">
        <v>52.355191756779782</v>
      </c>
      <c r="AN67" s="16">
        <v>39.342870890380311</v>
      </c>
      <c r="AO67" s="16">
        <v>52.355191756779782</v>
      </c>
      <c r="AP67" s="16">
        <v>52.355191756779782</v>
      </c>
      <c r="AQ67" s="16">
        <v>52.355191756779782</v>
      </c>
      <c r="AT67" s="9"/>
    </row>
    <row r="68" spans="1:46" x14ac:dyDescent="0.25">
      <c r="A68" s="8" t="str">
        <f t="shared" ref="A68:A97" si="8">IF(F68=$F$6,"\I:",IF(F68=$F$7,"OUTPUT","\I:"))</f>
        <v>\I:</v>
      </c>
      <c r="E68" s="5" t="s">
        <v>77</v>
      </c>
      <c r="F68" s="8" t="s">
        <v>48</v>
      </c>
      <c r="G68" s="17">
        <v>8099.9999999999991</v>
      </c>
      <c r="H68" s="17">
        <v>10500</v>
      </c>
      <c r="I68" s="17">
        <v>4500.0000000000009</v>
      </c>
      <c r="J68" s="17">
        <v>8099.9999999999991</v>
      </c>
      <c r="K68" s="17">
        <v>9599.9999999999982</v>
      </c>
      <c r="L68" s="17">
        <v>6000</v>
      </c>
      <c r="M68" s="17">
        <v>8489.3617021276586</v>
      </c>
      <c r="N68" s="17">
        <v>10500</v>
      </c>
      <c r="O68" s="17">
        <v>4500</v>
      </c>
      <c r="P68" s="17">
        <v>13500</v>
      </c>
      <c r="Q68" s="17">
        <v>10499.999999999998</v>
      </c>
      <c r="R68" s="17">
        <v>11400</v>
      </c>
      <c r="S68" s="17">
        <v>9599.9999999999982</v>
      </c>
      <c r="T68" s="17">
        <v>4500.0000000000009</v>
      </c>
      <c r="U68" s="17">
        <v>4500</v>
      </c>
      <c r="V68" s="17">
        <v>8489.3617021276586</v>
      </c>
      <c r="W68" s="17">
        <v>10499.999999999998</v>
      </c>
      <c r="X68" s="17">
        <v>9600</v>
      </c>
      <c r="Y68" s="17">
        <v>4500.0000000000009</v>
      </c>
      <c r="Z68" s="17">
        <v>10500.000000000002</v>
      </c>
      <c r="AA68" s="17">
        <v>4500</v>
      </c>
      <c r="AB68" s="17">
        <v>9600</v>
      </c>
      <c r="AC68" s="17">
        <v>8489.3617021276586</v>
      </c>
      <c r="AD68" s="17">
        <v>10500</v>
      </c>
      <c r="AE68" s="17">
        <v>4500</v>
      </c>
      <c r="AF68" s="17">
        <v>13500</v>
      </c>
      <c r="AG68" s="17">
        <v>4500</v>
      </c>
      <c r="AH68" s="17">
        <v>10500</v>
      </c>
      <c r="AI68" s="17">
        <v>4500</v>
      </c>
      <c r="AJ68" s="17">
        <v>6000</v>
      </c>
      <c r="AK68" s="17">
        <v>8489.3617021276586</v>
      </c>
      <c r="AL68" s="17">
        <v>4500</v>
      </c>
      <c r="AM68" s="17">
        <v>4500.0000000000009</v>
      </c>
      <c r="AN68" s="17">
        <v>4500</v>
      </c>
      <c r="AO68" s="17">
        <v>4500.0000000000009</v>
      </c>
      <c r="AP68" s="17">
        <v>4500.0000000000009</v>
      </c>
      <c r="AQ68" s="17">
        <v>4500.0000000000009</v>
      </c>
      <c r="AT68" s="9"/>
    </row>
    <row r="69" spans="1:46" x14ac:dyDescent="0.25">
      <c r="A69" s="4" t="str">
        <f t="shared" si="8"/>
        <v>OUTPUT</v>
      </c>
      <c r="B69" s="4" t="s">
        <v>84</v>
      </c>
      <c r="C69" s="4" t="str">
        <f t="shared" ref="C69:C97" si="9">IF(B69&lt;&gt;"","Bldg_"&amp;LEFT(E69,8)&amp;"-"&amp;LEFT(D69,3),"")</f>
        <v>Bldg_NRbldg_S-Win</v>
      </c>
      <c r="D69" s="4" t="s">
        <v>1</v>
      </c>
      <c r="E69" s="5" t="str">
        <f>E68</f>
        <v>NRbldg_SpoRecr-MG1</v>
      </c>
      <c r="F69" s="4" t="s">
        <v>59</v>
      </c>
      <c r="G69" s="18">
        <v>-1.2852069821068692E-3</v>
      </c>
      <c r="H69" s="18">
        <v>9.1505183017872563E-4</v>
      </c>
      <c r="I69" s="18">
        <v>-4.8960811812197434E-5</v>
      </c>
      <c r="J69" s="18">
        <v>-1.2522506241280469E-3</v>
      </c>
      <c r="K69" s="18">
        <v>8.2259639960034141E-4</v>
      </c>
      <c r="L69" s="18">
        <v>1.3840911057884188E-4</v>
      </c>
      <c r="M69" s="18">
        <v>-1.6626933328246546E-4</v>
      </c>
      <c r="N69" s="18">
        <v>-4.7314899258630894E-4</v>
      </c>
      <c r="O69" s="18">
        <v>-3.0609564612331954E-3</v>
      </c>
      <c r="P69" s="18">
        <v>3.9622274067939369E-4</v>
      </c>
      <c r="Q69" s="18">
        <v>-2.3101007495806613E-3</v>
      </c>
      <c r="R69" s="18">
        <v>3.2228451697276109E-4</v>
      </c>
      <c r="S69" s="18">
        <v>2.3338819422250021E-4</v>
      </c>
      <c r="T69" s="18">
        <v>2.8129883533890501E-4</v>
      </c>
      <c r="U69" s="18">
        <v>-2.2210541143092435E-4</v>
      </c>
      <c r="V69" s="18">
        <v>6.4621489722904311E-4</v>
      </c>
      <c r="W69" s="18">
        <v>-2.0219752393192026E-3</v>
      </c>
      <c r="X69" s="18">
        <v>4.3307603892501036E-4</v>
      </c>
      <c r="Y69" s="18">
        <v>-1.4745075196741233E-3</v>
      </c>
      <c r="Z69" s="18">
        <v>-9.1112182566461229E-4</v>
      </c>
      <c r="AA69" s="18">
        <v>-1.5556463081503008E-3</v>
      </c>
      <c r="AB69" s="18">
        <v>5.9137041490316328E-4</v>
      </c>
      <c r="AC69" s="18">
        <v>7.524903918940956E-4</v>
      </c>
      <c r="AD69" s="18">
        <v>-7.843757537825466E-4</v>
      </c>
      <c r="AE69" s="18">
        <v>-5.5223121553305563E-4</v>
      </c>
      <c r="AF69" s="18">
        <v>7.1118974233045328E-4</v>
      </c>
      <c r="AG69" s="18">
        <v>-3.3050956495334164E-4</v>
      </c>
      <c r="AH69" s="18">
        <v>-7.5633190262219005E-4</v>
      </c>
      <c r="AI69" s="18">
        <v>-1.2716211381607692E-3</v>
      </c>
      <c r="AJ69" s="18">
        <v>2.530750739743399E-4</v>
      </c>
      <c r="AK69" s="18">
        <v>8.9533959787448168E-4</v>
      </c>
      <c r="AL69" s="18">
        <v>2.3270794001295839E-4</v>
      </c>
      <c r="AM69" s="18">
        <v>3.208838803732372E-4</v>
      </c>
      <c r="AN69" s="18">
        <v>2.8596498907352148E-4</v>
      </c>
      <c r="AO69" s="18">
        <v>-4.9227410308062471E-5</v>
      </c>
      <c r="AP69" s="18">
        <v>2.9508572494914704E-4</v>
      </c>
      <c r="AQ69" s="18">
        <v>2.9508572494914704E-4</v>
      </c>
    </row>
    <row r="70" spans="1:46" x14ac:dyDescent="0.25">
      <c r="A70" s="4" t="str">
        <f t="shared" si="8"/>
        <v>\I:</v>
      </c>
      <c r="C70" s="4" t="str">
        <f t="shared" si="9"/>
        <v/>
      </c>
      <c r="E70" s="4" t="s">
        <v>46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6" x14ac:dyDescent="0.25">
      <c r="A71" s="8" t="str">
        <f t="shared" si="8"/>
        <v>\I:</v>
      </c>
      <c r="C71" s="4" t="str">
        <f t="shared" si="9"/>
        <v/>
      </c>
      <c r="E71" s="4" t="s">
        <v>46</v>
      </c>
      <c r="F71" s="8" t="s">
        <v>47</v>
      </c>
      <c r="G71" s="16">
        <v>60.083867064444114</v>
      </c>
      <c r="H71" s="16">
        <v>84.273977967990575</v>
      </c>
      <c r="I71" s="16">
        <v>75.462150252781697</v>
      </c>
      <c r="J71" s="16">
        <v>60.083867064444114</v>
      </c>
      <c r="K71" s="16">
        <v>104.91432237434749</v>
      </c>
      <c r="L71" s="16">
        <v>62.49172660614704</v>
      </c>
      <c r="M71" s="16">
        <v>78.236546746122457</v>
      </c>
      <c r="N71" s="16">
        <v>71.802543006731483</v>
      </c>
      <c r="O71" s="16">
        <v>56.279071218045836</v>
      </c>
      <c r="P71" s="16">
        <v>110.30184044568433</v>
      </c>
      <c r="Q71" s="16">
        <v>98.969072164948443</v>
      </c>
      <c r="R71" s="16">
        <v>101.05268680146827</v>
      </c>
      <c r="S71" s="16">
        <v>104.91432237434749</v>
      </c>
      <c r="T71" s="16">
        <v>69.806922342373028</v>
      </c>
      <c r="U71" s="16">
        <v>51.53028521819629</v>
      </c>
      <c r="V71" s="16">
        <v>71.367973586169214</v>
      </c>
      <c r="W71" s="16">
        <v>98.969072164948443</v>
      </c>
      <c r="X71" s="16">
        <v>87.511394712853232</v>
      </c>
      <c r="Y71" s="16">
        <v>49.693417496037725</v>
      </c>
      <c r="Z71" s="16">
        <v>109.65587735456155</v>
      </c>
      <c r="AA71" s="16">
        <v>50</v>
      </c>
      <c r="AB71" s="16">
        <v>97.112923818249513</v>
      </c>
      <c r="AC71" s="16">
        <v>73.279118417310613</v>
      </c>
      <c r="AD71" s="16">
        <v>76.984763432237358</v>
      </c>
      <c r="AE71" s="16">
        <v>49.85572014255952</v>
      </c>
      <c r="AF71" s="16">
        <v>105.46821502508118</v>
      </c>
      <c r="AG71" s="16">
        <v>66.077310287843503</v>
      </c>
      <c r="AH71" s="16">
        <v>76.984763432237358</v>
      </c>
      <c r="AI71" s="16">
        <v>50.260382287169051</v>
      </c>
      <c r="AJ71" s="16">
        <v>64.894789322810396</v>
      </c>
      <c r="AK71" s="16">
        <v>102.85294477776416</v>
      </c>
      <c r="AL71" s="16">
        <v>52.457161187173753</v>
      </c>
      <c r="AM71" s="16">
        <v>69.806922342373028</v>
      </c>
      <c r="AN71" s="16">
        <v>52.457161187173753</v>
      </c>
      <c r="AO71" s="16">
        <v>69.806922342373028</v>
      </c>
      <c r="AP71" s="16">
        <v>69.806922342373028</v>
      </c>
      <c r="AQ71" s="16">
        <v>69.806922342373028</v>
      </c>
    </row>
    <row r="72" spans="1:46" x14ac:dyDescent="0.25">
      <c r="A72" s="8" t="str">
        <f t="shared" si="8"/>
        <v>\I:</v>
      </c>
      <c r="C72" s="4" t="str">
        <f t="shared" si="9"/>
        <v/>
      </c>
      <c r="E72" s="4" t="s">
        <v>78</v>
      </c>
      <c r="F72" s="8" t="s">
        <v>48</v>
      </c>
      <c r="G72" s="17">
        <v>9000</v>
      </c>
      <c r="H72" s="17">
        <v>11999.999999999998</v>
      </c>
      <c r="I72" s="17">
        <v>6000</v>
      </c>
      <c r="J72" s="17">
        <v>9000</v>
      </c>
      <c r="K72" s="17">
        <v>12000</v>
      </c>
      <c r="L72" s="17">
        <v>7800</v>
      </c>
      <c r="M72" s="17">
        <v>10500</v>
      </c>
      <c r="N72" s="17">
        <v>11999.999999999998</v>
      </c>
      <c r="O72" s="17">
        <v>6000.0000000000009</v>
      </c>
      <c r="P72" s="17">
        <v>15300.000000000002</v>
      </c>
      <c r="Q72" s="17">
        <v>11999.999999999998</v>
      </c>
      <c r="R72" s="17">
        <v>14100</v>
      </c>
      <c r="S72" s="17">
        <v>12000</v>
      </c>
      <c r="T72" s="17">
        <v>6000</v>
      </c>
      <c r="U72" s="17">
        <v>6000</v>
      </c>
      <c r="V72" s="17">
        <v>10500</v>
      </c>
      <c r="W72" s="17">
        <v>11999.999999999998</v>
      </c>
      <c r="X72" s="17">
        <v>12000</v>
      </c>
      <c r="Y72" s="17">
        <v>6000</v>
      </c>
      <c r="Z72" s="17">
        <v>12000</v>
      </c>
      <c r="AA72" s="17">
        <v>6000</v>
      </c>
      <c r="AB72" s="17">
        <v>11999.999999999998</v>
      </c>
      <c r="AC72" s="17">
        <v>10500</v>
      </c>
      <c r="AD72" s="17">
        <v>11999.999999999998</v>
      </c>
      <c r="AE72" s="17">
        <v>5999.9999999999991</v>
      </c>
      <c r="AF72" s="17">
        <v>15300</v>
      </c>
      <c r="AG72" s="17">
        <v>6000</v>
      </c>
      <c r="AH72" s="17">
        <v>11999.999999999998</v>
      </c>
      <c r="AI72" s="17">
        <v>5999.9999999999991</v>
      </c>
      <c r="AJ72" s="17">
        <v>7800.0000000000009</v>
      </c>
      <c r="AK72" s="17">
        <v>10500</v>
      </c>
      <c r="AL72" s="17">
        <v>6000</v>
      </c>
      <c r="AM72" s="17">
        <v>6000</v>
      </c>
      <c r="AN72" s="17">
        <v>6000</v>
      </c>
      <c r="AO72" s="17">
        <v>6000</v>
      </c>
      <c r="AP72" s="17">
        <v>6000</v>
      </c>
      <c r="AQ72" s="17">
        <v>6000</v>
      </c>
    </row>
    <row r="73" spans="1:46" x14ac:dyDescent="0.25">
      <c r="A73" s="4" t="str">
        <f t="shared" si="8"/>
        <v>OUTPUT</v>
      </c>
      <c r="B73" s="4" t="s">
        <v>84</v>
      </c>
      <c r="C73" s="4" t="str">
        <f t="shared" si="9"/>
        <v>Bldg_NRbldg_S-Win</v>
      </c>
      <c r="D73" s="4" t="s">
        <v>1</v>
      </c>
      <c r="E73" s="4" t="str">
        <f>E72</f>
        <v>NRbldg_SpoRecr-MG2</v>
      </c>
      <c r="F73" s="4" t="s">
        <v>59</v>
      </c>
      <c r="G73" s="18">
        <v>1.4414174654908641E-4</v>
      </c>
      <c r="H73" s="18">
        <v>1.9401977527763428E-3</v>
      </c>
      <c r="I73" s="18">
        <v>9.3713280605578443E-4</v>
      </c>
      <c r="J73" s="18">
        <v>1.4044554269624425E-4</v>
      </c>
      <c r="K73" s="18">
        <v>1.091627682052254E-3</v>
      </c>
      <c r="L73" s="18">
        <v>1.5359577149837858E-3</v>
      </c>
      <c r="M73" s="18">
        <v>1.1235462477561917E-3</v>
      </c>
      <c r="N73" s="18">
        <v>1.0206431247886238E-3</v>
      </c>
      <c r="O73" s="18">
        <v>-1.156097511810232E-3</v>
      </c>
      <c r="P73" s="18">
        <v>1.0600571286200635E-3</v>
      </c>
      <c r="Q73" s="18">
        <v>1.2412536961281534E-4</v>
      </c>
      <c r="R73" s="18">
        <v>1.2828989933774727E-3</v>
      </c>
      <c r="S73" s="18">
        <v>7.8528921136658482E-4</v>
      </c>
      <c r="T73" s="18">
        <v>1.2256177779000463E-3</v>
      </c>
      <c r="U73" s="18">
        <v>8.9671101433411713E-4</v>
      </c>
      <c r="V73" s="18">
        <v>1.7407687045616E-3</v>
      </c>
      <c r="W73" s="18">
        <v>1.0826219070555747E-4</v>
      </c>
      <c r="X73" s="18">
        <v>1.1602378265329226E-3</v>
      </c>
      <c r="Y73" s="18">
        <v>1.6578903022001308E-4</v>
      </c>
      <c r="Z73" s="18">
        <v>3.9404570057040354E-4</v>
      </c>
      <c r="AA73" s="18">
        <v>1.7509096480035553E-4</v>
      </c>
      <c r="AB73" s="18">
        <v>7.8457293078982259E-4</v>
      </c>
      <c r="AC73" s="18">
        <v>1.9031993740911016E-3</v>
      </c>
      <c r="AD73" s="18">
        <v>1.6956369186650721E-3</v>
      </c>
      <c r="AE73" s="18">
        <v>8.3703724489122026E-4</v>
      </c>
      <c r="AF73" s="18">
        <v>1.1593282365081532E-3</v>
      </c>
      <c r="AG73" s="18">
        <v>7.7839254860842956E-4</v>
      </c>
      <c r="AH73" s="18">
        <v>1.6350126717531452E-3</v>
      </c>
      <c r="AI73" s="18">
        <v>-1.1656526437993181E-4</v>
      </c>
      <c r="AJ73" s="18">
        <v>1.5277487980140357E-3</v>
      </c>
      <c r="AK73" s="18">
        <v>2.0908956564400904E-3</v>
      </c>
      <c r="AL73" s="18">
        <v>7.8344163003404366E-4</v>
      </c>
      <c r="AM73" s="18">
        <v>1.3987524199965511E-3</v>
      </c>
      <c r="AN73" s="18">
        <v>1.2460107559712605E-3</v>
      </c>
      <c r="AO73" s="18">
        <v>9.4087916052099595E-4</v>
      </c>
      <c r="AP73" s="18">
        <v>1.2862966858882409E-3</v>
      </c>
      <c r="AQ73" s="18">
        <v>1.2862966858882409E-3</v>
      </c>
    </row>
    <row r="74" spans="1:46" x14ac:dyDescent="0.25">
      <c r="A74" s="4" t="str">
        <f t="shared" si="8"/>
        <v>\I:</v>
      </c>
      <c r="C74" s="4" t="str">
        <f t="shared" si="9"/>
        <v/>
      </c>
      <c r="E74" s="4" t="s">
        <v>46</v>
      </c>
    </row>
    <row r="75" spans="1:46" x14ac:dyDescent="0.25">
      <c r="A75" s="8" t="str">
        <f t="shared" si="8"/>
        <v>\I:</v>
      </c>
      <c r="C75" s="4" t="str">
        <f t="shared" si="9"/>
        <v/>
      </c>
      <c r="E75" s="4" t="s">
        <v>46</v>
      </c>
      <c r="F75" s="8" t="s">
        <v>47</v>
      </c>
      <c r="G75" s="16">
        <v>66.092253770888533</v>
      </c>
      <c r="H75" s="16">
        <v>105.34247245998823</v>
      </c>
      <c r="I75" s="16">
        <v>124.5125479170898</v>
      </c>
      <c r="J75" s="16">
        <v>66.092253770888533</v>
      </c>
      <c r="K75" s="16">
        <v>131.14290296793436</v>
      </c>
      <c r="L75" s="16">
        <v>103.11134890014262</v>
      </c>
      <c r="M75" s="16">
        <v>89.413196281282808</v>
      </c>
      <c r="N75" s="16">
        <v>89.753178758414364</v>
      </c>
      <c r="O75" s="16">
        <v>92.860467509775617</v>
      </c>
      <c r="P75" s="16">
        <v>126.05924622363924</v>
      </c>
      <c r="Q75" s="16">
        <v>123.71134020618557</v>
      </c>
      <c r="R75" s="16">
        <v>115.48878491596373</v>
      </c>
      <c r="S75" s="16">
        <v>131.14290296793436</v>
      </c>
      <c r="T75" s="16">
        <v>115.18142186491551</v>
      </c>
      <c r="U75" s="16">
        <v>85.024970610023885</v>
      </c>
      <c r="V75" s="16">
        <v>81.563398384193391</v>
      </c>
      <c r="W75" s="16">
        <v>123.71134020618557</v>
      </c>
      <c r="X75" s="16">
        <v>109.38924339106654</v>
      </c>
      <c r="Y75" s="16">
        <v>81.994138868462258</v>
      </c>
      <c r="Z75" s="16">
        <v>137.06984669320195</v>
      </c>
      <c r="AA75" s="16">
        <v>82.5</v>
      </c>
      <c r="AB75" s="16">
        <v>121.3911547728119</v>
      </c>
      <c r="AC75" s="16">
        <v>83.747563905497842</v>
      </c>
      <c r="AD75" s="16">
        <v>96.230954290296708</v>
      </c>
      <c r="AE75" s="16">
        <v>82.261938235223212</v>
      </c>
      <c r="AF75" s="16">
        <v>120.53510288580706</v>
      </c>
      <c r="AG75" s="16">
        <v>109.02756197494178</v>
      </c>
      <c r="AH75" s="16">
        <v>96.230954290296708</v>
      </c>
      <c r="AI75" s="16">
        <v>82.929630773828947</v>
      </c>
      <c r="AJ75" s="16">
        <v>82.366463371259343</v>
      </c>
      <c r="AK75" s="16">
        <v>117.54622260315905</v>
      </c>
      <c r="AL75" s="16">
        <v>86.554315958836682</v>
      </c>
      <c r="AM75" s="16">
        <v>115.18142186491551</v>
      </c>
      <c r="AN75" s="16">
        <v>86.554315958836682</v>
      </c>
      <c r="AO75" s="16">
        <v>115.18142186491551</v>
      </c>
      <c r="AP75" s="16">
        <v>115.18142186491551</v>
      </c>
      <c r="AQ75" s="16">
        <v>115.18142186491551</v>
      </c>
    </row>
    <row r="76" spans="1:46" x14ac:dyDescent="0.25">
      <c r="A76" s="8" t="str">
        <f t="shared" si="8"/>
        <v>\I:</v>
      </c>
      <c r="C76" s="4" t="str">
        <f t="shared" si="9"/>
        <v/>
      </c>
      <c r="E76" s="4" t="s">
        <v>79</v>
      </c>
      <c r="F76" s="8" t="s">
        <v>48</v>
      </c>
      <c r="G76" s="17">
        <v>9900</v>
      </c>
      <c r="H76" s="17">
        <v>15000</v>
      </c>
      <c r="I76" s="17">
        <v>9900</v>
      </c>
      <c r="J76" s="17">
        <v>9900</v>
      </c>
      <c r="K76" s="17">
        <v>14999.999999999998</v>
      </c>
      <c r="L76" s="17">
        <v>12870</v>
      </c>
      <c r="M76" s="17">
        <v>12000</v>
      </c>
      <c r="N76" s="17">
        <v>15000</v>
      </c>
      <c r="O76" s="17">
        <v>9900</v>
      </c>
      <c r="P76" s="17">
        <v>17485.714285714286</v>
      </c>
      <c r="Q76" s="17">
        <v>15000</v>
      </c>
      <c r="R76" s="17">
        <v>16114.285714285714</v>
      </c>
      <c r="S76" s="17">
        <v>14999.999999999998</v>
      </c>
      <c r="T76" s="17">
        <v>9900</v>
      </c>
      <c r="U76" s="17">
        <v>9900</v>
      </c>
      <c r="V76" s="17">
        <v>12000</v>
      </c>
      <c r="W76" s="17">
        <v>15000</v>
      </c>
      <c r="X76" s="17">
        <v>15000</v>
      </c>
      <c r="Y76" s="17">
        <v>9900</v>
      </c>
      <c r="Z76" s="17">
        <v>15000</v>
      </c>
      <c r="AA76" s="17">
        <v>9900</v>
      </c>
      <c r="AB76" s="17">
        <v>15000</v>
      </c>
      <c r="AC76" s="17">
        <v>12000</v>
      </c>
      <c r="AD76" s="17">
        <v>15000</v>
      </c>
      <c r="AE76" s="17">
        <v>9900</v>
      </c>
      <c r="AF76" s="17">
        <v>17485.714285714286</v>
      </c>
      <c r="AG76" s="17">
        <v>9900</v>
      </c>
      <c r="AH76" s="17">
        <v>15000</v>
      </c>
      <c r="AI76" s="17">
        <v>9900</v>
      </c>
      <c r="AJ76" s="17">
        <v>9900</v>
      </c>
      <c r="AK76" s="17">
        <v>12000</v>
      </c>
      <c r="AL76" s="17">
        <v>9900</v>
      </c>
      <c r="AM76" s="17">
        <v>9900</v>
      </c>
      <c r="AN76" s="17">
        <v>9900</v>
      </c>
      <c r="AO76" s="17">
        <v>9900</v>
      </c>
      <c r="AP76" s="17">
        <v>9900</v>
      </c>
      <c r="AQ76" s="17">
        <v>9900</v>
      </c>
    </row>
    <row r="77" spans="1:46" x14ac:dyDescent="0.25">
      <c r="A77" s="4" t="str">
        <f t="shared" si="8"/>
        <v>OUTPUT</v>
      </c>
      <c r="B77" s="4" t="s">
        <v>84</v>
      </c>
      <c r="C77" s="4" t="str">
        <f t="shared" si="9"/>
        <v>Bldg_NRbldg_S-Win</v>
      </c>
      <c r="D77" s="4" t="s">
        <v>1</v>
      </c>
      <c r="E77" s="4" t="str">
        <f>E76</f>
        <v>NRbldg_SpoRecr-MG3</v>
      </c>
      <c r="F77" s="4" t="s">
        <v>59</v>
      </c>
      <c r="G77" s="18">
        <v>1.6754736385161753E-3</v>
      </c>
      <c r="H77" s="18">
        <v>3.0267698316551847E-3</v>
      </c>
      <c r="I77" s="18">
        <v>1.989325884607639E-3</v>
      </c>
      <c r="J77" s="18">
        <v>1.632509734815235E-3</v>
      </c>
      <c r="K77" s="18">
        <v>1.3762136059196981E-3</v>
      </c>
      <c r="L77" s="18">
        <v>3.0324053852242654E-3</v>
      </c>
      <c r="M77" s="18">
        <v>2.5073265177258442E-3</v>
      </c>
      <c r="N77" s="18">
        <v>2.6444932464963896E-3</v>
      </c>
      <c r="O77" s="18">
        <v>9.3408493934938946E-4</v>
      </c>
      <c r="P77" s="18">
        <v>1.7619459654541847E-3</v>
      </c>
      <c r="Q77" s="18">
        <v>2.8046003919511829E-3</v>
      </c>
      <c r="R77" s="18">
        <v>2.3089726816657042E-3</v>
      </c>
      <c r="S77" s="18">
        <v>1.36746820069786E-3</v>
      </c>
      <c r="T77" s="18">
        <v>2.228903616653408E-3</v>
      </c>
      <c r="U77" s="18">
        <v>2.0958397572145952E-3</v>
      </c>
      <c r="V77" s="18">
        <v>2.9171459362147172E-3</v>
      </c>
      <c r="W77" s="18">
        <v>2.433042758356584E-3</v>
      </c>
      <c r="X77" s="18">
        <v>1.9314356933662043E-3</v>
      </c>
      <c r="Y77" s="18">
        <v>1.9333210457711781E-3</v>
      </c>
      <c r="Z77" s="18">
        <v>1.7917221674607672E-3</v>
      </c>
      <c r="AA77" s="18">
        <v>2.0445703813367281E-3</v>
      </c>
      <c r="AB77" s="18">
        <v>9.8882029154728963E-4</v>
      </c>
      <c r="AC77" s="18">
        <v>3.1336750276012119E-3</v>
      </c>
      <c r="AD77" s="18">
        <v>4.4071408879029937E-3</v>
      </c>
      <c r="AE77" s="18">
        <v>2.3298726570108877E-3</v>
      </c>
      <c r="AF77" s="18">
        <v>1.6330669139844702E-3</v>
      </c>
      <c r="AG77" s="18">
        <v>1.9668318673550971E-3</v>
      </c>
      <c r="AH77" s="18">
        <v>4.2495720154498958E-3</v>
      </c>
      <c r="AI77" s="18">
        <v>1.1178364734537563E-3</v>
      </c>
      <c r="AJ77" s="18">
        <v>2.884029573042555E-3</v>
      </c>
      <c r="AK77" s="18">
        <v>3.3917399254663303E-3</v>
      </c>
      <c r="AL77" s="18">
        <v>1.3650955819933211E-3</v>
      </c>
      <c r="AM77" s="18">
        <v>2.5451739965236544E-3</v>
      </c>
      <c r="AN77" s="18">
        <v>2.2661225449613371E-3</v>
      </c>
      <c r="AO77" s="18">
        <v>1.9938590001456081E-3</v>
      </c>
      <c r="AP77" s="18">
        <v>2.3405492136666867E-3</v>
      </c>
      <c r="AQ77" s="18">
        <v>2.3405492136666867E-3</v>
      </c>
      <c r="AR77" s="20"/>
      <c r="AS77" s="20"/>
    </row>
    <row r="78" spans="1:46" x14ac:dyDescent="0.25">
      <c r="A78" s="4" t="str">
        <f t="shared" si="8"/>
        <v>\I:</v>
      </c>
      <c r="C78" s="4" t="str">
        <f t="shared" si="9"/>
        <v/>
      </c>
      <c r="E78" s="4" t="s">
        <v>46</v>
      </c>
    </row>
    <row r="79" spans="1:46" x14ac:dyDescent="0.25">
      <c r="A79" s="4" t="str">
        <f t="shared" si="8"/>
        <v>\I:</v>
      </c>
      <c r="C79" s="4" t="str">
        <f t="shared" si="9"/>
        <v/>
      </c>
      <c r="E79" s="4" t="s">
        <v>46</v>
      </c>
    </row>
    <row r="80" spans="1:46" x14ac:dyDescent="0.25">
      <c r="A80" s="8" t="str">
        <f t="shared" si="8"/>
        <v>\I:</v>
      </c>
      <c r="C80" s="4" t="str">
        <f t="shared" si="9"/>
        <v/>
      </c>
      <c r="E80" s="4" t="s">
        <v>46</v>
      </c>
      <c r="F80" s="8" t="s">
        <v>47</v>
      </c>
      <c r="G80" s="16">
        <v>13.363636363636363</v>
      </c>
      <c r="H80" s="16">
        <v>16.70454545454545</v>
      </c>
      <c r="I80" s="16">
        <v>13.125</v>
      </c>
      <c r="J80" s="16">
        <v>13.363636363636363</v>
      </c>
      <c r="K80" s="16">
        <v>18.375000000000004</v>
      </c>
      <c r="L80" s="16">
        <v>8.7500000000000018</v>
      </c>
      <c r="M80" s="16">
        <v>5.0113636363636358</v>
      </c>
      <c r="N80" s="16">
        <v>13.363636363636369</v>
      </c>
      <c r="O80" s="16">
        <v>13.125</v>
      </c>
      <c r="P80" s="16">
        <v>11.693181818181822</v>
      </c>
      <c r="Q80" s="16">
        <v>16.70454545454545</v>
      </c>
      <c r="R80" s="16">
        <v>16.704545454545453</v>
      </c>
      <c r="S80" s="16">
        <v>18.375000000000004</v>
      </c>
      <c r="T80" s="16">
        <v>13.125000000000002</v>
      </c>
      <c r="U80" s="16">
        <v>13.125</v>
      </c>
      <c r="V80" s="16">
        <v>16.704545454545453</v>
      </c>
      <c r="W80" s="16">
        <v>13.36363636363636</v>
      </c>
      <c r="X80" s="16">
        <v>18.375000000000007</v>
      </c>
      <c r="Y80" s="16">
        <v>13.125</v>
      </c>
      <c r="Z80" s="16">
        <v>13.363636363636365</v>
      </c>
      <c r="AA80" s="16">
        <v>13.125000000000002</v>
      </c>
      <c r="AB80" s="16">
        <v>18.375000000000004</v>
      </c>
      <c r="AC80" s="16">
        <v>16.704545454545453</v>
      </c>
      <c r="AD80" s="16">
        <v>16.704545454545457</v>
      </c>
      <c r="AE80" s="16">
        <v>17.5</v>
      </c>
      <c r="AF80" s="16">
        <v>11.693181818181822</v>
      </c>
      <c r="AG80" s="16">
        <v>17.500000000000004</v>
      </c>
      <c r="AH80" s="16">
        <v>16.704545454545457</v>
      </c>
      <c r="AI80" s="16">
        <v>13.124999999999998</v>
      </c>
      <c r="AJ80" s="16">
        <v>8.7500000000000018</v>
      </c>
      <c r="AK80" s="16">
        <v>16.704545454545453</v>
      </c>
      <c r="AL80" s="16">
        <v>13.125000000000004</v>
      </c>
      <c r="AM80" s="16">
        <v>13.125000000000002</v>
      </c>
      <c r="AN80" s="16">
        <v>13.125000000000004</v>
      </c>
      <c r="AO80" s="16">
        <v>13.125000000000002</v>
      </c>
      <c r="AP80" s="16">
        <v>13.125000000000002</v>
      </c>
      <c r="AQ80" s="16">
        <v>13.125000000000002</v>
      </c>
      <c r="AR80" s="16"/>
      <c r="AS80" s="16"/>
    </row>
    <row r="81" spans="1:46" x14ac:dyDescent="0.25">
      <c r="A81" s="8" t="str">
        <f t="shared" si="8"/>
        <v>\I:</v>
      </c>
      <c r="C81" s="4" t="str">
        <f t="shared" si="9"/>
        <v/>
      </c>
      <c r="E81" s="4" t="s">
        <v>80</v>
      </c>
      <c r="F81" s="8" t="s">
        <v>48</v>
      </c>
      <c r="G81" s="17">
        <v>2001.7474431818182</v>
      </c>
      <c r="H81" s="17">
        <v>2378.6054757102265</v>
      </c>
      <c r="I81" s="17">
        <v>1043.5695210937499</v>
      </c>
      <c r="J81" s="17">
        <v>2001.7474431818182</v>
      </c>
      <c r="K81" s="17">
        <v>2101.7149518750007</v>
      </c>
      <c r="L81" s="17">
        <v>1092.1445718750001</v>
      </c>
      <c r="M81" s="17">
        <v>672.56698269886363</v>
      </c>
      <c r="N81" s="17">
        <v>2233.3977272727279</v>
      </c>
      <c r="O81" s="17">
        <v>1399.2768234375001</v>
      </c>
      <c r="P81" s="17">
        <v>1621.9646117897732</v>
      </c>
      <c r="Q81" s="17">
        <v>2025.4261363636358</v>
      </c>
      <c r="R81" s="17">
        <v>2330.8048342329544</v>
      </c>
      <c r="S81" s="17">
        <v>2101.7149518750007</v>
      </c>
      <c r="T81" s="17">
        <v>1128.1116164062501</v>
      </c>
      <c r="U81" s="17">
        <v>1528.2275203125</v>
      </c>
      <c r="V81" s="17">
        <v>2457.6531805397726</v>
      </c>
      <c r="W81" s="17">
        <v>1620.3409090909086</v>
      </c>
      <c r="X81" s="17">
        <v>2519.6718750000009</v>
      </c>
      <c r="Y81" s="17">
        <v>1584.7169296874999</v>
      </c>
      <c r="Z81" s="17">
        <v>1462.4262760227273</v>
      </c>
      <c r="AA81" s="17">
        <v>1575.0000000000002</v>
      </c>
      <c r="AB81" s="17">
        <v>2270.5525828125005</v>
      </c>
      <c r="AC81" s="17">
        <v>2393.5567329545456</v>
      </c>
      <c r="AD81" s="17">
        <v>2603.821022727273</v>
      </c>
      <c r="AE81" s="17">
        <v>2106.0772906249999</v>
      </c>
      <c r="AF81" s="17">
        <v>1696.2995133238644</v>
      </c>
      <c r="AG81" s="17">
        <v>1589.0477312500004</v>
      </c>
      <c r="AH81" s="17">
        <v>2603.821022727273</v>
      </c>
      <c r="AI81" s="17">
        <v>1566.8404499999999</v>
      </c>
      <c r="AJ81" s="17">
        <v>1051.7023125000003</v>
      </c>
      <c r="AK81" s="17">
        <v>1705.325284090909</v>
      </c>
      <c r="AL81" s="17">
        <v>1501.2249656250006</v>
      </c>
      <c r="AM81" s="17">
        <v>1128.1116164062501</v>
      </c>
      <c r="AN81" s="17">
        <v>1501.2249656250006</v>
      </c>
      <c r="AO81" s="17">
        <v>1128.1116164062501</v>
      </c>
      <c r="AP81" s="17">
        <v>1128.1116164062501</v>
      </c>
      <c r="AQ81" s="17">
        <v>1128.1116164062501</v>
      </c>
      <c r="AR81" s="16"/>
      <c r="AS81" s="16"/>
    </row>
    <row r="82" spans="1:46" x14ac:dyDescent="0.25">
      <c r="A82" s="4" t="str">
        <f t="shared" si="8"/>
        <v>OUTPUT</v>
      </c>
      <c r="B82" s="4" t="s">
        <v>84</v>
      </c>
      <c r="C82" s="4" t="str">
        <f t="shared" si="9"/>
        <v>Bldg_NRbldg_S-Cei</v>
      </c>
      <c r="D82" s="4" t="s">
        <v>49</v>
      </c>
      <c r="E82" s="4" t="str">
        <f>E81</f>
        <v>NRbldg_SpoRecr-MR2</v>
      </c>
      <c r="F82" s="4" t="s">
        <v>59</v>
      </c>
      <c r="G82" s="18">
        <v>2.7656225450283206E-4</v>
      </c>
      <c r="H82" s="18">
        <v>1.6055650570019812E-3</v>
      </c>
      <c r="I82" s="18">
        <v>1.0452241341703298E-3</v>
      </c>
      <c r="J82" s="18">
        <v>2.694704126518959E-4</v>
      </c>
      <c r="K82" s="18">
        <v>1.2422140740887438E-3</v>
      </c>
      <c r="L82" s="18">
        <v>4.8955451728638377E-4</v>
      </c>
      <c r="M82" s="18">
        <v>2.154335374255625E-4</v>
      </c>
      <c r="N82" s="18">
        <v>1.897527370617336E-4</v>
      </c>
      <c r="O82" s="18">
        <v>1.6421507892442318E-4</v>
      </c>
      <c r="P82" s="18">
        <v>1.1358052979972295E-3</v>
      </c>
      <c r="Q82" s="18">
        <v>2.3483435374209934E-4</v>
      </c>
      <c r="R82" s="18">
        <v>2.1623699792293086E-4</v>
      </c>
      <c r="S82" s="18">
        <v>3.0996044695284176E-3</v>
      </c>
      <c r="T82" s="18">
        <v>1.0767739347695249E-3</v>
      </c>
      <c r="U82" s="18">
        <v>3.9120828945959316E-4</v>
      </c>
      <c r="V82" s="18">
        <v>3.5480102265921637E-4</v>
      </c>
      <c r="W82" s="18">
        <v>2.0478460317926897E-4</v>
      </c>
      <c r="X82" s="18">
        <v>1.4969581015105548E-3</v>
      </c>
      <c r="Y82" s="18">
        <v>4.2510990357158887E-4</v>
      </c>
      <c r="Z82" s="18">
        <v>3.8345440884401532E-4</v>
      </c>
      <c r="AA82" s="18">
        <v>5.2325465934218687E-4</v>
      </c>
      <c r="AB82" s="18">
        <v>5.6297452652628172E-4</v>
      </c>
      <c r="AC82" s="18">
        <v>7.4177273913492072E-4</v>
      </c>
      <c r="AD82" s="18">
        <v>1.9180395009996885E-4</v>
      </c>
      <c r="AE82" s="18">
        <v>5.1593968441346783E-4</v>
      </c>
      <c r="AF82" s="18">
        <v>2.0362365448728273E-3</v>
      </c>
      <c r="AG82" s="18">
        <v>1.0017011282113129E-3</v>
      </c>
      <c r="AH82" s="18">
        <v>1.8494636761781297E-4</v>
      </c>
      <c r="AI82" s="18">
        <v>6.7177855634819456E-4</v>
      </c>
      <c r="AJ82" s="18">
        <v>1.1583731037727054E-3</v>
      </c>
      <c r="AK82" s="18">
        <v>2.6719248979943666E-4</v>
      </c>
      <c r="AL82" s="18">
        <v>2.3154486043068427E-3</v>
      </c>
      <c r="AM82" s="18">
        <v>6.9475480356775239E-4</v>
      </c>
      <c r="AN82" s="18">
        <v>7.1079319953834324E-4</v>
      </c>
      <c r="AO82" s="18">
        <v>1.035013771487008E-3</v>
      </c>
      <c r="AP82" s="18">
        <v>6.388984845054574E-4</v>
      </c>
      <c r="AQ82" s="18">
        <v>6.388984845054574E-4</v>
      </c>
      <c r="AR82" s="16"/>
      <c r="AS82" s="16"/>
    </row>
    <row r="83" spans="1:46" x14ac:dyDescent="0.25">
      <c r="A83" s="4" t="str">
        <f t="shared" si="8"/>
        <v>\I:</v>
      </c>
      <c r="C83" s="4" t="str">
        <f t="shared" si="9"/>
        <v/>
      </c>
      <c r="E83" s="4" t="s">
        <v>46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</row>
    <row r="84" spans="1:46" x14ac:dyDescent="0.25">
      <c r="A84" s="8" t="str">
        <f t="shared" si="8"/>
        <v>\I:</v>
      </c>
      <c r="C84" s="4" t="str">
        <f t="shared" si="9"/>
        <v/>
      </c>
      <c r="E84" s="4" t="s">
        <v>46</v>
      </c>
      <c r="F84" s="8" t="s">
        <v>47</v>
      </c>
      <c r="G84" s="16">
        <v>21</v>
      </c>
      <c r="H84" s="16">
        <v>26.249999999999993</v>
      </c>
      <c r="I84" s="16">
        <v>15.75</v>
      </c>
      <c r="J84" s="16">
        <v>21</v>
      </c>
      <c r="K84" s="16">
        <v>28.875000000000004</v>
      </c>
      <c r="L84" s="16">
        <v>10.500000000000002</v>
      </c>
      <c r="M84" s="16">
        <v>7.8749999999999991</v>
      </c>
      <c r="N84" s="16">
        <v>21.000000000000007</v>
      </c>
      <c r="O84" s="16">
        <v>15.75</v>
      </c>
      <c r="P84" s="16">
        <v>18.375000000000004</v>
      </c>
      <c r="Q84" s="16">
        <v>26.249999999999996</v>
      </c>
      <c r="R84" s="16">
        <v>26.250000000000004</v>
      </c>
      <c r="S84" s="16">
        <v>28.875000000000004</v>
      </c>
      <c r="T84" s="16">
        <v>15.750000000000002</v>
      </c>
      <c r="U84" s="16">
        <v>15.75</v>
      </c>
      <c r="V84" s="16">
        <v>26.250000000000004</v>
      </c>
      <c r="W84" s="16">
        <v>20.999999999999996</v>
      </c>
      <c r="X84" s="16">
        <v>28.875000000000011</v>
      </c>
      <c r="Y84" s="16">
        <v>15.75</v>
      </c>
      <c r="Z84" s="16">
        <v>21.000000000000004</v>
      </c>
      <c r="AA84" s="16">
        <v>15.750000000000002</v>
      </c>
      <c r="AB84" s="16">
        <v>28.875000000000007</v>
      </c>
      <c r="AC84" s="16">
        <v>26.250000000000004</v>
      </c>
      <c r="AD84" s="16">
        <v>26.250000000000007</v>
      </c>
      <c r="AE84" s="16">
        <v>21</v>
      </c>
      <c r="AF84" s="16">
        <v>18.375000000000004</v>
      </c>
      <c r="AG84" s="16">
        <v>21.000000000000004</v>
      </c>
      <c r="AH84" s="16">
        <v>26.250000000000007</v>
      </c>
      <c r="AI84" s="16">
        <v>15.749999999999998</v>
      </c>
      <c r="AJ84" s="16">
        <v>10.500000000000002</v>
      </c>
      <c r="AK84" s="16">
        <v>26.250000000000004</v>
      </c>
      <c r="AL84" s="16">
        <v>15.750000000000004</v>
      </c>
      <c r="AM84" s="16">
        <v>15.750000000000002</v>
      </c>
      <c r="AN84" s="16">
        <v>15.750000000000004</v>
      </c>
      <c r="AO84" s="16">
        <v>15.750000000000002</v>
      </c>
      <c r="AP84" s="16">
        <v>15.750000000000002</v>
      </c>
      <c r="AQ84" s="16">
        <v>15.750000000000002</v>
      </c>
      <c r="AR84" s="16"/>
      <c r="AS84" s="16"/>
    </row>
    <row r="85" spans="1:46" x14ac:dyDescent="0.25">
      <c r="A85" s="8" t="str">
        <f t="shared" si="8"/>
        <v>\I:</v>
      </c>
      <c r="C85" s="4" t="str">
        <f t="shared" si="9"/>
        <v/>
      </c>
      <c r="E85" s="4" t="s">
        <v>81</v>
      </c>
      <c r="F85" s="8" t="s">
        <v>48</v>
      </c>
      <c r="G85" s="17">
        <v>3145.6031250000001</v>
      </c>
      <c r="H85" s="17">
        <v>3737.8086046874987</v>
      </c>
      <c r="I85" s="17">
        <v>1252.2834253125</v>
      </c>
      <c r="J85" s="17">
        <v>3145.6031250000001</v>
      </c>
      <c r="K85" s="17">
        <v>3302.6949243750005</v>
      </c>
      <c r="L85" s="17">
        <v>1310.5734862500001</v>
      </c>
      <c r="M85" s="17">
        <v>1056.8909728125</v>
      </c>
      <c r="N85" s="17">
        <v>3509.6250000000014</v>
      </c>
      <c r="O85" s="17">
        <v>1679.1321881250001</v>
      </c>
      <c r="P85" s="17">
        <v>2548.8015328125002</v>
      </c>
      <c r="Q85" s="17">
        <v>3182.8124999999995</v>
      </c>
      <c r="R85" s="17">
        <v>3662.6933109375004</v>
      </c>
      <c r="S85" s="17">
        <v>3302.6949243750005</v>
      </c>
      <c r="T85" s="17">
        <v>1353.7339396875</v>
      </c>
      <c r="U85" s="17">
        <v>1833.8730243750001</v>
      </c>
      <c r="V85" s="17">
        <v>3862.0264265625005</v>
      </c>
      <c r="W85" s="17">
        <v>2546.2499999999995</v>
      </c>
      <c r="X85" s="17">
        <v>3959.4843750000014</v>
      </c>
      <c r="Y85" s="17">
        <v>1901.6603156249998</v>
      </c>
      <c r="Z85" s="17">
        <v>2298.0984337500004</v>
      </c>
      <c r="AA85" s="17">
        <v>1890.0000000000002</v>
      </c>
      <c r="AB85" s="17">
        <v>3568.0112015625009</v>
      </c>
      <c r="AC85" s="17">
        <v>3761.3034375000011</v>
      </c>
      <c r="AD85" s="17">
        <v>4091.7187500000009</v>
      </c>
      <c r="AE85" s="17">
        <v>2527.2927487500001</v>
      </c>
      <c r="AF85" s="17">
        <v>2665.6135209375007</v>
      </c>
      <c r="AG85" s="17">
        <v>1906.8572775000005</v>
      </c>
      <c r="AH85" s="17">
        <v>4091.7187500000009</v>
      </c>
      <c r="AI85" s="17">
        <v>1880.2085399999999</v>
      </c>
      <c r="AJ85" s="17">
        <v>1262.0427750000003</v>
      </c>
      <c r="AK85" s="17">
        <v>2679.7968750000005</v>
      </c>
      <c r="AL85" s="17">
        <v>1801.4699587500004</v>
      </c>
      <c r="AM85" s="17">
        <v>1353.7339396875</v>
      </c>
      <c r="AN85" s="17">
        <v>1801.4699587500004</v>
      </c>
      <c r="AO85" s="17">
        <v>1353.7339396875</v>
      </c>
      <c r="AP85" s="17">
        <v>1353.7339396875</v>
      </c>
      <c r="AQ85" s="17">
        <v>1353.7339396875</v>
      </c>
      <c r="AR85" s="16"/>
      <c r="AS85" s="16"/>
    </row>
    <row r="86" spans="1:46" x14ac:dyDescent="0.25">
      <c r="A86" s="4" t="str">
        <f t="shared" si="8"/>
        <v>OUTPUT</v>
      </c>
      <c r="B86" s="4" t="s">
        <v>84</v>
      </c>
      <c r="C86" s="4" t="str">
        <f t="shared" si="9"/>
        <v>Bldg_NRbldg_S-Cei</v>
      </c>
      <c r="D86" s="4" t="s">
        <v>49</v>
      </c>
      <c r="E86" s="4" t="str">
        <f>E85</f>
        <v>NRbldg_SpoRecr-MR3</v>
      </c>
      <c r="F86" s="4" t="s">
        <v>59</v>
      </c>
      <c r="G86" s="18">
        <v>3.4178721851944492E-4</v>
      </c>
      <c r="H86" s="18">
        <v>1.7398046401617196E-3</v>
      </c>
      <c r="I86" s="18">
        <v>1.1496381864816697E-3</v>
      </c>
      <c r="J86" s="18">
        <v>3.3302282330300849E-4</v>
      </c>
      <c r="K86" s="18">
        <v>1.2878981812328449E-3</v>
      </c>
      <c r="L86" s="18">
        <v>5.7499968976383803E-4</v>
      </c>
      <c r="M86" s="18">
        <v>2.6622397906947231E-4</v>
      </c>
      <c r="N86" s="18">
        <v>2.4186576416843878E-4</v>
      </c>
      <c r="O86" s="18">
        <v>2.086404944943843E-4</v>
      </c>
      <c r="P86" s="18">
        <v>1.2561201923936489E-3</v>
      </c>
      <c r="Q86" s="18">
        <v>2.9869339520407654E-4</v>
      </c>
      <c r="R86" s="18">
        <v>2.6283346865266525E-4</v>
      </c>
      <c r="S86" s="18">
        <v>3.2240862197174254E-3</v>
      </c>
      <c r="T86" s="18">
        <v>1.1781052820270422E-3</v>
      </c>
      <c r="U86" s="18">
        <v>4.516215862419908E-4</v>
      </c>
      <c r="V86" s="18">
        <v>4.2105594730198126E-4</v>
      </c>
      <c r="W86" s="18">
        <v>2.6044396087108914E-4</v>
      </c>
      <c r="X86" s="18">
        <v>1.6180055537087853E-3</v>
      </c>
      <c r="Y86" s="18">
        <v>5.0450599239175529E-4</v>
      </c>
      <c r="Z86" s="18">
        <v>4.6664246157647531E-4</v>
      </c>
      <c r="AA86" s="18">
        <v>6.1470131451663262E-4</v>
      </c>
      <c r="AB86" s="18">
        <v>5.964080163278362E-4</v>
      </c>
      <c r="AC86" s="18">
        <v>8.4874955881590012E-4</v>
      </c>
      <c r="AD86" s="18">
        <v>2.491564968080166E-4</v>
      </c>
      <c r="AE86" s="18">
        <v>5.9804916414273989E-4</v>
      </c>
      <c r="AF86" s="18">
        <v>2.1324702173795558E-3</v>
      </c>
      <c r="AG86" s="18">
        <v>1.0936483767017633E-3</v>
      </c>
      <c r="AH86" s="18">
        <v>2.4024838398272754E-4</v>
      </c>
      <c r="AI86" s="18">
        <v>7.5624269510554199E-4</v>
      </c>
      <c r="AJ86" s="18">
        <v>1.2810676319080694E-3</v>
      </c>
      <c r="AK86" s="18">
        <v>3.0627661655274031E-4</v>
      </c>
      <c r="AL86" s="18">
        <v>2.4083485970460721E-3</v>
      </c>
      <c r="AM86" s="18">
        <v>7.862634463014108E-4</v>
      </c>
      <c r="AN86" s="18">
        <v>8.0444293860111842E-4</v>
      </c>
      <c r="AO86" s="18">
        <v>1.1382115600182001E-3</v>
      </c>
      <c r="AP86" s="18">
        <v>7.2305009146298197E-4</v>
      </c>
      <c r="AQ86" s="18">
        <v>7.2305009146298197E-4</v>
      </c>
    </row>
    <row r="87" spans="1:46" x14ac:dyDescent="0.25">
      <c r="A87" s="4" t="str">
        <f t="shared" si="8"/>
        <v>\I:</v>
      </c>
      <c r="C87" s="4" t="str">
        <f t="shared" si="9"/>
        <v/>
      </c>
      <c r="E87" s="4" t="s">
        <v>46</v>
      </c>
    </row>
    <row r="88" spans="1:46" x14ac:dyDescent="0.25">
      <c r="A88" s="4" t="str">
        <f t="shared" si="8"/>
        <v>\I:</v>
      </c>
      <c r="C88" s="4" t="str">
        <f t="shared" si="9"/>
        <v/>
      </c>
      <c r="E88" s="4" t="s">
        <v>46</v>
      </c>
    </row>
    <row r="89" spans="1:46" x14ac:dyDescent="0.25">
      <c r="A89" s="8" t="str">
        <f t="shared" si="8"/>
        <v>\I:</v>
      </c>
      <c r="C89" s="4" t="str">
        <f t="shared" si="9"/>
        <v/>
      </c>
      <c r="E89" s="4" t="s">
        <v>46</v>
      </c>
      <c r="F89" s="8" t="s">
        <v>47</v>
      </c>
      <c r="G89" s="16">
        <v>71.179749866776916</v>
      </c>
      <c r="H89" s="16">
        <v>77.881362070970695</v>
      </c>
      <c r="I89" s="16">
        <v>39.237239744039137</v>
      </c>
      <c r="J89" s="16">
        <v>71.179749866776916</v>
      </c>
      <c r="K89" s="16">
        <v>79.471031193420302</v>
      </c>
      <c r="L89" s="16">
        <v>54.799530306813907</v>
      </c>
      <c r="M89" s="16">
        <v>79.801829186417805</v>
      </c>
      <c r="N89" s="16">
        <v>56.6612007734889</v>
      </c>
      <c r="O89" s="16">
        <v>35.027919614430196</v>
      </c>
      <c r="P89" s="16">
        <v>78.727412892191467</v>
      </c>
      <c r="Q89" s="16">
        <v>64.688221867533699</v>
      </c>
      <c r="R89" s="16">
        <v>67.192190040386649</v>
      </c>
      <c r="S89" s="16">
        <v>79.471031193420302</v>
      </c>
      <c r="T89" s="16">
        <v>38.094838475520469</v>
      </c>
      <c r="U89" s="16">
        <v>33.816093941597828</v>
      </c>
      <c r="V89" s="16">
        <v>76.834675757138129</v>
      </c>
      <c r="W89" s="16">
        <v>64.688221867533699</v>
      </c>
      <c r="X89" s="16">
        <v>73.827212517112272</v>
      </c>
      <c r="Y89" s="16">
        <v>33.324927228356941</v>
      </c>
      <c r="Z89" s="16">
        <v>67.406224127235831</v>
      </c>
      <c r="AA89" s="16">
        <v>33.40782870384772</v>
      </c>
      <c r="AB89" s="16">
        <v>77.03304296599849</v>
      </c>
      <c r="AC89" s="16">
        <v>77.679974474946619</v>
      </c>
      <c r="AD89" s="16">
        <v>58.340761185602219</v>
      </c>
      <c r="AE89" s="16">
        <v>33.368861546907226</v>
      </c>
      <c r="AF89" s="16">
        <v>77.28432813215332</v>
      </c>
      <c r="AG89" s="16">
        <v>37.299683110561297</v>
      </c>
      <c r="AH89" s="16">
        <v>58.340761185602219</v>
      </c>
      <c r="AI89" s="16">
        <v>33.477943218214662</v>
      </c>
      <c r="AJ89" s="16">
        <v>55.643301643540696</v>
      </c>
      <c r="AK89" s="16">
        <v>89.083946269593469</v>
      </c>
      <c r="AL89" s="16">
        <v>34.05901336860871</v>
      </c>
      <c r="AM89" s="16">
        <v>38.094838475520469</v>
      </c>
      <c r="AN89" s="16">
        <v>34.05901336860871</v>
      </c>
      <c r="AO89" s="16">
        <v>38.094838475520469</v>
      </c>
      <c r="AP89" s="16">
        <v>38.094838475520469</v>
      </c>
      <c r="AQ89" s="16">
        <v>38.094838475520469</v>
      </c>
    </row>
    <row r="90" spans="1:46" x14ac:dyDescent="0.25">
      <c r="A90" s="8" t="str">
        <f t="shared" si="8"/>
        <v>\I:</v>
      </c>
      <c r="C90" s="4" t="str">
        <f t="shared" si="9"/>
        <v/>
      </c>
      <c r="E90" s="4" t="s">
        <v>82</v>
      </c>
      <c r="F90" s="8" t="s">
        <v>48</v>
      </c>
      <c r="G90" s="17">
        <v>10662.059219888182</v>
      </c>
      <c r="H90" s="17">
        <v>11089.738106425028</v>
      </c>
      <c r="I90" s="17">
        <v>3119.7552372363866</v>
      </c>
      <c r="J90" s="17">
        <v>10662.059219888182</v>
      </c>
      <c r="K90" s="17">
        <v>9089.8206530686257</v>
      </c>
      <c r="L90" s="17">
        <v>6839.8868075298697</v>
      </c>
      <c r="M90" s="17">
        <v>10710.07401664128</v>
      </c>
      <c r="N90" s="17">
        <v>9469.5031792693317</v>
      </c>
      <c r="O90" s="17">
        <v>3734.3814163583993</v>
      </c>
      <c r="P90" s="17">
        <v>10920.302076407084</v>
      </c>
      <c r="Q90" s="17">
        <v>7843.4469014384613</v>
      </c>
      <c r="R90" s="17">
        <v>9375.4051431682092</v>
      </c>
      <c r="S90" s="17">
        <v>9089.8206530686257</v>
      </c>
      <c r="T90" s="17">
        <v>3274.3032235698588</v>
      </c>
      <c r="U90" s="17">
        <v>3937.4236488398174</v>
      </c>
      <c r="V90" s="17">
        <v>11304.287552397278</v>
      </c>
      <c r="W90" s="17">
        <v>7843.4469014384613</v>
      </c>
      <c r="X90" s="17">
        <v>10123.55651640902</v>
      </c>
      <c r="Y90" s="17">
        <v>4023.6629607147565</v>
      </c>
      <c r="Z90" s="17">
        <v>7376.4827662762909</v>
      </c>
      <c r="AA90" s="17">
        <v>4008.9394444617265</v>
      </c>
      <c r="AB90" s="17">
        <v>9518.7795737879806</v>
      </c>
      <c r="AC90" s="17">
        <v>11130.588762572534</v>
      </c>
      <c r="AD90" s="17">
        <v>9093.8661498057463</v>
      </c>
      <c r="AE90" s="17">
        <v>4015.8515153114922</v>
      </c>
      <c r="AF90" s="17">
        <v>11211.436736089159</v>
      </c>
      <c r="AG90" s="17">
        <v>3386.91296132465</v>
      </c>
      <c r="AH90" s="17">
        <v>9093.8661498057463</v>
      </c>
      <c r="AI90" s="17">
        <v>3996.5406184458598</v>
      </c>
      <c r="AJ90" s="17">
        <v>6688.0216015596343</v>
      </c>
      <c r="AK90" s="17">
        <v>9094.3573647971243</v>
      </c>
      <c r="AL90" s="17">
        <v>3895.6374227436972</v>
      </c>
      <c r="AM90" s="17">
        <v>3274.3032235698588</v>
      </c>
      <c r="AN90" s="17">
        <v>3895.6374227436972</v>
      </c>
      <c r="AO90" s="17">
        <v>3274.3032235698588</v>
      </c>
      <c r="AP90" s="17">
        <v>3274.3032235698588</v>
      </c>
      <c r="AQ90" s="17">
        <v>3274.3032235698588</v>
      </c>
    </row>
    <row r="91" spans="1:46" x14ac:dyDescent="0.25">
      <c r="A91" s="4" t="str">
        <f t="shared" si="8"/>
        <v>OUTPUT</v>
      </c>
      <c r="B91" s="4" t="s">
        <v>84</v>
      </c>
      <c r="C91" s="4" t="str">
        <f t="shared" si="9"/>
        <v>Bldg_NRbldg_S-Wal</v>
      </c>
      <c r="D91" s="4" t="s">
        <v>50</v>
      </c>
      <c r="E91" s="4" t="str">
        <f>E90</f>
        <v>NRbldg_SpoRecr-MW2</v>
      </c>
      <c r="F91" s="4" t="s">
        <v>59</v>
      </c>
      <c r="G91" s="18">
        <v>3.4054379293805771E-3</v>
      </c>
      <c r="H91" s="18">
        <v>8.5692900386372204E-3</v>
      </c>
      <c r="I91" s="18">
        <v>3.7674813251713521E-3</v>
      </c>
      <c r="J91" s="18">
        <v>3.3181128268579196E-3</v>
      </c>
      <c r="K91" s="18">
        <v>1.9007489934270169E-3</v>
      </c>
      <c r="L91" s="18">
        <v>3.3391632030349786E-3</v>
      </c>
      <c r="M91" s="18">
        <v>2.8714715253838345E-3</v>
      </c>
      <c r="N91" s="18">
        <v>1.0589586750587997E-3</v>
      </c>
      <c r="O91" s="18">
        <v>7.8107983771175278E-4</v>
      </c>
      <c r="P91" s="18">
        <v>8.0902917260351915E-3</v>
      </c>
      <c r="Q91" s="18">
        <v>7.6908511822287872E-4</v>
      </c>
      <c r="R91" s="18">
        <v>3.1576338029865119E-3</v>
      </c>
      <c r="S91" s="18">
        <v>9.276655459390248E-3</v>
      </c>
      <c r="T91" s="18">
        <v>5.6608985149668237E-3</v>
      </c>
      <c r="U91" s="18">
        <v>2.8318964398849548E-3</v>
      </c>
      <c r="V91" s="18">
        <v>2.6270588233872575E-3</v>
      </c>
      <c r="W91" s="18">
        <v>1.1265611990337865E-3</v>
      </c>
      <c r="X91" s="18">
        <v>3.7079720898822504E-3</v>
      </c>
      <c r="Y91" s="18">
        <v>2.4128949319462581E-3</v>
      </c>
      <c r="Z91" s="18">
        <v>2.7582925426865561E-3</v>
      </c>
      <c r="AA91" s="18">
        <v>2.2483950010814334E-3</v>
      </c>
      <c r="AB91" s="18">
        <v>2.0650414943411666E-3</v>
      </c>
      <c r="AC91" s="18">
        <v>2.2968075964069335E-3</v>
      </c>
      <c r="AD91" s="18">
        <v>1.1256621426112064E-3</v>
      </c>
      <c r="AE91" s="18">
        <v>2.5996753080022488E-3</v>
      </c>
      <c r="AF91" s="18">
        <v>3.7948855306275783E-3</v>
      </c>
      <c r="AG91" s="18">
        <v>2.7701998635755111E-3</v>
      </c>
      <c r="AH91" s="18">
        <v>1.0854162509808243E-3</v>
      </c>
      <c r="AI91" s="18">
        <v>3.7666596983164896E-3</v>
      </c>
      <c r="AJ91" s="18">
        <v>5.2276666065108586E-3</v>
      </c>
      <c r="AK91" s="18">
        <v>1.1510329793539549E-3</v>
      </c>
      <c r="AL91" s="18">
        <v>7.3805322689145152E-3</v>
      </c>
      <c r="AM91" s="18">
        <v>5.8993964524205631E-3</v>
      </c>
      <c r="AN91" s="18">
        <v>5.6847773390486791E-3</v>
      </c>
      <c r="AO91" s="18">
        <v>5.4453787879341553E-3</v>
      </c>
      <c r="AP91" s="18">
        <v>5.4251016813312266E-3</v>
      </c>
      <c r="AQ91" s="18">
        <v>5.4251016813312266E-3</v>
      </c>
    </row>
    <row r="92" spans="1:46" x14ac:dyDescent="0.25">
      <c r="A92" s="4" t="str">
        <f t="shared" si="8"/>
        <v>\I:</v>
      </c>
      <c r="C92" s="4" t="str">
        <f t="shared" si="9"/>
        <v/>
      </c>
      <c r="E92" s="4" t="s">
        <v>46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6" x14ac:dyDescent="0.25">
      <c r="A93" s="8" t="str">
        <f t="shared" si="8"/>
        <v>\I:</v>
      </c>
      <c r="C93" s="4" t="str">
        <f t="shared" si="9"/>
        <v/>
      </c>
      <c r="E93" s="4" t="s">
        <v>46</v>
      </c>
      <c r="F93" s="8" t="s">
        <v>47</v>
      </c>
      <c r="G93" s="16">
        <v>83.043041511239721</v>
      </c>
      <c r="H93" s="16">
        <v>90.861589082799128</v>
      </c>
      <c r="I93" s="16">
        <v>45.776779701378992</v>
      </c>
      <c r="J93" s="16">
        <v>83.043041511239721</v>
      </c>
      <c r="K93" s="16">
        <v>92.716203058990359</v>
      </c>
      <c r="L93" s="16">
        <v>63.932785357949562</v>
      </c>
      <c r="M93" s="16">
        <v>93.102134050820766</v>
      </c>
      <c r="N93" s="16">
        <v>66.104734235737055</v>
      </c>
      <c r="O93" s="16">
        <v>40.865906216835228</v>
      </c>
      <c r="P93" s="16">
        <v>91.848648374223373</v>
      </c>
      <c r="Q93" s="16">
        <v>75.469592178789327</v>
      </c>
      <c r="R93" s="16">
        <v>78.390888380451102</v>
      </c>
      <c r="S93" s="16">
        <v>92.716203058990359</v>
      </c>
      <c r="T93" s="16">
        <v>44.443978221440553</v>
      </c>
      <c r="U93" s="16">
        <v>39.452109598530797</v>
      </c>
      <c r="V93" s="16">
        <v>89.640455049994472</v>
      </c>
      <c r="W93" s="16">
        <v>75.469592178789327</v>
      </c>
      <c r="X93" s="16">
        <v>86.131747936630987</v>
      </c>
      <c r="Y93" s="16">
        <v>38.879081766416434</v>
      </c>
      <c r="Z93" s="16">
        <v>78.640594815108471</v>
      </c>
      <c r="AA93" s="16">
        <v>38.975800154489008</v>
      </c>
      <c r="AB93" s="16">
        <v>89.871883460331574</v>
      </c>
      <c r="AC93" s="16">
        <v>90.626636887437712</v>
      </c>
      <c r="AD93" s="16">
        <v>68.064221383202593</v>
      </c>
      <c r="AE93" s="16">
        <v>38.930338471391764</v>
      </c>
      <c r="AF93" s="16">
        <v>90.165049487512206</v>
      </c>
      <c r="AG93" s="16">
        <v>43.516296962321512</v>
      </c>
      <c r="AH93" s="16">
        <v>68.064221383202593</v>
      </c>
      <c r="AI93" s="16">
        <v>39.057600421250434</v>
      </c>
      <c r="AJ93" s="16">
        <v>64.917185250797488</v>
      </c>
      <c r="AK93" s="16">
        <v>103.93127064785904</v>
      </c>
      <c r="AL93" s="16">
        <v>39.735515596710158</v>
      </c>
      <c r="AM93" s="16">
        <v>44.443978221440553</v>
      </c>
      <c r="AN93" s="16">
        <v>39.735515596710158</v>
      </c>
      <c r="AO93" s="16">
        <v>44.443978221440553</v>
      </c>
      <c r="AP93" s="16">
        <v>44.443978221440553</v>
      </c>
      <c r="AQ93" s="16">
        <v>44.443978221440553</v>
      </c>
    </row>
    <row r="94" spans="1:46" x14ac:dyDescent="0.25">
      <c r="A94" s="8" t="str">
        <f t="shared" si="8"/>
        <v>\I:</v>
      </c>
      <c r="C94" s="4" t="str">
        <f t="shared" si="9"/>
        <v/>
      </c>
      <c r="E94" s="4" t="s">
        <v>83</v>
      </c>
      <c r="F94" s="8" t="s">
        <v>48</v>
      </c>
      <c r="G94" s="17">
        <v>12439.069089869543</v>
      </c>
      <c r="H94" s="17">
        <v>12938.027790829196</v>
      </c>
      <c r="I94" s="17">
        <v>3639.7144434424508</v>
      </c>
      <c r="J94" s="17">
        <v>12439.069089869543</v>
      </c>
      <c r="K94" s="17">
        <v>10604.790761913397</v>
      </c>
      <c r="L94" s="17">
        <v>7979.8679421181814</v>
      </c>
      <c r="M94" s="17">
        <v>12495.086352748158</v>
      </c>
      <c r="N94" s="17">
        <v>11047.753709147555</v>
      </c>
      <c r="O94" s="17">
        <v>4356.7783190847986</v>
      </c>
      <c r="P94" s="17">
        <v>12740.352422474931</v>
      </c>
      <c r="Q94" s="17">
        <v>9150.6880516782057</v>
      </c>
      <c r="R94" s="17">
        <v>10937.972667029579</v>
      </c>
      <c r="S94" s="17">
        <v>10604.790761913397</v>
      </c>
      <c r="T94" s="17">
        <v>3820.0204274981688</v>
      </c>
      <c r="U94" s="17">
        <v>4593.6609236464537</v>
      </c>
      <c r="V94" s="17">
        <v>13188.335477796822</v>
      </c>
      <c r="W94" s="17">
        <v>9150.6880516782057</v>
      </c>
      <c r="X94" s="17">
        <v>11810.815935810524</v>
      </c>
      <c r="Y94" s="17">
        <v>4694.2734541672162</v>
      </c>
      <c r="Z94" s="17">
        <v>8605.896560655674</v>
      </c>
      <c r="AA94" s="17">
        <v>4677.0960185386812</v>
      </c>
      <c r="AB94" s="17">
        <v>11105.242836085978</v>
      </c>
      <c r="AC94" s="17">
        <v>12985.686889667955</v>
      </c>
      <c r="AD94" s="17">
        <v>10609.510508106705</v>
      </c>
      <c r="AE94" s="17">
        <v>4685.1601011967414</v>
      </c>
      <c r="AF94" s="17">
        <v>13080.009525437354</v>
      </c>
      <c r="AG94" s="17">
        <v>3951.398454878758</v>
      </c>
      <c r="AH94" s="17">
        <v>10609.510508106705</v>
      </c>
      <c r="AI94" s="17">
        <v>4662.6307215201696</v>
      </c>
      <c r="AJ94" s="17">
        <v>7802.6918684862412</v>
      </c>
      <c r="AK94" s="17">
        <v>10610.08359226331</v>
      </c>
      <c r="AL94" s="17">
        <v>4544.9103265343128</v>
      </c>
      <c r="AM94" s="17">
        <v>3820.0204274981688</v>
      </c>
      <c r="AN94" s="17">
        <v>4544.9103265343128</v>
      </c>
      <c r="AO94" s="17">
        <v>3820.0204274981688</v>
      </c>
      <c r="AP94" s="17">
        <v>3820.0204274981688</v>
      </c>
      <c r="AQ94" s="17">
        <v>3820.0204274981688</v>
      </c>
    </row>
    <row r="95" spans="1:46" x14ac:dyDescent="0.25">
      <c r="A95" s="4" t="str">
        <f t="shared" si="8"/>
        <v>OUTPUT</v>
      </c>
      <c r="B95" s="4" t="s">
        <v>84</v>
      </c>
      <c r="C95" s="4" t="str">
        <f t="shared" si="9"/>
        <v>Bldg_NRbldg_S-Wal</v>
      </c>
      <c r="D95" s="4" t="s">
        <v>50</v>
      </c>
      <c r="E95" s="4" t="str">
        <f>E94</f>
        <v>NRbldg_SpoRecr-MW3</v>
      </c>
      <c r="F95" s="4" t="s">
        <v>59</v>
      </c>
      <c r="G95" s="18">
        <v>4.7554264596214296E-3</v>
      </c>
      <c r="H95" s="18">
        <v>1.0444941036513403E-2</v>
      </c>
      <c r="I95" s="18">
        <v>4.7526922128472383E-3</v>
      </c>
      <c r="J95" s="18">
        <v>4.6334838161973136E-3</v>
      </c>
      <c r="K95" s="18">
        <v>2.3397826771965535E-3</v>
      </c>
      <c r="L95" s="18">
        <v>4.595234181517042E-3</v>
      </c>
      <c r="M95" s="18">
        <v>3.9945345152185095E-3</v>
      </c>
      <c r="N95" s="18">
        <v>1.6338741478030951E-3</v>
      </c>
      <c r="O95" s="18">
        <v>1.2664697349494963E-3</v>
      </c>
      <c r="P95" s="18">
        <v>9.8251508324077048E-3</v>
      </c>
      <c r="Q95" s="18">
        <v>1.2235230451591384E-3</v>
      </c>
      <c r="R95" s="18">
        <v>4.2203425606216699E-3</v>
      </c>
      <c r="S95" s="18">
        <v>1.0792322067845134E-2</v>
      </c>
      <c r="T95" s="18">
        <v>7.0833372754836397E-3</v>
      </c>
      <c r="U95" s="18">
        <v>3.8130973594079926E-3</v>
      </c>
      <c r="V95" s="18">
        <v>3.352923587564846E-3</v>
      </c>
      <c r="W95" s="18">
        <v>1.7954885848203797E-3</v>
      </c>
      <c r="X95" s="18">
        <v>4.806950263008908E-3</v>
      </c>
      <c r="Y95" s="18">
        <v>3.47176787296017E-3</v>
      </c>
      <c r="Z95" s="18">
        <v>3.937794487638072E-3</v>
      </c>
      <c r="AA95" s="18">
        <v>3.2779413885299967E-3</v>
      </c>
      <c r="AB95" s="18">
        <v>2.466787752850605E-3</v>
      </c>
      <c r="AC95" s="18">
        <v>3.2565119995782909E-3</v>
      </c>
      <c r="AD95" s="18">
        <v>1.8276606230903513E-3</v>
      </c>
      <c r="AE95" s="18">
        <v>3.5495895641612816E-3</v>
      </c>
      <c r="AF95" s="18">
        <v>4.6723638273937383E-3</v>
      </c>
      <c r="AG95" s="18">
        <v>3.4452955584117627E-3</v>
      </c>
      <c r="AH95" s="18">
        <v>1.7623161217612143E-3</v>
      </c>
      <c r="AI95" s="18">
        <v>4.9833615346043404E-3</v>
      </c>
      <c r="AJ95" s="18">
        <v>6.7817269370250644E-3</v>
      </c>
      <c r="AK95" s="18">
        <v>1.6215709418712977E-3</v>
      </c>
      <c r="AL95" s="18">
        <v>8.5861628621222881E-3</v>
      </c>
      <c r="AM95" s="18">
        <v>7.4557307631565768E-3</v>
      </c>
      <c r="AN95" s="18">
        <v>7.185242478509532E-3</v>
      </c>
      <c r="AO95" s="18">
        <v>6.8840407863187949E-3</v>
      </c>
      <c r="AP95" s="18">
        <v>6.8563111201244264E-3</v>
      </c>
      <c r="AQ95" s="18">
        <v>6.8563111201244264E-3</v>
      </c>
    </row>
    <row r="96" spans="1:46" x14ac:dyDescent="0.25">
      <c r="A96" s="7" t="str">
        <f t="shared" si="8"/>
        <v>\I:</v>
      </c>
      <c r="B96" s="7"/>
      <c r="C96" s="4" t="str">
        <f t="shared" si="9"/>
        <v/>
      </c>
      <c r="D96" s="7"/>
      <c r="E96" s="7" t="s">
        <v>46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T96" s="7"/>
    </row>
    <row r="97" spans="1:46" ht="15.75" thickBot="1" x14ac:dyDescent="0.3">
      <c r="A97" s="21" t="str">
        <f t="shared" si="8"/>
        <v>\I:</v>
      </c>
      <c r="B97" s="21"/>
      <c r="C97" s="21" t="str">
        <f t="shared" si="9"/>
        <v/>
      </c>
      <c r="D97" s="21"/>
      <c r="E97" s="21" t="s">
        <v>46</v>
      </c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T97" s="21"/>
    </row>
    <row r="98" spans="1:46" x14ac:dyDescent="0.25">
      <c r="A98" s="8" t="str">
        <f t="shared" ref="A98" si="10">IF(F98=$F$6,"INVCOST",IF(F98=$F$7,"OUTPUT","\I:"))</f>
        <v>\I:</v>
      </c>
      <c r="E98" s="9" t="s">
        <v>46</v>
      </c>
      <c r="F98" s="8" t="s">
        <v>47</v>
      </c>
      <c r="G98" s="16">
        <v>54.075480357999702</v>
      </c>
      <c r="H98" s="16">
        <v>73.739730721991762</v>
      </c>
      <c r="I98" s="16">
        <v>56.59661268958628</v>
      </c>
      <c r="J98" s="16">
        <v>54.075480357999702</v>
      </c>
      <c r="K98" s="16">
        <v>83.931457899477991</v>
      </c>
      <c r="L98" s="16">
        <v>48.070558927805415</v>
      </c>
      <c r="M98" s="16">
        <v>63.255080347928789</v>
      </c>
      <c r="N98" s="16">
        <v>62.827225130890049</v>
      </c>
      <c r="O98" s="16">
        <v>42.209303413534371</v>
      </c>
      <c r="P98" s="16">
        <v>97.325153334427341</v>
      </c>
      <c r="Q98" s="16">
        <v>86.597938144329888</v>
      </c>
      <c r="R98" s="16">
        <v>81.702172307570095</v>
      </c>
      <c r="S98" s="16">
        <v>83.931457899477991</v>
      </c>
      <c r="T98" s="16">
        <v>52.355191756779782</v>
      </c>
      <c r="U98" s="16">
        <v>38.647713913647223</v>
      </c>
      <c r="V98" s="16">
        <v>57.701765878179359</v>
      </c>
      <c r="W98" s="16">
        <v>86.597938144329888</v>
      </c>
      <c r="X98" s="16">
        <v>70.009115770282591</v>
      </c>
      <c r="Y98" s="16">
        <v>37.270063122028304</v>
      </c>
      <c r="Z98" s="16">
        <v>95.948892685241375</v>
      </c>
      <c r="AA98" s="16">
        <v>37.5</v>
      </c>
      <c r="AB98" s="16">
        <v>77.690339054599619</v>
      </c>
      <c r="AC98" s="16">
        <v>59.246946805485166</v>
      </c>
      <c r="AD98" s="16">
        <v>67.361668003207697</v>
      </c>
      <c r="AE98" s="16">
        <v>37.391790106919643</v>
      </c>
      <c r="AF98" s="16">
        <v>93.060189728012801</v>
      </c>
      <c r="AG98" s="16">
        <v>49.557982715882623</v>
      </c>
      <c r="AH98" s="16">
        <v>67.361668003207697</v>
      </c>
      <c r="AI98" s="16">
        <v>37.695286715376795</v>
      </c>
      <c r="AJ98" s="16">
        <v>49.919068709854145</v>
      </c>
      <c r="AK98" s="16">
        <v>83.157700033085916</v>
      </c>
      <c r="AL98" s="16">
        <v>39.342870890380311</v>
      </c>
      <c r="AM98" s="16">
        <v>52.355191756779782</v>
      </c>
      <c r="AN98" s="16">
        <v>39.342870890380311</v>
      </c>
      <c r="AO98" s="16">
        <v>52.355191756779782</v>
      </c>
      <c r="AP98" s="16">
        <v>52.355191756779782</v>
      </c>
      <c r="AQ98" s="16">
        <v>52.355191756779782</v>
      </c>
      <c r="AT98" s="9"/>
    </row>
    <row r="99" spans="1:46" x14ac:dyDescent="0.25">
      <c r="A99" s="8" t="str">
        <f t="shared" ref="A99:A128" si="11">IF(F99=$F$6,"\I:",IF(F99=$F$7,"OUTPUT","\I:"))</f>
        <v>\I:</v>
      </c>
      <c r="E99" s="5" t="s">
        <v>85</v>
      </c>
      <c r="F99" s="8" t="s">
        <v>48</v>
      </c>
      <c r="G99" s="17">
        <v>8099.9999999999991</v>
      </c>
      <c r="H99" s="17">
        <v>10500</v>
      </c>
      <c r="I99" s="17">
        <v>4500.0000000000009</v>
      </c>
      <c r="J99" s="17">
        <v>8099.9999999999991</v>
      </c>
      <c r="K99" s="17">
        <v>9599.9999999999982</v>
      </c>
      <c r="L99" s="17">
        <v>6000</v>
      </c>
      <c r="M99" s="17">
        <v>8489.3617021276586</v>
      </c>
      <c r="N99" s="17">
        <v>10500</v>
      </c>
      <c r="O99" s="17">
        <v>4500</v>
      </c>
      <c r="P99" s="17">
        <v>13500</v>
      </c>
      <c r="Q99" s="17">
        <v>10499.999999999998</v>
      </c>
      <c r="R99" s="17">
        <v>11400</v>
      </c>
      <c r="S99" s="17">
        <v>9599.9999999999982</v>
      </c>
      <c r="T99" s="17">
        <v>4500.0000000000009</v>
      </c>
      <c r="U99" s="17">
        <v>4500</v>
      </c>
      <c r="V99" s="17">
        <v>8489.3617021276586</v>
      </c>
      <c r="W99" s="17">
        <v>10499.999999999998</v>
      </c>
      <c r="X99" s="17">
        <v>9600</v>
      </c>
      <c r="Y99" s="17">
        <v>4500.0000000000009</v>
      </c>
      <c r="Z99" s="17">
        <v>10500.000000000002</v>
      </c>
      <c r="AA99" s="17">
        <v>4500</v>
      </c>
      <c r="AB99" s="17">
        <v>9600</v>
      </c>
      <c r="AC99" s="17">
        <v>8489.3617021276586</v>
      </c>
      <c r="AD99" s="17">
        <v>10500</v>
      </c>
      <c r="AE99" s="17">
        <v>4500</v>
      </c>
      <c r="AF99" s="17">
        <v>13500</v>
      </c>
      <c r="AG99" s="17">
        <v>4500</v>
      </c>
      <c r="AH99" s="17">
        <v>10500</v>
      </c>
      <c r="AI99" s="17">
        <v>4500</v>
      </c>
      <c r="AJ99" s="17">
        <v>6000</v>
      </c>
      <c r="AK99" s="17">
        <v>8489.3617021276586</v>
      </c>
      <c r="AL99" s="17">
        <v>4500</v>
      </c>
      <c r="AM99" s="17">
        <v>4500.0000000000009</v>
      </c>
      <c r="AN99" s="17">
        <v>4500</v>
      </c>
      <c r="AO99" s="17">
        <v>4500.0000000000009</v>
      </c>
      <c r="AP99" s="17">
        <v>4500.0000000000009</v>
      </c>
      <c r="AQ99" s="17">
        <v>4500.0000000000009</v>
      </c>
      <c r="AT99" s="9"/>
    </row>
    <row r="100" spans="1:46" x14ac:dyDescent="0.25">
      <c r="A100" s="4" t="str">
        <f t="shared" si="11"/>
        <v>OUTPUT</v>
      </c>
      <c r="B100" s="4" t="s">
        <v>92</v>
      </c>
      <c r="C100" s="4" t="str">
        <f t="shared" ref="C100:C128" si="12">IF(B100&lt;&gt;"","Bldg_"&amp;LEFT(E100,8)&amp;"-"&amp;LEFT(D100,3),"")</f>
        <v>Bldg_NRbldg_S-Win</v>
      </c>
      <c r="D100" s="4" t="s">
        <v>1</v>
      </c>
      <c r="E100" s="5" t="str">
        <f>E99</f>
        <v>NRbldg_ShopL-MG1</v>
      </c>
      <c r="F100" s="4" t="s">
        <v>59</v>
      </c>
      <c r="G100" s="18">
        <v>-1.2852069821068692E-3</v>
      </c>
      <c r="H100" s="18">
        <v>9.1505183017872563E-4</v>
      </c>
      <c r="I100" s="18">
        <v>-4.8960811812197434E-5</v>
      </c>
      <c r="J100" s="18">
        <v>-1.2522506241280469E-3</v>
      </c>
      <c r="K100" s="18">
        <v>8.2259639960034141E-4</v>
      </c>
      <c r="L100" s="18">
        <v>1.3840911057884188E-4</v>
      </c>
      <c r="M100" s="18">
        <v>-1.6626933328246546E-4</v>
      </c>
      <c r="N100" s="18">
        <v>-4.7314899258630894E-4</v>
      </c>
      <c r="O100" s="18">
        <v>-3.0609564612331954E-3</v>
      </c>
      <c r="P100" s="18">
        <v>3.9622274067939369E-4</v>
      </c>
      <c r="Q100" s="18">
        <v>-2.3101007495806613E-3</v>
      </c>
      <c r="R100" s="18">
        <v>3.2228451697276109E-4</v>
      </c>
      <c r="S100" s="18">
        <v>2.3338819422250021E-4</v>
      </c>
      <c r="T100" s="18">
        <v>2.8129883533890501E-4</v>
      </c>
      <c r="U100" s="18">
        <v>-2.2210541143092435E-4</v>
      </c>
      <c r="V100" s="18">
        <v>6.4621489722904311E-4</v>
      </c>
      <c r="W100" s="18">
        <v>-2.0219752393192026E-3</v>
      </c>
      <c r="X100" s="18">
        <v>4.3307603892501036E-4</v>
      </c>
      <c r="Y100" s="18">
        <v>-1.4745075196741233E-3</v>
      </c>
      <c r="Z100" s="18">
        <v>-9.1112182566461229E-4</v>
      </c>
      <c r="AA100" s="18">
        <v>-1.5556463081503008E-3</v>
      </c>
      <c r="AB100" s="18">
        <v>5.9137041490316328E-4</v>
      </c>
      <c r="AC100" s="18">
        <v>7.524903918940956E-4</v>
      </c>
      <c r="AD100" s="18">
        <v>-7.843757537825466E-4</v>
      </c>
      <c r="AE100" s="18">
        <v>-5.5223121553305563E-4</v>
      </c>
      <c r="AF100" s="18">
        <v>7.1118974233045328E-4</v>
      </c>
      <c r="AG100" s="18">
        <v>-3.3050956495334164E-4</v>
      </c>
      <c r="AH100" s="18">
        <v>-7.5633190262219005E-4</v>
      </c>
      <c r="AI100" s="18">
        <v>-1.2716211381607692E-3</v>
      </c>
      <c r="AJ100" s="18">
        <v>2.530750739743399E-4</v>
      </c>
      <c r="AK100" s="18">
        <v>8.9533959787448168E-4</v>
      </c>
      <c r="AL100" s="18">
        <v>2.3270794001295839E-4</v>
      </c>
      <c r="AM100" s="18">
        <v>3.208838803732372E-4</v>
      </c>
      <c r="AN100" s="18">
        <v>2.8596498907352148E-4</v>
      </c>
      <c r="AO100" s="18">
        <v>-4.9227410308062471E-5</v>
      </c>
      <c r="AP100" s="18">
        <v>2.9508572494914704E-4</v>
      </c>
      <c r="AQ100" s="18">
        <v>2.9508572494914704E-4</v>
      </c>
    </row>
    <row r="101" spans="1:46" x14ac:dyDescent="0.25">
      <c r="A101" s="4" t="str">
        <f t="shared" si="11"/>
        <v>\I:</v>
      </c>
      <c r="C101" s="4" t="str">
        <f t="shared" si="12"/>
        <v/>
      </c>
      <c r="E101" s="4" t="s">
        <v>46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6" x14ac:dyDescent="0.25">
      <c r="A102" s="8" t="str">
        <f t="shared" si="11"/>
        <v>\I:</v>
      </c>
      <c r="C102" s="4" t="str">
        <f t="shared" si="12"/>
        <v/>
      </c>
      <c r="E102" s="4" t="s">
        <v>46</v>
      </c>
      <c r="F102" s="8" t="s">
        <v>47</v>
      </c>
      <c r="G102" s="16">
        <v>60.083867064444114</v>
      </c>
      <c r="H102" s="16">
        <v>84.273977967990575</v>
      </c>
      <c r="I102" s="16">
        <v>75.462150252781697</v>
      </c>
      <c r="J102" s="16">
        <v>60.083867064444114</v>
      </c>
      <c r="K102" s="16">
        <v>104.91432237434749</v>
      </c>
      <c r="L102" s="16">
        <v>62.49172660614704</v>
      </c>
      <c r="M102" s="16">
        <v>78.236546746122457</v>
      </c>
      <c r="N102" s="16">
        <v>71.802543006731483</v>
      </c>
      <c r="O102" s="16">
        <v>56.279071218045836</v>
      </c>
      <c r="P102" s="16">
        <v>110.30184044568433</v>
      </c>
      <c r="Q102" s="16">
        <v>98.969072164948443</v>
      </c>
      <c r="R102" s="16">
        <v>101.05268680146827</v>
      </c>
      <c r="S102" s="16">
        <v>104.91432237434749</v>
      </c>
      <c r="T102" s="16">
        <v>69.806922342373028</v>
      </c>
      <c r="U102" s="16">
        <v>51.53028521819629</v>
      </c>
      <c r="V102" s="16">
        <v>71.367973586169214</v>
      </c>
      <c r="W102" s="16">
        <v>98.969072164948443</v>
      </c>
      <c r="X102" s="16">
        <v>87.511394712853232</v>
      </c>
      <c r="Y102" s="16">
        <v>49.693417496037725</v>
      </c>
      <c r="Z102" s="16">
        <v>109.65587735456155</v>
      </c>
      <c r="AA102" s="16">
        <v>50</v>
      </c>
      <c r="AB102" s="16">
        <v>97.112923818249513</v>
      </c>
      <c r="AC102" s="16">
        <v>73.279118417310613</v>
      </c>
      <c r="AD102" s="16">
        <v>76.984763432237358</v>
      </c>
      <c r="AE102" s="16">
        <v>49.85572014255952</v>
      </c>
      <c r="AF102" s="16">
        <v>105.46821502508118</v>
      </c>
      <c r="AG102" s="16">
        <v>66.077310287843503</v>
      </c>
      <c r="AH102" s="16">
        <v>76.984763432237358</v>
      </c>
      <c r="AI102" s="16">
        <v>50.260382287169051</v>
      </c>
      <c r="AJ102" s="16">
        <v>64.894789322810396</v>
      </c>
      <c r="AK102" s="16">
        <v>102.85294477776416</v>
      </c>
      <c r="AL102" s="16">
        <v>52.457161187173753</v>
      </c>
      <c r="AM102" s="16">
        <v>69.806922342373028</v>
      </c>
      <c r="AN102" s="16">
        <v>52.457161187173753</v>
      </c>
      <c r="AO102" s="16">
        <v>69.806922342373028</v>
      </c>
      <c r="AP102" s="16">
        <v>69.806922342373028</v>
      </c>
      <c r="AQ102" s="16">
        <v>69.806922342373028</v>
      </c>
    </row>
    <row r="103" spans="1:46" x14ac:dyDescent="0.25">
      <c r="A103" s="8" t="str">
        <f t="shared" si="11"/>
        <v>\I:</v>
      </c>
      <c r="C103" s="4" t="str">
        <f t="shared" si="12"/>
        <v/>
      </c>
      <c r="E103" s="4" t="s">
        <v>86</v>
      </c>
      <c r="F103" s="8" t="s">
        <v>48</v>
      </c>
      <c r="G103" s="17">
        <v>9000</v>
      </c>
      <c r="H103" s="17">
        <v>11999.999999999998</v>
      </c>
      <c r="I103" s="17">
        <v>6000</v>
      </c>
      <c r="J103" s="17">
        <v>9000</v>
      </c>
      <c r="K103" s="17">
        <v>12000</v>
      </c>
      <c r="L103" s="17">
        <v>7800</v>
      </c>
      <c r="M103" s="17">
        <v>10500</v>
      </c>
      <c r="N103" s="17">
        <v>11999.999999999998</v>
      </c>
      <c r="O103" s="17">
        <v>6000.0000000000009</v>
      </c>
      <c r="P103" s="17">
        <v>15300.000000000002</v>
      </c>
      <c r="Q103" s="17">
        <v>11999.999999999998</v>
      </c>
      <c r="R103" s="17">
        <v>14100</v>
      </c>
      <c r="S103" s="17">
        <v>12000</v>
      </c>
      <c r="T103" s="17">
        <v>6000</v>
      </c>
      <c r="U103" s="17">
        <v>6000</v>
      </c>
      <c r="V103" s="17">
        <v>10500</v>
      </c>
      <c r="W103" s="17">
        <v>11999.999999999998</v>
      </c>
      <c r="X103" s="17">
        <v>12000</v>
      </c>
      <c r="Y103" s="17">
        <v>6000</v>
      </c>
      <c r="Z103" s="17">
        <v>12000</v>
      </c>
      <c r="AA103" s="17">
        <v>6000</v>
      </c>
      <c r="AB103" s="17">
        <v>11999.999999999998</v>
      </c>
      <c r="AC103" s="17">
        <v>10500</v>
      </c>
      <c r="AD103" s="17">
        <v>11999.999999999998</v>
      </c>
      <c r="AE103" s="17">
        <v>5999.9999999999991</v>
      </c>
      <c r="AF103" s="17">
        <v>15300</v>
      </c>
      <c r="AG103" s="17">
        <v>6000</v>
      </c>
      <c r="AH103" s="17">
        <v>11999.999999999998</v>
      </c>
      <c r="AI103" s="17">
        <v>5999.9999999999991</v>
      </c>
      <c r="AJ103" s="17">
        <v>7800.0000000000009</v>
      </c>
      <c r="AK103" s="17">
        <v>10500</v>
      </c>
      <c r="AL103" s="17">
        <v>6000</v>
      </c>
      <c r="AM103" s="17">
        <v>6000</v>
      </c>
      <c r="AN103" s="17">
        <v>6000</v>
      </c>
      <c r="AO103" s="17">
        <v>6000</v>
      </c>
      <c r="AP103" s="17">
        <v>6000</v>
      </c>
      <c r="AQ103" s="17">
        <v>6000</v>
      </c>
    </row>
    <row r="104" spans="1:46" x14ac:dyDescent="0.25">
      <c r="A104" s="4" t="str">
        <f t="shared" si="11"/>
        <v>OUTPUT</v>
      </c>
      <c r="B104" s="4" t="s">
        <v>92</v>
      </c>
      <c r="C104" s="4" t="str">
        <f t="shared" si="12"/>
        <v>Bldg_NRbldg_S-Win</v>
      </c>
      <c r="D104" s="4" t="s">
        <v>1</v>
      </c>
      <c r="E104" s="4" t="str">
        <f>E103</f>
        <v>NRbldg_ShopL-MG2</v>
      </c>
      <c r="F104" s="4" t="s">
        <v>59</v>
      </c>
      <c r="G104" s="18">
        <v>1.4414174654908641E-4</v>
      </c>
      <c r="H104" s="18">
        <v>1.9401977527763428E-3</v>
      </c>
      <c r="I104" s="18">
        <v>9.3713280605578443E-4</v>
      </c>
      <c r="J104" s="18">
        <v>1.4044554269624425E-4</v>
      </c>
      <c r="K104" s="18">
        <v>1.091627682052254E-3</v>
      </c>
      <c r="L104" s="18">
        <v>1.5359577149837858E-3</v>
      </c>
      <c r="M104" s="18">
        <v>1.1235462477561917E-3</v>
      </c>
      <c r="N104" s="18">
        <v>1.0206431247886238E-3</v>
      </c>
      <c r="O104" s="18">
        <v>-1.156097511810232E-3</v>
      </c>
      <c r="P104" s="18">
        <v>1.0600571286200635E-3</v>
      </c>
      <c r="Q104" s="18">
        <v>1.2412536961281534E-4</v>
      </c>
      <c r="R104" s="18">
        <v>1.2828989933774727E-3</v>
      </c>
      <c r="S104" s="18">
        <v>7.8528921136658482E-4</v>
      </c>
      <c r="T104" s="18">
        <v>1.2256177779000463E-3</v>
      </c>
      <c r="U104" s="18">
        <v>8.9671101433411713E-4</v>
      </c>
      <c r="V104" s="18">
        <v>1.7407687045616E-3</v>
      </c>
      <c r="W104" s="18">
        <v>1.0826219070555747E-4</v>
      </c>
      <c r="X104" s="18">
        <v>1.1602378265329226E-3</v>
      </c>
      <c r="Y104" s="18">
        <v>1.6578903022001308E-4</v>
      </c>
      <c r="Z104" s="18">
        <v>3.9404570057040354E-4</v>
      </c>
      <c r="AA104" s="18">
        <v>1.7509096480035553E-4</v>
      </c>
      <c r="AB104" s="18">
        <v>7.8457293078982259E-4</v>
      </c>
      <c r="AC104" s="18">
        <v>1.9031993740911016E-3</v>
      </c>
      <c r="AD104" s="18">
        <v>1.6956369186650721E-3</v>
      </c>
      <c r="AE104" s="18">
        <v>8.3703724489122026E-4</v>
      </c>
      <c r="AF104" s="18">
        <v>1.1593282365081532E-3</v>
      </c>
      <c r="AG104" s="18">
        <v>7.7839254860842956E-4</v>
      </c>
      <c r="AH104" s="18">
        <v>1.6350126717531452E-3</v>
      </c>
      <c r="AI104" s="18">
        <v>-1.1656526437993181E-4</v>
      </c>
      <c r="AJ104" s="18">
        <v>1.5277487980140357E-3</v>
      </c>
      <c r="AK104" s="18">
        <v>2.0908956564400904E-3</v>
      </c>
      <c r="AL104" s="18">
        <v>7.8344163003404366E-4</v>
      </c>
      <c r="AM104" s="18">
        <v>1.3987524199965511E-3</v>
      </c>
      <c r="AN104" s="18">
        <v>1.2460107559712605E-3</v>
      </c>
      <c r="AO104" s="18">
        <v>9.4087916052099595E-4</v>
      </c>
      <c r="AP104" s="18">
        <v>1.2862966858882409E-3</v>
      </c>
      <c r="AQ104" s="18">
        <v>1.2862966858882409E-3</v>
      </c>
    </row>
    <row r="105" spans="1:46" x14ac:dyDescent="0.25">
      <c r="A105" s="4" t="str">
        <f t="shared" si="11"/>
        <v>\I:</v>
      </c>
      <c r="C105" s="4" t="str">
        <f t="shared" si="12"/>
        <v/>
      </c>
      <c r="E105" s="4" t="s">
        <v>46</v>
      </c>
    </row>
    <row r="106" spans="1:46" x14ac:dyDescent="0.25">
      <c r="A106" s="8" t="str">
        <f t="shared" si="11"/>
        <v>\I:</v>
      </c>
      <c r="C106" s="4" t="str">
        <f t="shared" si="12"/>
        <v/>
      </c>
      <c r="E106" s="4" t="s">
        <v>46</v>
      </c>
      <c r="F106" s="8" t="s">
        <v>47</v>
      </c>
      <c r="G106" s="16">
        <v>66.092253770888533</v>
      </c>
      <c r="H106" s="16">
        <v>105.34247245998823</v>
      </c>
      <c r="I106" s="16">
        <v>124.5125479170898</v>
      </c>
      <c r="J106" s="16">
        <v>66.092253770888533</v>
      </c>
      <c r="K106" s="16">
        <v>131.14290296793436</v>
      </c>
      <c r="L106" s="16">
        <v>103.11134890014262</v>
      </c>
      <c r="M106" s="16">
        <v>89.413196281282808</v>
      </c>
      <c r="N106" s="16">
        <v>89.753178758414364</v>
      </c>
      <c r="O106" s="16">
        <v>92.860467509775617</v>
      </c>
      <c r="P106" s="16">
        <v>126.05924622363924</v>
      </c>
      <c r="Q106" s="16">
        <v>123.71134020618557</v>
      </c>
      <c r="R106" s="16">
        <v>115.48878491596373</v>
      </c>
      <c r="S106" s="16">
        <v>131.14290296793436</v>
      </c>
      <c r="T106" s="16">
        <v>115.18142186491551</v>
      </c>
      <c r="U106" s="16">
        <v>85.024970610023885</v>
      </c>
      <c r="V106" s="16">
        <v>81.563398384193391</v>
      </c>
      <c r="W106" s="16">
        <v>123.71134020618557</v>
      </c>
      <c r="X106" s="16">
        <v>109.38924339106654</v>
      </c>
      <c r="Y106" s="16">
        <v>81.994138868462258</v>
      </c>
      <c r="Z106" s="16">
        <v>137.06984669320195</v>
      </c>
      <c r="AA106" s="16">
        <v>82.5</v>
      </c>
      <c r="AB106" s="16">
        <v>121.3911547728119</v>
      </c>
      <c r="AC106" s="16">
        <v>83.747563905497842</v>
      </c>
      <c r="AD106" s="16">
        <v>96.230954290296708</v>
      </c>
      <c r="AE106" s="16">
        <v>82.261938235223212</v>
      </c>
      <c r="AF106" s="16">
        <v>120.53510288580706</v>
      </c>
      <c r="AG106" s="16">
        <v>109.02756197494178</v>
      </c>
      <c r="AH106" s="16">
        <v>96.230954290296708</v>
      </c>
      <c r="AI106" s="16">
        <v>82.929630773828947</v>
      </c>
      <c r="AJ106" s="16">
        <v>82.366463371259343</v>
      </c>
      <c r="AK106" s="16">
        <v>117.54622260315905</v>
      </c>
      <c r="AL106" s="16">
        <v>86.554315958836682</v>
      </c>
      <c r="AM106" s="16">
        <v>115.18142186491551</v>
      </c>
      <c r="AN106" s="16">
        <v>86.554315958836682</v>
      </c>
      <c r="AO106" s="16">
        <v>115.18142186491551</v>
      </c>
      <c r="AP106" s="16">
        <v>115.18142186491551</v>
      </c>
      <c r="AQ106" s="16">
        <v>115.18142186491551</v>
      </c>
    </row>
    <row r="107" spans="1:46" x14ac:dyDescent="0.25">
      <c r="A107" s="8" t="str">
        <f t="shared" si="11"/>
        <v>\I:</v>
      </c>
      <c r="C107" s="4" t="str">
        <f t="shared" si="12"/>
        <v/>
      </c>
      <c r="E107" s="4" t="s">
        <v>87</v>
      </c>
      <c r="F107" s="8" t="s">
        <v>48</v>
      </c>
      <c r="G107" s="17">
        <v>9900</v>
      </c>
      <c r="H107" s="17">
        <v>15000</v>
      </c>
      <c r="I107" s="17">
        <v>9900</v>
      </c>
      <c r="J107" s="17">
        <v>9900</v>
      </c>
      <c r="K107" s="17">
        <v>14999.999999999998</v>
      </c>
      <c r="L107" s="17">
        <v>12870</v>
      </c>
      <c r="M107" s="17">
        <v>12000</v>
      </c>
      <c r="N107" s="17">
        <v>15000</v>
      </c>
      <c r="O107" s="17">
        <v>9900</v>
      </c>
      <c r="P107" s="17">
        <v>17485.714285714286</v>
      </c>
      <c r="Q107" s="17">
        <v>15000</v>
      </c>
      <c r="R107" s="17">
        <v>16114.285714285714</v>
      </c>
      <c r="S107" s="17">
        <v>14999.999999999998</v>
      </c>
      <c r="T107" s="17">
        <v>9900</v>
      </c>
      <c r="U107" s="17">
        <v>9900</v>
      </c>
      <c r="V107" s="17">
        <v>12000</v>
      </c>
      <c r="W107" s="17">
        <v>15000</v>
      </c>
      <c r="X107" s="17">
        <v>15000</v>
      </c>
      <c r="Y107" s="17">
        <v>9900</v>
      </c>
      <c r="Z107" s="17">
        <v>15000</v>
      </c>
      <c r="AA107" s="17">
        <v>9900</v>
      </c>
      <c r="AB107" s="17">
        <v>15000</v>
      </c>
      <c r="AC107" s="17">
        <v>12000</v>
      </c>
      <c r="AD107" s="17">
        <v>15000</v>
      </c>
      <c r="AE107" s="17">
        <v>9900</v>
      </c>
      <c r="AF107" s="17">
        <v>17485.714285714286</v>
      </c>
      <c r="AG107" s="17">
        <v>9900</v>
      </c>
      <c r="AH107" s="17">
        <v>15000</v>
      </c>
      <c r="AI107" s="17">
        <v>9900</v>
      </c>
      <c r="AJ107" s="17">
        <v>9900</v>
      </c>
      <c r="AK107" s="17">
        <v>12000</v>
      </c>
      <c r="AL107" s="17">
        <v>9900</v>
      </c>
      <c r="AM107" s="17">
        <v>9900</v>
      </c>
      <c r="AN107" s="17">
        <v>9900</v>
      </c>
      <c r="AO107" s="17">
        <v>9900</v>
      </c>
      <c r="AP107" s="17">
        <v>9900</v>
      </c>
      <c r="AQ107" s="17">
        <v>9900</v>
      </c>
    </row>
    <row r="108" spans="1:46" x14ac:dyDescent="0.25">
      <c r="A108" s="4" t="str">
        <f t="shared" si="11"/>
        <v>OUTPUT</v>
      </c>
      <c r="B108" s="4" t="s">
        <v>92</v>
      </c>
      <c r="C108" s="4" t="str">
        <f t="shared" si="12"/>
        <v>Bldg_NRbldg_S-Win</v>
      </c>
      <c r="D108" s="4" t="s">
        <v>1</v>
      </c>
      <c r="E108" s="4" t="str">
        <f>E107</f>
        <v>NRbldg_ShopL-MG3</v>
      </c>
      <c r="F108" s="4" t="s">
        <v>59</v>
      </c>
      <c r="G108" s="18">
        <v>1.6754736385161753E-3</v>
      </c>
      <c r="H108" s="18">
        <v>3.0267698316551847E-3</v>
      </c>
      <c r="I108" s="18">
        <v>1.989325884607639E-3</v>
      </c>
      <c r="J108" s="18">
        <v>1.632509734815235E-3</v>
      </c>
      <c r="K108" s="18">
        <v>1.3762136059196981E-3</v>
      </c>
      <c r="L108" s="18">
        <v>3.0324053852242654E-3</v>
      </c>
      <c r="M108" s="18">
        <v>2.5073265177258442E-3</v>
      </c>
      <c r="N108" s="18">
        <v>2.6444932464963896E-3</v>
      </c>
      <c r="O108" s="18">
        <v>9.3408493934938946E-4</v>
      </c>
      <c r="P108" s="18">
        <v>1.7619459654541847E-3</v>
      </c>
      <c r="Q108" s="18">
        <v>2.8046003919511829E-3</v>
      </c>
      <c r="R108" s="18">
        <v>2.3089726816657042E-3</v>
      </c>
      <c r="S108" s="18">
        <v>1.36746820069786E-3</v>
      </c>
      <c r="T108" s="18">
        <v>2.228903616653408E-3</v>
      </c>
      <c r="U108" s="18">
        <v>2.0958397572145952E-3</v>
      </c>
      <c r="V108" s="18">
        <v>2.9171459362147172E-3</v>
      </c>
      <c r="W108" s="18">
        <v>2.433042758356584E-3</v>
      </c>
      <c r="X108" s="18">
        <v>1.9314356933662043E-3</v>
      </c>
      <c r="Y108" s="18">
        <v>1.9333210457711781E-3</v>
      </c>
      <c r="Z108" s="18">
        <v>1.7917221674607672E-3</v>
      </c>
      <c r="AA108" s="18">
        <v>2.0445703813367281E-3</v>
      </c>
      <c r="AB108" s="18">
        <v>9.8882029154728963E-4</v>
      </c>
      <c r="AC108" s="18">
        <v>3.1336750276012119E-3</v>
      </c>
      <c r="AD108" s="18">
        <v>4.4071408879029937E-3</v>
      </c>
      <c r="AE108" s="18">
        <v>2.3298726570108877E-3</v>
      </c>
      <c r="AF108" s="18">
        <v>1.6330669139844702E-3</v>
      </c>
      <c r="AG108" s="18">
        <v>1.9668318673550971E-3</v>
      </c>
      <c r="AH108" s="18">
        <v>4.2495720154498958E-3</v>
      </c>
      <c r="AI108" s="18">
        <v>1.1178364734537563E-3</v>
      </c>
      <c r="AJ108" s="18">
        <v>2.884029573042555E-3</v>
      </c>
      <c r="AK108" s="18">
        <v>3.3917399254663303E-3</v>
      </c>
      <c r="AL108" s="18">
        <v>1.3650955819933211E-3</v>
      </c>
      <c r="AM108" s="18">
        <v>2.5451739965236544E-3</v>
      </c>
      <c r="AN108" s="18">
        <v>2.2661225449613371E-3</v>
      </c>
      <c r="AO108" s="18">
        <v>1.9938590001456081E-3</v>
      </c>
      <c r="AP108" s="18">
        <v>2.3405492136666867E-3</v>
      </c>
      <c r="AQ108" s="18">
        <v>2.3405492136666867E-3</v>
      </c>
      <c r="AR108" s="20"/>
      <c r="AS108" s="20"/>
    </row>
    <row r="109" spans="1:46" x14ac:dyDescent="0.25">
      <c r="A109" s="4" t="str">
        <f t="shared" si="11"/>
        <v>\I:</v>
      </c>
      <c r="C109" s="4" t="str">
        <f t="shared" si="12"/>
        <v/>
      </c>
      <c r="E109" s="4" t="s">
        <v>46</v>
      </c>
    </row>
    <row r="110" spans="1:46" x14ac:dyDescent="0.25">
      <c r="A110" s="4" t="str">
        <f t="shared" si="11"/>
        <v>\I:</v>
      </c>
      <c r="C110" s="4" t="str">
        <f t="shared" si="12"/>
        <v/>
      </c>
      <c r="E110" s="4" t="s">
        <v>46</v>
      </c>
    </row>
    <row r="111" spans="1:46" x14ac:dyDescent="0.25">
      <c r="A111" s="8" t="str">
        <f t="shared" si="11"/>
        <v>\I:</v>
      </c>
      <c r="C111" s="4" t="str">
        <f t="shared" si="12"/>
        <v/>
      </c>
      <c r="E111" s="4" t="s">
        <v>46</v>
      </c>
      <c r="F111" s="8" t="s">
        <v>47</v>
      </c>
      <c r="G111" s="16">
        <v>13.363636363636363</v>
      </c>
      <c r="H111" s="16">
        <v>16.70454545454545</v>
      </c>
      <c r="I111" s="16">
        <v>13.125</v>
      </c>
      <c r="J111" s="16">
        <v>13.363636363636363</v>
      </c>
      <c r="K111" s="16">
        <v>18.375000000000004</v>
      </c>
      <c r="L111" s="16">
        <v>8.7500000000000018</v>
      </c>
      <c r="M111" s="16">
        <v>5.0113636363636358</v>
      </c>
      <c r="N111" s="16">
        <v>13.363636363636369</v>
      </c>
      <c r="O111" s="16">
        <v>13.125</v>
      </c>
      <c r="P111" s="16">
        <v>11.693181818181822</v>
      </c>
      <c r="Q111" s="16">
        <v>16.70454545454545</v>
      </c>
      <c r="R111" s="16">
        <v>16.704545454545453</v>
      </c>
      <c r="S111" s="16">
        <v>18.375000000000004</v>
      </c>
      <c r="T111" s="16">
        <v>13.125000000000002</v>
      </c>
      <c r="U111" s="16">
        <v>13.125</v>
      </c>
      <c r="V111" s="16">
        <v>16.704545454545453</v>
      </c>
      <c r="W111" s="16">
        <v>13.36363636363636</v>
      </c>
      <c r="X111" s="16">
        <v>18.375000000000007</v>
      </c>
      <c r="Y111" s="16">
        <v>13.125</v>
      </c>
      <c r="Z111" s="16">
        <v>13.363636363636365</v>
      </c>
      <c r="AA111" s="16">
        <v>13.125000000000002</v>
      </c>
      <c r="AB111" s="16">
        <v>18.375000000000004</v>
      </c>
      <c r="AC111" s="16">
        <v>16.704545454545453</v>
      </c>
      <c r="AD111" s="16">
        <v>16.704545454545457</v>
      </c>
      <c r="AE111" s="16">
        <v>17.5</v>
      </c>
      <c r="AF111" s="16">
        <v>11.693181818181822</v>
      </c>
      <c r="AG111" s="16">
        <v>17.500000000000004</v>
      </c>
      <c r="AH111" s="16">
        <v>16.704545454545457</v>
      </c>
      <c r="AI111" s="16">
        <v>13.124999999999998</v>
      </c>
      <c r="AJ111" s="16">
        <v>8.7500000000000018</v>
      </c>
      <c r="AK111" s="16">
        <v>16.704545454545453</v>
      </c>
      <c r="AL111" s="16">
        <v>13.125000000000004</v>
      </c>
      <c r="AM111" s="16">
        <v>13.125000000000002</v>
      </c>
      <c r="AN111" s="16">
        <v>13.125000000000004</v>
      </c>
      <c r="AO111" s="16">
        <v>13.125000000000002</v>
      </c>
      <c r="AP111" s="16">
        <v>13.125000000000002</v>
      </c>
      <c r="AQ111" s="16">
        <v>13.125000000000002</v>
      </c>
      <c r="AR111" s="16"/>
      <c r="AS111" s="16"/>
    </row>
    <row r="112" spans="1:46" x14ac:dyDescent="0.25">
      <c r="A112" s="8" t="str">
        <f t="shared" si="11"/>
        <v>\I:</v>
      </c>
      <c r="C112" s="4" t="str">
        <f t="shared" si="12"/>
        <v/>
      </c>
      <c r="E112" s="4" t="s">
        <v>88</v>
      </c>
      <c r="F112" s="8" t="s">
        <v>48</v>
      </c>
      <c r="G112" s="17">
        <v>2001.7474431818182</v>
      </c>
      <c r="H112" s="17">
        <v>2378.6054757102265</v>
      </c>
      <c r="I112" s="17">
        <v>1043.5695210937499</v>
      </c>
      <c r="J112" s="17">
        <v>2001.7474431818182</v>
      </c>
      <c r="K112" s="17">
        <v>2101.7149518750007</v>
      </c>
      <c r="L112" s="17">
        <v>1092.1445718750001</v>
      </c>
      <c r="M112" s="17">
        <v>672.56698269886363</v>
      </c>
      <c r="N112" s="17">
        <v>2233.3977272727279</v>
      </c>
      <c r="O112" s="17">
        <v>1399.2768234375001</v>
      </c>
      <c r="P112" s="17">
        <v>1621.9646117897732</v>
      </c>
      <c r="Q112" s="17">
        <v>2025.4261363636358</v>
      </c>
      <c r="R112" s="17">
        <v>2330.8048342329544</v>
      </c>
      <c r="S112" s="17">
        <v>2101.7149518750007</v>
      </c>
      <c r="T112" s="17">
        <v>1128.1116164062501</v>
      </c>
      <c r="U112" s="17">
        <v>1528.2275203125</v>
      </c>
      <c r="V112" s="17">
        <v>2457.6531805397726</v>
      </c>
      <c r="W112" s="17">
        <v>1620.3409090909086</v>
      </c>
      <c r="X112" s="17">
        <v>2519.6718750000009</v>
      </c>
      <c r="Y112" s="17">
        <v>1584.7169296874999</v>
      </c>
      <c r="Z112" s="17">
        <v>1462.4262760227273</v>
      </c>
      <c r="AA112" s="17">
        <v>1575.0000000000002</v>
      </c>
      <c r="AB112" s="17">
        <v>2270.5525828125005</v>
      </c>
      <c r="AC112" s="17">
        <v>2393.5567329545456</v>
      </c>
      <c r="AD112" s="17">
        <v>2603.821022727273</v>
      </c>
      <c r="AE112" s="17">
        <v>2106.0772906249999</v>
      </c>
      <c r="AF112" s="17">
        <v>1696.2995133238644</v>
      </c>
      <c r="AG112" s="17">
        <v>1589.0477312500004</v>
      </c>
      <c r="AH112" s="17">
        <v>2603.821022727273</v>
      </c>
      <c r="AI112" s="17">
        <v>1566.8404499999999</v>
      </c>
      <c r="AJ112" s="17">
        <v>1051.7023125000003</v>
      </c>
      <c r="AK112" s="17">
        <v>1705.325284090909</v>
      </c>
      <c r="AL112" s="17">
        <v>1501.2249656250006</v>
      </c>
      <c r="AM112" s="17">
        <v>1128.1116164062501</v>
      </c>
      <c r="AN112" s="17">
        <v>1501.2249656250006</v>
      </c>
      <c r="AO112" s="17">
        <v>1128.1116164062501</v>
      </c>
      <c r="AP112" s="17">
        <v>1128.1116164062501</v>
      </c>
      <c r="AQ112" s="17">
        <v>1128.1116164062501</v>
      </c>
      <c r="AR112" s="16"/>
      <c r="AS112" s="16"/>
    </row>
    <row r="113" spans="1:46" x14ac:dyDescent="0.25">
      <c r="A113" s="4" t="str">
        <f t="shared" si="11"/>
        <v>OUTPUT</v>
      </c>
      <c r="B113" s="4" t="s">
        <v>92</v>
      </c>
      <c r="C113" s="4" t="str">
        <f t="shared" si="12"/>
        <v>Bldg_NRbldg_S-Cei</v>
      </c>
      <c r="D113" s="4" t="s">
        <v>49</v>
      </c>
      <c r="E113" s="4" t="str">
        <f>E112</f>
        <v>NRbldg_ShopL-MR2</v>
      </c>
      <c r="F113" s="4" t="s">
        <v>59</v>
      </c>
      <c r="G113" s="18">
        <v>2.7656225450283206E-4</v>
      </c>
      <c r="H113" s="18">
        <v>1.6055650570019812E-3</v>
      </c>
      <c r="I113" s="18">
        <v>1.0452241341703298E-3</v>
      </c>
      <c r="J113" s="18">
        <v>2.694704126518959E-4</v>
      </c>
      <c r="K113" s="18">
        <v>1.2422140740887438E-3</v>
      </c>
      <c r="L113" s="18">
        <v>4.8955451728638377E-4</v>
      </c>
      <c r="M113" s="18">
        <v>2.154335374255625E-4</v>
      </c>
      <c r="N113" s="18">
        <v>1.897527370617336E-4</v>
      </c>
      <c r="O113" s="18">
        <v>1.6421507892442318E-4</v>
      </c>
      <c r="P113" s="18">
        <v>1.1358052979972295E-3</v>
      </c>
      <c r="Q113" s="18">
        <v>2.3483435374209934E-4</v>
      </c>
      <c r="R113" s="18">
        <v>2.1623699792293086E-4</v>
      </c>
      <c r="S113" s="18">
        <v>3.0996044695284176E-3</v>
      </c>
      <c r="T113" s="18">
        <v>1.0767739347695249E-3</v>
      </c>
      <c r="U113" s="18">
        <v>3.9120828945959316E-4</v>
      </c>
      <c r="V113" s="18">
        <v>3.5480102265921637E-4</v>
      </c>
      <c r="W113" s="18">
        <v>2.0478460317926897E-4</v>
      </c>
      <c r="X113" s="18">
        <v>1.4969581015105548E-3</v>
      </c>
      <c r="Y113" s="18">
        <v>4.2510990357158887E-4</v>
      </c>
      <c r="Z113" s="18">
        <v>3.8345440884401532E-4</v>
      </c>
      <c r="AA113" s="18">
        <v>5.2325465934218687E-4</v>
      </c>
      <c r="AB113" s="18">
        <v>5.6297452652628172E-4</v>
      </c>
      <c r="AC113" s="18">
        <v>7.4177273913492072E-4</v>
      </c>
      <c r="AD113" s="18">
        <v>1.9180395009996885E-4</v>
      </c>
      <c r="AE113" s="18">
        <v>5.1593968441346783E-4</v>
      </c>
      <c r="AF113" s="18">
        <v>2.0362365448728273E-3</v>
      </c>
      <c r="AG113" s="18">
        <v>1.0017011282113129E-3</v>
      </c>
      <c r="AH113" s="18">
        <v>1.8494636761781297E-4</v>
      </c>
      <c r="AI113" s="18">
        <v>6.7177855634819456E-4</v>
      </c>
      <c r="AJ113" s="18">
        <v>1.1583731037727054E-3</v>
      </c>
      <c r="AK113" s="18">
        <v>2.6719248979943666E-4</v>
      </c>
      <c r="AL113" s="18">
        <v>2.3154486043068427E-3</v>
      </c>
      <c r="AM113" s="18">
        <v>6.9475480356775239E-4</v>
      </c>
      <c r="AN113" s="18">
        <v>7.1079319953834324E-4</v>
      </c>
      <c r="AO113" s="18">
        <v>1.035013771487008E-3</v>
      </c>
      <c r="AP113" s="18">
        <v>6.388984845054574E-4</v>
      </c>
      <c r="AQ113" s="18">
        <v>6.388984845054574E-4</v>
      </c>
      <c r="AR113" s="16"/>
      <c r="AS113" s="16"/>
    </row>
    <row r="114" spans="1:46" x14ac:dyDescent="0.25">
      <c r="A114" s="4" t="str">
        <f t="shared" si="11"/>
        <v>\I:</v>
      </c>
      <c r="C114" s="4" t="str">
        <f t="shared" si="12"/>
        <v/>
      </c>
      <c r="E114" s="4" t="s">
        <v>46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</row>
    <row r="115" spans="1:46" x14ac:dyDescent="0.25">
      <c r="A115" s="8" t="str">
        <f t="shared" si="11"/>
        <v>\I:</v>
      </c>
      <c r="C115" s="4" t="str">
        <f t="shared" si="12"/>
        <v/>
      </c>
      <c r="E115" s="4" t="s">
        <v>46</v>
      </c>
      <c r="F115" s="8" t="s">
        <v>47</v>
      </c>
      <c r="G115" s="16">
        <v>21</v>
      </c>
      <c r="H115" s="16">
        <v>26.249999999999993</v>
      </c>
      <c r="I115" s="16">
        <v>15.75</v>
      </c>
      <c r="J115" s="16">
        <v>21</v>
      </c>
      <c r="K115" s="16">
        <v>28.875000000000004</v>
      </c>
      <c r="L115" s="16">
        <v>10.500000000000002</v>
      </c>
      <c r="M115" s="16">
        <v>7.8749999999999991</v>
      </c>
      <c r="N115" s="16">
        <v>21.000000000000007</v>
      </c>
      <c r="O115" s="16">
        <v>15.75</v>
      </c>
      <c r="P115" s="16">
        <v>18.375000000000004</v>
      </c>
      <c r="Q115" s="16">
        <v>26.249999999999996</v>
      </c>
      <c r="R115" s="16">
        <v>26.250000000000004</v>
      </c>
      <c r="S115" s="16">
        <v>28.875000000000004</v>
      </c>
      <c r="T115" s="16">
        <v>15.750000000000002</v>
      </c>
      <c r="U115" s="16">
        <v>15.75</v>
      </c>
      <c r="V115" s="16">
        <v>26.250000000000004</v>
      </c>
      <c r="W115" s="16">
        <v>20.999999999999996</v>
      </c>
      <c r="X115" s="16">
        <v>28.875000000000011</v>
      </c>
      <c r="Y115" s="16">
        <v>15.75</v>
      </c>
      <c r="Z115" s="16">
        <v>21.000000000000004</v>
      </c>
      <c r="AA115" s="16">
        <v>15.750000000000002</v>
      </c>
      <c r="AB115" s="16">
        <v>28.875000000000007</v>
      </c>
      <c r="AC115" s="16">
        <v>26.250000000000004</v>
      </c>
      <c r="AD115" s="16">
        <v>26.250000000000007</v>
      </c>
      <c r="AE115" s="16">
        <v>21</v>
      </c>
      <c r="AF115" s="16">
        <v>18.375000000000004</v>
      </c>
      <c r="AG115" s="16">
        <v>21.000000000000004</v>
      </c>
      <c r="AH115" s="16">
        <v>26.250000000000007</v>
      </c>
      <c r="AI115" s="16">
        <v>15.749999999999998</v>
      </c>
      <c r="AJ115" s="16">
        <v>10.500000000000002</v>
      </c>
      <c r="AK115" s="16">
        <v>26.250000000000004</v>
      </c>
      <c r="AL115" s="16">
        <v>15.750000000000004</v>
      </c>
      <c r="AM115" s="16">
        <v>15.750000000000002</v>
      </c>
      <c r="AN115" s="16">
        <v>15.750000000000004</v>
      </c>
      <c r="AO115" s="16">
        <v>15.750000000000002</v>
      </c>
      <c r="AP115" s="16">
        <v>15.750000000000002</v>
      </c>
      <c r="AQ115" s="16">
        <v>15.750000000000002</v>
      </c>
      <c r="AR115" s="16"/>
      <c r="AS115" s="16"/>
    </row>
    <row r="116" spans="1:46" x14ac:dyDescent="0.25">
      <c r="A116" s="8" t="str">
        <f t="shared" si="11"/>
        <v>\I:</v>
      </c>
      <c r="C116" s="4" t="str">
        <f t="shared" si="12"/>
        <v/>
      </c>
      <c r="E116" s="4" t="s">
        <v>89</v>
      </c>
      <c r="F116" s="8" t="s">
        <v>48</v>
      </c>
      <c r="G116" s="17">
        <v>3145.6031250000001</v>
      </c>
      <c r="H116" s="17">
        <v>3737.8086046874987</v>
      </c>
      <c r="I116" s="17">
        <v>1252.2834253125</v>
      </c>
      <c r="J116" s="17">
        <v>3145.6031250000001</v>
      </c>
      <c r="K116" s="17">
        <v>3302.6949243750005</v>
      </c>
      <c r="L116" s="17">
        <v>1310.5734862500001</v>
      </c>
      <c r="M116" s="17">
        <v>1056.8909728125</v>
      </c>
      <c r="N116" s="17">
        <v>3509.6250000000014</v>
      </c>
      <c r="O116" s="17">
        <v>1679.1321881250001</v>
      </c>
      <c r="P116" s="17">
        <v>2548.8015328125002</v>
      </c>
      <c r="Q116" s="17">
        <v>3182.8124999999995</v>
      </c>
      <c r="R116" s="17">
        <v>3662.6933109375004</v>
      </c>
      <c r="S116" s="17">
        <v>3302.6949243750005</v>
      </c>
      <c r="T116" s="17">
        <v>1353.7339396875</v>
      </c>
      <c r="U116" s="17">
        <v>1833.8730243750001</v>
      </c>
      <c r="V116" s="17">
        <v>3862.0264265625005</v>
      </c>
      <c r="W116" s="17">
        <v>2546.2499999999995</v>
      </c>
      <c r="X116" s="17">
        <v>3959.4843750000014</v>
      </c>
      <c r="Y116" s="17">
        <v>1901.6603156249998</v>
      </c>
      <c r="Z116" s="17">
        <v>2298.0984337500004</v>
      </c>
      <c r="AA116" s="17">
        <v>1890.0000000000002</v>
      </c>
      <c r="AB116" s="17">
        <v>3568.0112015625009</v>
      </c>
      <c r="AC116" s="17">
        <v>3761.3034375000011</v>
      </c>
      <c r="AD116" s="17">
        <v>4091.7187500000009</v>
      </c>
      <c r="AE116" s="17">
        <v>2527.2927487500001</v>
      </c>
      <c r="AF116" s="17">
        <v>2665.6135209375007</v>
      </c>
      <c r="AG116" s="17">
        <v>1906.8572775000005</v>
      </c>
      <c r="AH116" s="17">
        <v>4091.7187500000009</v>
      </c>
      <c r="AI116" s="17">
        <v>1880.2085399999999</v>
      </c>
      <c r="AJ116" s="17">
        <v>1262.0427750000003</v>
      </c>
      <c r="AK116" s="17">
        <v>2679.7968750000005</v>
      </c>
      <c r="AL116" s="17">
        <v>1801.4699587500004</v>
      </c>
      <c r="AM116" s="17">
        <v>1353.7339396875</v>
      </c>
      <c r="AN116" s="17">
        <v>1801.4699587500004</v>
      </c>
      <c r="AO116" s="17">
        <v>1353.7339396875</v>
      </c>
      <c r="AP116" s="17">
        <v>1353.7339396875</v>
      </c>
      <c r="AQ116" s="17">
        <v>1353.7339396875</v>
      </c>
      <c r="AR116" s="16"/>
      <c r="AS116" s="16"/>
    </row>
    <row r="117" spans="1:46" x14ac:dyDescent="0.25">
      <c r="A117" s="4" t="str">
        <f t="shared" si="11"/>
        <v>OUTPUT</v>
      </c>
      <c r="B117" s="4" t="s">
        <v>92</v>
      </c>
      <c r="C117" s="4" t="str">
        <f t="shared" si="12"/>
        <v>Bldg_NRbldg_S-Cei</v>
      </c>
      <c r="D117" s="4" t="s">
        <v>49</v>
      </c>
      <c r="E117" s="4" t="str">
        <f>E116</f>
        <v>NRbldg_ShopL-MR3</v>
      </c>
      <c r="F117" s="4" t="s">
        <v>59</v>
      </c>
      <c r="G117" s="18">
        <v>3.4178721851944492E-4</v>
      </c>
      <c r="H117" s="18">
        <v>1.7398046401617196E-3</v>
      </c>
      <c r="I117" s="18">
        <v>1.1496381864816697E-3</v>
      </c>
      <c r="J117" s="18">
        <v>3.3302282330300849E-4</v>
      </c>
      <c r="K117" s="18">
        <v>1.2878981812328449E-3</v>
      </c>
      <c r="L117" s="18">
        <v>5.7499968976383803E-4</v>
      </c>
      <c r="M117" s="18">
        <v>2.6622397906947231E-4</v>
      </c>
      <c r="N117" s="18">
        <v>2.4186576416843878E-4</v>
      </c>
      <c r="O117" s="18">
        <v>2.086404944943843E-4</v>
      </c>
      <c r="P117" s="18">
        <v>1.2561201923936489E-3</v>
      </c>
      <c r="Q117" s="18">
        <v>2.9869339520407654E-4</v>
      </c>
      <c r="R117" s="18">
        <v>2.6283346865266525E-4</v>
      </c>
      <c r="S117" s="18">
        <v>3.2240862197174254E-3</v>
      </c>
      <c r="T117" s="18">
        <v>1.1781052820270422E-3</v>
      </c>
      <c r="U117" s="18">
        <v>4.516215862419908E-4</v>
      </c>
      <c r="V117" s="18">
        <v>4.2105594730198126E-4</v>
      </c>
      <c r="W117" s="18">
        <v>2.6044396087108914E-4</v>
      </c>
      <c r="X117" s="18">
        <v>1.6180055537087853E-3</v>
      </c>
      <c r="Y117" s="18">
        <v>5.0450599239175529E-4</v>
      </c>
      <c r="Z117" s="18">
        <v>4.6664246157647531E-4</v>
      </c>
      <c r="AA117" s="18">
        <v>6.1470131451663262E-4</v>
      </c>
      <c r="AB117" s="18">
        <v>5.964080163278362E-4</v>
      </c>
      <c r="AC117" s="18">
        <v>8.4874955881590012E-4</v>
      </c>
      <c r="AD117" s="18">
        <v>2.491564968080166E-4</v>
      </c>
      <c r="AE117" s="18">
        <v>5.9804916414273989E-4</v>
      </c>
      <c r="AF117" s="18">
        <v>2.1324702173795558E-3</v>
      </c>
      <c r="AG117" s="18">
        <v>1.0936483767017633E-3</v>
      </c>
      <c r="AH117" s="18">
        <v>2.4024838398272754E-4</v>
      </c>
      <c r="AI117" s="18">
        <v>7.5624269510554199E-4</v>
      </c>
      <c r="AJ117" s="18">
        <v>1.2810676319080694E-3</v>
      </c>
      <c r="AK117" s="18">
        <v>3.0627661655274031E-4</v>
      </c>
      <c r="AL117" s="18">
        <v>2.4083485970460721E-3</v>
      </c>
      <c r="AM117" s="18">
        <v>7.862634463014108E-4</v>
      </c>
      <c r="AN117" s="18">
        <v>8.0444293860111842E-4</v>
      </c>
      <c r="AO117" s="18">
        <v>1.1382115600182001E-3</v>
      </c>
      <c r="AP117" s="18">
        <v>7.2305009146298197E-4</v>
      </c>
      <c r="AQ117" s="18">
        <v>7.2305009146298197E-4</v>
      </c>
    </row>
    <row r="118" spans="1:46" x14ac:dyDescent="0.25">
      <c r="A118" s="4" t="str">
        <f t="shared" si="11"/>
        <v>\I:</v>
      </c>
      <c r="C118" s="4" t="str">
        <f t="shared" si="12"/>
        <v/>
      </c>
      <c r="E118" s="4" t="s">
        <v>46</v>
      </c>
    </row>
    <row r="119" spans="1:46" x14ac:dyDescent="0.25">
      <c r="A119" s="4" t="str">
        <f t="shared" si="11"/>
        <v>\I:</v>
      </c>
      <c r="C119" s="4" t="str">
        <f t="shared" si="12"/>
        <v/>
      </c>
      <c r="E119" s="4" t="s">
        <v>46</v>
      </c>
    </row>
    <row r="120" spans="1:46" x14ac:dyDescent="0.25">
      <c r="A120" s="8" t="str">
        <f t="shared" si="11"/>
        <v>\I:</v>
      </c>
      <c r="C120" s="4" t="str">
        <f t="shared" si="12"/>
        <v/>
      </c>
      <c r="E120" s="4" t="s">
        <v>46</v>
      </c>
      <c r="F120" s="8" t="s">
        <v>47</v>
      </c>
      <c r="G120" s="16">
        <v>71.179749866776916</v>
      </c>
      <c r="H120" s="16">
        <v>77.881362070970695</v>
      </c>
      <c r="I120" s="16">
        <v>39.237239744039137</v>
      </c>
      <c r="J120" s="16">
        <v>71.179749866776916</v>
      </c>
      <c r="K120" s="16">
        <v>79.471031193420302</v>
      </c>
      <c r="L120" s="16">
        <v>54.799530306813907</v>
      </c>
      <c r="M120" s="16">
        <v>79.801829186417805</v>
      </c>
      <c r="N120" s="16">
        <v>56.6612007734889</v>
      </c>
      <c r="O120" s="16">
        <v>35.027919614430196</v>
      </c>
      <c r="P120" s="16">
        <v>78.727412892191467</v>
      </c>
      <c r="Q120" s="16">
        <v>64.688221867533699</v>
      </c>
      <c r="R120" s="16">
        <v>67.192190040386649</v>
      </c>
      <c r="S120" s="16">
        <v>79.471031193420302</v>
      </c>
      <c r="T120" s="16">
        <v>38.094838475520469</v>
      </c>
      <c r="U120" s="16">
        <v>33.816093941597828</v>
      </c>
      <c r="V120" s="16">
        <v>76.834675757138129</v>
      </c>
      <c r="W120" s="16">
        <v>64.688221867533699</v>
      </c>
      <c r="X120" s="16">
        <v>73.827212517112272</v>
      </c>
      <c r="Y120" s="16">
        <v>33.324927228356941</v>
      </c>
      <c r="Z120" s="16">
        <v>67.406224127235831</v>
      </c>
      <c r="AA120" s="16">
        <v>33.40782870384772</v>
      </c>
      <c r="AB120" s="16">
        <v>77.03304296599849</v>
      </c>
      <c r="AC120" s="16">
        <v>77.679974474946619</v>
      </c>
      <c r="AD120" s="16">
        <v>58.340761185602219</v>
      </c>
      <c r="AE120" s="16">
        <v>33.368861546907226</v>
      </c>
      <c r="AF120" s="16">
        <v>77.28432813215332</v>
      </c>
      <c r="AG120" s="16">
        <v>37.299683110561297</v>
      </c>
      <c r="AH120" s="16">
        <v>58.340761185602219</v>
      </c>
      <c r="AI120" s="16">
        <v>33.477943218214662</v>
      </c>
      <c r="AJ120" s="16">
        <v>55.643301643540696</v>
      </c>
      <c r="AK120" s="16">
        <v>89.083946269593469</v>
      </c>
      <c r="AL120" s="16">
        <v>34.05901336860871</v>
      </c>
      <c r="AM120" s="16">
        <v>38.094838475520469</v>
      </c>
      <c r="AN120" s="16">
        <v>34.05901336860871</v>
      </c>
      <c r="AO120" s="16">
        <v>38.094838475520469</v>
      </c>
      <c r="AP120" s="16">
        <v>38.094838475520469</v>
      </c>
      <c r="AQ120" s="16">
        <v>38.094838475520469</v>
      </c>
    </row>
    <row r="121" spans="1:46" x14ac:dyDescent="0.25">
      <c r="A121" s="8" t="str">
        <f t="shared" si="11"/>
        <v>\I:</v>
      </c>
      <c r="C121" s="4" t="str">
        <f t="shared" si="12"/>
        <v/>
      </c>
      <c r="E121" s="4" t="s">
        <v>90</v>
      </c>
      <c r="F121" s="8" t="s">
        <v>48</v>
      </c>
      <c r="G121" s="17">
        <v>10662.059219888182</v>
      </c>
      <c r="H121" s="17">
        <v>11089.738106425028</v>
      </c>
      <c r="I121" s="17">
        <v>3119.7552372363866</v>
      </c>
      <c r="J121" s="17">
        <v>10662.059219888182</v>
      </c>
      <c r="K121" s="17">
        <v>9089.8206530686257</v>
      </c>
      <c r="L121" s="17">
        <v>6839.8868075298697</v>
      </c>
      <c r="M121" s="17">
        <v>10710.07401664128</v>
      </c>
      <c r="N121" s="17">
        <v>9469.5031792693317</v>
      </c>
      <c r="O121" s="17">
        <v>3734.3814163583993</v>
      </c>
      <c r="P121" s="17">
        <v>10920.302076407084</v>
      </c>
      <c r="Q121" s="17">
        <v>7843.4469014384613</v>
      </c>
      <c r="R121" s="17">
        <v>9375.4051431682092</v>
      </c>
      <c r="S121" s="17">
        <v>9089.8206530686257</v>
      </c>
      <c r="T121" s="17">
        <v>3274.3032235698588</v>
      </c>
      <c r="U121" s="17">
        <v>3937.4236488398174</v>
      </c>
      <c r="V121" s="17">
        <v>11304.287552397278</v>
      </c>
      <c r="W121" s="17">
        <v>7843.4469014384613</v>
      </c>
      <c r="X121" s="17">
        <v>10123.55651640902</v>
      </c>
      <c r="Y121" s="17">
        <v>4023.6629607147565</v>
      </c>
      <c r="Z121" s="17">
        <v>7376.4827662762909</v>
      </c>
      <c r="AA121" s="17">
        <v>4008.9394444617265</v>
      </c>
      <c r="AB121" s="17">
        <v>9518.7795737879806</v>
      </c>
      <c r="AC121" s="17">
        <v>11130.588762572534</v>
      </c>
      <c r="AD121" s="17">
        <v>9093.8661498057463</v>
      </c>
      <c r="AE121" s="17">
        <v>4015.8515153114922</v>
      </c>
      <c r="AF121" s="17">
        <v>11211.436736089159</v>
      </c>
      <c r="AG121" s="17">
        <v>3386.91296132465</v>
      </c>
      <c r="AH121" s="17">
        <v>9093.8661498057463</v>
      </c>
      <c r="AI121" s="17">
        <v>3996.5406184458598</v>
      </c>
      <c r="AJ121" s="17">
        <v>6688.0216015596343</v>
      </c>
      <c r="AK121" s="17">
        <v>9094.3573647971243</v>
      </c>
      <c r="AL121" s="17">
        <v>3895.6374227436972</v>
      </c>
      <c r="AM121" s="17">
        <v>3274.3032235698588</v>
      </c>
      <c r="AN121" s="17">
        <v>3895.6374227436972</v>
      </c>
      <c r="AO121" s="17">
        <v>3274.3032235698588</v>
      </c>
      <c r="AP121" s="17">
        <v>3274.3032235698588</v>
      </c>
      <c r="AQ121" s="17">
        <v>3274.3032235698588</v>
      </c>
    </row>
    <row r="122" spans="1:46" x14ac:dyDescent="0.25">
      <c r="A122" s="4" t="str">
        <f t="shared" si="11"/>
        <v>OUTPUT</v>
      </c>
      <c r="B122" s="4" t="s">
        <v>92</v>
      </c>
      <c r="C122" s="4" t="str">
        <f t="shared" si="12"/>
        <v>Bldg_NRbldg_S-Wal</v>
      </c>
      <c r="D122" s="4" t="s">
        <v>50</v>
      </c>
      <c r="E122" s="4" t="str">
        <f>E121</f>
        <v>NRbldg_ShopL-MW2</v>
      </c>
      <c r="F122" s="4" t="s">
        <v>59</v>
      </c>
      <c r="G122" s="18">
        <v>3.4054379293805771E-3</v>
      </c>
      <c r="H122" s="18">
        <v>8.5692900386372204E-3</v>
      </c>
      <c r="I122" s="18">
        <v>3.7674813251713521E-3</v>
      </c>
      <c r="J122" s="18">
        <v>3.3181128268579196E-3</v>
      </c>
      <c r="K122" s="18">
        <v>1.9007489934270169E-3</v>
      </c>
      <c r="L122" s="18">
        <v>3.3391632030349786E-3</v>
      </c>
      <c r="M122" s="18">
        <v>2.8714715253838345E-3</v>
      </c>
      <c r="N122" s="18">
        <v>1.0589586750587997E-3</v>
      </c>
      <c r="O122" s="18">
        <v>7.8107983771175278E-4</v>
      </c>
      <c r="P122" s="18">
        <v>8.0902917260351915E-3</v>
      </c>
      <c r="Q122" s="18">
        <v>7.6908511822287872E-4</v>
      </c>
      <c r="R122" s="18">
        <v>3.1576338029865119E-3</v>
      </c>
      <c r="S122" s="18">
        <v>9.276655459390248E-3</v>
      </c>
      <c r="T122" s="18">
        <v>5.6608985149668237E-3</v>
      </c>
      <c r="U122" s="18">
        <v>2.8318964398849548E-3</v>
      </c>
      <c r="V122" s="18">
        <v>2.6270588233872575E-3</v>
      </c>
      <c r="W122" s="18">
        <v>1.1265611990337865E-3</v>
      </c>
      <c r="X122" s="18">
        <v>3.7079720898822504E-3</v>
      </c>
      <c r="Y122" s="18">
        <v>2.4128949319462581E-3</v>
      </c>
      <c r="Z122" s="18">
        <v>2.7582925426865561E-3</v>
      </c>
      <c r="AA122" s="18">
        <v>2.2483950010814334E-3</v>
      </c>
      <c r="AB122" s="18">
        <v>2.0650414943411666E-3</v>
      </c>
      <c r="AC122" s="18">
        <v>2.2968075964069335E-3</v>
      </c>
      <c r="AD122" s="18">
        <v>1.1256621426112064E-3</v>
      </c>
      <c r="AE122" s="18">
        <v>2.5996753080022488E-3</v>
      </c>
      <c r="AF122" s="18">
        <v>3.7948855306275783E-3</v>
      </c>
      <c r="AG122" s="18">
        <v>2.7701998635755111E-3</v>
      </c>
      <c r="AH122" s="18">
        <v>1.0854162509808243E-3</v>
      </c>
      <c r="AI122" s="18">
        <v>3.7666596983164896E-3</v>
      </c>
      <c r="AJ122" s="18">
        <v>5.2276666065108586E-3</v>
      </c>
      <c r="AK122" s="18">
        <v>1.1510329793539549E-3</v>
      </c>
      <c r="AL122" s="18">
        <v>7.3805322689145152E-3</v>
      </c>
      <c r="AM122" s="18">
        <v>5.8993964524205631E-3</v>
      </c>
      <c r="AN122" s="18">
        <v>5.6847773390486791E-3</v>
      </c>
      <c r="AO122" s="18">
        <v>5.4453787879341553E-3</v>
      </c>
      <c r="AP122" s="18">
        <v>5.4251016813312266E-3</v>
      </c>
      <c r="AQ122" s="18">
        <v>5.4251016813312266E-3</v>
      </c>
    </row>
    <row r="123" spans="1:46" x14ac:dyDescent="0.25">
      <c r="A123" s="4" t="str">
        <f t="shared" si="11"/>
        <v>\I:</v>
      </c>
      <c r="C123" s="4" t="str">
        <f t="shared" si="12"/>
        <v/>
      </c>
      <c r="E123" s="4" t="s">
        <v>46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6" x14ac:dyDescent="0.25">
      <c r="A124" s="8" t="str">
        <f t="shared" si="11"/>
        <v>\I:</v>
      </c>
      <c r="C124" s="4" t="str">
        <f t="shared" si="12"/>
        <v/>
      </c>
      <c r="E124" s="4" t="s">
        <v>46</v>
      </c>
      <c r="F124" s="8" t="s">
        <v>47</v>
      </c>
      <c r="G124" s="16">
        <v>83.043041511239721</v>
      </c>
      <c r="H124" s="16">
        <v>90.861589082799128</v>
      </c>
      <c r="I124" s="16">
        <v>45.776779701378992</v>
      </c>
      <c r="J124" s="16">
        <v>83.043041511239721</v>
      </c>
      <c r="K124" s="16">
        <v>92.716203058990359</v>
      </c>
      <c r="L124" s="16">
        <v>63.932785357949562</v>
      </c>
      <c r="M124" s="16">
        <v>93.102134050820766</v>
      </c>
      <c r="N124" s="16">
        <v>66.104734235737055</v>
      </c>
      <c r="O124" s="16">
        <v>40.865906216835228</v>
      </c>
      <c r="P124" s="16">
        <v>91.848648374223373</v>
      </c>
      <c r="Q124" s="16">
        <v>75.469592178789327</v>
      </c>
      <c r="R124" s="16">
        <v>78.390888380451102</v>
      </c>
      <c r="S124" s="16">
        <v>92.716203058990359</v>
      </c>
      <c r="T124" s="16">
        <v>44.443978221440553</v>
      </c>
      <c r="U124" s="16">
        <v>39.452109598530797</v>
      </c>
      <c r="V124" s="16">
        <v>89.640455049994472</v>
      </c>
      <c r="W124" s="16">
        <v>75.469592178789327</v>
      </c>
      <c r="X124" s="16">
        <v>86.131747936630987</v>
      </c>
      <c r="Y124" s="16">
        <v>38.879081766416434</v>
      </c>
      <c r="Z124" s="16">
        <v>78.640594815108471</v>
      </c>
      <c r="AA124" s="16">
        <v>38.975800154489008</v>
      </c>
      <c r="AB124" s="16">
        <v>89.871883460331574</v>
      </c>
      <c r="AC124" s="16">
        <v>90.626636887437712</v>
      </c>
      <c r="AD124" s="16">
        <v>68.064221383202593</v>
      </c>
      <c r="AE124" s="16">
        <v>38.930338471391764</v>
      </c>
      <c r="AF124" s="16">
        <v>90.165049487512206</v>
      </c>
      <c r="AG124" s="16">
        <v>43.516296962321512</v>
      </c>
      <c r="AH124" s="16">
        <v>68.064221383202593</v>
      </c>
      <c r="AI124" s="16">
        <v>39.057600421250434</v>
      </c>
      <c r="AJ124" s="16">
        <v>64.917185250797488</v>
      </c>
      <c r="AK124" s="16">
        <v>103.93127064785904</v>
      </c>
      <c r="AL124" s="16">
        <v>39.735515596710158</v>
      </c>
      <c r="AM124" s="16">
        <v>44.443978221440553</v>
      </c>
      <c r="AN124" s="16">
        <v>39.735515596710158</v>
      </c>
      <c r="AO124" s="16">
        <v>44.443978221440553</v>
      </c>
      <c r="AP124" s="16">
        <v>44.443978221440553</v>
      </c>
      <c r="AQ124" s="16">
        <v>44.443978221440553</v>
      </c>
    </row>
    <row r="125" spans="1:46" x14ac:dyDescent="0.25">
      <c r="A125" s="8" t="str">
        <f t="shared" si="11"/>
        <v>\I:</v>
      </c>
      <c r="C125" s="4" t="str">
        <f t="shared" si="12"/>
        <v/>
      </c>
      <c r="E125" s="4" t="s">
        <v>91</v>
      </c>
      <c r="F125" s="8" t="s">
        <v>48</v>
      </c>
      <c r="G125" s="17">
        <v>12439.069089869543</v>
      </c>
      <c r="H125" s="17">
        <v>12938.027790829196</v>
      </c>
      <c r="I125" s="17">
        <v>3639.7144434424508</v>
      </c>
      <c r="J125" s="17">
        <v>12439.069089869543</v>
      </c>
      <c r="K125" s="17">
        <v>10604.790761913397</v>
      </c>
      <c r="L125" s="17">
        <v>7979.8679421181814</v>
      </c>
      <c r="M125" s="17">
        <v>12495.086352748158</v>
      </c>
      <c r="N125" s="17">
        <v>11047.753709147555</v>
      </c>
      <c r="O125" s="17">
        <v>4356.7783190847986</v>
      </c>
      <c r="P125" s="17">
        <v>12740.352422474931</v>
      </c>
      <c r="Q125" s="17">
        <v>9150.6880516782057</v>
      </c>
      <c r="R125" s="17">
        <v>10937.972667029579</v>
      </c>
      <c r="S125" s="17">
        <v>10604.790761913397</v>
      </c>
      <c r="T125" s="17">
        <v>3820.0204274981688</v>
      </c>
      <c r="U125" s="17">
        <v>4593.6609236464537</v>
      </c>
      <c r="V125" s="17">
        <v>13188.335477796822</v>
      </c>
      <c r="W125" s="17">
        <v>9150.6880516782057</v>
      </c>
      <c r="X125" s="17">
        <v>11810.815935810524</v>
      </c>
      <c r="Y125" s="17">
        <v>4694.2734541672162</v>
      </c>
      <c r="Z125" s="17">
        <v>8605.896560655674</v>
      </c>
      <c r="AA125" s="17">
        <v>4677.0960185386812</v>
      </c>
      <c r="AB125" s="17">
        <v>11105.242836085978</v>
      </c>
      <c r="AC125" s="17">
        <v>12985.686889667955</v>
      </c>
      <c r="AD125" s="17">
        <v>10609.510508106705</v>
      </c>
      <c r="AE125" s="17">
        <v>4685.1601011967414</v>
      </c>
      <c r="AF125" s="17">
        <v>13080.009525437354</v>
      </c>
      <c r="AG125" s="17">
        <v>3951.398454878758</v>
      </c>
      <c r="AH125" s="17">
        <v>10609.510508106705</v>
      </c>
      <c r="AI125" s="17">
        <v>4662.6307215201696</v>
      </c>
      <c r="AJ125" s="17">
        <v>7802.6918684862412</v>
      </c>
      <c r="AK125" s="17">
        <v>10610.08359226331</v>
      </c>
      <c r="AL125" s="17">
        <v>4544.9103265343128</v>
      </c>
      <c r="AM125" s="17">
        <v>3820.0204274981688</v>
      </c>
      <c r="AN125" s="17">
        <v>4544.9103265343128</v>
      </c>
      <c r="AO125" s="17">
        <v>3820.0204274981688</v>
      </c>
      <c r="AP125" s="17">
        <v>3820.0204274981688</v>
      </c>
      <c r="AQ125" s="17">
        <v>3820.0204274981688</v>
      </c>
    </row>
    <row r="126" spans="1:46" x14ac:dyDescent="0.25">
      <c r="A126" s="4" t="str">
        <f t="shared" si="11"/>
        <v>OUTPUT</v>
      </c>
      <c r="B126" s="4" t="s">
        <v>92</v>
      </c>
      <c r="C126" s="4" t="str">
        <f t="shared" si="12"/>
        <v>Bldg_NRbldg_S-Wal</v>
      </c>
      <c r="D126" s="4" t="s">
        <v>50</v>
      </c>
      <c r="E126" s="4" t="str">
        <f>E125</f>
        <v>NRbldg_ShopL-MW3</v>
      </c>
      <c r="F126" s="4" t="s">
        <v>59</v>
      </c>
      <c r="G126" s="18">
        <v>4.7554264596214296E-3</v>
      </c>
      <c r="H126" s="18">
        <v>1.0444941036513403E-2</v>
      </c>
      <c r="I126" s="18">
        <v>4.7526922128472383E-3</v>
      </c>
      <c r="J126" s="18">
        <v>4.6334838161973136E-3</v>
      </c>
      <c r="K126" s="18">
        <v>2.3397826771965535E-3</v>
      </c>
      <c r="L126" s="18">
        <v>4.595234181517042E-3</v>
      </c>
      <c r="M126" s="18">
        <v>3.9945345152185095E-3</v>
      </c>
      <c r="N126" s="18">
        <v>1.6338741478030951E-3</v>
      </c>
      <c r="O126" s="18">
        <v>1.2664697349494963E-3</v>
      </c>
      <c r="P126" s="18">
        <v>9.8251508324077048E-3</v>
      </c>
      <c r="Q126" s="18">
        <v>1.2235230451591384E-3</v>
      </c>
      <c r="R126" s="18">
        <v>4.2203425606216699E-3</v>
      </c>
      <c r="S126" s="18">
        <v>1.0792322067845134E-2</v>
      </c>
      <c r="T126" s="18">
        <v>7.0833372754836397E-3</v>
      </c>
      <c r="U126" s="18">
        <v>3.8130973594079926E-3</v>
      </c>
      <c r="V126" s="18">
        <v>3.352923587564846E-3</v>
      </c>
      <c r="W126" s="18">
        <v>1.7954885848203797E-3</v>
      </c>
      <c r="X126" s="18">
        <v>4.806950263008908E-3</v>
      </c>
      <c r="Y126" s="18">
        <v>3.47176787296017E-3</v>
      </c>
      <c r="Z126" s="18">
        <v>3.937794487638072E-3</v>
      </c>
      <c r="AA126" s="18">
        <v>3.2779413885299967E-3</v>
      </c>
      <c r="AB126" s="18">
        <v>2.466787752850605E-3</v>
      </c>
      <c r="AC126" s="18">
        <v>3.2565119995782909E-3</v>
      </c>
      <c r="AD126" s="18">
        <v>1.8276606230903513E-3</v>
      </c>
      <c r="AE126" s="18">
        <v>3.5495895641612816E-3</v>
      </c>
      <c r="AF126" s="18">
        <v>4.6723638273937383E-3</v>
      </c>
      <c r="AG126" s="18">
        <v>3.4452955584117627E-3</v>
      </c>
      <c r="AH126" s="18">
        <v>1.7623161217612143E-3</v>
      </c>
      <c r="AI126" s="18">
        <v>4.9833615346043404E-3</v>
      </c>
      <c r="AJ126" s="18">
        <v>6.7817269370250644E-3</v>
      </c>
      <c r="AK126" s="18">
        <v>1.6215709418712977E-3</v>
      </c>
      <c r="AL126" s="18">
        <v>8.5861628621222881E-3</v>
      </c>
      <c r="AM126" s="18">
        <v>7.4557307631565768E-3</v>
      </c>
      <c r="AN126" s="18">
        <v>7.185242478509532E-3</v>
      </c>
      <c r="AO126" s="18">
        <v>6.8840407863187949E-3</v>
      </c>
      <c r="AP126" s="18">
        <v>6.8563111201244264E-3</v>
      </c>
      <c r="AQ126" s="18">
        <v>6.8563111201244264E-3</v>
      </c>
    </row>
    <row r="127" spans="1:46" x14ac:dyDescent="0.25">
      <c r="A127" s="7" t="str">
        <f t="shared" si="11"/>
        <v>\I:</v>
      </c>
      <c r="B127" s="7"/>
      <c r="C127" s="4" t="str">
        <f t="shared" si="12"/>
        <v/>
      </c>
      <c r="D127" s="7"/>
      <c r="E127" s="7" t="s">
        <v>46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T127" s="7"/>
    </row>
    <row r="128" spans="1:46" ht="15.75" thickBot="1" x14ac:dyDescent="0.3">
      <c r="A128" s="21" t="str">
        <f t="shared" si="11"/>
        <v>\I:</v>
      </c>
      <c r="B128" s="21"/>
      <c r="C128" s="21" t="str">
        <f t="shared" si="12"/>
        <v/>
      </c>
      <c r="D128" s="21"/>
      <c r="E128" s="21" t="s">
        <v>46</v>
      </c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T128" s="21"/>
    </row>
    <row r="129" spans="1:46" x14ac:dyDescent="0.25">
      <c r="A129" s="8" t="str">
        <f t="shared" ref="A129" si="13">IF(F129=$F$6,"INVCOST",IF(F129=$F$7,"OUTPUT","\I:"))</f>
        <v>\I:</v>
      </c>
      <c r="E129" s="9" t="s">
        <v>46</v>
      </c>
      <c r="F129" s="8" t="s">
        <v>47</v>
      </c>
      <c r="G129" s="16">
        <v>54.075480357999702</v>
      </c>
      <c r="H129" s="16">
        <v>73.739730721991762</v>
      </c>
      <c r="I129" s="16">
        <v>56.59661268958628</v>
      </c>
      <c r="J129" s="16">
        <v>54.075480357999702</v>
      </c>
      <c r="K129" s="16">
        <v>83.931457899477991</v>
      </c>
      <c r="L129" s="16">
        <v>48.070558927805415</v>
      </c>
      <c r="M129" s="16">
        <v>63.255080347928789</v>
      </c>
      <c r="N129" s="16">
        <v>62.827225130890049</v>
      </c>
      <c r="O129" s="16">
        <v>42.209303413534371</v>
      </c>
      <c r="P129" s="16">
        <v>97.325153334427341</v>
      </c>
      <c r="Q129" s="16">
        <v>86.597938144329888</v>
      </c>
      <c r="R129" s="16">
        <v>81.702172307570095</v>
      </c>
      <c r="S129" s="16">
        <v>83.931457899477991</v>
      </c>
      <c r="T129" s="16">
        <v>52.355191756779782</v>
      </c>
      <c r="U129" s="16">
        <v>38.647713913647223</v>
      </c>
      <c r="V129" s="16">
        <v>57.701765878179359</v>
      </c>
      <c r="W129" s="16">
        <v>86.597938144329888</v>
      </c>
      <c r="X129" s="16">
        <v>70.009115770282591</v>
      </c>
      <c r="Y129" s="16">
        <v>37.270063122028304</v>
      </c>
      <c r="Z129" s="16">
        <v>95.948892685241375</v>
      </c>
      <c r="AA129" s="16">
        <v>37.5</v>
      </c>
      <c r="AB129" s="16">
        <v>77.690339054599619</v>
      </c>
      <c r="AC129" s="16">
        <v>59.246946805485166</v>
      </c>
      <c r="AD129" s="16">
        <v>67.361668003207697</v>
      </c>
      <c r="AE129" s="16">
        <v>37.391790106919643</v>
      </c>
      <c r="AF129" s="16">
        <v>93.060189728012801</v>
      </c>
      <c r="AG129" s="16">
        <v>49.557982715882623</v>
      </c>
      <c r="AH129" s="16">
        <v>67.361668003207697</v>
      </c>
      <c r="AI129" s="16">
        <v>37.695286715376795</v>
      </c>
      <c r="AJ129" s="16">
        <v>49.919068709854145</v>
      </c>
      <c r="AK129" s="16">
        <v>83.157700033085916</v>
      </c>
      <c r="AL129" s="16">
        <v>39.342870890380311</v>
      </c>
      <c r="AM129" s="16">
        <v>52.355191756779782</v>
      </c>
      <c r="AN129" s="16">
        <v>39.342870890380311</v>
      </c>
      <c r="AO129" s="16">
        <v>52.355191756779782</v>
      </c>
      <c r="AP129" s="16">
        <v>52.355191756779782</v>
      </c>
      <c r="AQ129" s="16">
        <v>52.355191756779782</v>
      </c>
      <c r="AT129" s="9"/>
    </row>
    <row r="130" spans="1:46" x14ac:dyDescent="0.25">
      <c r="A130" s="8" t="str">
        <f t="shared" ref="A130:A159" si="14">IF(F130=$F$6,"\I:",IF(F130=$F$7,"OUTPUT","\I:"))</f>
        <v>\I:</v>
      </c>
      <c r="E130" s="5" t="s">
        <v>93</v>
      </c>
      <c r="F130" s="8" t="s">
        <v>48</v>
      </c>
      <c r="G130" s="17">
        <v>8099.9999999999991</v>
      </c>
      <c r="H130" s="17">
        <v>10500</v>
      </c>
      <c r="I130" s="17">
        <v>4500.0000000000009</v>
      </c>
      <c r="J130" s="17">
        <v>8099.9999999999991</v>
      </c>
      <c r="K130" s="17">
        <v>9599.9999999999982</v>
      </c>
      <c r="L130" s="17">
        <v>6000</v>
      </c>
      <c r="M130" s="17">
        <v>8489.3617021276586</v>
      </c>
      <c r="N130" s="17">
        <v>10500</v>
      </c>
      <c r="O130" s="17">
        <v>4500</v>
      </c>
      <c r="P130" s="17">
        <v>13500</v>
      </c>
      <c r="Q130" s="17">
        <v>10499.999999999998</v>
      </c>
      <c r="R130" s="17">
        <v>11400</v>
      </c>
      <c r="S130" s="17">
        <v>9599.9999999999982</v>
      </c>
      <c r="T130" s="17">
        <v>4500.0000000000009</v>
      </c>
      <c r="U130" s="17">
        <v>4500</v>
      </c>
      <c r="V130" s="17">
        <v>8489.3617021276586</v>
      </c>
      <c r="W130" s="17">
        <v>10499.999999999998</v>
      </c>
      <c r="X130" s="17">
        <v>9600</v>
      </c>
      <c r="Y130" s="17">
        <v>4500.0000000000009</v>
      </c>
      <c r="Z130" s="17">
        <v>10500.000000000002</v>
      </c>
      <c r="AA130" s="17">
        <v>4500</v>
      </c>
      <c r="AB130" s="17">
        <v>9600</v>
      </c>
      <c r="AC130" s="17">
        <v>8489.3617021276586</v>
      </c>
      <c r="AD130" s="17">
        <v>10500</v>
      </c>
      <c r="AE130" s="17">
        <v>4500</v>
      </c>
      <c r="AF130" s="17">
        <v>13500</v>
      </c>
      <c r="AG130" s="17">
        <v>4500</v>
      </c>
      <c r="AH130" s="17">
        <v>10500</v>
      </c>
      <c r="AI130" s="17">
        <v>4500</v>
      </c>
      <c r="AJ130" s="17">
        <v>6000</v>
      </c>
      <c r="AK130" s="17">
        <v>8489.3617021276586</v>
      </c>
      <c r="AL130" s="17">
        <v>4500</v>
      </c>
      <c r="AM130" s="17">
        <v>4500.0000000000009</v>
      </c>
      <c r="AN130" s="17">
        <v>4500</v>
      </c>
      <c r="AO130" s="17">
        <v>4500.0000000000009</v>
      </c>
      <c r="AP130" s="17">
        <v>4500.0000000000009</v>
      </c>
      <c r="AQ130" s="17">
        <v>4500.0000000000009</v>
      </c>
      <c r="AT130" s="9"/>
    </row>
    <row r="131" spans="1:46" x14ac:dyDescent="0.25">
      <c r="A131" s="4" t="str">
        <f t="shared" si="14"/>
        <v>OUTPUT</v>
      </c>
      <c r="B131" s="4" t="s">
        <v>100</v>
      </c>
      <c r="C131" s="4" t="str">
        <f t="shared" ref="C131:C159" si="15">IF(B131&lt;&gt;"","Bldg_"&amp;LEFT(E131,8)&amp;"-"&amp;LEFT(D131,3),"")</f>
        <v>Bldg_NRbldg_S-Win</v>
      </c>
      <c r="D131" s="4" t="s">
        <v>1</v>
      </c>
      <c r="E131" s="5" t="str">
        <f>E130</f>
        <v>NRbldg_ShopS-MG1</v>
      </c>
      <c r="F131" s="4" t="s">
        <v>59</v>
      </c>
      <c r="G131" s="18">
        <v>-1.2852069821068692E-3</v>
      </c>
      <c r="H131" s="18">
        <v>9.1505183017872563E-4</v>
      </c>
      <c r="I131" s="18">
        <v>-4.8960811812197434E-5</v>
      </c>
      <c r="J131" s="18">
        <v>-1.2522506241280469E-3</v>
      </c>
      <c r="K131" s="18">
        <v>8.2259639960034141E-4</v>
      </c>
      <c r="L131" s="18">
        <v>1.3840911057884188E-4</v>
      </c>
      <c r="M131" s="18">
        <v>-1.6626933328246546E-4</v>
      </c>
      <c r="N131" s="18">
        <v>-4.7314899258630894E-4</v>
      </c>
      <c r="O131" s="18">
        <v>-3.0609564612331954E-3</v>
      </c>
      <c r="P131" s="18">
        <v>3.9622274067939369E-4</v>
      </c>
      <c r="Q131" s="18">
        <v>-2.3101007495806613E-3</v>
      </c>
      <c r="R131" s="18">
        <v>3.2228451697276109E-4</v>
      </c>
      <c r="S131" s="18">
        <v>2.3338819422250021E-4</v>
      </c>
      <c r="T131" s="18">
        <v>2.8129883533890501E-4</v>
      </c>
      <c r="U131" s="18">
        <v>-2.2210541143092435E-4</v>
      </c>
      <c r="V131" s="18">
        <v>6.4621489722904311E-4</v>
      </c>
      <c r="W131" s="18">
        <v>-2.0219752393192026E-3</v>
      </c>
      <c r="X131" s="18">
        <v>4.3307603892501036E-4</v>
      </c>
      <c r="Y131" s="18">
        <v>-1.4745075196741233E-3</v>
      </c>
      <c r="Z131" s="18">
        <v>-9.1112182566461229E-4</v>
      </c>
      <c r="AA131" s="18">
        <v>-1.5556463081503008E-3</v>
      </c>
      <c r="AB131" s="18">
        <v>5.9137041490316328E-4</v>
      </c>
      <c r="AC131" s="18">
        <v>7.524903918940956E-4</v>
      </c>
      <c r="AD131" s="18">
        <v>-7.843757537825466E-4</v>
      </c>
      <c r="AE131" s="18">
        <v>-5.5223121553305563E-4</v>
      </c>
      <c r="AF131" s="18">
        <v>7.1118974233045328E-4</v>
      </c>
      <c r="AG131" s="18">
        <v>-3.3050956495334164E-4</v>
      </c>
      <c r="AH131" s="18">
        <v>-7.5633190262219005E-4</v>
      </c>
      <c r="AI131" s="18">
        <v>-1.2716211381607692E-3</v>
      </c>
      <c r="AJ131" s="18">
        <v>2.530750739743399E-4</v>
      </c>
      <c r="AK131" s="18">
        <v>8.9533959787448168E-4</v>
      </c>
      <c r="AL131" s="18">
        <v>2.3270794001295839E-4</v>
      </c>
      <c r="AM131" s="18">
        <v>3.208838803732372E-4</v>
      </c>
      <c r="AN131" s="18">
        <v>2.8596498907352148E-4</v>
      </c>
      <c r="AO131" s="18">
        <v>-4.9227410308062471E-5</v>
      </c>
      <c r="AP131" s="18">
        <v>2.9508572494914704E-4</v>
      </c>
      <c r="AQ131" s="18">
        <v>2.9508572494914704E-4</v>
      </c>
    </row>
    <row r="132" spans="1:46" x14ac:dyDescent="0.25">
      <c r="A132" s="4" t="str">
        <f t="shared" si="14"/>
        <v>\I:</v>
      </c>
      <c r="C132" s="4" t="str">
        <f t="shared" si="15"/>
        <v/>
      </c>
      <c r="E132" s="4" t="s">
        <v>46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6" x14ac:dyDescent="0.25">
      <c r="A133" s="8" t="str">
        <f t="shared" si="14"/>
        <v>\I:</v>
      </c>
      <c r="C133" s="4" t="str">
        <f t="shared" si="15"/>
        <v/>
      </c>
      <c r="E133" s="4" t="s">
        <v>46</v>
      </c>
      <c r="F133" s="8" t="s">
        <v>47</v>
      </c>
      <c r="G133" s="16">
        <v>60.083867064444114</v>
      </c>
      <c r="H133" s="16">
        <v>84.273977967990575</v>
      </c>
      <c r="I133" s="16">
        <v>75.462150252781697</v>
      </c>
      <c r="J133" s="16">
        <v>60.083867064444114</v>
      </c>
      <c r="K133" s="16">
        <v>104.91432237434749</v>
      </c>
      <c r="L133" s="16">
        <v>62.49172660614704</v>
      </c>
      <c r="M133" s="16">
        <v>78.236546746122457</v>
      </c>
      <c r="N133" s="16">
        <v>71.802543006731483</v>
      </c>
      <c r="O133" s="16">
        <v>56.279071218045836</v>
      </c>
      <c r="P133" s="16">
        <v>110.30184044568433</v>
      </c>
      <c r="Q133" s="16">
        <v>98.969072164948443</v>
      </c>
      <c r="R133" s="16">
        <v>101.05268680146827</v>
      </c>
      <c r="S133" s="16">
        <v>104.91432237434749</v>
      </c>
      <c r="T133" s="16">
        <v>69.806922342373028</v>
      </c>
      <c r="U133" s="16">
        <v>51.53028521819629</v>
      </c>
      <c r="V133" s="16">
        <v>71.367973586169214</v>
      </c>
      <c r="W133" s="16">
        <v>98.969072164948443</v>
      </c>
      <c r="X133" s="16">
        <v>87.511394712853232</v>
      </c>
      <c r="Y133" s="16">
        <v>49.693417496037725</v>
      </c>
      <c r="Z133" s="16">
        <v>109.65587735456155</v>
      </c>
      <c r="AA133" s="16">
        <v>50</v>
      </c>
      <c r="AB133" s="16">
        <v>97.112923818249513</v>
      </c>
      <c r="AC133" s="16">
        <v>73.279118417310613</v>
      </c>
      <c r="AD133" s="16">
        <v>76.984763432237358</v>
      </c>
      <c r="AE133" s="16">
        <v>49.85572014255952</v>
      </c>
      <c r="AF133" s="16">
        <v>105.46821502508118</v>
      </c>
      <c r="AG133" s="16">
        <v>66.077310287843503</v>
      </c>
      <c r="AH133" s="16">
        <v>76.984763432237358</v>
      </c>
      <c r="AI133" s="16">
        <v>50.260382287169051</v>
      </c>
      <c r="AJ133" s="16">
        <v>64.894789322810396</v>
      </c>
      <c r="AK133" s="16">
        <v>102.85294477776416</v>
      </c>
      <c r="AL133" s="16">
        <v>52.457161187173753</v>
      </c>
      <c r="AM133" s="16">
        <v>69.806922342373028</v>
      </c>
      <c r="AN133" s="16">
        <v>52.457161187173753</v>
      </c>
      <c r="AO133" s="16">
        <v>69.806922342373028</v>
      </c>
      <c r="AP133" s="16">
        <v>69.806922342373028</v>
      </c>
      <c r="AQ133" s="16">
        <v>69.806922342373028</v>
      </c>
    </row>
    <row r="134" spans="1:46" x14ac:dyDescent="0.25">
      <c r="A134" s="8" t="str">
        <f t="shared" si="14"/>
        <v>\I:</v>
      </c>
      <c r="C134" s="4" t="str">
        <f t="shared" si="15"/>
        <v/>
      </c>
      <c r="E134" s="4" t="s">
        <v>94</v>
      </c>
      <c r="F134" s="8" t="s">
        <v>48</v>
      </c>
      <c r="G134" s="17">
        <v>9000</v>
      </c>
      <c r="H134" s="17">
        <v>11999.999999999998</v>
      </c>
      <c r="I134" s="17">
        <v>6000</v>
      </c>
      <c r="J134" s="17">
        <v>9000</v>
      </c>
      <c r="K134" s="17">
        <v>12000</v>
      </c>
      <c r="L134" s="17">
        <v>7800</v>
      </c>
      <c r="M134" s="17">
        <v>10500</v>
      </c>
      <c r="N134" s="17">
        <v>11999.999999999998</v>
      </c>
      <c r="O134" s="17">
        <v>6000.0000000000009</v>
      </c>
      <c r="P134" s="17">
        <v>15300.000000000002</v>
      </c>
      <c r="Q134" s="17">
        <v>11999.999999999998</v>
      </c>
      <c r="R134" s="17">
        <v>14100</v>
      </c>
      <c r="S134" s="17">
        <v>12000</v>
      </c>
      <c r="T134" s="17">
        <v>6000</v>
      </c>
      <c r="U134" s="17">
        <v>6000</v>
      </c>
      <c r="V134" s="17">
        <v>10500</v>
      </c>
      <c r="W134" s="17">
        <v>11999.999999999998</v>
      </c>
      <c r="X134" s="17">
        <v>12000</v>
      </c>
      <c r="Y134" s="17">
        <v>6000</v>
      </c>
      <c r="Z134" s="17">
        <v>12000</v>
      </c>
      <c r="AA134" s="17">
        <v>6000</v>
      </c>
      <c r="AB134" s="17">
        <v>11999.999999999998</v>
      </c>
      <c r="AC134" s="17">
        <v>10500</v>
      </c>
      <c r="AD134" s="17">
        <v>11999.999999999998</v>
      </c>
      <c r="AE134" s="17">
        <v>5999.9999999999991</v>
      </c>
      <c r="AF134" s="17">
        <v>15300</v>
      </c>
      <c r="AG134" s="17">
        <v>6000</v>
      </c>
      <c r="AH134" s="17">
        <v>11999.999999999998</v>
      </c>
      <c r="AI134" s="17">
        <v>5999.9999999999991</v>
      </c>
      <c r="AJ134" s="17">
        <v>7800.0000000000009</v>
      </c>
      <c r="AK134" s="17">
        <v>10500</v>
      </c>
      <c r="AL134" s="17">
        <v>6000</v>
      </c>
      <c r="AM134" s="17">
        <v>6000</v>
      </c>
      <c r="AN134" s="17">
        <v>6000</v>
      </c>
      <c r="AO134" s="17">
        <v>6000</v>
      </c>
      <c r="AP134" s="17">
        <v>6000</v>
      </c>
      <c r="AQ134" s="17">
        <v>6000</v>
      </c>
    </row>
    <row r="135" spans="1:46" x14ac:dyDescent="0.25">
      <c r="A135" s="4" t="str">
        <f t="shared" si="14"/>
        <v>OUTPUT</v>
      </c>
      <c r="B135" s="4" t="s">
        <v>100</v>
      </c>
      <c r="C135" s="4" t="str">
        <f t="shared" si="15"/>
        <v>Bldg_NRbldg_S-Win</v>
      </c>
      <c r="D135" s="4" t="s">
        <v>1</v>
      </c>
      <c r="E135" s="4" t="str">
        <f>E134</f>
        <v>NRbldg_ShopS-MG2</v>
      </c>
      <c r="F135" s="4" t="s">
        <v>59</v>
      </c>
      <c r="G135" s="18">
        <v>1.4414174654908641E-4</v>
      </c>
      <c r="H135" s="18">
        <v>1.9401977527763428E-3</v>
      </c>
      <c r="I135" s="18">
        <v>9.3713280605578443E-4</v>
      </c>
      <c r="J135" s="18">
        <v>1.4044554269624425E-4</v>
      </c>
      <c r="K135" s="18">
        <v>1.091627682052254E-3</v>
      </c>
      <c r="L135" s="18">
        <v>1.5359577149837858E-3</v>
      </c>
      <c r="M135" s="18">
        <v>1.1235462477561917E-3</v>
      </c>
      <c r="N135" s="18">
        <v>1.0206431247886238E-3</v>
      </c>
      <c r="O135" s="18">
        <v>-1.156097511810232E-3</v>
      </c>
      <c r="P135" s="18">
        <v>1.0600571286200635E-3</v>
      </c>
      <c r="Q135" s="18">
        <v>1.2412536961281534E-4</v>
      </c>
      <c r="R135" s="18">
        <v>1.2828989933774727E-3</v>
      </c>
      <c r="S135" s="18">
        <v>7.8528921136658482E-4</v>
      </c>
      <c r="T135" s="18">
        <v>1.2256177779000463E-3</v>
      </c>
      <c r="U135" s="18">
        <v>8.9671101433411713E-4</v>
      </c>
      <c r="V135" s="18">
        <v>1.7407687045616E-3</v>
      </c>
      <c r="W135" s="18">
        <v>1.0826219070555747E-4</v>
      </c>
      <c r="X135" s="18">
        <v>1.1602378265329226E-3</v>
      </c>
      <c r="Y135" s="18">
        <v>1.6578903022001308E-4</v>
      </c>
      <c r="Z135" s="18">
        <v>3.9404570057040354E-4</v>
      </c>
      <c r="AA135" s="18">
        <v>1.7509096480035553E-4</v>
      </c>
      <c r="AB135" s="18">
        <v>7.8457293078982259E-4</v>
      </c>
      <c r="AC135" s="18">
        <v>1.9031993740911016E-3</v>
      </c>
      <c r="AD135" s="18">
        <v>1.6956369186650721E-3</v>
      </c>
      <c r="AE135" s="18">
        <v>8.3703724489122026E-4</v>
      </c>
      <c r="AF135" s="18">
        <v>1.1593282365081532E-3</v>
      </c>
      <c r="AG135" s="18">
        <v>7.7839254860842956E-4</v>
      </c>
      <c r="AH135" s="18">
        <v>1.6350126717531452E-3</v>
      </c>
      <c r="AI135" s="18">
        <v>-1.1656526437993181E-4</v>
      </c>
      <c r="AJ135" s="18">
        <v>1.5277487980140357E-3</v>
      </c>
      <c r="AK135" s="18">
        <v>2.0908956564400904E-3</v>
      </c>
      <c r="AL135" s="18">
        <v>7.8344163003404366E-4</v>
      </c>
      <c r="AM135" s="18">
        <v>1.3987524199965511E-3</v>
      </c>
      <c r="AN135" s="18">
        <v>1.2460107559712605E-3</v>
      </c>
      <c r="AO135" s="18">
        <v>9.4087916052099595E-4</v>
      </c>
      <c r="AP135" s="18">
        <v>1.2862966858882409E-3</v>
      </c>
      <c r="AQ135" s="18">
        <v>1.2862966858882409E-3</v>
      </c>
    </row>
    <row r="136" spans="1:46" x14ac:dyDescent="0.25">
      <c r="A136" s="4" t="str">
        <f t="shared" si="14"/>
        <v>\I:</v>
      </c>
      <c r="C136" s="4" t="str">
        <f t="shared" si="15"/>
        <v/>
      </c>
      <c r="E136" s="4" t="s">
        <v>46</v>
      </c>
    </row>
    <row r="137" spans="1:46" x14ac:dyDescent="0.25">
      <c r="A137" s="8" t="str">
        <f t="shared" si="14"/>
        <v>\I:</v>
      </c>
      <c r="C137" s="4" t="str">
        <f t="shared" si="15"/>
        <v/>
      </c>
      <c r="E137" s="4" t="s">
        <v>46</v>
      </c>
      <c r="F137" s="8" t="s">
        <v>47</v>
      </c>
      <c r="G137" s="16">
        <v>66.092253770888533</v>
      </c>
      <c r="H137" s="16">
        <v>105.34247245998823</v>
      </c>
      <c r="I137" s="16">
        <v>124.5125479170898</v>
      </c>
      <c r="J137" s="16">
        <v>66.092253770888533</v>
      </c>
      <c r="K137" s="16">
        <v>131.14290296793436</v>
      </c>
      <c r="L137" s="16">
        <v>103.11134890014262</v>
      </c>
      <c r="M137" s="16">
        <v>89.413196281282808</v>
      </c>
      <c r="N137" s="16">
        <v>89.753178758414364</v>
      </c>
      <c r="O137" s="16">
        <v>92.860467509775617</v>
      </c>
      <c r="P137" s="16">
        <v>126.05924622363924</v>
      </c>
      <c r="Q137" s="16">
        <v>123.71134020618557</v>
      </c>
      <c r="R137" s="16">
        <v>115.48878491596373</v>
      </c>
      <c r="S137" s="16">
        <v>131.14290296793436</v>
      </c>
      <c r="T137" s="16">
        <v>115.18142186491551</v>
      </c>
      <c r="U137" s="16">
        <v>85.024970610023885</v>
      </c>
      <c r="V137" s="16">
        <v>81.563398384193391</v>
      </c>
      <c r="W137" s="16">
        <v>123.71134020618557</v>
      </c>
      <c r="X137" s="16">
        <v>109.38924339106654</v>
      </c>
      <c r="Y137" s="16">
        <v>81.994138868462258</v>
      </c>
      <c r="Z137" s="16">
        <v>137.06984669320195</v>
      </c>
      <c r="AA137" s="16">
        <v>82.5</v>
      </c>
      <c r="AB137" s="16">
        <v>121.3911547728119</v>
      </c>
      <c r="AC137" s="16">
        <v>83.747563905497842</v>
      </c>
      <c r="AD137" s="16">
        <v>96.230954290296708</v>
      </c>
      <c r="AE137" s="16">
        <v>82.261938235223212</v>
      </c>
      <c r="AF137" s="16">
        <v>120.53510288580706</v>
      </c>
      <c r="AG137" s="16">
        <v>109.02756197494178</v>
      </c>
      <c r="AH137" s="16">
        <v>96.230954290296708</v>
      </c>
      <c r="AI137" s="16">
        <v>82.929630773828947</v>
      </c>
      <c r="AJ137" s="16">
        <v>82.366463371259343</v>
      </c>
      <c r="AK137" s="16">
        <v>117.54622260315905</v>
      </c>
      <c r="AL137" s="16">
        <v>86.554315958836682</v>
      </c>
      <c r="AM137" s="16">
        <v>115.18142186491551</v>
      </c>
      <c r="AN137" s="16">
        <v>86.554315958836682</v>
      </c>
      <c r="AO137" s="16">
        <v>115.18142186491551</v>
      </c>
      <c r="AP137" s="16">
        <v>115.18142186491551</v>
      </c>
      <c r="AQ137" s="16">
        <v>115.18142186491551</v>
      </c>
    </row>
    <row r="138" spans="1:46" x14ac:dyDescent="0.25">
      <c r="A138" s="8" t="str">
        <f t="shared" si="14"/>
        <v>\I:</v>
      </c>
      <c r="C138" s="4" t="str">
        <f t="shared" si="15"/>
        <v/>
      </c>
      <c r="E138" s="4" t="s">
        <v>95</v>
      </c>
      <c r="F138" s="8" t="s">
        <v>48</v>
      </c>
      <c r="G138" s="17">
        <v>9900</v>
      </c>
      <c r="H138" s="17">
        <v>15000</v>
      </c>
      <c r="I138" s="17">
        <v>9900</v>
      </c>
      <c r="J138" s="17">
        <v>9900</v>
      </c>
      <c r="K138" s="17">
        <v>14999.999999999998</v>
      </c>
      <c r="L138" s="17">
        <v>12870</v>
      </c>
      <c r="M138" s="17">
        <v>12000</v>
      </c>
      <c r="N138" s="17">
        <v>15000</v>
      </c>
      <c r="O138" s="17">
        <v>9900</v>
      </c>
      <c r="P138" s="17">
        <v>17485.714285714286</v>
      </c>
      <c r="Q138" s="17">
        <v>15000</v>
      </c>
      <c r="R138" s="17">
        <v>16114.285714285714</v>
      </c>
      <c r="S138" s="17">
        <v>14999.999999999998</v>
      </c>
      <c r="T138" s="17">
        <v>9900</v>
      </c>
      <c r="U138" s="17">
        <v>9900</v>
      </c>
      <c r="V138" s="17">
        <v>12000</v>
      </c>
      <c r="W138" s="17">
        <v>15000</v>
      </c>
      <c r="X138" s="17">
        <v>15000</v>
      </c>
      <c r="Y138" s="17">
        <v>9900</v>
      </c>
      <c r="Z138" s="17">
        <v>15000</v>
      </c>
      <c r="AA138" s="17">
        <v>9900</v>
      </c>
      <c r="AB138" s="17">
        <v>15000</v>
      </c>
      <c r="AC138" s="17">
        <v>12000</v>
      </c>
      <c r="AD138" s="17">
        <v>15000</v>
      </c>
      <c r="AE138" s="17">
        <v>9900</v>
      </c>
      <c r="AF138" s="17">
        <v>17485.714285714286</v>
      </c>
      <c r="AG138" s="17">
        <v>9900</v>
      </c>
      <c r="AH138" s="17">
        <v>15000</v>
      </c>
      <c r="AI138" s="17">
        <v>9900</v>
      </c>
      <c r="AJ138" s="17">
        <v>9900</v>
      </c>
      <c r="AK138" s="17">
        <v>12000</v>
      </c>
      <c r="AL138" s="17">
        <v>9900</v>
      </c>
      <c r="AM138" s="17">
        <v>9900</v>
      </c>
      <c r="AN138" s="17">
        <v>9900</v>
      </c>
      <c r="AO138" s="17">
        <v>9900</v>
      </c>
      <c r="AP138" s="17">
        <v>9900</v>
      </c>
      <c r="AQ138" s="17">
        <v>9900</v>
      </c>
    </row>
    <row r="139" spans="1:46" x14ac:dyDescent="0.25">
      <c r="A139" s="4" t="str">
        <f t="shared" si="14"/>
        <v>OUTPUT</v>
      </c>
      <c r="B139" s="4" t="s">
        <v>100</v>
      </c>
      <c r="C139" s="4" t="str">
        <f t="shared" si="15"/>
        <v>Bldg_NRbldg_S-Win</v>
      </c>
      <c r="D139" s="4" t="s">
        <v>1</v>
      </c>
      <c r="E139" s="4" t="str">
        <f>E138</f>
        <v>NRbldg_ShopS-MG3</v>
      </c>
      <c r="F139" s="4" t="s">
        <v>59</v>
      </c>
      <c r="G139" s="18">
        <v>1.6754736385161753E-3</v>
      </c>
      <c r="H139" s="18">
        <v>3.0267698316551847E-3</v>
      </c>
      <c r="I139" s="18">
        <v>1.989325884607639E-3</v>
      </c>
      <c r="J139" s="18">
        <v>1.632509734815235E-3</v>
      </c>
      <c r="K139" s="18">
        <v>1.3762136059196981E-3</v>
      </c>
      <c r="L139" s="18">
        <v>3.0324053852242654E-3</v>
      </c>
      <c r="M139" s="18">
        <v>2.5073265177258442E-3</v>
      </c>
      <c r="N139" s="18">
        <v>2.6444932464963896E-3</v>
      </c>
      <c r="O139" s="18">
        <v>9.3408493934938946E-4</v>
      </c>
      <c r="P139" s="18">
        <v>1.7619459654541847E-3</v>
      </c>
      <c r="Q139" s="18">
        <v>2.8046003919511829E-3</v>
      </c>
      <c r="R139" s="18">
        <v>2.3089726816657042E-3</v>
      </c>
      <c r="S139" s="18">
        <v>1.36746820069786E-3</v>
      </c>
      <c r="T139" s="18">
        <v>2.228903616653408E-3</v>
      </c>
      <c r="U139" s="18">
        <v>2.0958397572145952E-3</v>
      </c>
      <c r="V139" s="18">
        <v>2.9171459362147172E-3</v>
      </c>
      <c r="W139" s="18">
        <v>2.433042758356584E-3</v>
      </c>
      <c r="X139" s="18">
        <v>1.9314356933662043E-3</v>
      </c>
      <c r="Y139" s="18">
        <v>1.9333210457711781E-3</v>
      </c>
      <c r="Z139" s="18">
        <v>1.7917221674607672E-3</v>
      </c>
      <c r="AA139" s="18">
        <v>2.0445703813367281E-3</v>
      </c>
      <c r="AB139" s="18">
        <v>9.8882029154728963E-4</v>
      </c>
      <c r="AC139" s="18">
        <v>3.1336750276012119E-3</v>
      </c>
      <c r="AD139" s="18">
        <v>4.4071408879029937E-3</v>
      </c>
      <c r="AE139" s="18">
        <v>2.3298726570108877E-3</v>
      </c>
      <c r="AF139" s="18">
        <v>1.6330669139844702E-3</v>
      </c>
      <c r="AG139" s="18">
        <v>1.9668318673550971E-3</v>
      </c>
      <c r="AH139" s="18">
        <v>4.2495720154498958E-3</v>
      </c>
      <c r="AI139" s="18">
        <v>1.1178364734537563E-3</v>
      </c>
      <c r="AJ139" s="18">
        <v>2.884029573042555E-3</v>
      </c>
      <c r="AK139" s="18">
        <v>3.3917399254663303E-3</v>
      </c>
      <c r="AL139" s="18">
        <v>1.3650955819933211E-3</v>
      </c>
      <c r="AM139" s="18">
        <v>2.5451739965236544E-3</v>
      </c>
      <c r="AN139" s="18">
        <v>2.2661225449613371E-3</v>
      </c>
      <c r="AO139" s="18">
        <v>1.9938590001456081E-3</v>
      </c>
      <c r="AP139" s="18">
        <v>2.3405492136666867E-3</v>
      </c>
      <c r="AQ139" s="18">
        <v>2.3405492136666867E-3</v>
      </c>
      <c r="AR139" s="20"/>
      <c r="AS139" s="20"/>
    </row>
    <row r="140" spans="1:46" x14ac:dyDescent="0.25">
      <c r="A140" s="4" t="str">
        <f t="shared" si="14"/>
        <v>\I:</v>
      </c>
      <c r="C140" s="4" t="str">
        <f t="shared" si="15"/>
        <v/>
      </c>
      <c r="E140" s="4" t="s">
        <v>46</v>
      </c>
    </row>
    <row r="141" spans="1:46" x14ac:dyDescent="0.25">
      <c r="A141" s="4" t="str">
        <f t="shared" si="14"/>
        <v>\I:</v>
      </c>
      <c r="C141" s="4" t="str">
        <f t="shared" si="15"/>
        <v/>
      </c>
      <c r="E141" s="4" t="s">
        <v>46</v>
      </c>
    </row>
    <row r="142" spans="1:46" x14ac:dyDescent="0.25">
      <c r="A142" s="8" t="str">
        <f t="shared" si="14"/>
        <v>\I:</v>
      </c>
      <c r="C142" s="4" t="str">
        <f t="shared" si="15"/>
        <v/>
      </c>
      <c r="E142" s="4" t="s">
        <v>46</v>
      </c>
      <c r="F142" s="8" t="s">
        <v>47</v>
      </c>
      <c r="G142" s="16">
        <v>13.363636363636363</v>
      </c>
      <c r="H142" s="16">
        <v>16.70454545454545</v>
      </c>
      <c r="I142" s="16">
        <v>13.125</v>
      </c>
      <c r="J142" s="16">
        <v>13.363636363636363</v>
      </c>
      <c r="K142" s="16">
        <v>18.375000000000004</v>
      </c>
      <c r="L142" s="16">
        <v>8.7500000000000018</v>
      </c>
      <c r="M142" s="16">
        <v>5.0113636363636358</v>
      </c>
      <c r="N142" s="16">
        <v>13.363636363636369</v>
      </c>
      <c r="O142" s="16">
        <v>13.125</v>
      </c>
      <c r="P142" s="16">
        <v>11.693181818181822</v>
      </c>
      <c r="Q142" s="16">
        <v>16.70454545454545</v>
      </c>
      <c r="R142" s="16">
        <v>16.704545454545453</v>
      </c>
      <c r="S142" s="16">
        <v>18.375000000000004</v>
      </c>
      <c r="T142" s="16">
        <v>13.125000000000002</v>
      </c>
      <c r="U142" s="16">
        <v>13.125</v>
      </c>
      <c r="V142" s="16">
        <v>16.704545454545453</v>
      </c>
      <c r="W142" s="16">
        <v>13.36363636363636</v>
      </c>
      <c r="X142" s="16">
        <v>18.375000000000007</v>
      </c>
      <c r="Y142" s="16">
        <v>13.125</v>
      </c>
      <c r="Z142" s="16">
        <v>13.363636363636365</v>
      </c>
      <c r="AA142" s="16">
        <v>13.125000000000002</v>
      </c>
      <c r="AB142" s="16">
        <v>18.375000000000004</v>
      </c>
      <c r="AC142" s="16">
        <v>16.704545454545453</v>
      </c>
      <c r="AD142" s="16">
        <v>16.704545454545457</v>
      </c>
      <c r="AE142" s="16">
        <v>17.5</v>
      </c>
      <c r="AF142" s="16">
        <v>11.693181818181822</v>
      </c>
      <c r="AG142" s="16">
        <v>17.500000000000004</v>
      </c>
      <c r="AH142" s="16">
        <v>16.704545454545457</v>
      </c>
      <c r="AI142" s="16">
        <v>13.124999999999998</v>
      </c>
      <c r="AJ142" s="16">
        <v>8.7500000000000018</v>
      </c>
      <c r="AK142" s="16">
        <v>16.704545454545453</v>
      </c>
      <c r="AL142" s="16">
        <v>13.125000000000004</v>
      </c>
      <c r="AM142" s="16">
        <v>13.125000000000002</v>
      </c>
      <c r="AN142" s="16">
        <v>13.125000000000004</v>
      </c>
      <c r="AO142" s="16">
        <v>13.125000000000002</v>
      </c>
      <c r="AP142" s="16">
        <v>13.125000000000002</v>
      </c>
      <c r="AQ142" s="16">
        <v>13.125000000000002</v>
      </c>
      <c r="AR142" s="16"/>
      <c r="AS142" s="16"/>
    </row>
    <row r="143" spans="1:46" x14ac:dyDescent="0.25">
      <c r="A143" s="8" t="str">
        <f t="shared" si="14"/>
        <v>\I:</v>
      </c>
      <c r="C143" s="4" t="str">
        <f t="shared" si="15"/>
        <v/>
      </c>
      <c r="E143" s="4" t="s">
        <v>96</v>
      </c>
      <c r="F143" s="8" t="s">
        <v>48</v>
      </c>
      <c r="G143" s="17">
        <v>2001.7474431818182</v>
      </c>
      <c r="H143" s="17">
        <v>2378.6054757102265</v>
      </c>
      <c r="I143" s="17">
        <v>1043.5695210937499</v>
      </c>
      <c r="J143" s="17">
        <v>2001.7474431818182</v>
      </c>
      <c r="K143" s="17">
        <v>2101.7149518750007</v>
      </c>
      <c r="L143" s="17">
        <v>1092.1445718750001</v>
      </c>
      <c r="M143" s="17">
        <v>672.56698269886363</v>
      </c>
      <c r="N143" s="17">
        <v>2233.3977272727279</v>
      </c>
      <c r="O143" s="17">
        <v>1399.2768234375001</v>
      </c>
      <c r="P143" s="17">
        <v>1621.9646117897732</v>
      </c>
      <c r="Q143" s="17">
        <v>2025.4261363636358</v>
      </c>
      <c r="R143" s="17">
        <v>2330.8048342329544</v>
      </c>
      <c r="S143" s="17">
        <v>2101.7149518750007</v>
      </c>
      <c r="T143" s="17">
        <v>1128.1116164062501</v>
      </c>
      <c r="U143" s="17">
        <v>1528.2275203125</v>
      </c>
      <c r="V143" s="17">
        <v>2457.6531805397726</v>
      </c>
      <c r="W143" s="17">
        <v>1620.3409090909086</v>
      </c>
      <c r="X143" s="17">
        <v>2519.6718750000009</v>
      </c>
      <c r="Y143" s="17">
        <v>1584.7169296874999</v>
      </c>
      <c r="Z143" s="17">
        <v>1462.4262760227273</v>
      </c>
      <c r="AA143" s="17">
        <v>1575.0000000000002</v>
      </c>
      <c r="AB143" s="17">
        <v>2270.5525828125005</v>
      </c>
      <c r="AC143" s="17">
        <v>2393.5567329545456</v>
      </c>
      <c r="AD143" s="17">
        <v>2603.821022727273</v>
      </c>
      <c r="AE143" s="17">
        <v>2106.0772906249999</v>
      </c>
      <c r="AF143" s="17">
        <v>1696.2995133238644</v>
      </c>
      <c r="AG143" s="17">
        <v>1589.0477312500004</v>
      </c>
      <c r="AH143" s="17">
        <v>2603.821022727273</v>
      </c>
      <c r="AI143" s="17">
        <v>1566.8404499999999</v>
      </c>
      <c r="AJ143" s="17">
        <v>1051.7023125000003</v>
      </c>
      <c r="AK143" s="17">
        <v>1705.325284090909</v>
      </c>
      <c r="AL143" s="17">
        <v>1501.2249656250006</v>
      </c>
      <c r="AM143" s="17">
        <v>1128.1116164062501</v>
      </c>
      <c r="AN143" s="17">
        <v>1501.2249656250006</v>
      </c>
      <c r="AO143" s="17">
        <v>1128.1116164062501</v>
      </c>
      <c r="AP143" s="17">
        <v>1128.1116164062501</v>
      </c>
      <c r="AQ143" s="17">
        <v>1128.1116164062501</v>
      </c>
      <c r="AR143" s="16"/>
      <c r="AS143" s="16"/>
    </row>
    <row r="144" spans="1:46" x14ac:dyDescent="0.25">
      <c r="A144" s="4" t="str">
        <f t="shared" si="14"/>
        <v>OUTPUT</v>
      </c>
      <c r="B144" s="4" t="s">
        <v>100</v>
      </c>
      <c r="C144" s="4" t="str">
        <f t="shared" si="15"/>
        <v>Bldg_NRbldg_S-Cei</v>
      </c>
      <c r="D144" s="4" t="s">
        <v>49</v>
      </c>
      <c r="E144" s="4" t="str">
        <f>E143</f>
        <v>NRbldg_ShopS-MR2</v>
      </c>
      <c r="F144" s="4" t="s">
        <v>59</v>
      </c>
      <c r="G144" s="18">
        <v>2.7656225450283206E-4</v>
      </c>
      <c r="H144" s="18">
        <v>1.6055650570019812E-3</v>
      </c>
      <c r="I144" s="18">
        <v>1.0452241341703298E-3</v>
      </c>
      <c r="J144" s="18">
        <v>2.694704126518959E-4</v>
      </c>
      <c r="K144" s="18">
        <v>1.2422140740887438E-3</v>
      </c>
      <c r="L144" s="18">
        <v>4.8955451728638377E-4</v>
      </c>
      <c r="M144" s="18">
        <v>2.154335374255625E-4</v>
      </c>
      <c r="N144" s="18">
        <v>1.897527370617336E-4</v>
      </c>
      <c r="O144" s="18">
        <v>1.6421507892442318E-4</v>
      </c>
      <c r="P144" s="18">
        <v>1.1358052979972295E-3</v>
      </c>
      <c r="Q144" s="18">
        <v>2.3483435374209934E-4</v>
      </c>
      <c r="R144" s="18">
        <v>2.1623699792293086E-4</v>
      </c>
      <c r="S144" s="18">
        <v>3.0996044695284176E-3</v>
      </c>
      <c r="T144" s="18">
        <v>1.0767739347695249E-3</v>
      </c>
      <c r="U144" s="18">
        <v>3.9120828945959316E-4</v>
      </c>
      <c r="V144" s="18">
        <v>3.5480102265921637E-4</v>
      </c>
      <c r="W144" s="18">
        <v>2.0478460317926897E-4</v>
      </c>
      <c r="X144" s="18">
        <v>1.4969581015105548E-3</v>
      </c>
      <c r="Y144" s="18">
        <v>4.2510990357158887E-4</v>
      </c>
      <c r="Z144" s="18">
        <v>3.8345440884401532E-4</v>
      </c>
      <c r="AA144" s="18">
        <v>5.2325465934218687E-4</v>
      </c>
      <c r="AB144" s="18">
        <v>5.6297452652628172E-4</v>
      </c>
      <c r="AC144" s="18">
        <v>7.4177273913492072E-4</v>
      </c>
      <c r="AD144" s="18">
        <v>1.9180395009996885E-4</v>
      </c>
      <c r="AE144" s="18">
        <v>5.1593968441346783E-4</v>
      </c>
      <c r="AF144" s="18">
        <v>2.0362365448728273E-3</v>
      </c>
      <c r="AG144" s="18">
        <v>1.0017011282113129E-3</v>
      </c>
      <c r="AH144" s="18">
        <v>1.8494636761781297E-4</v>
      </c>
      <c r="AI144" s="18">
        <v>6.7177855634819456E-4</v>
      </c>
      <c r="AJ144" s="18">
        <v>1.1583731037727054E-3</v>
      </c>
      <c r="AK144" s="18">
        <v>2.6719248979943666E-4</v>
      </c>
      <c r="AL144" s="18">
        <v>2.3154486043068427E-3</v>
      </c>
      <c r="AM144" s="18">
        <v>6.9475480356775239E-4</v>
      </c>
      <c r="AN144" s="18">
        <v>7.1079319953834324E-4</v>
      </c>
      <c r="AO144" s="18">
        <v>1.035013771487008E-3</v>
      </c>
      <c r="AP144" s="18">
        <v>6.388984845054574E-4</v>
      </c>
      <c r="AQ144" s="18">
        <v>6.388984845054574E-4</v>
      </c>
      <c r="AR144" s="16"/>
      <c r="AS144" s="16"/>
    </row>
    <row r="145" spans="1:46" x14ac:dyDescent="0.25">
      <c r="A145" s="4" t="str">
        <f t="shared" si="14"/>
        <v>\I:</v>
      </c>
      <c r="C145" s="4" t="str">
        <f t="shared" si="15"/>
        <v/>
      </c>
      <c r="E145" s="4" t="s">
        <v>46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6" x14ac:dyDescent="0.25">
      <c r="A146" s="8" t="str">
        <f t="shared" si="14"/>
        <v>\I:</v>
      </c>
      <c r="C146" s="4" t="str">
        <f t="shared" si="15"/>
        <v/>
      </c>
      <c r="E146" s="4" t="s">
        <v>46</v>
      </c>
      <c r="F146" s="8" t="s">
        <v>47</v>
      </c>
      <c r="G146" s="16">
        <v>21</v>
      </c>
      <c r="H146" s="16">
        <v>26.249999999999993</v>
      </c>
      <c r="I146" s="16">
        <v>15.75</v>
      </c>
      <c r="J146" s="16">
        <v>21</v>
      </c>
      <c r="K146" s="16">
        <v>28.875000000000004</v>
      </c>
      <c r="L146" s="16">
        <v>10.500000000000002</v>
      </c>
      <c r="M146" s="16">
        <v>7.8749999999999991</v>
      </c>
      <c r="N146" s="16">
        <v>21.000000000000007</v>
      </c>
      <c r="O146" s="16">
        <v>15.75</v>
      </c>
      <c r="P146" s="16">
        <v>18.375000000000004</v>
      </c>
      <c r="Q146" s="16">
        <v>26.249999999999996</v>
      </c>
      <c r="R146" s="16">
        <v>26.250000000000004</v>
      </c>
      <c r="S146" s="16">
        <v>28.875000000000004</v>
      </c>
      <c r="T146" s="16">
        <v>15.750000000000002</v>
      </c>
      <c r="U146" s="16">
        <v>15.75</v>
      </c>
      <c r="V146" s="16">
        <v>26.250000000000004</v>
      </c>
      <c r="W146" s="16">
        <v>20.999999999999996</v>
      </c>
      <c r="X146" s="16">
        <v>28.875000000000011</v>
      </c>
      <c r="Y146" s="16">
        <v>15.75</v>
      </c>
      <c r="Z146" s="16">
        <v>21.000000000000004</v>
      </c>
      <c r="AA146" s="16">
        <v>15.750000000000002</v>
      </c>
      <c r="AB146" s="16">
        <v>28.875000000000007</v>
      </c>
      <c r="AC146" s="16">
        <v>26.250000000000004</v>
      </c>
      <c r="AD146" s="16">
        <v>26.250000000000007</v>
      </c>
      <c r="AE146" s="16">
        <v>21</v>
      </c>
      <c r="AF146" s="16">
        <v>18.375000000000004</v>
      </c>
      <c r="AG146" s="16">
        <v>21.000000000000004</v>
      </c>
      <c r="AH146" s="16">
        <v>26.250000000000007</v>
      </c>
      <c r="AI146" s="16">
        <v>15.749999999999998</v>
      </c>
      <c r="AJ146" s="16">
        <v>10.500000000000002</v>
      </c>
      <c r="AK146" s="16">
        <v>26.250000000000004</v>
      </c>
      <c r="AL146" s="16">
        <v>15.750000000000004</v>
      </c>
      <c r="AM146" s="16">
        <v>15.750000000000002</v>
      </c>
      <c r="AN146" s="16">
        <v>15.750000000000004</v>
      </c>
      <c r="AO146" s="16">
        <v>15.750000000000002</v>
      </c>
      <c r="AP146" s="16">
        <v>15.750000000000002</v>
      </c>
      <c r="AQ146" s="16">
        <v>15.750000000000002</v>
      </c>
      <c r="AR146" s="16"/>
      <c r="AS146" s="16"/>
    </row>
    <row r="147" spans="1:46" x14ac:dyDescent="0.25">
      <c r="A147" s="8" t="str">
        <f t="shared" si="14"/>
        <v>\I:</v>
      </c>
      <c r="C147" s="4" t="str">
        <f t="shared" si="15"/>
        <v/>
      </c>
      <c r="E147" s="4" t="s">
        <v>97</v>
      </c>
      <c r="F147" s="8" t="s">
        <v>48</v>
      </c>
      <c r="G147" s="17">
        <v>3145.6031250000001</v>
      </c>
      <c r="H147" s="17">
        <v>3737.8086046874987</v>
      </c>
      <c r="I147" s="17">
        <v>1252.2834253125</v>
      </c>
      <c r="J147" s="17">
        <v>3145.6031250000001</v>
      </c>
      <c r="K147" s="17">
        <v>3302.6949243750005</v>
      </c>
      <c r="L147" s="17">
        <v>1310.5734862500001</v>
      </c>
      <c r="M147" s="17">
        <v>1056.8909728125</v>
      </c>
      <c r="N147" s="17">
        <v>3509.6250000000014</v>
      </c>
      <c r="O147" s="17">
        <v>1679.1321881250001</v>
      </c>
      <c r="P147" s="17">
        <v>2548.8015328125002</v>
      </c>
      <c r="Q147" s="17">
        <v>3182.8124999999995</v>
      </c>
      <c r="R147" s="17">
        <v>3662.6933109375004</v>
      </c>
      <c r="S147" s="17">
        <v>3302.6949243750005</v>
      </c>
      <c r="T147" s="17">
        <v>1353.7339396875</v>
      </c>
      <c r="U147" s="17">
        <v>1833.8730243750001</v>
      </c>
      <c r="V147" s="17">
        <v>3862.0264265625005</v>
      </c>
      <c r="W147" s="17">
        <v>2546.2499999999995</v>
      </c>
      <c r="X147" s="17">
        <v>3959.4843750000014</v>
      </c>
      <c r="Y147" s="17">
        <v>1901.6603156249998</v>
      </c>
      <c r="Z147" s="17">
        <v>2298.0984337500004</v>
      </c>
      <c r="AA147" s="17">
        <v>1890.0000000000002</v>
      </c>
      <c r="AB147" s="17">
        <v>3568.0112015625009</v>
      </c>
      <c r="AC147" s="17">
        <v>3761.3034375000011</v>
      </c>
      <c r="AD147" s="17">
        <v>4091.7187500000009</v>
      </c>
      <c r="AE147" s="17">
        <v>2527.2927487500001</v>
      </c>
      <c r="AF147" s="17">
        <v>2665.6135209375007</v>
      </c>
      <c r="AG147" s="17">
        <v>1906.8572775000005</v>
      </c>
      <c r="AH147" s="17">
        <v>4091.7187500000009</v>
      </c>
      <c r="AI147" s="17">
        <v>1880.2085399999999</v>
      </c>
      <c r="AJ147" s="17">
        <v>1262.0427750000003</v>
      </c>
      <c r="AK147" s="17">
        <v>2679.7968750000005</v>
      </c>
      <c r="AL147" s="17">
        <v>1801.4699587500004</v>
      </c>
      <c r="AM147" s="17">
        <v>1353.7339396875</v>
      </c>
      <c r="AN147" s="17">
        <v>1801.4699587500004</v>
      </c>
      <c r="AO147" s="17">
        <v>1353.7339396875</v>
      </c>
      <c r="AP147" s="17">
        <v>1353.7339396875</v>
      </c>
      <c r="AQ147" s="17">
        <v>1353.7339396875</v>
      </c>
      <c r="AR147" s="16"/>
      <c r="AS147" s="16"/>
    </row>
    <row r="148" spans="1:46" x14ac:dyDescent="0.25">
      <c r="A148" s="4" t="str">
        <f t="shared" si="14"/>
        <v>OUTPUT</v>
      </c>
      <c r="B148" s="4" t="s">
        <v>100</v>
      </c>
      <c r="C148" s="4" t="str">
        <f t="shared" si="15"/>
        <v>Bldg_NRbldg_S-Cei</v>
      </c>
      <c r="D148" s="4" t="s">
        <v>49</v>
      </c>
      <c r="E148" s="4" t="str">
        <f>E147</f>
        <v>NRbldg_ShopS-MR3</v>
      </c>
      <c r="F148" s="4" t="s">
        <v>59</v>
      </c>
      <c r="G148" s="18">
        <v>3.4178721851944492E-4</v>
      </c>
      <c r="H148" s="18">
        <v>1.7398046401617196E-3</v>
      </c>
      <c r="I148" s="18">
        <v>1.1496381864816697E-3</v>
      </c>
      <c r="J148" s="18">
        <v>3.3302282330300849E-4</v>
      </c>
      <c r="K148" s="18">
        <v>1.2878981812328449E-3</v>
      </c>
      <c r="L148" s="18">
        <v>5.7499968976383803E-4</v>
      </c>
      <c r="M148" s="18">
        <v>2.6622397906947231E-4</v>
      </c>
      <c r="N148" s="18">
        <v>2.4186576416843878E-4</v>
      </c>
      <c r="O148" s="18">
        <v>2.086404944943843E-4</v>
      </c>
      <c r="P148" s="18">
        <v>1.2561201923936489E-3</v>
      </c>
      <c r="Q148" s="18">
        <v>2.9869339520407654E-4</v>
      </c>
      <c r="R148" s="18">
        <v>2.6283346865266525E-4</v>
      </c>
      <c r="S148" s="18">
        <v>3.2240862197174254E-3</v>
      </c>
      <c r="T148" s="18">
        <v>1.1781052820270422E-3</v>
      </c>
      <c r="U148" s="18">
        <v>4.516215862419908E-4</v>
      </c>
      <c r="V148" s="18">
        <v>4.2105594730198126E-4</v>
      </c>
      <c r="W148" s="18">
        <v>2.6044396087108914E-4</v>
      </c>
      <c r="X148" s="18">
        <v>1.6180055537087853E-3</v>
      </c>
      <c r="Y148" s="18">
        <v>5.0450599239175529E-4</v>
      </c>
      <c r="Z148" s="18">
        <v>4.6664246157647531E-4</v>
      </c>
      <c r="AA148" s="18">
        <v>6.1470131451663262E-4</v>
      </c>
      <c r="AB148" s="18">
        <v>5.964080163278362E-4</v>
      </c>
      <c r="AC148" s="18">
        <v>8.4874955881590012E-4</v>
      </c>
      <c r="AD148" s="18">
        <v>2.491564968080166E-4</v>
      </c>
      <c r="AE148" s="18">
        <v>5.9804916414273989E-4</v>
      </c>
      <c r="AF148" s="18">
        <v>2.1324702173795558E-3</v>
      </c>
      <c r="AG148" s="18">
        <v>1.0936483767017633E-3</v>
      </c>
      <c r="AH148" s="18">
        <v>2.4024838398272754E-4</v>
      </c>
      <c r="AI148" s="18">
        <v>7.5624269510554199E-4</v>
      </c>
      <c r="AJ148" s="18">
        <v>1.2810676319080694E-3</v>
      </c>
      <c r="AK148" s="18">
        <v>3.0627661655274031E-4</v>
      </c>
      <c r="AL148" s="18">
        <v>2.4083485970460721E-3</v>
      </c>
      <c r="AM148" s="18">
        <v>7.862634463014108E-4</v>
      </c>
      <c r="AN148" s="18">
        <v>8.0444293860111842E-4</v>
      </c>
      <c r="AO148" s="18">
        <v>1.1382115600182001E-3</v>
      </c>
      <c r="AP148" s="18">
        <v>7.2305009146298197E-4</v>
      </c>
      <c r="AQ148" s="18">
        <v>7.2305009146298197E-4</v>
      </c>
    </row>
    <row r="149" spans="1:46" x14ac:dyDescent="0.25">
      <c r="A149" s="4" t="str">
        <f t="shared" si="14"/>
        <v>\I:</v>
      </c>
      <c r="C149" s="4" t="str">
        <f t="shared" si="15"/>
        <v/>
      </c>
      <c r="E149" s="4" t="s">
        <v>46</v>
      </c>
    </row>
    <row r="150" spans="1:46" x14ac:dyDescent="0.25">
      <c r="A150" s="4" t="str">
        <f t="shared" si="14"/>
        <v>\I:</v>
      </c>
      <c r="C150" s="4" t="str">
        <f t="shared" si="15"/>
        <v/>
      </c>
      <c r="E150" s="4" t="s">
        <v>46</v>
      </c>
    </row>
    <row r="151" spans="1:46" x14ac:dyDescent="0.25">
      <c r="A151" s="8" t="str">
        <f t="shared" si="14"/>
        <v>\I:</v>
      </c>
      <c r="C151" s="4" t="str">
        <f t="shared" si="15"/>
        <v/>
      </c>
      <c r="E151" s="4" t="s">
        <v>46</v>
      </c>
      <c r="F151" s="8" t="s">
        <v>47</v>
      </c>
      <c r="G151" s="16">
        <v>71.179749866776916</v>
      </c>
      <c r="H151" s="16">
        <v>77.881362070970695</v>
      </c>
      <c r="I151" s="16">
        <v>39.237239744039137</v>
      </c>
      <c r="J151" s="16">
        <v>71.179749866776916</v>
      </c>
      <c r="K151" s="16">
        <v>79.471031193420302</v>
      </c>
      <c r="L151" s="16">
        <v>54.799530306813907</v>
      </c>
      <c r="M151" s="16">
        <v>79.801829186417805</v>
      </c>
      <c r="N151" s="16">
        <v>56.6612007734889</v>
      </c>
      <c r="O151" s="16">
        <v>35.027919614430196</v>
      </c>
      <c r="P151" s="16">
        <v>78.727412892191467</v>
      </c>
      <c r="Q151" s="16">
        <v>64.688221867533699</v>
      </c>
      <c r="R151" s="16">
        <v>67.192190040386649</v>
      </c>
      <c r="S151" s="16">
        <v>79.471031193420302</v>
      </c>
      <c r="T151" s="16">
        <v>38.094838475520469</v>
      </c>
      <c r="U151" s="16">
        <v>33.816093941597828</v>
      </c>
      <c r="V151" s="16">
        <v>76.834675757138129</v>
      </c>
      <c r="W151" s="16">
        <v>64.688221867533699</v>
      </c>
      <c r="X151" s="16">
        <v>73.827212517112272</v>
      </c>
      <c r="Y151" s="16">
        <v>33.324927228356941</v>
      </c>
      <c r="Z151" s="16">
        <v>67.406224127235831</v>
      </c>
      <c r="AA151" s="16">
        <v>33.40782870384772</v>
      </c>
      <c r="AB151" s="16">
        <v>77.03304296599849</v>
      </c>
      <c r="AC151" s="16">
        <v>77.679974474946619</v>
      </c>
      <c r="AD151" s="16">
        <v>58.340761185602219</v>
      </c>
      <c r="AE151" s="16">
        <v>33.368861546907226</v>
      </c>
      <c r="AF151" s="16">
        <v>77.28432813215332</v>
      </c>
      <c r="AG151" s="16">
        <v>37.299683110561297</v>
      </c>
      <c r="AH151" s="16">
        <v>58.340761185602219</v>
      </c>
      <c r="AI151" s="16">
        <v>33.477943218214662</v>
      </c>
      <c r="AJ151" s="16">
        <v>55.643301643540696</v>
      </c>
      <c r="AK151" s="16">
        <v>89.083946269593469</v>
      </c>
      <c r="AL151" s="16">
        <v>34.05901336860871</v>
      </c>
      <c r="AM151" s="16">
        <v>38.094838475520469</v>
      </c>
      <c r="AN151" s="16">
        <v>34.05901336860871</v>
      </c>
      <c r="AO151" s="16">
        <v>38.094838475520469</v>
      </c>
      <c r="AP151" s="16">
        <v>38.094838475520469</v>
      </c>
      <c r="AQ151" s="16">
        <v>38.094838475520469</v>
      </c>
    </row>
    <row r="152" spans="1:46" x14ac:dyDescent="0.25">
      <c r="A152" s="8" t="str">
        <f t="shared" si="14"/>
        <v>\I:</v>
      </c>
      <c r="C152" s="4" t="str">
        <f t="shared" si="15"/>
        <v/>
      </c>
      <c r="E152" s="4" t="s">
        <v>98</v>
      </c>
      <c r="F152" s="8" t="s">
        <v>48</v>
      </c>
      <c r="G152" s="17">
        <v>10662.059219888182</v>
      </c>
      <c r="H152" s="17">
        <v>11089.738106425028</v>
      </c>
      <c r="I152" s="17">
        <v>3119.7552372363866</v>
      </c>
      <c r="J152" s="17">
        <v>10662.059219888182</v>
      </c>
      <c r="K152" s="17">
        <v>9089.8206530686257</v>
      </c>
      <c r="L152" s="17">
        <v>6839.8868075298697</v>
      </c>
      <c r="M152" s="17">
        <v>10710.07401664128</v>
      </c>
      <c r="N152" s="17">
        <v>9469.5031792693317</v>
      </c>
      <c r="O152" s="17">
        <v>3734.3814163583993</v>
      </c>
      <c r="P152" s="17">
        <v>10920.302076407084</v>
      </c>
      <c r="Q152" s="17">
        <v>7843.4469014384613</v>
      </c>
      <c r="R152" s="17">
        <v>9375.4051431682092</v>
      </c>
      <c r="S152" s="17">
        <v>9089.8206530686257</v>
      </c>
      <c r="T152" s="17">
        <v>3274.3032235698588</v>
      </c>
      <c r="U152" s="17">
        <v>3937.4236488398174</v>
      </c>
      <c r="V152" s="17">
        <v>11304.287552397278</v>
      </c>
      <c r="W152" s="17">
        <v>7843.4469014384613</v>
      </c>
      <c r="X152" s="17">
        <v>10123.55651640902</v>
      </c>
      <c r="Y152" s="17">
        <v>4023.6629607147565</v>
      </c>
      <c r="Z152" s="17">
        <v>7376.4827662762909</v>
      </c>
      <c r="AA152" s="17">
        <v>4008.9394444617265</v>
      </c>
      <c r="AB152" s="17">
        <v>9518.7795737879806</v>
      </c>
      <c r="AC152" s="17">
        <v>11130.588762572534</v>
      </c>
      <c r="AD152" s="17">
        <v>9093.8661498057463</v>
      </c>
      <c r="AE152" s="17">
        <v>4015.8515153114922</v>
      </c>
      <c r="AF152" s="17">
        <v>11211.436736089159</v>
      </c>
      <c r="AG152" s="17">
        <v>3386.91296132465</v>
      </c>
      <c r="AH152" s="17">
        <v>9093.8661498057463</v>
      </c>
      <c r="AI152" s="17">
        <v>3996.5406184458598</v>
      </c>
      <c r="AJ152" s="17">
        <v>6688.0216015596343</v>
      </c>
      <c r="AK152" s="17">
        <v>9094.3573647971243</v>
      </c>
      <c r="AL152" s="17">
        <v>3895.6374227436972</v>
      </c>
      <c r="AM152" s="17">
        <v>3274.3032235698588</v>
      </c>
      <c r="AN152" s="17">
        <v>3895.6374227436972</v>
      </c>
      <c r="AO152" s="17">
        <v>3274.3032235698588</v>
      </c>
      <c r="AP152" s="17">
        <v>3274.3032235698588</v>
      </c>
      <c r="AQ152" s="17">
        <v>3274.3032235698588</v>
      </c>
    </row>
    <row r="153" spans="1:46" x14ac:dyDescent="0.25">
      <c r="A153" s="4" t="str">
        <f t="shared" si="14"/>
        <v>OUTPUT</v>
      </c>
      <c r="B153" s="4" t="s">
        <v>100</v>
      </c>
      <c r="C153" s="4" t="str">
        <f t="shared" si="15"/>
        <v>Bldg_NRbldg_S-Wal</v>
      </c>
      <c r="D153" s="4" t="s">
        <v>50</v>
      </c>
      <c r="E153" s="4" t="str">
        <f>E152</f>
        <v>NRbldg_ShopS-MW2</v>
      </c>
      <c r="F153" s="4" t="s">
        <v>59</v>
      </c>
      <c r="G153" s="18">
        <v>3.4054379293805771E-3</v>
      </c>
      <c r="H153" s="18">
        <v>8.5692900386372204E-3</v>
      </c>
      <c r="I153" s="18">
        <v>3.7674813251713521E-3</v>
      </c>
      <c r="J153" s="18">
        <v>3.3181128268579196E-3</v>
      </c>
      <c r="K153" s="18">
        <v>1.9007489934270169E-3</v>
      </c>
      <c r="L153" s="18">
        <v>3.3391632030349786E-3</v>
      </c>
      <c r="M153" s="18">
        <v>2.8714715253838345E-3</v>
      </c>
      <c r="N153" s="18">
        <v>1.0589586750587997E-3</v>
      </c>
      <c r="O153" s="18">
        <v>7.8107983771175278E-4</v>
      </c>
      <c r="P153" s="18">
        <v>8.0902917260351915E-3</v>
      </c>
      <c r="Q153" s="18">
        <v>7.6908511822287872E-4</v>
      </c>
      <c r="R153" s="18">
        <v>3.1576338029865119E-3</v>
      </c>
      <c r="S153" s="18">
        <v>9.276655459390248E-3</v>
      </c>
      <c r="T153" s="18">
        <v>5.6608985149668237E-3</v>
      </c>
      <c r="U153" s="18">
        <v>2.8318964398849548E-3</v>
      </c>
      <c r="V153" s="18">
        <v>2.6270588233872575E-3</v>
      </c>
      <c r="W153" s="18">
        <v>1.1265611990337865E-3</v>
      </c>
      <c r="X153" s="18">
        <v>3.7079720898822504E-3</v>
      </c>
      <c r="Y153" s="18">
        <v>2.4128949319462581E-3</v>
      </c>
      <c r="Z153" s="18">
        <v>2.7582925426865561E-3</v>
      </c>
      <c r="AA153" s="18">
        <v>2.2483950010814334E-3</v>
      </c>
      <c r="AB153" s="18">
        <v>2.0650414943411666E-3</v>
      </c>
      <c r="AC153" s="18">
        <v>2.2968075964069335E-3</v>
      </c>
      <c r="AD153" s="18">
        <v>1.1256621426112064E-3</v>
      </c>
      <c r="AE153" s="18">
        <v>2.5996753080022488E-3</v>
      </c>
      <c r="AF153" s="18">
        <v>3.7948855306275783E-3</v>
      </c>
      <c r="AG153" s="18">
        <v>2.7701998635755111E-3</v>
      </c>
      <c r="AH153" s="18">
        <v>1.0854162509808243E-3</v>
      </c>
      <c r="AI153" s="18">
        <v>3.7666596983164896E-3</v>
      </c>
      <c r="AJ153" s="18">
        <v>5.2276666065108586E-3</v>
      </c>
      <c r="AK153" s="18">
        <v>1.1510329793539549E-3</v>
      </c>
      <c r="AL153" s="18">
        <v>7.3805322689145152E-3</v>
      </c>
      <c r="AM153" s="18">
        <v>5.8993964524205631E-3</v>
      </c>
      <c r="AN153" s="18">
        <v>5.6847773390486791E-3</v>
      </c>
      <c r="AO153" s="18">
        <v>5.4453787879341553E-3</v>
      </c>
      <c r="AP153" s="18">
        <v>5.4251016813312266E-3</v>
      </c>
      <c r="AQ153" s="18">
        <v>5.4251016813312266E-3</v>
      </c>
    </row>
    <row r="154" spans="1:46" x14ac:dyDescent="0.25">
      <c r="A154" s="4" t="str">
        <f t="shared" si="14"/>
        <v>\I:</v>
      </c>
      <c r="C154" s="4" t="str">
        <f t="shared" si="15"/>
        <v/>
      </c>
      <c r="E154" s="4" t="s">
        <v>46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6" x14ac:dyDescent="0.25">
      <c r="A155" s="8" t="str">
        <f t="shared" si="14"/>
        <v>\I:</v>
      </c>
      <c r="C155" s="4" t="str">
        <f t="shared" si="15"/>
        <v/>
      </c>
      <c r="E155" s="4" t="s">
        <v>46</v>
      </c>
      <c r="F155" s="8" t="s">
        <v>47</v>
      </c>
      <c r="G155" s="16">
        <v>83.043041511239721</v>
      </c>
      <c r="H155" s="16">
        <v>90.861589082799128</v>
      </c>
      <c r="I155" s="16">
        <v>45.776779701378992</v>
      </c>
      <c r="J155" s="16">
        <v>83.043041511239721</v>
      </c>
      <c r="K155" s="16">
        <v>92.716203058990359</v>
      </c>
      <c r="L155" s="16">
        <v>63.932785357949562</v>
      </c>
      <c r="M155" s="16">
        <v>93.102134050820766</v>
      </c>
      <c r="N155" s="16">
        <v>66.104734235737055</v>
      </c>
      <c r="O155" s="16">
        <v>40.865906216835228</v>
      </c>
      <c r="P155" s="16">
        <v>91.848648374223373</v>
      </c>
      <c r="Q155" s="16">
        <v>75.469592178789327</v>
      </c>
      <c r="R155" s="16">
        <v>78.390888380451102</v>
      </c>
      <c r="S155" s="16">
        <v>92.716203058990359</v>
      </c>
      <c r="T155" s="16">
        <v>44.443978221440553</v>
      </c>
      <c r="U155" s="16">
        <v>39.452109598530797</v>
      </c>
      <c r="V155" s="16">
        <v>89.640455049994472</v>
      </c>
      <c r="W155" s="16">
        <v>75.469592178789327</v>
      </c>
      <c r="X155" s="16">
        <v>86.131747936630987</v>
      </c>
      <c r="Y155" s="16">
        <v>38.879081766416434</v>
      </c>
      <c r="Z155" s="16">
        <v>78.640594815108471</v>
      </c>
      <c r="AA155" s="16">
        <v>38.975800154489008</v>
      </c>
      <c r="AB155" s="16">
        <v>89.871883460331574</v>
      </c>
      <c r="AC155" s="16">
        <v>90.626636887437712</v>
      </c>
      <c r="AD155" s="16">
        <v>68.064221383202593</v>
      </c>
      <c r="AE155" s="16">
        <v>38.930338471391764</v>
      </c>
      <c r="AF155" s="16">
        <v>90.165049487512206</v>
      </c>
      <c r="AG155" s="16">
        <v>43.516296962321512</v>
      </c>
      <c r="AH155" s="16">
        <v>68.064221383202593</v>
      </c>
      <c r="AI155" s="16">
        <v>39.057600421250434</v>
      </c>
      <c r="AJ155" s="16">
        <v>64.917185250797488</v>
      </c>
      <c r="AK155" s="16">
        <v>103.93127064785904</v>
      </c>
      <c r="AL155" s="16">
        <v>39.735515596710158</v>
      </c>
      <c r="AM155" s="16">
        <v>44.443978221440553</v>
      </c>
      <c r="AN155" s="16">
        <v>39.735515596710158</v>
      </c>
      <c r="AO155" s="16">
        <v>44.443978221440553</v>
      </c>
      <c r="AP155" s="16">
        <v>44.443978221440553</v>
      </c>
      <c r="AQ155" s="16">
        <v>44.443978221440553</v>
      </c>
    </row>
    <row r="156" spans="1:46" x14ac:dyDescent="0.25">
      <c r="A156" s="8" t="str">
        <f t="shared" si="14"/>
        <v>\I:</v>
      </c>
      <c r="C156" s="4" t="str">
        <f t="shared" si="15"/>
        <v/>
      </c>
      <c r="E156" s="4" t="s">
        <v>99</v>
      </c>
      <c r="F156" s="8" t="s">
        <v>48</v>
      </c>
      <c r="G156" s="17">
        <v>12439.069089869543</v>
      </c>
      <c r="H156" s="17">
        <v>12938.027790829196</v>
      </c>
      <c r="I156" s="17">
        <v>3639.7144434424508</v>
      </c>
      <c r="J156" s="17">
        <v>12439.069089869543</v>
      </c>
      <c r="K156" s="17">
        <v>10604.790761913397</v>
      </c>
      <c r="L156" s="17">
        <v>7979.8679421181814</v>
      </c>
      <c r="M156" s="17">
        <v>12495.086352748158</v>
      </c>
      <c r="N156" s="17">
        <v>11047.753709147555</v>
      </c>
      <c r="O156" s="17">
        <v>4356.7783190847986</v>
      </c>
      <c r="P156" s="17">
        <v>12740.352422474931</v>
      </c>
      <c r="Q156" s="17">
        <v>9150.6880516782057</v>
      </c>
      <c r="R156" s="17">
        <v>10937.972667029579</v>
      </c>
      <c r="S156" s="17">
        <v>10604.790761913397</v>
      </c>
      <c r="T156" s="17">
        <v>3820.0204274981688</v>
      </c>
      <c r="U156" s="17">
        <v>4593.6609236464537</v>
      </c>
      <c r="V156" s="17">
        <v>13188.335477796822</v>
      </c>
      <c r="W156" s="17">
        <v>9150.6880516782057</v>
      </c>
      <c r="X156" s="17">
        <v>11810.815935810524</v>
      </c>
      <c r="Y156" s="17">
        <v>4694.2734541672162</v>
      </c>
      <c r="Z156" s="17">
        <v>8605.896560655674</v>
      </c>
      <c r="AA156" s="17">
        <v>4677.0960185386812</v>
      </c>
      <c r="AB156" s="17">
        <v>11105.242836085978</v>
      </c>
      <c r="AC156" s="17">
        <v>12985.686889667955</v>
      </c>
      <c r="AD156" s="17">
        <v>10609.510508106705</v>
      </c>
      <c r="AE156" s="17">
        <v>4685.1601011967414</v>
      </c>
      <c r="AF156" s="17">
        <v>13080.009525437354</v>
      </c>
      <c r="AG156" s="17">
        <v>3951.398454878758</v>
      </c>
      <c r="AH156" s="17">
        <v>10609.510508106705</v>
      </c>
      <c r="AI156" s="17">
        <v>4662.6307215201696</v>
      </c>
      <c r="AJ156" s="17">
        <v>7802.6918684862412</v>
      </c>
      <c r="AK156" s="17">
        <v>10610.08359226331</v>
      </c>
      <c r="AL156" s="17">
        <v>4544.9103265343128</v>
      </c>
      <c r="AM156" s="17">
        <v>3820.0204274981688</v>
      </c>
      <c r="AN156" s="17">
        <v>4544.9103265343128</v>
      </c>
      <c r="AO156" s="17">
        <v>3820.0204274981688</v>
      </c>
      <c r="AP156" s="17">
        <v>3820.0204274981688</v>
      </c>
      <c r="AQ156" s="17">
        <v>3820.0204274981688</v>
      </c>
    </row>
    <row r="157" spans="1:46" x14ac:dyDescent="0.25">
      <c r="A157" s="4" t="str">
        <f t="shared" si="14"/>
        <v>OUTPUT</v>
      </c>
      <c r="B157" s="4" t="s">
        <v>100</v>
      </c>
      <c r="C157" s="4" t="str">
        <f t="shared" si="15"/>
        <v>Bldg_NRbldg_S-Wal</v>
      </c>
      <c r="D157" s="4" t="s">
        <v>50</v>
      </c>
      <c r="E157" s="4" t="str">
        <f>E156</f>
        <v>NRbldg_ShopS-MW3</v>
      </c>
      <c r="F157" s="4" t="s">
        <v>59</v>
      </c>
      <c r="G157" s="18">
        <v>4.7554264596214296E-3</v>
      </c>
      <c r="H157" s="18">
        <v>1.0444941036513403E-2</v>
      </c>
      <c r="I157" s="18">
        <v>4.7526922128472383E-3</v>
      </c>
      <c r="J157" s="18">
        <v>4.6334838161973136E-3</v>
      </c>
      <c r="K157" s="18">
        <v>2.3397826771965535E-3</v>
      </c>
      <c r="L157" s="18">
        <v>4.595234181517042E-3</v>
      </c>
      <c r="M157" s="18">
        <v>3.9945345152185095E-3</v>
      </c>
      <c r="N157" s="18">
        <v>1.6338741478030951E-3</v>
      </c>
      <c r="O157" s="18">
        <v>1.2664697349494963E-3</v>
      </c>
      <c r="P157" s="18">
        <v>9.8251508324077048E-3</v>
      </c>
      <c r="Q157" s="18">
        <v>1.2235230451591384E-3</v>
      </c>
      <c r="R157" s="18">
        <v>4.2203425606216699E-3</v>
      </c>
      <c r="S157" s="18">
        <v>1.0792322067845134E-2</v>
      </c>
      <c r="T157" s="18">
        <v>7.0833372754836397E-3</v>
      </c>
      <c r="U157" s="18">
        <v>3.8130973594079926E-3</v>
      </c>
      <c r="V157" s="18">
        <v>3.352923587564846E-3</v>
      </c>
      <c r="W157" s="18">
        <v>1.7954885848203797E-3</v>
      </c>
      <c r="X157" s="18">
        <v>4.806950263008908E-3</v>
      </c>
      <c r="Y157" s="18">
        <v>3.47176787296017E-3</v>
      </c>
      <c r="Z157" s="18">
        <v>3.937794487638072E-3</v>
      </c>
      <c r="AA157" s="18">
        <v>3.2779413885299967E-3</v>
      </c>
      <c r="AB157" s="18">
        <v>2.466787752850605E-3</v>
      </c>
      <c r="AC157" s="18">
        <v>3.2565119995782909E-3</v>
      </c>
      <c r="AD157" s="18">
        <v>1.8276606230903513E-3</v>
      </c>
      <c r="AE157" s="18">
        <v>3.5495895641612816E-3</v>
      </c>
      <c r="AF157" s="18">
        <v>4.6723638273937383E-3</v>
      </c>
      <c r="AG157" s="18">
        <v>3.4452955584117627E-3</v>
      </c>
      <c r="AH157" s="18">
        <v>1.7623161217612143E-3</v>
      </c>
      <c r="AI157" s="18">
        <v>4.9833615346043404E-3</v>
      </c>
      <c r="AJ157" s="18">
        <v>6.7817269370250644E-3</v>
      </c>
      <c r="AK157" s="18">
        <v>1.6215709418712977E-3</v>
      </c>
      <c r="AL157" s="18">
        <v>8.5861628621222881E-3</v>
      </c>
      <c r="AM157" s="18">
        <v>7.4557307631565768E-3</v>
      </c>
      <c r="AN157" s="18">
        <v>7.185242478509532E-3</v>
      </c>
      <c r="AO157" s="18">
        <v>6.8840407863187949E-3</v>
      </c>
      <c r="AP157" s="18">
        <v>6.8563111201244264E-3</v>
      </c>
      <c r="AQ157" s="18">
        <v>6.8563111201244264E-3</v>
      </c>
    </row>
    <row r="158" spans="1:46" x14ac:dyDescent="0.25">
      <c r="A158" s="7" t="str">
        <f t="shared" si="14"/>
        <v>\I:</v>
      </c>
      <c r="B158" s="7"/>
      <c r="C158" s="4" t="str">
        <f t="shared" si="15"/>
        <v/>
      </c>
      <c r="D158" s="7"/>
      <c r="E158" s="7" t="s">
        <v>46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T158" s="7"/>
    </row>
    <row r="159" spans="1:46" ht="15.75" thickBot="1" x14ac:dyDescent="0.3">
      <c r="A159" s="21" t="str">
        <f t="shared" si="14"/>
        <v>\I:</v>
      </c>
      <c r="B159" s="21"/>
      <c r="C159" s="21" t="str">
        <f t="shared" si="15"/>
        <v/>
      </c>
      <c r="D159" s="21"/>
      <c r="E159" s="21" t="s">
        <v>46</v>
      </c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T159" s="21"/>
    </row>
    <row r="160" spans="1:46" x14ac:dyDescent="0.25">
      <c r="A160" s="8" t="str">
        <f t="shared" ref="A160" si="16">IF(F160=$F$6,"INVCOST",IF(F160=$F$7,"OUTPUT","\I:"))</f>
        <v>\I:</v>
      </c>
      <c r="E160" s="9" t="s">
        <v>46</v>
      </c>
      <c r="F160" s="8" t="s">
        <v>47</v>
      </c>
      <c r="G160" s="16">
        <v>54.075480357999702</v>
      </c>
      <c r="H160" s="16">
        <v>73.739730721991762</v>
      </c>
      <c r="I160" s="16">
        <v>56.59661268958628</v>
      </c>
      <c r="J160" s="16">
        <v>54.075480357999702</v>
      </c>
      <c r="K160" s="16">
        <v>83.931457899477991</v>
      </c>
      <c r="L160" s="16">
        <v>48.070558927805415</v>
      </c>
      <c r="M160" s="16">
        <v>63.255080347928789</v>
      </c>
      <c r="N160" s="16">
        <v>62.827225130890049</v>
      </c>
      <c r="O160" s="16">
        <v>42.209303413534371</v>
      </c>
      <c r="P160" s="16">
        <v>97.325153334427341</v>
      </c>
      <c r="Q160" s="16">
        <v>86.597938144329888</v>
      </c>
      <c r="R160" s="16">
        <v>81.702172307570095</v>
      </c>
      <c r="S160" s="16">
        <v>83.931457899477991</v>
      </c>
      <c r="T160" s="16">
        <v>52.355191756779782</v>
      </c>
      <c r="U160" s="16">
        <v>38.647713913647223</v>
      </c>
      <c r="V160" s="16">
        <v>57.701765878179359</v>
      </c>
      <c r="W160" s="16">
        <v>86.597938144329888</v>
      </c>
      <c r="X160" s="16">
        <v>70.009115770282591</v>
      </c>
      <c r="Y160" s="16">
        <v>37.270063122028304</v>
      </c>
      <c r="Z160" s="16">
        <v>95.948892685241375</v>
      </c>
      <c r="AA160" s="16">
        <v>37.5</v>
      </c>
      <c r="AB160" s="16">
        <v>77.690339054599619</v>
      </c>
      <c r="AC160" s="16">
        <v>59.246946805485166</v>
      </c>
      <c r="AD160" s="16">
        <v>67.361668003207697</v>
      </c>
      <c r="AE160" s="16">
        <v>37.391790106919643</v>
      </c>
      <c r="AF160" s="16">
        <v>93.060189728012801</v>
      </c>
      <c r="AG160" s="16">
        <v>49.557982715882623</v>
      </c>
      <c r="AH160" s="16">
        <v>67.361668003207697</v>
      </c>
      <c r="AI160" s="16">
        <v>37.695286715376795</v>
      </c>
      <c r="AJ160" s="16">
        <v>49.919068709854145</v>
      </c>
      <c r="AK160" s="16">
        <v>83.157700033085916</v>
      </c>
      <c r="AL160" s="16">
        <v>39.342870890380311</v>
      </c>
      <c r="AM160" s="16">
        <v>52.355191756779782</v>
      </c>
      <c r="AN160" s="16">
        <v>39.342870890380311</v>
      </c>
      <c r="AO160" s="16">
        <v>52.355191756779782</v>
      </c>
      <c r="AP160" s="16">
        <v>52.355191756779782</v>
      </c>
      <c r="AQ160" s="16">
        <v>52.355191756779782</v>
      </c>
      <c r="AT160" s="9"/>
    </row>
    <row r="161" spans="1:46" x14ac:dyDescent="0.25">
      <c r="A161" s="8" t="str">
        <f t="shared" ref="A161:A190" si="17">IF(F161=$F$6,"\I:",IF(F161=$F$7,"OUTPUT","\I:"))</f>
        <v>\I:</v>
      </c>
      <c r="E161" s="5" t="s">
        <v>101</v>
      </c>
      <c r="F161" s="8" t="s">
        <v>48</v>
      </c>
      <c r="G161" s="17">
        <v>8099.9999999999991</v>
      </c>
      <c r="H161" s="17">
        <v>10500</v>
      </c>
      <c r="I161" s="17">
        <v>4500.0000000000009</v>
      </c>
      <c r="J161" s="17">
        <v>8099.9999999999991</v>
      </c>
      <c r="K161" s="17">
        <v>9599.9999999999982</v>
      </c>
      <c r="L161" s="17">
        <v>6000</v>
      </c>
      <c r="M161" s="17">
        <v>8489.3617021276586</v>
      </c>
      <c r="N161" s="17">
        <v>10500</v>
      </c>
      <c r="O161" s="17">
        <v>4500</v>
      </c>
      <c r="P161" s="17">
        <v>13500</v>
      </c>
      <c r="Q161" s="17">
        <v>10499.999999999998</v>
      </c>
      <c r="R161" s="17">
        <v>11400</v>
      </c>
      <c r="S161" s="17">
        <v>9599.9999999999982</v>
      </c>
      <c r="T161" s="17">
        <v>4500.0000000000009</v>
      </c>
      <c r="U161" s="17">
        <v>4500</v>
      </c>
      <c r="V161" s="17">
        <v>8489.3617021276586</v>
      </c>
      <c r="W161" s="17">
        <v>10499.999999999998</v>
      </c>
      <c r="X161" s="17">
        <v>9600</v>
      </c>
      <c r="Y161" s="17">
        <v>4500.0000000000009</v>
      </c>
      <c r="Z161" s="17">
        <v>10500.000000000002</v>
      </c>
      <c r="AA161" s="17">
        <v>4500</v>
      </c>
      <c r="AB161" s="17">
        <v>9600</v>
      </c>
      <c r="AC161" s="17">
        <v>8489.3617021276586</v>
      </c>
      <c r="AD161" s="17">
        <v>10500</v>
      </c>
      <c r="AE161" s="17">
        <v>4500</v>
      </c>
      <c r="AF161" s="17">
        <v>13500</v>
      </c>
      <c r="AG161" s="17">
        <v>4500</v>
      </c>
      <c r="AH161" s="17">
        <v>10500</v>
      </c>
      <c r="AI161" s="17">
        <v>4500</v>
      </c>
      <c r="AJ161" s="17">
        <v>6000</v>
      </c>
      <c r="AK161" s="17">
        <v>8489.3617021276586</v>
      </c>
      <c r="AL161" s="17">
        <v>4500</v>
      </c>
      <c r="AM161" s="17">
        <v>4500.0000000000009</v>
      </c>
      <c r="AN161" s="17">
        <v>4500</v>
      </c>
      <c r="AO161" s="17">
        <v>4500.0000000000009</v>
      </c>
      <c r="AP161" s="17">
        <v>4500.0000000000009</v>
      </c>
      <c r="AQ161" s="17">
        <v>4500.0000000000009</v>
      </c>
      <c r="AT161" s="9"/>
    </row>
    <row r="162" spans="1:46" x14ac:dyDescent="0.25">
      <c r="A162" s="4" t="str">
        <f t="shared" si="17"/>
        <v>OUTPUT</v>
      </c>
      <c r="B162" s="4" t="s">
        <v>108</v>
      </c>
      <c r="C162" s="4" t="str">
        <f t="shared" ref="C162:C190" si="18">IF(B162&lt;&gt;"","Bldg_"&amp;LEFT(E162,8)&amp;"-"&amp;LEFT(D162,3),"")</f>
        <v>Bldg_NRbldg_O-Win</v>
      </c>
      <c r="D162" s="4" t="s">
        <v>1</v>
      </c>
      <c r="E162" s="5" t="str">
        <f>E161</f>
        <v>NRbldg_Offic-MG1</v>
      </c>
      <c r="F162" s="4" t="s">
        <v>59</v>
      </c>
      <c r="G162" s="18">
        <v>-1.2852069821068692E-3</v>
      </c>
      <c r="H162" s="18">
        <v>9.1505183017872563E-4</v>
      </c>
      <c r="I162" s="18">
        <v>-4.8960811812197434E-5</v>
      </c>
      <c r="J162" s="18">
        <v>-1.2522506241280469E-3</v>
      </c>
      <c r="K162" s="18">
        <v>8.2259639960034141E-4</v>
      </c>
      <c r="L162" s="18">
        <v>1.3840911057884188E-4</v>
      </c>
      <c r="M162" s="18">
        <v>-1.6626933328246546E-4</v>
      </c>
      <c r="N162" s="18">
        <v>-4.7314899258630894E-4</v>
      </c>
      <c r="O162" s="18">
        <v>-3.0609564612331954E-3</v>
      </c>
      <c r="P162" s="18">
        <v>3.9622274067939369E-4</v>
      </c>
      <c r="Q162" s="18">
        <v>-2.3101007495806613E-3</v>
      </c>
      <c r="R162" s="18">
        <v>3.2228451697276109E-4</v>
      </c>
      <c r="S162" s="18">
        <v>2.3338819422250021E-4</v>
      </c>
      <c r="T162" s="18">
        <v>2.8129883533890501E-4</v>
      </c>
      <c r="U162" s="18">
        <v>-2.2210541143092435E-4</v>
      </c>
      <c r="V162" s="18">
        <v>6.4621489722904311E-4</v>
      </c>
      <c r="W162" s="18">
        <v>-2.0219752393192026E-3</v>
      </c>
      <c r="X162" s="18">
        <v>4.3307603892501036E-4</v>
      </c>
      <c r="Y162" s="18">
        <v>-1.4745075196741233E-3</v>
      </c>
      <c r="Z162" s="18">
        <v>-9.1112182566461229E-4</v>
      </c>
      <c r="AA162" s="18">
        <v>-1.5556463081503008E-3</v>
      </c>
      <c r="AB162" s="18">
        <v>5.9137041490316328E-4</v>
      </c>
      <c r="AC162" s="18">
        <v>7.524903918940956E-4</v>
      </c>
      <c r="AD162" s="18">
        <v>-7.843757537825466E-4</v>
      </c>
      <c r="AE162" s="18">
        <v>-5.5223121553305563E-4</v>
      </c>
      <c r="AF162" s="18">
        <v>7.1118974233045328E-4</v>
      </c>
      <c r="AG162" s="18">
        <v>-3.3050956495334164E-4</v>
      </c>
      <c r="AH162" s="18">
        <v>-7.5633190262219005E-4</v>
      </c>
      <c r="AI162" s="18">
        <v>-1.2716211381607692E-3</v>
      </c>
      <c r="AJ162" s="18">
        <v>2.530750739743399E-4</v>
      </c>
      <c r="AK162" s="18">
        <v>8.9533959787448168E-4</v>
      </c>
      <c r="AL162" s="18">
        <v>2.3270794001295839E-4</v>
      </c>
      <c r="AM162" s="18">
        <v>3.208838803732372E-4</v>
      </c>
      <c r="AN162" s="18">
        <v>2.8596498907352148E-4</v>
      </c>
      <c r="AO162" s="18">
        <v>-4.9227410308062471E-5</v>
      </c>
      <c r="AP162" s="18">
        <v>2.9508572494914704E-4</v>
      </c>
      <c r="AQ162" s="18">
        <v>2.9508572494914704E-4</v>
      </c>
    </row>
    <row r="163" spans="1:46" x14ac:dyDescent="0.25">
      <c r="A163" s="4" t="str">
        <f t="shared" si="17"/>
        <v>\I:</v>
      </c>
      <c r="C163" s="4" t="str">
        <f t="shared" si="18"/>
        <v/>
      </c>
      <c r="E163" s="4" t="s">
        <v>46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6" x14ac:dyDescent="0.25">
      <c r="A164" s="8" t="str">
        <f t="shared" si="17"/>
        <v>\I:</v>
      </c>
      <c r="C164" s="4" t="str">
        <f t="shared" si="18"/>
        <v/>
      </c>
      <c r="E164" s="4" t="s">
        <v>46</v>
      </c>
      <c r="F164" s="8" t="s">
        <v>47</v>
      </c>
      <c r="G164" s="16">
        <v>60.083867064444114</v>
      </c>
      <c r="H164" s="16">
        <v>84.273977967990575</v>
      </c>
      <c r="I164" s="16">
        <v>75.462150252781697</v>
      </c>
      <c r="J164" s="16">
        <v>60.083867064444114</v>
      </c>
      <c r="K164" s="16">
        <v>104.91432237434749</v>
      </c>
      <c r="L164" s="16">
        <v>62.49172660614704</v>
      </c>
      <c r="M164" s="16">
        <v>78.236546746122457</v>
      </c>
      <c r="N164" s="16">
        <v>71.802543006731483</v>
      </c>
      <c r="O164" s="16">
        <v>56.279071218045836</v>
      </c>
      <c r="P164" s="16">
        <v>110.30184044568433</v>
      </c>
      <c r="Q164" s="16">
        <v>98.969072164948443</v>
      </c>
      <c r="R164" s="16">
        <v>101.05268680146827</v>
      </c>
      <c r="S164" s="16">
        <v>104.91432237434749</v>
      </c>
      <c r="T164" s="16">
        <v>69.806922342373028</v>
      </c>
      <c r="U164" s="16">
        <v>51.53028521819629</v>
      </c>
      <c r="V164" s="16">
        <v>71.367973586169214</v>
      </c>
      <c r="W164" s="16">
        <v>98.969072164948443</v>
      </c>
      <c r="X164" s="16">
        <v>87.511394712853232</v>
      </c>
      <c r="Y164" s="16">
        <v>49.693417496037725</v>
      </c>
      <c r="Z164" s="16">
        <v>109.65587735456155</v>
      </c>
      <c r="AA164" s="16">
        <v>50</v>
      </c>
      <c r="AB164" s="16">
        <v>97.112923818249513</v>
      </c>
      <c r="AC164" s="16">
        <v>73.279118417310613</v>
      </c>
      <c r="AD164" s="16">
        <v>76.984763432237358</v>
      </c>
      <c r="AE164" s="16">
        <v>49.85572014255952</v>
      </c>
      <c r="AF164" s="16">
        <v>105.46821502508118</v>
      </c>
      <c r="AG164" s="16">
        <v>66.077310287843503</v>
      </c>
      <c r="AH164" s="16">
        <v>76.984763432237358</v>
      </c>
      <c r="AI164" s="16">
        <v>50.260382287169051</v>
      </c>
      <c r="AJ164" s="16">
        <v>64.894789322810396</v>
      </c>
      <c r="AK164" s="16">
        <v>102.85294477776416</v>
      </c>
      <c r="AL164" s="16">
        <v>52.457161187173753</v>
      </c>
      <c r="AM164" s="16">
        <v>69.806922342373028</v>
      </c>
      <c r="AN164" s="16">
        <v>52.457161187173753</v>
      </c>
      <c r="AO164" s="16">
        <v>69.806922342373028</v>
      </c>
      <c r="AP164" s="16">
        <v>69.806922342373028</v>
      </c>
      <c r="AQ164" s="16">
        <v>69.806922342373028</v>
      </c>
    </row>
    <row r="165" spans="1:46" x14ac:dyDescent="0.25">
      <c r="A165" s="8" t="str">
        <f t="shared" si="17"/>
        <v>\I:</v>
      </c>
      <c r="C165" s="4" t="str">
        <f t="shared" si="18"/>
        <v/>
      </c>
      <c r="E165" s="4" t="s">
        <v>102</v>
      </c>
      <c r="F165" s="8" t="s">
        <v>48</v>
      </c>
      <c r="G165" s="17">
        <v>9000</v>
      </c>
      <c r="H165" s="17">
        <v>11999.999999999998</v>
      </c>
      <c r="I165" s="17">
        <v>6000</v>
      </c>
      <c r="J165" s="17">
        <v>9000</v>
      </c>
      <c r="K165" s="17">
        <v>12000</v>
      </c>
      <c r="L165" s="17">
        <v>7800</v>
      </c>
      <c r="M165" s="17">
        <v>10500</v>
      </c>
      <c r="N165" s="17">
        <v>11999.999999999998</v>
      </c>
      <c r="O165" s="17">
        <v>6000.0000000000009</v>
      </c>
      <c r="P165" s="17">
        <v>15300.000000000002</v>
      </c>
      <c r="Q165" s="17">
        <v>11999.999999999998</v>
      </c>
      <c r="R165" s="17">
        <v>14100</v>
      </c>
      <c r="S165" s="17">
        <v>12000</v>
      </c>
      <c r="T165" s="17">
        <v>6000</v>
      </c>
      <c r="U165" s="17">
        <v>6000</v>
      </c>
      <c r="V165" s="17">
        <v>10500</v>
      </c>
      <c r="W165" s="17">
        <v>11999.999999999998</v>
      </c>
      <c r="X165" s="17">
        <v>12000</v>
      </c>
      <c r="Y165" s="17">
        <v>6000</v>
      </c>
      <c r="Z165" s="17">
        <v>12000</v>
      </c>
      <c r="AA165" s="17">
        <v>6000</v>
      </c>
      <c r="AB165" s="17">
        <v>11999.999999999998</v>
      </c>
      <c r="AC165" s="17">
        <v>10500</v>
      </c>
      <c r="AD165" s="17">
        <v>11999.999999999998</v>
      </c>
      <c r="AE165" s="17">
        <v>5999.9999999999991</v>
      </c>
      <c r="AF165" s="17">
        <v>15300</v>
      </c>
      <c r="AG165" s="17">
        <v>6000</v>
      </c>
      <c r="AH165" s="17">
        <v>11999.999999999998</v>
      </c>
      <c r="AI165" s="17">
        <v>5999.9999999999991</v>
      </c>
      <c r="AJ165" s="17">
        <v>7800.0000000000009</v>
      </c>
      <c r="AK165" s="17">
        <v>10500</v>
      </c>
      <c r="AL165" s="17">
        <v>6000</v>
      </c>
      <c r="AM165" s="17">
        <v>6000</v>
      </c>
      <c r="AN165" s="17">
        <v>6000</v>
      </c>
      <c r="AO165" s="17">
        <v>6000</v>
      </c>
      <c r="AP165" s="17">
        <v>6000</v>
      </c>
      <c r="AQ165" s="17">
        <v>6000</v>
      </c>
    </row>
    <row r="166" spans="1:46" x14ac:dyDescent="0.25">
      <c r="A166" s="4" t="str">
        <f t="shared" si="17"/>
        <v>OUTPUT</v>
      </c>
      <c r="B166" s="4" t="s">
        <v>108</v>
      </c>
      <c r="C166" s="4" t="str">
        <f t="shared" si="18"/>
        <v>Bldg_NRbldg_O-Win</v>
      </c>
      <c r="D166" s="4" t="s">
        <v>1</v>
      </c>
      <c r="E166" s="4" t="str">
        <f>E165</f>
        <v>NRbldg_Offic-MG2</v>
      </c>
      <c r="F166" s="4" t="s">
        <v>59</v>
      </c>
      <c r="G166" s="18">
        <v>1.4414174654908641E-4</v>
      </c>
      <c r="H166" s="18">
        <v>1.9401977527763428E-3</v>
      </c>
      <c r="I166" s="18">
        <v>9.3713280605578443E-4</v>
      </c>
      <c r="J166" s="18">
        <v>1.4044554269624425E-4</v>
      </c>
      <c r="K166" s="18">
        <v>1.091627682052254E-3</v>
      </c>
      <c r="L166" s="18">
        <v>1.5359577149837858E-3</v>
      </c>
      <c r="M166" s="18">
        <v>1.1235462477561917E-3</v>
      </c>
      <c r="N166" s="18">
        <v>1.0206431247886238E-3</v>
      </c>
      <c r="O166" s="18">
        <v>-1.156097511810232E-3</v>
      </c>
      <c r="P166" s="18">
        <v>1.0600571286200635E-3</v>
      </c>
      <c r="Q166" s="18">
        <v>1.2412536961281534E-4</v>
      </c>
      <c r="R166" s="18">
        <v>1.2828989933774727E-3</v>
      </c>
      <c r="S166" s="18">
        <v>7.8528921136658482E-4</v>
      </c>
      <c r="T166" s="18">
        <v>1.2256177779000463E-3</v>
      </c>
      <c r="U166" s="18">
        <v>8.9671101433411713E-4</v>
      </c>
      <c r="V166" s="18">
        <v>1.7407687045616E-3</v>
      </c>
      <c r="W166" s="18">
        <v>1.0826219070555747E-4</v>
      </c>
      <c r="X166" s="18">
        <v>1.1602378265329226E-3</v>
      </c>
      <c r="Y166" s="18">
        <v>1.6578903022001308E-4</v>
      </c>
      <c r="Z166" s="18">
        <v>3.9404570057040354E-4</v>
      </c>
      <c r="AA166" s="18">
        <v>1.7509096480035553E-4</v>
      </c>
      <c r="AB166" s="18">
        <v>7.8457293078982259E-4</v>
      </c>
      <c r="AC166" s="18">
        <v>1.9031993740911016E-3</v>
      </c>
      <c r="AD166" s="18">
        <v>1.6956369186650721E-3</v>
      </c>
      <c r="AE166" s="18">
        <v>8.3703724489122026E-4</v>
      </c>
      <c r="AF166" s="18">
        <v>1.1593282365081532E-3</v>
      </c>
      <c r="AG166" s="18">
        <v>7.7839254860842956E-4</v>
      </c>
      <c r="AH166" s="18">
        <v>1.6350126717531452E-3</v>
      </c>
      <c r="AI166" s="18">
        <v>-1.1656526437993181E-4</v>
      </c>
      <c r="AJ166" s="18">
        <v>1.5277487980140357E-3</v>
      </c>
      <c r="AK166" s="18">
        <v>2.0908956564400904E-3</v>
      </c>
      <c r="AL166" s="18">
        <v>7.8344163003404366E-4</v>
      </c>
      <c r="AM166" s="18">
        <v>1.3987524199965511E-3</v>
      </c>
      <c r="AN166" s="18">
        <v>1.2460107559712605E-3</v>
      </c>
      <c r="AO166" s="18">
        <v>9.4087916052099595E-4</v>
      </c>
      <c r="AP166" s="18">
        <v>1.2862966858882409E-3</v>
      </c>
      <c r="AQ166" s="18">
        <v>1.2862966858882409E-3</v>
      </c>
    </row>
    <row r="167" spans="1:46" x14ac:dyDescent="0.25">
      <c r="A167" s="4" t="str">
        <f t="shared" si="17"/>
        <v>\I:</v>
      </c>
      <c r="C167" s="4" t="str">
        <f t="shared" si="18"/>
        <v/>
      </c>
      <c r="E167" s="4" t="s">
        <v>46</v>
      </c>
    </row>
    <row r="168" spans="1:46" x14ac:dyDescent="0.25">
      <c r="A168" s="8" t="str">
        <f t="shared" si="17"/>
        <v>\I:</v>
      </c>
      <c r="C168" s="4" t="str">
        <f t="shared" si="18"/>
        <v/>
      </c>
      <c r="E168" s="4" t="s">
        <v>46</v>
      </c>
      <c r="F168" s="8" t="s">
        <v>47</v>
      </c>
      <c r="G168" s="16">
        <v>66.092253770888533</v>
      </c>
      <c r="H168" s="16">
        <v>105.34247245998823</v>
      </c>
      <c r="I168" s="16">
        <v>124.5125479170898</v>
      </c>
      <c r="J168" s="16">
        <v>66.092253770888533</v>
      </c>
      <c r="K168" s="16">
        <v>131.14290296793436</v>
      </c>
      <c r="L168" s="16">
        <v>103.11134890014262</v>
      </c>
      <c r="M168" s="16">
        <v>89.413196281282808</v>
      </c>
      <c r="N168" s="16">
        <v>89.753178758414364</v>
      </c>
      <c r="O168" s="16">
        <v>92.860467509775617</v>
      </c>
      <c r="P168" s="16">
        <v>126.05924622363924</v>
      </c>
      <c r="Q168" s="16">
        <v>123.71134020618557</v>
      </c>
      <c r="R168" s="16">
        <v>115.48878491596373</v>
      </c>
      <c r="S168" s="16">
        <v>131.14290296793436</v>
      </c>
      <c r="T168" s="16">
        <v>115.18142186491551</v>
      </c>
      <c r="U168" s="16">
        <v>85.024970610023885</v>
      </c>
      <c r="V168" s="16">
        <v>81.563398384193391</v>
      </c>
      <c r="W168" s="16">
        <v>123.71134020618557</v>
      </c>
      <c r="X168" s="16">
        <v>109.38924339106654</v>
      </c>
      <c r="Y168" s="16">
        <v>81.994138868462258</v>
      </c>
      <c r="Z168" s="16">
        <v>137.06984669320195</v>
      </c>
      <c r="AA168" s="16">
        <v>82.5</v>
      </c>
      <c r="AB168" s="16">
        <v>121.3911547728119</v>
      </c>
      <c r="AC168" s="16">
        <v>83.747563905497842</v>
      </c>
      <c r="AD168" s="16">
        <v>96.230954290296708</v>
      </c>
      <c r="AE168" s="16">
        <v>82.261938235223212</v>
      </c>
      <c r="AF168" s="16">
        <v>120.53510288580706</v>
      </c>
      <c r="AG168" s="16">
        <v>109.02756197494178</v>
      </c>
      <c r="AH168" s="16">
        <v>96.230954290296708</v>
      </c>
      <c r="AI168" s="16">
        <v>82.929630773828947</v>
      </c>
      <c r="AJ168" s="16">
        <v>82.366463371259343</v>
      </c>
      <c r="AK168" s="16">
        <v>117.54622260315905</v>
      </c>
      <c r="AL168" s="16">
        <v>86.554315958836682</v>
      </c>
      <c r="AM168" s="16">
        <v>115.18142186491551</v>
      </c>
      <c r="AN168" s="16">
        <v>86.554315958836682</v>
      </c>
      <c r="AO168" s="16">
        <v>115.18142186491551</v>
      </c>
      <c r="AP168" s="16">
        <v>115.18142186491551</v>
      </c>
      <c r="AQ168" s="16">
        <v>115.18142186491551</v>
      </c>
    </row>
    <row r="169" spans="1:46" x14ac:dyDescent="0.25">
      <c r="A169" s="8" t="str">
        <f t="shared" si="17"/>
        <v>\I:</v>
      </c>
      <c r="C169" s="4" t="str">
        <f t="shared" si="18"/>
        <v/>
      </c>
      <c r="E169" s="4" t="s">
        <v>103</v>
      </c>
      <c r="F169" s="8" t="s">
        <v>48</v>
      </c>
      <c r="G169" s="17">
        <v>9900</v>
      </c>
      <c r="H169" s="17">
        <v>15000</v>
      </c>
      <c r="I169" s="17">
        <v>9900</v>
      </c>
      <c r="J169" s="17">
        <v>9900</v>
      </c>
      <c r="K169" s="17">
        <v>14999.999999999998</v>
      </c>
      <c r="L169" s="17">
        <v>12870</v>
      </c>
      <c r="M169" s="17">
        <v>12000</v>
      </c>
      <c r="N169" s="17">
        <v>15000</v>
      </c>
      <c r="O169" s="17">
        <v>9900</v>
      </c>
      <c r="P169" s="17">
        <v>17485.714285714286</v>
      </c>
      <c r="Q169" s="17">
        <v>15000</v>
      </c>
      <c r="R169" s="17">
        <v>16114.285714285714</v>
      </c>
      <c r="S169" s="17">
        <v>14999.999999999998</v>
      </c>
      <c r="T169" s="17">
        <v>9900</v>
      </c>
      <c r="U169" s="17">
        <v>9900</v>
      </c>
      <c r="V169" s="17">
        <v>12000</v>
      </c>
      <c r="W169" s="17">
        <v>15000</v>
      </c>
      <c r="X169" s="17">
        <v>15000</v>
      </c>
      <c r="Y169" s="17">
        <v>9900</v>
      </c>
      <c r="Z169" s="17">
        <v>15000</v>
      </c>
      <c r="AA169" s="17">
        <v>9900</v>
      </c>
      <c r="AB169" s="17">
        <v>15000</v>
      </c>
      <c r="AC169" s="17">
        <v>12000</v>
      </c>
      <c r="AD169" s="17">
        <v>15000</v>
      </c>
      <c r="AE169" s="17">
        <v>9900</v>
      </c>
      <c r="AF169" s="17">
        <v>17485.714285714286</v>
      </c>
      <c r="AG169" s="17">
        <v>9900</v>
      </c>
      <c r="AH169" s="17">
        <v>15000</v>
      </c>
      <c r="AI169" s="17">
        <v>9900</v>
      </c>
      <c r="AJ169" s="17">
        <v>9900</v>
      </c>
      <c r="AK169" s="17">
        <v>12000</v>
      </c>
      <c r="AL169" s="17">
        <v>9900</v>
      </c>
      <c r="AM169" s="17">
        <v>9900</v>
      </c>
      <c r="AN169" s="17">
        <v>9900</v>
      </c>
      <c r="AO169" s="17">
        <v>9900</v>
      </c>
      <c r="AP169" s="17">
        <v>9900</v>
      </c>
      <c r="AQ169" s="17">
        <v>9900</v>
      </c>
    </row>
    <row r="170" spans="1:46" x14ac:dyDescent="0.25">
      <c r="A170" s="4" t="str">
        <f t="shared" si="17"/>
        <v>OUTPUT</v>
      </c>
      <c r="B170" s="4" t="s">
        <v>108</v>
      </c>
      <c r="C170" s="4" t="str">
        <f t="shared" si="18"/>
        <v>Bldg_NRbldg_O-Win</v>
      </c>
      <c r="D170" s="4" t="s">
        <v>1</v>
      </c>
      <c r="E170" s="4" t="str">
        <f>E169</f>
        <v>NRbldg_Offic-MG3</v>
      </c>
      <c r="F170" s="4" t="s">
        <v>59</v>
      </c>
      <c r="G170" s="18">
        <v>1.6754736385161753E-3</v>
      </c>
      <c r="H170" s="18">
        <v>3.0267698316551847E-3</v>
      </c>
      <c r="I170" s="18">
        <v>1.989325884607639E-3</v>
      </c>
      <c r="J170" s="18">
        <v>1.632509734815235E-3</v>
      </c>
      <c r="K170" s="18">
        <v>1.3762136059196981E-3</v>
      </c>
      <c r="L170" s="18">
        <v>3.0324053852242654E-3</v>
      </c>
      <c r="M170" s="18">
        <v>2.5073265177258442E-3</v>
      </c>
      <c r="N170" s="18">
        <v>2.6444932464963896E-3</v>
      </c>
      <c r="O170" s="18">
        <v>9.3408493934938946E-4</v>
      </c>
      <c r="P170" s="18">
        <v>1.7619459654541847E-3</v>
      </c>
      <c r="Q170" s="18">
        <v>2.8046003919511829E-3</v>
      </c>
      <c r="R170" s="18">
        <v>2.3089726816657042E-3</v>
      </c>
      <c r="S170" s="18">
        <v>1.36746820069786E-3</v>
      </c>
      <c r="T170" s="18">
        <v>2.228903616653408E-3</v>
      </c>
      <c r="U170" s="18">
        <v>2.0958397572145952E-3</v>
      </c>
      <c r="V170" s="18">
        <v>2.9171459362147172E-3</v>
      </c>
      <c r="W170" s="18">
        <v>2.433042758356584E-3</v>
      </c>
      <c r="X170" s="18">
        <v>1.9314356933662043E-3</v>
      </c>
      <c r="Y170" s="18">
        <v>1.9333210457711781E-3</v>
      </c>
      <c r="Z170" s="18">
        <v>1.7917221674607672E-3</v>
      </c>
      <c r="AA170" s="18">
        <v>2.0445703813367281E-3</v>
      </c>
      <c r="AB170" s="18">
        <v>9.8882029154728963E-4</v>
      </c>
      <c r="AC170" s="18">
        <v>3.1336750276012119E-3</v>
      </c>
      <c r="AD170" s="18">
        <v>4.4071408879029937E-3</v>
      </c>
      <c r="AE170" s="18">
        <v>2.3298726570108877E-3</v>
      </c>
      <c r="AF170" s="18">
        <v>1.6330669139844702E-3</v>
      </c>
      <c r="AG170" s="18">
        <v>1.9668318673550971E-3</v>
      </c>
      <c r="AH170" s="18">
        <v>4.2495720154498958E-3</v>
      </c>
      <c r="AI170" s="18">
        <v>1.1178364734537563E-3</v>
      </c>
      <c r="AJ170" s="18">
        <v>2.884029573042555E-3</v>
      </c>
      <c r="AK170" s="18">
        <v>3.3917399254663303E-3</v>
      </c>
      <c r="AL170" s="18">
        <v>1.3650955819933211E-3</v>
      </c>
      <c r="AM170" s="18">
        <v>2.5451739965236544E-3</v>
      </c>
      <c r="AN170" s="18">
        <v>2.2661225449613371E-3</v>
      </c>
      <c r="AO170" s="18">
        <v>1.9938590001456081E-3</v>
      </c>
      <c r="AP170" s="18">
        <v>2.3405492136666867E-3</v>
      </c>
      <c r="AQ170" s="18">
        <v>2.3405492136666867E-3</v>
      </c>
      <c r="AR170" s="20"/>
      <c r="AS170" s="20"/>
    </row>
    <row r="171" spans="1:46" x14ac:dyDescent="0.25">
      <c r="A171" s="4" t="str">
        <f t="shared" si="17"/>
        <v>\I:</v>
      </c>
      <c r="C171" s="4" t="str">
        <f t="shared" si="18"/>
        <v/>
      </c>
      <c r="E171" s="4" t="s">
        <v>46</v>
      </c>
    </row>
    <row r="172" spans="1:46" x14ac:dyDescent="0.25">
      <c r="A172" s="4" t="str">
        <f t="shared" si="17"/>
        <v>\I:</v>
      </c>
      <c r="C172" s="4" t="str">
        <f t="shared" si="18"/>
        <v/>
      </c>
      <c r="E172" s="4" t="s">
        <v>46</v>
      </c>
    </row>
    <row r="173" spans="1:46" x14ac:dyDescent="0.25">
      <c r="A173" s="8" t="str">
        <f t="shared" si="17"/>
        <v>\I:</v>
      </c>
      <c r="C173" s="4" t="str">
        <f t="shared" si="18"/>
        <v/>
      </c>
      <c r="E173" s="4" t="s">
        <v>46</v>
      </c>
      <c r="F173" s="8" t="s">
        <v>47</v>
      </c>
      <c r="G173" s="16">
        <v>13.363636363636363</v>
      </c>
      <c r="H173" s="16">
        <v>16.70454545454545</v>
      </c>
      <c r="I173" s="16">
        <v>13.125</v>
      </c>
      <c r="J173" s="16">
        <v>13.363636363636363</v>
      </c>
      <c r="K173" s="16">
        <v>18.375000000000004</v>
      </c>
      <c r="L173" s="16">
        <v>8.7500000000000018</v>
      </c>
      <c r="M173" s="16">
        <v>5.0113636363636358</v>
      </c>
      <c r="N173" s="16">
        <v>13.363636363636369</v>
      </c>
      <c r="O173" s="16">
        <v>13.125</v>
      </c>
      <c r="P173" s="16">
        <v>11.693181818181822</v>
      </c>
      <c r="Q173" s="16">
        <v>16.70454545454545</v>
      </c>
      <c r="R173" s="16">
        <v>16.704545454545453</v>
      </c>
      <c r="S173" s="16">
        <v>18.375000000000004</v>
      </c>
      <c r="T173" s="16">
        <v>13.125000000000002</v>
      </c>
      <c r="U173" s="16">
        <v>13.125</v>
      </c>
      <c r="V173" s="16">
        <v>16.704545454545453</v>
      </c>
      <c r="W173" s="16">
        <v>13.36363636363636</v>
      </c>
      <c r="X173" s="16">
        <v>18.375000000000007</v>
      </c>
      <c r="Y173" s="16">
        <v>13.125</v>
      </c>
      <c r="Z173" s="16">
        <v>13.363636363636365</v>
      </c>
      <c r="AA173" s="16">
        <v>13.125000000000002</v>
      </c>
      <c r="AB173" s="16">
        <v>18.375000000000004</v>
      </c>
      <c r="AC173" s="16">
        <v>16.704545454545453</v>
      </c>
      <c r="AD173" s="16">
        <v>16.704545454545457</v>
      </c>
      <c r="AE173" s="16">
        <v>17.5</v>
      </c>
      <c r="AF173" s="16">
        <v>11.693181818181822</v>
      </c>
      <c r="AG173" s="16">
        <v>17.500000000000004</v>
      </c>
      <c r="AH173" s="16">
        <v>16.704545454545457</v>
      </c>
      <c r="AI173" s="16">
        <v>13.124999999999998</v>
      </c>
      <c r="AJ173" s="16">
        <v>8.7500000000000018</v>
      </c>
      <c r="AK173" s="16">
        <v>16.704545454545453</v>
      </c>
      <c r="AL173" s="16">
        <v>13.125000000000004</v>
      </c>
      <c r="AM173" s="16">
        <v>13.125000000000002</v>
      </c>
      <c r="AN173" s="16">
        <v>13.125000000000004</v>
      </c>
      <c r="AO173" s="16">
        <v>13.125000000000002</v>
      </c>
      <c r="AP173" s="16">
        <v>13.125000000000002</v>
      </c>
      <c r="AQ173" s="16">
        <v>13.125000000000002</v>
      </c>
      <c r="AR173" s="16"/>
      <c r="AS173" s="16"/>
    </row>
    <row r="174" spans="1:46" x14ac:dyDescent="0.25">
      <c r="A174" s="8" t="str">
        <f t="shared" si="17"/>
        <v>\I:</v>
      </c>
      <c r="C174" s="4" t="str">
        <f t="shared" si="18"/>
        <v/>
      </c>
      <c r="E174" s="4" t="s">
        <v>104</v>
      </c>
      <c r="F174" s="8" t="s">
        <v>48</v>
      </c>
      <c r="G174" s="17">
        <v>2001.7474431818182</v>
      </c>
      <c r="H174" s="17">
        <v>2378.6054757102265</v>
      </c>
      <c r="I174" s="17">
        <v>1043.5695210937499</v>
      </c>
      <c r="J174" s="17">
        <v>2001.7474431818182</v>
      </c>
      <c r="K174" s="17">
        <v>2101.7149518750007</v>
      </c>
      <c r="L174" s="17">
        <v>1092.1445718750001</v>
      </c>
      <c r="M174" s="17">
        <v>672.56698269886363</v>
      </c>
      <c r="N174" s="17">
        <v>2233.3977272727279</v>
      </c>
      <c r="O174" s="17">
        <v>1399.2768234375001</v>
      </c>
      <c r="P174" s="17">
        <v>1621.9646117897732</v>
      </c>
      <c r="Q174" s="17">
        <v>2025.4261363636358</v>
      </c>
      <c r="R174" s="17">
        <v>2330.8048342329544</v>
      </c>
      <c r="S174" s="17">
        <v>2101.7149518750007</v>
      </c>
      <c r="T174" s="17">
        <v>1128.1116164062501</v>
      </c>
      <c r="U174" s="17">
        <v>1528.2275203125</v>
      </c>
      <c r="V174" s="17">
        <v>2457.6531805397726</v>
      </c>
      <c r="W174" s="17">
        <v>1620.3409090909086</v>
      </c>
      <c r="X174" s="17">
        <v>2519.6718750000009</v>
      </c>
      <c r="Y174" s="17">
        <v>1584.7169296874999</v>
      </c>
      <c r="Z174" s="17">
        <v>1462.4262760227273</v>
      </c>
      <c r="AA174" s="17">
        <v>1575.0000000000002</v>
      </c>
      <c r="AB174" s="17">
        <v>2270.5525828125005</v>
      </c>
      <c r="AC174" s="17">
        <v>2393.5567329545456</v>
      </c>
      <c r="AD174" s="17">
        <v>2603.821022727273</v>
      </c>
      <c r="AE174" s="17">
        <v>2106.0772906249999</v>
      </c>
      <c r="AF174" s="17">
        <v>1696.2995133238644</v>
      </c>
      <c r="AG174" s="17">
        <v>1589.0477312500004</v>
      </c>
      <c r="AH174" s="17">
        <v>2603.821022727273</v>
      </c>
      <c r="AI174" s="17">
        <v>1566.8404499999999</v>
      </c>
      <c r="AJ174" s="17">
        <v>1051.7023125000003</v>
      </c>
      <c r="AK174" s="17">
        <v>1705.325284090909</v>
      </c>
      <c r="AL174" s="17">
        <v>1501.2249656250006</v>
      </c>
      <c r="AM174" s="17">
        <v>1128.1116164062501</v>
      </c>
      <c r="AN174" s="17">
        <v>1501.2249656250006</v>
      </c>
      <c r="AO174" s="17">
        <v>1128.1116164062501</v>
      </c>
      <c r="AP174" s="17">
        <v>1128.1116164062501</v>
      </c>
      <c r="AQ174" s="17">
        <v>1128.1116164062501</v>
      </c>
      <c r="AR174" s="16"/>
      <c r="AS174" s="16"/>
    </row>
    <row r="175" spans="1:46" x14ac:dyDescent="0.25">
      <c r="A175" s="4" t="str">
        <f t="shared" si="17"/>
        <v>OUTPUT</v>
      </c>
      <c r="B175" s="4" t="s">
        <v>108</v>
      </c>
      <c r="C175" s="4" t="str">
        <f t="shared" si="18"/>
        <v>Bldg_NRbldg_O-Cei</v>
      </c>
      <c r="D175" s="4" t="s">
        <v>49</v>
      </c>
      <c r="E175" s="4" t="str">
        <f>E174</f>
        <v>NRbldg_Offic-MR2</v>
      </c>
      <c r="F175" s="4" t="s">
        <v>59</v>
      </c>
      <c r="G175" s="18">
        <v>2.7656225450283206E-4</v>
      </c>
      <c r="H175" s="18">
        <v>1.6055650570019812E-3</v>
      </c>
      <c r="I175" s="18">
        <v>1.0452241341703298E-3</v>
      </c>
      <c r="J175" s="18">
        <v>2.694704126518959E-4</v>
      </c>
      <c r="K175" s="18">
        <v>1.2422140740887438E-3</v>
      </c>
      <c r="L175" s="18">
        <v>4.8955451728638377E-4</v>
      </c>
      <c r="M175" s="18">
        <v>2.154335374255625E-4</v>
      </c>
      <c r="N175" s="18">
        <v>1.897527370617336E-4</v>
      </c>
      <c r="O175" s="18">
        <v>1.6421507892442318E-4</v>
      </c>
      <c r="P175" s="18">
        <v>1.1358052979972295E-3</v>
      </c>
      <c r="Q175" s="18">
        <v>2.3483435374209934E-4</v>
      </c>
      <c r="R175" s="18">
        <v>2.1623699792293086E-4</v>
      </c>
      <c r="S175" s="18">
        <v>3.0996044695284176E-3</v>
      </c>
      <c r="T175" s="18">
        <v>1.0767739347695249E-3</v>
      </c>
      <c r="U175" s="18">
        <v>3.9120828945959316E-4</v>
      </c>
      <c r="V175" s="18">
        <v>3.5480102265921637E-4</v>
      </c>
      <c r="W175" s="18">
        <v>2.0478460317926897E-4</v>
      </c>
      <c r="X175" s="18">
        <v>1.4969581015105548E-3</v>
      </c>
      <c r="Y175" s="18">
        <v>4.2510990357158887E-4</v>
      </c>
      <c r="Z175" s="18">
        <v>3.8345440884401532E-4</v>
      </c>
      <c r="AA175" s="18">
        <v>5.2325465934218687E-4</v>
      </c>
      <c r="AB175" s="18">
        <v>5.6297452652628172E-4</v>
      </c>
      <c r="AC175" s="18">
        <v>7.4177273913492072E-4</v>
      </c>
      <c r="AD175" s="18">
        <v>1.9180395009996885E-4</v>
      </c>
      <c r="AE175" s="18">
        <v>5.1593968441346783E-4</v>
      </c>
      <c r="AF175" s="18">
        <v>2.0362365448728273E-3</v>
      </c>
      <c r="AG175" s="18">
        <v>1.0017011282113129E-3</v>
      </c>
      <c r="AH175" s="18">
        <v>1.8494636761781297E-4</v>
      </c>
      <c r="AI175" s="18">
        <v>6.7177855634819456E-4</v>
      </c>
      <c r="AJ175" s="18">
        <v>1.1583731037727054E-3</v>
      </c>
      <c r="AK175" s="18">
        <v>2.6719248979943666E-4</v>
      </c>
      <c r="AL175" s="18">
        <v>2.3154486043068427E-3</v>
      </c>
      <c r="AM175" s="18">
        <v>6.9475480356775239E-4</v>
      </c>
      <c r="AN175" s="18">
        <v>7.1079319953834324E-4</v>
      </c>
      <c r="AO175" s="18">
        <v>1.035013771487008E-3</v>
      </c>
      <c r="AP175" s="18">
        <v>6.388984845054574E-4</v>
      </c>
      <c r="AQ175" s="18">
        <v>6.388984845054574E-4</v>
      </c>
      <c r="AR175" s="16"/>
      <c r="AS175" s="16"/>
    </row>
    <row r="176" spans="1:46" x14ac:dyDescent="0.25">
      <c r="A176" s="4" t="str">
        <f t="shared" si="17"/>
        <v>\I:</v>
      </c>
      <c r="C176" s="4" t="str">
        <f t="shared" si="18"/>
        <v/>
      </c>
      <c r="E176" s="4" t="s">
        <v>46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</row>
    <row r="177" spans="1:46" x14ac:dyDescent="0.25">
      <c r="A177" s="8" t="str">
        <f t="shared" si="17"/>
        <v>\I:</v>
      </c>
      <c r="C177" s="4" t="str">
        <f t="shared" si="18"/>
        <v/>
      </c>
      <c r="E177" s="4" t="s">
        <v>46</v>
      </c>
      <c r="F177" s="8" t="s">
        <v>47</v>
      </c>
      <c r="G177" s="16">
        <v>21</v>
      </c>
      <c r="H177" s="16">
        <v>26.249999999999993</v>
      </c>
      <c r="I177" s="16">
        <v>15.75</v>
      </c>
      <c r="J177" s="16">
        <v>21</v>
      </c>
      <c r="K177" s="16">
        <v>28.875000000000004</v>
      </c>
      <c r="L177" s="16">
        <v>10.500000000000002</v>
      </c>
      <c r="M177" s="16">
        <v>7.8749999999999991</v>
      </c>
      <c r="N177" s="16">
        <v>21.000000000000007</v>
      </c>
      <c r="O177" s="16">
        <v>15.75</v>
      </c>
      <c r="P177" s="16">
        <v>18.375000000000004</v>
      </c>
      <c r="Q177" s="16">
        <v>26.249999999999996</v>
      </c>
      <c r="R177" s="16">
        <v>26.250000000000004</v>
      </c>
      <c r="S177" s="16">
        <v>28.875000000000004</v>
      </c>
      <c r="T177" s="16">
        <v>15.750000000000002</v>
      </c>
      <c r="U177" s="16">
        <v>15.75</v>
      </c>
      <c r="V177" s="16">
        <v>26.250000000000004</v>
      </c>
      <c r="W177" s="16">
        <v>20.999999999999996</v>
      </c>
      <c r="X177" s="16">
        <v>28.875000000000011</v>
      </c>
      <c r="Y177" s="16">
        <v>15.75</v>
      </c>
      <c r="Z177" s="16">
        <v>21.000000000000004</v>
      </c>
      <c r="AA177" s="16">
        <v>15.750000000000002</v>
      </c>
      <c r="AB177" s="16">
        <v>28.875000000000007</v>
      </c>
      <c r="AC177" s="16">
        <v>26.250000000000004</v>
      </c>
      <c r="AD177" s="16">
        <v>26.250000000000007</v>
      </c>
      <c r="AE177" s="16">
        <v>21</v>
      </c>
      <c r="AF177" s="16">
        <v>18.375000000000004</v>
      </c>
      <c r="AG177" s="16">
        <v>21.000000000000004</v>
      </c>
      <c r="AH177" s="16">
        <v>26.250000000000007</v>
      </c>
      <c r="AI177" s="16">
        <v>15.749999999999998</v>
      </c>
      <c r="AJ177" s="16">
        <v>10.500000000000002</v>
      </c>
      <c r="AK177" s="16">
        <v>26.250000000000004</v>
      </c>
      <c r="AL177" s="16">
        <v>15.750000000000004</v>
      </c>
      <c r="AM177" s="16">
        <v>15.750000000000002</v>
      </c>
      <c r="AN177" s="16">
        <v>15.750000000000004</v>
      </c>
      <c r="AO177" s="16">
        <v>15.750000000000002</v>
      </c>
      <c r="AP177" s="16">
        <v>15.750000000000002</v>
      </c>
      <c r="AQ177" s="16">
        <v>15.750000000000002</v>
      </c>
      <c r="AR177" s="16"/>
      <c r="AS177" s="16"/>
    </row>
    <row r="178" spans="1:46" x14ac:dyDescent="0.25">
      <c r="A178" s="8" t="str">
        <f t="shared" si="17"/>
        <v>\I:</v>
      </c>
      <c r="C178" s="4" t="str">
        <f t="shared" si="18"/>
        <v/>
      </c>
      <c r="E178" s="4" t="s">
        <v>105</v>
      </c>
      <c r="F178" s="8" t="s">
        <v>48</v>
      </c>
      <c r="G178" s="17">
        <v>3145.6031250000001</v>
      </c>
      <c r="H178" s="17">
        <v>3737.8086046874987</v>
      </c>
      <c r="I178" s="17">
        <v>1252.2834253125</v>
      </c>
      <c r="J178" s="17">
        <v>3145.6031250000001</v>
      </c>
      <c r="K178" s="17">
        <v>3302.6949243750005</v>
      </c>
      <c r="L178" s="17">
        <v>1310.5734862500001</v>
      </c>
      <c r="M178" s="17">
        <v>1056.8909728125</v>
      </c>
      <c r="N178" s="17">
        <v>3509.6250000000014</v>
      </c>
      <c r="O178" s="17">
        <v>1679.1321881250001</v>
      </c>
      <c r="P178" s="17">
        <v>2548.8015328125002</v>
      </c>
      <c r="Q178" s="17">
        <v>3182.8124999999995</v>
      </c>
      <c r="R178" s="17">
        <v>3662.6933109375004</v>
      </c>
      <c r="S178" s="17">
        <v>3302.6949243750005</v>
      </c>
      <c r="T178" s="17">
        <v>1353.7339396875</v>
      </c>
      <c r="U178" s="17">
        <v>1833.8730243750001</v>
      </c>
      <c r="V178" s="17">
        <v>3862.0264265625005</v>
      </c>
      <c r="W178" s="17">
        <v>2546.2499999999995</v>
      </c>
      <c r="X178" s="17">
        <v>3959.4843750000014</v>
      </c>
      <c r="Y178" s="17">
        <v>1901.6603156249998</v>
      </c>
      <c r="Z178" s="17">
        <v>2298.0984337500004</v>
      </c>
      <c r="AA178" s="17">
        <v>1890.0000000000002</v>
      </c>
      <c r="AB178" s="17">
        <v>3568.0112015625009</v>
      </c>
      <c r="AC178" s="17">
        <v>3761.3034375000011</v>
      </c>
      <c r="AD178" s="17">
        <v>4091.7187500000009</v>
      </c>
      <c r="AE178" s="17">
        <v>2527.2927487500001</v>
      </c>
      <c r="AF178" s="17">
        <v>2665.6135209375007</v>
      </c>
      <c r="AG178" s="17">
        <v>1906.8572775000005</v>
      </c>
      <c r="AH178" s="17">
        <v>4091.7187500000009</v>
      </c>
      <c r="AI178" s="17">
        <v>1880.2085399999999</v>
      </c>
      <c r="AJ178" s="17">
        <v>1262.0427750000003</v>
      </c>
      <c r="AK178" s="17">
        <v>2679.7968750000005</v>
      </c>
      <c r="AL178" s="17">
        <v>1801.4699587500004</v>
      </c>
      <c r="AM178" s="17">
        <v>1353.7339396875</v>
      </c>
      <c r="AN178" s="17">
        <v>1801.4699587500004</v>
      </c>
      <c r="AO178" s="17">
        <v>1353.7339396875</v>
      </c>
      <c r="AP178" s="17">
        <v>1353.7339396875</v>
      </c>
      <c r="AQ178" s="17">
        <v>1353.7339396875</v>
      </c>
      <c r="AR178" s="16"/>
      <c r="AS178" s="16"/>
    </row>
    <row r="179" spans="1:46" x14ac:dyDescent="0.25">
      <c r="A179" s="4" t="str">
        <f t="shared" si="17"/>
        <v>OUTPUT</v>
      </c>
      <c r="B179" s="4" t="s">
        <v>108</v>
      </c>
      <c r="C179" s="4" t="str">
        <f t="shared" si="18"/>
        <v>Bldg_NRbldg_O-Cei</v>
      </c>
      <c r="D179" s="4" t="s">
        <v>49</v>
      </c>
      <c r="E179" s="4" t="str">
        <f>E178</f>
        <v>NRbldg_Offic-MR3</v>
      </c>
      <c r="F179" s="4" t="s">
        <v>59</v>
      </c>
      <c r="G179" s="18">
        <v>3.4178721851944492E-4</v>
      </c>
      <c r="H179" s="18">
        <v>1.7398046401617196E-3</v>
      </c>
      <c r="I179" s="18">
        <v>1.1496381864816697E-3</v>
      </c>
      <c r="J179" s="18">
        <v>3.3302282330300849E-4</v>
      </c>
      <c r="K179" s="18">
        <v>1.2878981812328449E-3</v>
      </c>
      <c r="L179" s="18">
        <v>5.7499968976383803E-4</v>
      </c>
      <c r="M179" s="18">
        <v>2.6622397906947231E-4</v>
      </c>
      <c r="N179" s="18">
        <v>2.4186576416843878E-4</v>
      </c>
      <c r="O179" s="18">
        <v>2.086404944943843E-4</v>
      </c>
      <c r="P179" s="18">
        <v>1.2561201923936489E-3</v>
      </c>
      <c r="Q179" s="18">
        <v>2.9869339520407654E-4</v>
      </c>
      <c r="R179" s="18">
        <v>2.6283346865266525E-4</v>
      </c>
      <c r="S179" s="18">
        <v>3.2240862197174254E-3</v>
      </c>
      <c r="T179" s="18">
        <v>1.1781052820270422E-3</v>
      </c>
      <c r="U179" s="18">
        <v>4.516215862419908E-4</v>
      </c>
      <c r="V179" s="18">
        <v>4.2105594730198126E-4</v>
      </c>
      <c r="W179" s="18">
        <v>2.6044396087108914E-4</v>
      </c>
      <c r="X179" s="18">
        <v>1.6180055537087853E-3</v>
      </c>
      <c r="Y179" s="18">
        <v>5.0450599239175529E-4</v>
      </c>
      <c r="Z179" s="18">
        <v>4.6664246157647531E-4</v>
      </c>
      <c r="AA179" s="18">
        <v>6.1470131451663262E-4</v>
      </c>
      <c r="AB179" s="18">
        <v>5.964080163278362E-4</v>
      </c>
      <c r="AC179" s="18">
        <v>8.4874955881590012E-4</v>
      </c>
      <c r="AD179" s="18">
        <v>2.491564968080166E-4</v>
      </c>
      <c r="AE179" s="18">
        <v>5.9804916414273989E-4</v>
      </c>
      <c r="AF179" s="18">
        <v>2.1324702173795558E-3</v>
      </c>
      <c r="AG179" s="18">
        <v>1.0936483767017633E-3</v>
      </c>
      <c r="AH179" s="18">
        <v>2.4024838398272754E-4</v>
      </c>
      <c r="AI179" s="18">
        <v>7.5624269510554199E-4</v>
      </c>
      <c r="AJ179" s="18">
        <v>1.2810676319080694E-3</v>
      </c>
      <c r="AK179" s="18">
        <v>3.0627661655274031E-4</v>
      </c>
      <c r="AL179" s="18">
        <v>2.4083485970460721E-3</v>
      </c>
      <c r="AM179" s="18">
        <v>7.862634463014108E-4</v>
      </c>
      <c r="AN179" s="18">
        <v>8.0444293860111842E-4</v>
      </c>
      <c r="AO179" s="18">
        <v>1.1382115600182001E-3</v>
      </c>
      <c r="AP179" s="18">
        <v>7.2305009146298197E-4</v>
      </c>
      <c r="AQ179" s="18">
        <v>7.2305009146298197E-4</v>
      </c>
    </row>
    <row r="180" spans="1:46" x14ac:dyDescent="0.25">
      <c r="A180" s="4" t="str">
        <f t="shared" si="17"/>
        <v>\I:</v>
      </c>
      <c r="C180" s="4" t="str">
        <f t="shared" si="18"/>
        <v/>
      </c>
      <c r="E180" s="4" t="s">
        <v>46</v>
      </c>
    </row>
    <row r="181" spans="1:46" x14ac:dyDescent="0.25">
      <c r="A181" s="4" t="str">
        <f t="shared" si="17"/>
        <v>\I:</v>
      </c>
      <c r="C181" s="4" t="str">
        <f t="shared" si="18"/>
        <v/>
      </c>
      <c r="E181" s="4" t="s">
        <v>46</v>
      </c>
    </row>
    <row r="182" spans="1:46" x14ac:dyDescent="0.25">
      <c r="A182" s="8" t="str">
        <f t="shared" si="17"/>
        <v>\I:</v>
      </c>
      <c r="C182" s="4" t="str">
        <f t="shared" si="18"/>
        <v/>
      </c>
      <c r="E182" s="4" t="s">
        <v>46</v>
      </c>
      <c r="F182" s="8" t="s">
        <v>47</v>
      </c>
      <c r="G182" s="16">
        <v>71.179749866776916</v>
      </c>
      <c r="H182" s="16">
        <v>77.881362070970695</v>
      </c>
      <c r="I182" s="16">
        <v>39.237239744039137</v>
      </c>
      <c r="J182" s="16">
        <v>71.179749866776916</v>
      </c>
      <c r="K182" s="16">
        <v>79.471031193420302</v>
      </c>
      <c r="L182" s="16">
        <v>54.799530306813907</v>
      </c>
      <c r="M182" s="16">
        <v>79.801829186417805</v>
      </c>
      <c r="N182" s="16">
        <v>56.6612007734889</v>
      </c>
      <c r="O182" s="16">
        <v>35.027919614430196</v>
      </c>
      <c r="P182" s="16">
        <v>78.727412892191467</v>
      </c>
      <c r="Q182" s="16">
        <v>64.688221867533699</v>
      </c>
      <c r="R182" s="16">
        <v>67.192190040386649</v>
      </c>
      <c r="S182" s="16">
        <v>79.471031193420302</v>
      </c>
      <c r="T182" s="16">
        <v>38.094838475520469</v>
      </c>
      <c r="U182" s="16">
        <v>33.816093941597828</v>
      </c>
      <c r="V182" s="16">
        <v>76.834675757138129</v>
      </c>
      <c r="W182" s="16">
        <v>64.688221867533699</v>
      </c>
      <c r="X182" s="16">
        <v>73.827212517112272</v>
      </c>
      <c r="Y182" s="16">
        <v>33.324927228356941</v>
      </c>
      <c r="Z182" s="16">
        <v>67.406224127235831</v>
      </c>
      <c r="AA182" s="16">
        <v>33.40782870384772</v>
      </c>
      <c r="AB182" s="16">
        <v>77.03304296599849</v>
      </c>
      <c r="AC182" s="16">
        <v>77.679974474946619</v>
      </c>
      <c r="AD182" s="16">
        <v>58.340761185602219</v>
      </c>
      <c r="AE182" s="16">
        <v>33.368861546907226</v>
      </c>
      <c r="AF182" s="16">
        <v>77.28432813215332</v>
      </c>
      <c r="AG182" s="16">
        <v>37.299683110561297</v>
      </c>
      <c r="AH182" s="16">
        <v>58.340761185602219</v>
      </c>
      <c r="AI182" s="16">
        <v>33.477943218214662</v>
      </c>
      <c r="AJ182" s="16">
        <v>55.643301643540696</v>
      </c>
      <c r="AK182" s="16">
        <v>89.083946269593469</v>
      </c>
      <c r="AL182" s="16">
        <v>34.05901336860871</v>
      </c>
      <c r="AM182" s="16">
        <v>38.094838475520469</v>
      </c>
      <c r="AN182" s="16">
        <v>34.05901336860871</v>
      </c>
      <c r="AO182" s="16">
        <v>38.094838475520469</v>
      </c>
      <c r="AP182" s="16">
        <v>38.094838475520469</v>
      </c>
      <c r="AQ182" s="16">
        <v>38.094838475520469</v>
      </c>
    </row>
    <row r="183" spans="1:46" x14ac:dyDescent="0.25">
      <c r="A183" s="8" t="str">
        <f t="shared" si="17"/>
        <v>\I:</v>
      </c>
      <c r="C183" s="4" t="str">
        <f t="shared" si="18"/>
        <v/>
      </c>
      <c r="E183" s="4" t="s">
        <v>106</v>
      </c>
      <c r="F183" s="8" t="s">
        <v>48</v>
      </c>
      <c r="G183" s="17">
        <v>10662.059219888182</v>
      </c>
      <c r="H183" s="17">
        <v>11089.738106425028</v>
      </c>
      <c r="I183" s="17">
        <v>3119.7552372363866</v>
      </c>
      <c r="J183" s="17">
        <v>10662.059219888182</v>
      </c>
      <c r="K183" s="17">
        <v>9089.8206530686257</v>
      </c>
      <c r="L183" s="17">
        <v>6839.8868075298697</v>
      </c>
      <c r="M183" s="17">
        <v>10710.07401664128</v>
      </c>
      <c r="N183" s="17">
        <v>9469.5031792693317</v>
      </c>
      <c r="O183" s="17">
        <v>3734.3814163583993</v>
      </c>
      <c r="P183" s="17">
        <v>10920.302076407084</v>
      </c>
      <c r="Q183" s="17">
        <v>7843.4469014384613</v>
      </c>
      <c r="R183" s="17">
        <v>9375.4051431682092</v>
      </c>
      <c r="S183" s="17">
        <v>9089.8206530686257</v>
      </c>
      <c r="T183" s="17">
        <v>3274.3032235698588</v>
      </c>
      <c r="U183" s="17">
        <v>3937.4236488398174</v>
      </c>
      <c r="V183" s="17">
        <v>11304.287552397278</v>
      </c>
      <c r="W183" s="17">
        <v>7843.4469014384613</v>
      </c>
      <c r="X183" s="17">
        <v>10123.55651640902</v>
      </c>
      <c r="Y183" s="17">
        <v>4023.6629607147565</v>
      </c>
      <c r="Z183" s="17">
        <v>7376.4827662762909</v>
      </c>
      <c r="AA183" s="17">
        <v>4008.9394444617265</v>
      </c>
      <c r="AB183" s="17">
        <v>9518.7795737879806</v>
      </c>
      <c r="AC183" s="17">
        <v>11130.588762572534</v>
      </c>
      <c r="AD183" s="17">
        <v>9093.8661498057463</v>
      </c>
      <c r="AE183" s="17">
        <v>4015.8515153114922</v>
      </c>
      <c r="AF183" s="17">
        <v>11211.436736089159</v>
      </c>
      <c r="AG183" s="17">
        <v>3386.91296132465</v>
      </c>
      <c r="AH183" s="17">
        <v>9093.8661498057463</v>
      </c>
      <c r="AI183" s="17">
        <v>3996.5406184458598</v>
      </c>
      <c r="AJ183" s="17">
        <v>6688.0216015596343</v>
      </c>
      <c r="AK183" s="17">
        <v>9094.3573647971243</v>
      </c>
      <c r="AL183" s="17">
        <v>3895.6374227436972</v>
      </c>
      <c r="AM183" s="17">
        <v>3274.3032235698588</v>
      </c>
      <c r="AN183" s="17">
        <v>3895.6374227436972</v>
      </c>
      <c r="AO183" s="17">
        <v>3274.3032235698588</v>
      </c>
      <c r="AP183" s="17">
        <v>3274.3032235698588</v>
      </c>
      <c r="AQ183" s="17">
        <v>3274.3032235698588</v>
      </c>
    </row>
    <row r="184" spans="1:46" x14ac:dyDescent="0.25">
      <c r="A184" s="4" t="str">
        <f t="shared" si="17"/>
        <v>OUTPUT</v>
      </c>
      <c r="B184" s="4" t="s">
        <v>108</v>
      </c>
      <c r="C184" s="4" t="str">
        <f t="shared" si="18"/>
        <v>Bldg_NRbldg_O-Wal</v>
      </c>
      <c r="D184" s="4" t="s">
        <v>50</v>
      </c>
      <c r="E184" s="4" t="str">
        <f>E183</f>
        <v>NRbldg_Offic-MW2</v>
      </c>
      <c r="F184" s="4" t="s">
        <v>59</v>
      </c>
      <c r="G184" s="18">
        <v>3.4054379293805771E-3</v>
      </c>
      <c r="H184" s="18">
        <v>8.5692900386372204E-3</v>
      </c>
      <c r="I184" s="18">
        <v>3.7674813251713521E-3</v>
      </c>
      <c r="J184" s="18">
        <v>3.3181128268579196E-3</v>
      </c>
      <c r="K184" s="18">
        <v>1.9007489934270169E-3</v>
      </c>
      <c r="L184" s="18">
        <v>3.3391632030349786E-3</v>
      </c>
      <c r="M184" s="18">
        <v>2.8714715253838345E-3</v>
      </c>
      <c r="N184" s="18">
        <v>1.0589586750587997E-3</v>
      </c>
      <c r="O184" s="18">
        <v>7.8107983771175278E-4</v>
      </c>
      <c r="P184" s="18">
        <v>8.0902917260351915E-3</v>
      </c>
      <c r="Q184" s="18">
        <v>7.6908511822287872E-4</v>
      </c>
      <c r="R184" s="18">
        <v>3.1576338029865119E-3</v>
      </c>
      <c r="S184" s="18">
        <v>9.276655459390248E-3</v>
      </c>
      <c r="T184" s="18">
        <v>5.6608985149668237E-3</v>
      </c>
      <c r="U184" s="18">
        <v>2.8318964398849548E-3</v>
      </c>
      <c r="V184" s="18">
        <v>2.6270588233872575E-3</v>
      </c>
      <c r="W184" s="18">
        <v>1.1265611990337865E-3</v>
      </c>
      <c r="X184" s="18">
        <v>3.7079720898822504E-3</v>
      </c>
      <c r="Y184" s="18">
        <v>2.4128949319462581E-3</v>
      </c>
      <c r="Z184" s="18">
        <v>2.7582925426865561E-3</v>
      </c>
      <c r="AA184" s="18">
        <v>2.2483950010814334E-3</v>
      </c>
      <c r="AB184" s="18">
        <v>2.0650414943411666E-3</v>
      </c>
      <c r="AC184" s="18">
        <v>2.2968075964069335E-3</v>
      </c>
      <c r="AD184" s="18">
        <v>1.1256621426112064E-3</v>
      </c>
      <c r="AE184" s="18">
        <v>2.5996753080022488E-3</v>
      </c>
      <c r="AF184" s="18">
        <v>3.7948855306275783E-3</v>
      </c>
      <c r="AG184" s="18">
        <v>2.7701998635755111E-3</v>
      </c>
      <c r="AH184" s="18">
        <v>1.0854162509808243E-3</v>
      </c>
      <c r="AI184" s="18">
        <v>3.7666596983164896E-3</v>
      </c>
      <c r="AJ184" s="18">
        <v>5.2276666065108586E-3</v>
      </c>
      <c r="AK184" s="18">
        <v>1.1510329793539549E-3</v>
      </c>
      <c r="AL184" s="18">
        <v>7.3805322689145152E-3</v>
      </c>
      <c r="AM184" s="18">
        <v>5.8993964524205631E-3</v>
      </c>
      <c r="AN184" s="18">
        <v>5.6847773390486791E-3</v>
      </c>
      <c r="AO184" s="18">
        <v>5.4453787879341553E-3</v>
      </c>
      <c r="AP184" s="18">
        <v>5.4251016813312266E-3</v>
      </c>
      <c r="AQ184" s="18">
        <v>5.4251016813312266E-3</v>
      </c>
    </row>
    <row r="185" spans="1:46" x14ac:dyDescent="0.25">
      <c r="A185" s="4" t="str">
        <f t="shared" si="17"/>
        <v>\I:</v>
      </c>
      <c r="C185" s="4" t="str">
        <f t="shared" si="18"/>
        <v/>
      </c>
      <c r="E185" s="4" t="s">
        <v>46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6" x14ac:dyDescent="0.25">
      <c r="A186" s="8" t="str">
        <f t="shared" si="17"/>
        <v>\I:</v>
      </c>
      <c r="C186" s="4" t="str">
        <f t="shared" si="18"/>
        <v/>
      </c>
      <c r="E186" s="4" t="s">
        <v>46</v>
      </c>
      <c r="F186" s="8" t="s">
        <v>47</v>
      </c>
      <c r="G186" s="16">
        <v>83.043041511239721</v>
      </c>
      <c r="H186" s="16">
        <v>90.861589082799128</v>
      </c>
      <c r="I186" s="16">
        <v>45.776779701378992</v>
      </c>
      <c r="J186" s="16">
        <v>83.043041511239721</v>
      </c>
      <c r="K186" s="16">
        <v>92.716203058990359</v>
      </c>
      <c r="L186" s="16">
        <v>63.932785357949562</v>
      </c>
      <c r="M186" s="16">
        <v>93.102134050820766</v>
      </c>
      <c r="N186" s="16">
        <v>66.104734235737055</v>
      </c>
      <c r="O186" s="16">
        <v>40.865906216835228</v>
      </c>
      <c r="P186" s="16">
        <v>91.848648374223373</v>
      </c>
      <c r="Q186" s="16">
        <v>75.469592178789327</v>
      </c>
      <c r="R186" s="16">
        <v>78.390888380451102</v>
      </c>
      <c r="S186" s="16">
        <v>92.716203058990359</v>
      </c>
      <c r="T186" s="16">
        <v>44.443978221440553</v>
      </c>
      <c r="U186" s="16">
        <v>39.452109598530797</v>
      </c>
      <c r="V186" s="16">
        <v>89.640455049994472</v>
      </c>
      <c r="W186" s="16">
        <v>75.469592178789327</v>
      </c>
      <c r="X186" s="16">
        <v>86.131747936630987</v>
      </c>
      <c r="Y186" s="16">
        <v>38.879081766416434</v>
      </c>
      <c r="Z186" s="16">
        <v>78.640594815108471</v>
      </c>
      <c r="AA186" s="16">
        <v>38.975800154489008</v>
      </c>
      <c r="AB186" s="16">
        <v>89.871883460331574</v>
      </c>
      <c r="AC186" s="16">
        <v>90.626636887437712</v>
      </c>
      <c r="AD186" s="16">
        <v>68.064221383202593</v>
      </c>
      <c r="AE186" s="16">
        <v>38.930338471391764</v>
      </c>
      <c r="AF186" s="16">
        <v>90.165049487512206</v>
      </c>
      <c r="AG186" s="16">
        <v>43.516296962321512</v>
      </c>
      <c r="AH186" s="16">
        <v>68.064221383202593</v>
      </c>
      <c r="AI186" s="16">
        <v>39.057600421250434</v>
      </c>
      <c r="AJ186" s="16">
        <v>64.917185250797488</v>
      </c>
      <c r="AK186" s="16">
        <v>103.93127064785904</v>
      </c>
      <c r="AL186" s="16">
        <v>39.735515596710158</v>
      </c>
      <c r="AM186" s="16">
        <v>44.443978221440553</v>
      </c>
      <c r="AN186" s="16">
        <v>39.735515596710158</v>
      </c>
      <c r="AO186" s="16">
        <v>44.443978221440553</v>
      </c>
      <c r="AP186" s="16">
        <v>44.443978221440553</v>
      </c>
      <c r="AQ186" s="16">
        <v>44.443978221440553</v>
      </c>
    </row>
    <row r="187" spans="1:46" x14ac:dyDescent="0.25">
      <c r="A187" s="8" t="str">
        <f t="shared" si="17"/>
        <v>\I:</v>
      </c>
      <c r="C187" s="4" t="str">
        <f t="shared" si="18"/>
        <v/>
      </c>
      <c r="E187" s="4" t="s">
        <v>107</v>
      </c>
      <c r="F187" s="8" t="s">
        <v>48</v>
      </c>
      <c r="G187" s="17">
        <v>12439.069089869543</v>
      </c>
      <c r="H187" s="17">
        <v>12938.027790829196</v>
      </c>
      <c r="I187" s="17">
        <v>3639.7144434424508</v>
      </c>
      <c r="J187" s="17">
        <v>12439.069089869543</v>
      </c>
      <c r="K187" s="17">
        <v>10604.790761913397</v>
      </c>
      <c r="L187" s="17">
        <v>7979.8679421181814</v>
      </c>
      <c r="M187" s="17">
        <v>12495.086352748158</v>
      </c>
      <c r="N187" s="17">
        <v>11047.753709147555</v>
      </c>
      <c r="O187" s="17">
        <v>4356.7783190847986</v>
      </c>
      <c r="P187" s="17">
        <v>12740.352422474931</v>
      </c>
      <c r="Q187" s="17">
        <v>9150.6880516782057</v>
      </c>
      <c r="R187" s="17">
        <v>10937.972667029579</v>
      </c>
      <c r="S187" s="17">
        <v>10604.790761913397</v>
      </c>
      <c r="T187" s="17">
        <v>3820.0204274981688</v>
      </c>
      <c r="U187" s="17">
        <v>4593.6609236464537</v>
      </c>
      <c r="V187" s="17">
        <v>13188.335477796822</v>
      </c>
      <c r="W187" s="17">
        <v>9150.6880516782057</v>
      </c>
      <c r="X187" s="17">
        <v>11810.815935810524</v>
      </c>
      <c r="Y187" s="17">
        <v>4694.2734541672162</v>
      </c>
      <c r="Z187" s="17">
        <v>8605.896560655674</v>
      </c>
      <c r="AA187" s="17">
        <v>4677.0960185386812</v>
      </c>
      <c r="AB187" s="17">
        <v>11105.242836085978</v>
      </c>
      <c r="AC187" s="17">
        <v>12985.686889667955</v>
      </c>
      <c r="AD187" s="17">
        <v>10609.510508106705</v>
      </c>
      <c r="AE187" s="17">
        <v>4685.1601011967414</v>
      </c>
      <c r="AF187" s="17">
        <v>13080.009525437354</v>
      </c>
      <c r="AG187" s="17">
        <v>3951.398454878758</v>
      </c>
      <c r="AH187" s="17">
        <v>10609.510508106705</v>
      </c>
      <c r="AI187" s="17">
        <v>4662.6307215201696</v>
      </c>
      <c r="AJ187" s="17">
        <v>7802.6918684862412</v>
      </c>
      <c r="AK187" s="17">
        <v>10610.08359226331</v>
      </c>
      <c r="AL187" s="17">
        <v>4544.9103265343128</v>
      </c>
      <c r="AM187" s="17">
        <v>3820.0204274981688</v>
      </c>
      <c r="AN187" s="17">
        <v>4544.9103265343128</v>
      </c>
      <c r="AO187" s="17">
        <v>3820.0204274981688</v>
      </c>
      <c r="AP187" s="17">
        <v>3820.0204274981688</v>
      </c>
      <c r="AQ187" s="17">
        <v>3820.0204274981688</v>
      </c>
    </row>
    <row r="188" spans="1:46" x14ac:dyDescent="0.25">
      <c r="A188" s="4" t="str">
        <f t="shared" si="17"/>
        <v>OUTPUT</v>
      </c>
      <c r="B188" s="4" t="s">
        <v>108</v>
      </c>
      <c r="C188" s="4" t="str">
        <f t="shared" si="18"/>
        <v>Bldg_NRbldg_O-Wal</v>
      </c>
      <c r="D188" s="4" t="s">
        <v>50</v>
      </c>
      <c r="E188" s="4" t="str">
        <f>E187</f>
        <v>NRbldg_Offic-MW3</v>
      </c>
      <c r="F188" s="4" t="s">
        <v>59</v>
      </c>
      <c r="G188" s="18">
        <v>4.7554264596214296E-3</v>
      </c>
      <c r="H188" s="18">
        <v>1.0444941036513403E-2</v>
      </c>
      <c r="I188" s="18">
        <v>4.7526922128472383E-3</v>
      </c>
      <c r="J188" s="18">
        <v>4.6334838161973136E-3</v>
      </c>
      <c r="K188" s="18">
        <v>2.3397826771965535E-3</v>
      </c>
      <c r="L188" s="18">
        <v>4.595234181517042E-3</v>
      </c>
      <c r="M188" s="18">
        <v>3.9945345152185095E-3</v>
      </c>
      <c r="N188" s="18">
        <v>1.6338741478030951E-3</v>
      </c>
      <c r="O188" s="18">
        <v>1.2664697349494963E-3</v>
      </c>
      <c r="P188" s="18">
        <v>9.8251508324077048E-3</v>
      </c>
      <c r="Q188" s="18">
        <v>1.2235230451591384E-3</v>
      </c>
      <c r="R188" s="18">
        <v>4.2203425606216699E-3</v>
      </c>
      <c r="S188" s="18">
        <v>1.0792322067845134E-2</v>
      </c>
      <c r="T188" s="18">
        <v>7.0833372754836397E-3</v>
      </c>
      <c r="U188" s="18">
        <v>3.8130973594079926E-3</v>
      </c>
      <c r="V188" s="18">
        <v>3.352923587564846E-3</v>
      </c>
      <c r="W188" s="18">
        <v>1.7954885848203797E-3</v>
      </c>
      <c r="X188" s="18">
        <v>4.806950263008908E-3</v>
      </c>
      <c r="Y188" s="18">
        <v>3.47176787296017E-3</v>
      </c>
      <c r="Z188" s="18">
        <v>3.937794487638072E-3</v>
      </c>
      <c r="AA188" s="18">
        <v>3.2779413885299967E-3</v>
      </c>
      <c r="AB188" s="18">
        <v>2.466787752850605E-3</v>
      </c>
      <c r="AC188" s="18">
        <v>3.2565119995782909E-3</v>
      </c>
      <c r="AD188" s="18">
        <v>1.8276606230903513E-3</v>
      </c>
      <c r="AE188" s="18">
        <v>3.5495895641612816E-3</v>
      </c>
      <c r="AF188" s="18">
        <v>4.6723638273937383E-3</v>
      </c>
      <c r="AG188" s="18">
        <v>3.4452955584117627E-3</v>
      </c>
      <c r="AH188" s="18">
        <v>1.7623161217612143E-3</v>
      </c>
      <c r="AI188" s="18">
        <v>4.9833615346043404E-3</v>
      </c>
      <c r="AJ188" s="18">
        <v>6.7817269370250644E-3</v>
      </c>
      <c r="AK188" s="18">
        <v>1.6215709418712977E-3</v>
      </c>
      <c r="AL188" s="18">
        <v>8.5861628621222881E-3</v>
      </c>
      <c r="AM188" s="18">
        <v>7.4557307631565768E-3</v>
      </c>
      <c r="AN188" s="18">
        <v>7.185242478509532E-3</v>
      </c>
      <c r="AO188" s="18">
        <v>6.8840407863187949E-3</v>
      </c>
      <c r="AP188" s="18">
        <v>6.8563111201244264E-3</v>
      </c>
      <c r="AQ188" s="18">
        <v>6.8563111201244264E-3</v>
      </c>
    </row>
    <row r="189" spans="1:46" x14ac:dyDescent="0.25">
      <c r="A189" s="7" t="str">
        <f t="shared" si="17"/>
        <v>\I:</v>
      </c>
      <c r="B189" s="7"/>
      <c r="C189" s="4" t="str">
        <f t="shared" si="18"/>
        <v/>
      </c>
      <c r="D189" s="7"/>
      <c r="E189" s="7" t="s">
        <v>46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T189" s="7"/>
    </row>
    <row r="190" spans="1:46" ht="15.75" thickBot="1" x14ac:dyDescent="0.3">
      <c r="A190" s="21" t="str">
        <f t="shared" si="17"/>
        <v>\I:</v>
      </c>
      <c r="B190" s="21"/>
      <c r="C190" s="21" t="str">
        <f t="shared" si="18"/>
        <v/>
      </c>
      <c r="D190" s="21"/>
      <c r="E190" s="21" t="s">
        <v>46</v>
      </c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T190" s="21"/>
    </row>
    <row r="198" spans="7:43" x14ac:dyDescent="0.25"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7:43" x14ac:dyDescent="0.25"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7:43" x14ac:dyDescent="0.25"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7:43" x14ac:dyDescent="0.25"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7:43" x14ac:dyDescent="0.25"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7:43" x14ac:dyDescent="0.25"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7:43" x14ac:dyDescent="0.25"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S23"/>
  <sheetViews>
    <sheetView zoomScale="70" zoomScaleNormal="70" workbookViewId="0">
      <selection activeCell="E33" sqref="E33"/>
    </sheetView>
  </sheetViews>
  <sheetFormatPr defaultColWidth="9.140625" defaultRowHeight="15" x14ac:dyDescent="0.25"/>
  <cols>
    <col min="1" max="1" width="11" style="1" customWidth="1"/>
    <col min="2" max="2" width="8.42578125" style="1" bestFit="1" customWidth="1"/>
    <col min="3" max="3" width="12.5703125" style="1" bestFit="1" customWidth="1"/>
    <col min="4" max="4" width="19.5703125" style="1" bestFit="1" customWidth="1"/>
    <col min="5" max="5" width="18.7109375" style="1" bestFit="1" customWidth="1"/>
    <col min="6" max="6" width="9.140625" style="1"/>
    <col min="7" max="7" width="10.42578125" style="1" bestFit="1" customWidth="1"/>
    <col min="8" max="44" width="5.28515625" style="1" customWidth="1"/>
    <col min="45" max="16384" width="9.140625" style="1"/>
  </cols>
  <sheetData>
    <row r="1" spans="1:45" ht="21" x14ac:dyDescent="0.25">
      <c r="A1" s="3" t="s">
        <v>110</v>
      </c>
    </row>
    <row r="3" spans="1:45" x14ac:dyDescent="0.25">
      <c r="A3" s="13" t="s">
        <v>40</v>
      </c>
      <c r="B3" s="6"/>
      <c r="C3" s="6"/>
      <c r="D3" s="10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"/>
      <c r="AP3" s="2"/>
      <c r="AQ3" s="2"/>
      <c r="AR3" s="2"/>
      <c r="AS3" s="2"/>
    </row>
    <row r="4" spans="1:45" ht="15.75" thickBot="1" x14ac:dyDescent="0.3">
      <c r="A4" s="14" t="s">
        <v>38</v>
      </c>
      <c r="B4" s="14" t="s">
        <v>51</v>
      </c>
      <c r="C4" s="14" t="s">
        <v>45</v>
      </c>
      <c r="D4" s="14" t="s">
        <v>44</v>
      </c>
      <c r="E4" s="14" t="s">
        <v>41</v>
      </c>
      <c r="F4" s="14" t="s">
        <v>52</v>
      </c>
      <c r="G4" s="24" t="s">
        <v>53</v>
      </c>
      <c r="H4" s="27" t="s">
        <v>30</v>
      </c>
      <c r="I4" s="27" t="s">
        <v>2</v>
      </c>
      <c r="J4" s="27" t="s">
        <v>31</v>
      </c>
      <c r="K4" s="27" t="s">
        <v>3</v>
      </c>
      <c r="L4" s="27" t="s">
        <v>4</v>
      </c>
      <c r="M4" s="27" t="s">
        <v>5</v>
      </c>
      <c r="N4" s="27" t="s">
        <v>6</v>
      </c>
      <c r="O4" s="27" t="s">
        <v>7</v>
      </c>
      <c r="P4" s="27" t="s">
        <v>8</v>
      </c>
      <c r="Q4" s="27" t="s">
        <v>9</v>
      </c>
      <c r="R4" s="27" t="s">
        <v>10</v>
      </c>
      <c r="S4" s="27" t="s">
        <v>37</v>
      </c>
      <c r="T4" s="27" t="s">
        <v>11</v>
      </c>
      <c r="U4" s="27" t="s">
        <v>12</v>
      </c>
      <c r="V4" s="27" t="s">
        <v>13</v>
      </c>
      <c r="W4" s="27" t="s">
        <v>32</v>
      </c>
      <c r="X4" s="27" t="s">
        <v>14</v>
      </c>
      <c r="Y4" s="27" t="s">
        <v>15</v>
      </c>
      <c r="Z4" s="27" t="s">
        <v>16</v>
      </c>
      <c r="AA4" s="27" t="s">
        <v>17</v>
      </c>
      <c r="AB4" s="27" t="s">
        <v>36</v>
      </c>
      <c r="AC4" s="27" t="s">
        <v>18</v>
      </c>
      <c r="AD4" s="27" t="s">
        <v>19</v>
      </c>
      <c r="AE4" s="27" t="s">
        <v>20</v>
      </c>
      <c r="AF4" s="27" t="s">
        <v>33</v>
      </c>
      <c r="AG4" s="27" t="s">
        <v>34</v>
      </c>
      <c r="AH4" s="27" t="s">
        <v>21</v>
      </c>
      <c r="AI4" s="27" t="s">
        <v>22</v>
      </c>
      <c r="AJ4" s="27" t="s">
        <v>23</v>
      </c>
      <c r="AK4" s="27" t="s">
        <v>24</v>
      </c>
      <c r="AL4" s="27" t="s">
        <v>25</v>
      </c>
      <c r="AM4" s="27" t="s">
        <v>26</v>
      </c>
      <c r="AN4" s="27" t="s">
        <v>35</v>
      </c>
      <c r="AO4" s="27" t="s">
        <v>27</v>
      </c>
      <c r="AP4" s="27" t="s">
        <v>28</v>
      </c>
      <c r="AQ4" s="27" t="s">
        <v>29</v>
      </c>
      <c r="AR4" s="27" t="s">
        <v>0</v>
      </c>
      <c r="AS4" s="2"/>
    </row>
    <row r="5" spans="1:45" x14ac:dyDescent="0.25">
      <c r="A5" s="2" t="s">
        <v>54</v>
      </c>
      <c r="B5" s="2" t="s">
        <v>55</v>
      </c>
      <c r="C5" s="2" t="s">
        <v>109</v>
      </c>
      <c r="D5" s="4" t="s">
        <v>111</v>
      </c>
      <c r="E5" s="6" t="s">
        <v>113</v>
      </c>
      <c r="F5" s="6">
        <v>2020</v>
      </c>
      <c r="G5" s="6"/>
      <c r="H5" s="28">
        <v>0.27767905741145976</v>
      </c>
      <c r="I5" s="28">
        <v>4.5699690520000003</v>
      </c>
      <c r="J5" s="28">
        <v>0.67945643596713601</v>
      </c>
      <c r="K5" s="28">
        <v>25.700716050977359</v>
      </c>
      <c r="L5" s="28">
        <v>4.04</v>
      </c>
      <c r="M5" s="28">
        <v>5.6389075288589465</v>
      </c>
      <c r="N5" s="28">
        <v>0.25635961929860723</v>
      </c>
      <c r="O5" s="28">
        <v>5.1420000000000003</v>
      </c>
      <c r="P5" s="28">
        <v>64.373999999999995</v>
      </c>
      <c r="Q5" s="28">
        <v>3.6669999999999998</v>
      </c>
      <c r="R5" s="28">
        <v>0.53800000000000003</v>
      </c>
      <c r="S5" s="28">
        <v>1.96</v>
      </c>
      <c r="T5" s="28">
        <v>19.056000000000001</v>
      </c>
      <c r="U5" s="28">
        <v>8.4260000000000002</v>
      </c>
      <c r="V5" s="28">
        <v>116.864</v>
      </c>
      <c r="W5" s="28">
        <v>3.15</v>
      </c>
      <c r="X5" s="28">
        <v>11.236000000000001</v>
      </c>
      <c r="Y5" s="28">
        <v>2.7957309775145771</v>
      </c>
      <c r="Z5" s="28">
        <v>1.0772100008965573</v>
      </c>
      <c r="AA5" s="28">
        <v>31.038419999999999</v>
      </c>
      <c r="AB5" s="28">
        <v>0.22316241534447115</v>
      </c>
      <c r="AC5" s="28">
        <v>2.7927300000000002</v>
      </c>
      <c r="AD5" s="28">
        <v>1.1946464798554448</v>
      </c>
      <c r="AE5" s="28">
        <v>1.3280000000000001</v>
      </c>
      <c r="AF5" s="28">
        <v>2.9917815178845428E-3</v>
      </c>
      <c r="AG5" s="28">
        <v>0.49677715694226598</v>
      </c>
      <c r="AH5" s="28">
        <v>4.7529948008047725E-2</v>
      </c>
      <c r="AI5" s="28">
        <v>5.4160000000000004</v>
      </c>
      <c r="AJ5" s="28">
        <v>11.47952102806774</v>
      </c>
      <c r="AK5" s="28">
        <v>10.247999999999999</v>
      </c>
      <c r="AL5" s="28">
        <v>3.4200713357075792</v>
      </c>
      <c r="AM5" s="28">
        <v>9.25</v>
      </c>
      <c r="AN5" s="28">
        <v>2.0523982694370515</v>
      </c>
      <c r="AO5" s="28">
        <v>19.146999999999998</v>
      </c>
      <c r="AP5" s="28">
        <v>1.2430000000000001</v>
      </c>
      <c r="AQ5" s="28">
        <v>6.73</v>
      </c>
      <c r="AR5" s="28">
        <v>23.268000000000001</v>
      </c>
      <c r="AS5" s="2"/>
    </row>
    <row r="6" spans="1:45" x14ac:dyDescent="0.25">
      <c r="A6" s="2" t="s">
        <v>54</v>
      </c>
      <c r="B6" s="2" t="s">
        <v>55</v>
      </c>
      <c r="C6" s="2" t="s">
        <v>109</v>
      </c>
      <c r="D6" s="4" t="s">
        <v>111</v>
      </c>
      <c r="E6" s="6" t="s">
        <v>114</v>
      </c>
      <c r="F6" s="6">
        <v>2020</v>
      </c>
      <c r="G6" s="6"/>
      <c r="H6" s="28">
        <v>0.27767905741145976</v>
      </c>
      <c r="I6" s="28">
        <v>4.5699690520000003</v>
      </c>
      <c r="J6" s="28">
        <v>0.67945643596713601</v>
      </c>
      <c r="K6" s="28">
        <v>25.700716050977359</v>
      </c>
      <c r="L6" s="28">
        <v>4.04</v>
      </c>
      <c r="M6" s="28">
        <v>5.6389075288589465</v>
      </c>
      <c r="N6" s="28">
        <v>0.25635961929860723</v>
      </c>
      <c r="O6" s="28">
        <v>5.1420000000000003</v>
      </c>
      <c r="P6" s="28">
        <v>64.373999999999995</v>
      </c>
      <c r="Q6" s="28">
        <v>3.6669999999999998</v>
      </c>
      <c r="R6" s="28">
        <v>0.53800000000000003</v>
      </c>
      <c r="S6" s="28">
        <v>1.96</v>
      </c>
      <c r="T6" s="28">
        <v>19.056000000000001</v>
      </c>
      <c r="U6" s="28">
        <v>8.4260000000000002</v>
      </c>
      <c r="V6" s="28">
        <v>116.864</v>
      </c>
      <c r="W6" s="28">
        <v>3.15</v>
      </c>
      <c r="X6" s="28">
        <v>11.236000000000001</v>
      </c>
      <c r="Y6" s="28">
        <v>2.7957309775145771</v>
      </c>
      <c r="Z6" s="28">
        <v>1.0772100008965573</v>
      </c>
      <c r="AA6" s="28">
        <v>31.038419999999999</v>
      </c>
      <c r="AB6" s="28">
        <v>0.22316241534447115</v>
      </c>
      <c r="AC6" s="28">
        <v>2.7927300000000002</v>
      </c>
      <c r="AD6" s="28">
        <v>1.1946464798554448</v>
      </c>
      <c r="AE6" s="28">
        <v>1.3280000000000001</v>
      </c>
      <c r="AF6" s="28">
        <v>2.9917815178845428E-3</v>
      </c>
      <c r="AG6" s="28">
        <v>0.49677715694226598</v>
      </c>
      <c r="AH6" s="28">
        <v>4.7529948008047725E-2</v>
      </c>
      <c r="AI6" s="28">
        <v>5.4160000000000004</v>
      </c>
      <c r="AJ6" s="28">
        <v>11.47952102806774</v>
      </c>
      <c r="AK6" s="28">
        <v>10.247999999999999</v>
      </c>
      <c r="AL6" s="28">
        <v>3.4200713357075792</v>
      </c>
      <c r="AM6" s="28">
        <v>9.25</v>
      </c>
      <c r="AN6" s="28">
        <v>2.0523982694370515</v>
      </c>
      <c r="AO6" s="28">
        <v>19.146999999999998</v>
      </c>
      <c r="AP6" s="28">
        <v>1.2430000000000001</v>
      </c>
      <c r="AQ6" s="28">
        <v>6.73</v>
      </c>
      <c r="AR6" s="28">
        <v>23.268000000000001</v>
      </c>
      <c r="AS6" s="2"/>
    </row>
    <row r="7" spans="1:45" x14ac:dyDescent="0.25">
      <c r="A7" s="2" t="s">
        <v>54</v>
      </c>
      <c r="B7" s="2" t="s">
        <v>55</v>
      </c>
      <c r="C7" s="2" t="s">
        <v>109</v>
      </c>
      <c r="D7" s="4" t="s">
        <v>111</v>
      </c>
      <c r="E7" s="6" t="s">
        <v>115</v>
      </c>
      <c r="F7" s="6">
        <v>2020</v>
      </c>
      <c r="G7" s="6"/>
      <c r="H7" s="28">
        <v>0.27767905741145976</v>
      </c>
      <c r="I7" s="28">
        <v>4.5699690520000003</v>
      </c>
      <c r="J7" s="28">
        <v>0.67945643596713601</v>
      </c>
      <c r="K7" s="28">
        <v>25.700716050977359</v>
      </c>
      <c r="L7" s="28">
        <v>4.04</v>
      </c>
      <c r="M7" s="28">
        <v>5.6389075288589465</v>
      </c>
      <c r="N7" s="28">
        <v>0.25635961929860723</v>
      </c>
      <c r="O7" s="28">
        <v>5.1420000000000003</v>
      </c>
      <c r="P7" s="28">
        <v>64.373999999999995</v>
      </c>
      <c r="Q7" s="28">
        <v>3.6669999999999998</v>
      </c>
      <c r="R7" s="28">
        <v>0.53800000000000003</v>
      </c>
      <c r="S7" s="28">
        <v>1.96</v>
      </c>
      <c r="T7" s="28">
        <v>19.056000000000001</v>
      </c>
      <c r="U7" s="28">
        <v>8.4260000000000002</v>
      </c>
      <c r="V7" s="28">
        <v>116.864</v>
      </c>
      <c r="W7" s="28">
        <v>3.15</v>
      </c>
      <c r="X7" s="28">
        <v>11.236000000000001</v>
      </c>
      <c r="Y7" s="28">
        <v>2.7957309775145771</v>
      </c>
      <c r="Z7" s="28">
        <v>1.0772100008965573</v>
      </c>
      <c r="AA7" s="28">
        <v>31.038419999999999</v>
      </c>
      <c r="AB7" s="28">
        <v>0.22316241534447115</v>
      </c>
      <c r="AC7" s="28">
        <v>2.7927300000000002</v>
      </c>
      <c r="AD7" s="28">
        <v>1.1946464798554448</v>
      </c>
      <c r="AE7" s="28">
        <v>1.3280000000000001</v>
      </c>
      <c r="AF7" s="28">
        <v>2.9917815178845428E-3</v>
      </c>
      <c r="AG7" s="28">
        <v>0.49677715694226598</v>
      </c>
      <c r="AH7" s="28">
        <v>4.7529948008047725E-2</v>
      </c>
      <c r="AI7" s="28">
        <v>5.4160000000000004</v>
      </c>
      <c r="AJ7" s="28">
        <v>11.47952102806774</v>
      </c>
      <c r="AK7" s="28">
        <v>10.247999999999999</v>
      </c>
      <c r="AL7" s="28">
        <v>3.4200713357075792</v>
      </c>
      <c r="AM7" s="28">
        <v>9.25</v>
      </c>
      <c r="AN7" s="28">
        <v>2.0523982694370515</v>
      </c>
      <c r="AO7" s="28">
        <v>19.146999999999998</v>
      </c>
      <c r="AP7" s="28">
        <v>1.2430000000000001</v>
      </c>
      <c r="AQ7" s="28">
        <v>6.73</v>
      </c>
      <c r="AR7" s="28">
        <v>23.268000000000001</v>
      </c>
      <c r="AS7" s="2"/>
    </row>
    <row r="8" spans="1:45" x14ac:dyDescent="0.25">
      <c r="A8" s="2" t="s">
        <v>54</v>
      </c>
      <c r="B8" s="2" t="s">
        <v>55</v>
      </c>
      <c r="C8" s="2" t="s">
        <v>109</v>
      </c>
      <c r="D8" s="4" t="s">
        <v>111</v>
      </c>
      <c r="E8" s="6" t="s">
        <v>116</v>
      </c>
      <c r="F8" s="6">
        <v>2020</v>
      </c>
      <c r="G8" s="6"/>
      <c r="H8" s="1">
        <v>0.67999037669225537</v>
      </c>
      <c r="I8" s="1">
        <v>36.346693561999999</v>
      </c>
      <c r="J8" s="1">
        <v>0.78448403105061837</v>
      </c>
      <c r="K8" s="1">
        <v>12.595735535131954</v>
      </c>
      <c r="L8" s="1">
        <v>1.2</v>
      </c>
      <c r="M8" s="1">
        <v>42.373016633955672</v>
      </c>
      <c r="N8" s="1">
        <v>3.1671023211208378</v>
      </c>
      <c r="O8" s="1">
        <v>1.4790000000000001</v>
      </c>
      <c r="P8" s="1">
        <v>284.60000000000002</v>
      </c>
      <c r="Q8" s="1">
        <v>5.3209999999999997</v>
      </c>
      <c r="R8" s="1">
        <v>0.57199999999999995</v>
      </c>
      <c r="S8" s="1">
        <v>26.056999999999999</v>
      </c>
      <c r="T8" s="1">
        <v>36.218000000000004</v>
      </c>
      <c r="U8" s="1">
        <v>5.9859999999999998</v>
      </c>
      <c r="V8" s="1">
        <v>64.119</v>
      </c>
      <c r="W8" s="1">
        <v>8.7780000000000005</v>
      </c>
      <c r="X8" s="1">
        <v>28.463000000000001</v>
      </c>
      <c r="Y8" s="1">
        <v>6.5120185421563859</v>
      </c>
      <c r="Z8" s="1">
        <v>0.32658162706677912</v>
      </c>
      <c r="AA8" s="1">
        <v>41.389000000000003</v>
      </c>
      <c r="AB8" s="1">
        <v>0.42918684277574615</v>
      </c>
      <c r="AC8" s="1">
        <v>2.2448778741442612</v>
      </c>
      <c r="AD8" s="1">
        <v>1.3372517528915484</v>
      </c>
      <c r="AE8" s="1">
        <v>1.431</v>
      </c>
      <c r="AF8" s="1">
        <v>6.3291182578825572E-3</v>
      </c>
      <c r="AG8" s="1">
        <v>0.83488341838213564</v>
      </c>
      <c r="AH8" s="1">
        <v>0.72452379154769364</v>
      </c>
      <c r="AI8" s="1">
        <v>13.352</v>
      </c>
      <c r="AJ8" s="1">
        <v>4.4840559030444744</v>
      </c>
      <c r="AK8" s="1">
        <v>42.692999999999998</v>
      </c>
      <c r="AL8" s="1">
        <v>6.4496276002986175</v>
      </c>
      <c r="AM8" s="1">
        <v>5.17</v>
      </c>
      <c r="AN8" s="1">
        <v>2.8944364216097123</v>
      </c>
      <c r="AO8" s="1">
        <v>6.4580000000000002</v>
      </c>
      <c r="AP8" s="1">
        <v>3.0049999999999999</v>
      </c>
      <c r="AQ8" s="1">
        <v>5.6050000000000004</v>
      </c>
      <c r="AR8" s="1">
        <v>67.399000000000001</v>
      </c>
      <c r="AS8" s="2"/>
    </row>
    <row r="9" spans="1:45" x14ac:dyDescent="0.25">
      <c r="A9" s="2" t="s">
        <v>54</v>
      </c>
      <c r="B9" s="2" t="s">
        <v>55</v>
      </c>
      <c r="C9" s="2" t="s">
        <v>109</v>
      </c>
      <c r="D9" s="4" t="s">
        <v>111</v>
      </c>
      <c r="E9" s="6" t="s">
        <v>117</v>
      </c>
      <c r="F9" s="6">
        <v>2020</v>
      </c>
      <c r="G9" s="6"/>
      <c r="H9" s="1">
        <v>0.67999037669225537</v>
      </c>
      <c r="I9" s="1">
        <v>36.346693561999999</v>
      </c>
      <c r="J9" s="1">
        <v>0.78448403105061837</v>
      </c>
      <c r="K9" s="1">
        <v>12.595735535131954</v>
      </c>
      <c r="L9" s="1">
        <v>1.2</v>
      </c>
      <c r="M9" s="1">
        <v>42.373016633955672</v>
      </c>
      <c r="N9" s="1">
        <v>3.1671023211208378</v>
      </c>
      <c r="O9" s="1">
        <v>1.4790000000000001</v>
      </c>
      <c r="P9" s="1">
        <v>284.60000000000002</v>
      </c>
      <c r="Q9" s="1">
        <v>5.3209999999999997</v>
      </c>
      <c r="R9" s="1">
        <v>0.57199999999999995</v>
      </c>
      <c r="S9" s="1">
        <v>26.056999999999999</v>
      </c>
      <c r="T9" s="1">
        <v>36.218000000000004</v>
      </c>
      <c r="U9" s="1">
        <v>5.9859999999999998</v>
      </c>
      <c r="V9" s="1">
        <v>64.119</v>
      </c>
      <c r="W9" s="1">
        <v>8.7780000000000005</v>
      </c>
      <c r="X9" s="1">
        <v>28.463000000000001</v>
      </c>
      <c r="Y9" s="1">
        <v>6.5120185421563859</v>
      </c>
      <c r="Z9" s="1">
        <v>0.32658162706677912</v>
      </c>
      <c r="AA9" s="1">
        <v>41.389000000000003</v>
      </c>
      <c r="AB9" s="1">
        <v>0.42918684277574615</v>
      </c>
      <c r="AC9" s="1">
        <v>2.2448778741442612</v>
      </c>
      <c r="AD9" s="1">
        <v>1.3372517528915484</v>
      </c>
      <c r="AE9" s="1">
        <v>1.431</v>
      </c>
      <c r="AF9" s="1">
        <v>6.3291182578825572E-3</v>
      </c>
      <c r="AG9" s="1">
        <v>0.83488341838213564</v>
      </c>
      <c r="AH9" s="1">
        <v>0.72452379154769364</v>
      </c>
      <c r="AI9" s="1">
        <v>13.352</v>
      </c>
      <c r="AJ9" s="1">
        <v>4.4840559030444744</v>
      </c>
      <c r="AK9" s="1">
        <v>42.692999999999998</v>
      </c>
      <c r="AL9" s="1">
        <v>6.4496276002986175</v>
      </c>
      <c r="AM9" s="1">
        <v>5.17</v>
      </c>
      <c r="AN9" s="1">
        <v>2.8944364216097123</v>
      </c>
      <c r="AO9" s="1">
        <v>6.4580000000000002</v>
      </c>
      <c r="AP9" s="1">
        <v>3.0049999999999999</v>
      </c>
      <c r="AQ9" s="1">
        <v>5.6050000000000004</v>
      </c>
      <c r="AR9" s="1">
        <v>67.399000000000001</v>
      </c>
      <c r="AS9" s="2"/>
    </row>
    <row r="10" spans="1:45" x14ac:dyDescent="0.25">
      <c r="A10" s="2" t="s">
        <v>54</v>
      </c>
      <c r="B10" s="2" t="s">
        <v>55</v>
      </c>
      <c r="C10" s="2" t="s">
        <v>109</v>
      </c>
      <c r="D10" s="4" t="s">
        <v>111</v>
      </c>
      <c r="E10" s="6" t="s">
        <v>118</v>
      </c>
      <c r="F10" s="6">
        <v>2020</v>
      </c>
      <c r="G10" s="6"/>
      <c r="H10" s="1">
        <v>0.67999037669225537</v>
      </c>
      <c r="I10" s="1">
        <v>36.346693561999999</v>
      </c>
      <c r="J10" s="1">
        <v>0.78448403105061837</v>
      </c>
      <c r="K10" s="1">
        <v>12.595735535131954</v>
      </c>
      <c r="L10" s="1">
        <v>1.2</v>
      </c>
      <c r="M10" s="1">
        <v>42.373016633955672</v>
      </c>
      <c r="N10" s="1">
        <v>3.1671023211208378</v>
      </c>
      <c r="O10" s="1">
        <v>1.4790000000000001</v>
      </c>
      <c r="P10" s="1">
        <v>284.60000000000002</v>
      </c>
      <c r="Q10" s="1">
        <v>5.3209999999999997</v>
      </c>
      <c r="R10" s="1">
        <v>0.57199999999999995</v>
      </c>
      <c r="S10" s="1">
        <v>26.056999999999999</v>
      </c>
      <c r="T10" s="1">
        <v>36.218000000000004</v>
      </c>
      <c r="U10" s="1">
        <v>5.9859999999999998</v>
      </c>
      <c r="V10" s="1">
        <v>64.119</v>
      </c>
      <c r="W10" s="1">
        <v>8.7780000000000005</v>
      </c>
      <c r="X10" s="1">
        <v>28.463000000000001</v>
      </c>
      <c r="Y10" s="1">
        <v>6.5120185421563859</v>
      </c>
      <c r="Z10" s="1">
        <v>0.32658162706677912</v>
      </c>
      <c r="AA10" s="1">
        <v>41.389000000000003</v>
      </c>
      <c r="AB10" s="1">
        <v>0.42918684277574615</v>
      </c>
      <c r="AC10" s="1">
        <v>2.2448778741442612</v>
      </c>
      <c r="AD10" s="1">
        <v>1.3372517528915484</v>
      </c>
      <c r="AE10" s="1">
        <v>1.431</v>
      </c>
      <c r="AF10" s="1">
        <v>6.3291182578825572E-3</v>
      </c>
      <c r="AG10" s="1">
        <v>0.83488341838213564</v>
      </c>
      <c r="AH10" s="1">
        <v>0.72452379154769364</v>
      </c>
      <c r="AI10" s="1">
        <v>13.352</v>
      </c>
      <c r="AJ10" s="1">
        <v>4.4840559030444744</v>
      </c>
      <c r="AK10" s="1">
        <v>42.692999999999998</v>
      </c>
      <c r="AL10" s="1">
        <v>6.4496276002986175</v>
      </c>
      <c r="AM10" s="1">
        <v>5.17</v>
      </c>
      <c r="AN10" s="1">
        <v>2.8944364216097123</v>
      </c>
      <c r="AO10" s="1">
        <v>6.4580000000000002</v>
      </c>
      <c r="AP10" s="1">
        <v>3.0049999999999999</v>
      </c>
      <c r="AQ10" s="1">
        <v>5.6050000000000004</v>
      </c>
      <c r="AR10" s="1">
        <v>67.399000000000001</v>
      </c>
      <c r="AS10" s="2"/>
    </row>
    <row r="11" spans="1:45" x14ac:dyDescent="0.25">
      <c r="A11" s="2" t="s">
        <v>54</v>
      </c>
      <c r="B11" s="2" t="s">
        <v>55</v>
      </c>
      <c r="C11" s="2" t="s">
        <v>109</v>
      </c>
      <c r="D11" s="4" t="s">
        <v>111</v>
      </c>
      <c r="E11" s="6" t="s">
        <v>119</v>
      </c>
      <c r="F11" s="6">
        <v>2020</v>
      </c>
      <c r="G11" s="6"/>
      <c r="H11" s="1">
        <v>1.2251087995981811</v>
      </c>
      <c r="I11" s="1">
        <v>9.2284821100000016</v>
      </c>
      <c r="J11" s="1">
        <v>2.4992713513806701</v>
      </c>
      <c r="K11" s="1">
        <v>26.524349247239272</v>
      </c>
      <c r="L11" s="1">
        <v>9.2029999999999994</v>
      </c>
      <c r="M11" s="1">
        <v>11.127230079160739</v>
      </c>
      <c r="N11" s="1">
        <v>1.7546385522768799</v>
      </c>
      <c r="O11" s="1">
        <v>18.341999999999999</v>
      </c>
      <c r="P11" s="1">
        <v>42.835000000000001</v>
      </c>
      <c r="Q11" s="1">
        <v>26.236000000000001</v>
      </c>
      <c r="R11" s="1">
        <v>4.93</v>
      </c>
      <c r="S11" s="1">
        <v>13.755000000000001</v>
      </c>
      <c r="T11" s="1">
        <v>77.796000000000006</v>
      </c>
      <c r="U11" s="1">
        <v>29.114000000000001</v>
      </c>
      <c r="V11" s="1">
        <v>124.723</v>
      </c>
      <c r="W11" s="1">
        <v>5.5019999999999998</v>
      </c>
      <c r="X11" s="1">
        <v>12.183999999999999</v>
      </c>
      <c r="Y11" s="1">
        <v>14.780185549913803</v>
      </c>
      <c r="Z11" s="1">
        <v>1.6158903150426713</v>
      </c>
      <c r="AA11" s="1">
        <v>73.418000000000006</v>
      </c>
      <c r="AB11" s="1">
        <v>0.9192883444815253</v>
      </c>
      <c r="AC11" s="1">
        <v>1.833812116673277</v>
      </c>
      <c r="AD11" s="1">
        <v>1.4392122849116844</v>
      </c>
      <c r="AE11" s="1">
        <v>2.6219999999999999</v>
      </c>
      <c r="AF11" s="1">
        <v>1.25338034482156E-2</v>
      </c>
      <c r="AG11" s="1">
        <v>1.9740459130981485</v>
      </c>
      <c r="AH11" s="1">
        <v>0.34474723568420135</v>
      </c>
      <c r="AI11" s="1">
        <v>135.76400000000001</v>
      </c>
      <c r="AJ11" s="1">
        <v>15.913412085324632</v>
      </c>
      <c r="AK11" s="1">
        <v>46.439</v>
      </c>
      <c r="AL11" s="1">
        <v>13.948118850132682</v>
      </c>
      <c r="AM11" s="1">
        <v>1.375</v>
      </c>
      <c r="AN11" s="1">
        <v>7.8449331794109955</v>
      </c>
      <c r="AO11" s="1">
        <v>28.326000000000001</v>
      </c>
      <c r="AP11" s="1">
        <v>5.4329999999999998</v>
      </c>
      <c r="AQ11" s="1">
        <v>4.9059999999999997</v>
      </c>
      <c r="AR11" s="1">
        <v>136.10499999999999</v>
      </c>
      <c r="AS11" s="2"/>
    </row>
    <row r="12" spans="1:45" x14ac:dyDescent="0.25">
      <c r="A12" s="2" t="s">
        <v>54</v>
      </c>
      <c r="B12" s="2" t="s">
        <v>55</v>
      </c>
      <c r="C12" s="2" t="s">
        <v>109</v>
      </c>
      <c r="D12" s="4" t="s">
        <v>111</v>
      </c>
      <c r="E12" s="6" t="s">
        <v>120</v>
      </c>
      <c r="F12" s="6">
        <v>2020</v>
      </c>
      <c r="G12" s="6"/>
      <c r="H12" s="1">
        <v>1.2251087995981811</v>
      </c>
      <c r="I12" s="1">
        <v>9.2284821100000016</v>
      </c>
      <c r="J12" s="1">
        <v>2.4992713513806701</v>
      </c>
      <c r="K12" s="1">
        <v>26.524349247239272</v>
      </c>
      <c r="L12" s="1">
        <v>9.2029999999999994</v>
      </c>
      <c r="M12" s="1">
        <v>11.127230079160739</v>
      </c>
      <c r="N12" s="1">
        <v>1.7546385522768799</v>
      </c>
      <c r="O12" s="1">
        <v>18.341999999999999</v>
      </c>
      <c r="P12" s="1">
        <v>42.835000000000001</v>
      </c>
      <c r="Q12" s="1">
        <v>26.236000000000001</v>
      </c>
      <c r="R12" s="1">
        <v>4.93</v>
      </c>
      <c r="S12" s="1">
        <v>13.755000000000001</v>
      </c>
      <c r="T12" s="1">
        <v>77.796000000000006</v>
      </c>
      <c r="U12" s="1">
        <v>29.114000000000001</v>
      </c>
      <c r="V12" s="1">
        <v>124.723</v>
      </c>
      <c r="W12" s="1">
        <v>5.5019999999999998</v>
      </c>
      <c r="X12" s="1">
        <v>12.183999999999999</v>
      </c>
      <c r="Y12" s="1">
        <v>14.780185549913803</v>
      </c>
      <c r="Z12" s="1">
        <v>1.6158903150426713</v>
      </c>
      <c r="AA12" s="1">
        <v>73.418000000000006</v>
      </c>
      <c r="AB12" s="1">
        <v>0.9192883444815253</v>
      </c>
      <c r="AC12" s="1">
        <v>1.833812116673277</v>
      </c>
      <c r="AD12" s="1">
        <v>1.4392122849116844</v>
      </c>
      <c r="AE12" s="1">
        <v>2.6219999999999999</v>
      </c>
      <c r="AF12" s="1">
        <v>1.25338034482156E-2</v>
      </c>
      <c r="AG12" s="1">
        <v>1.9740459130981485</v>
      </c>
      <c r="AH12" s="1">
        <v>0.34474723568420135</v>
      </c>
      <c r="AI12" s="1">
        <v>135.76400000000001</v>
      </c>
      <c r="AJ12" s="1">
        <v>15.913412085324632</v>
      </c>
      <c r="AK12" s="1">
        <v>46.439</v>
      </c>
      <c r="AL12" s="1">
        <v>13.948118850132682</v>
      </c>
      <c r="AM12" s="1">
        <v>1.375</v>
      </c>
      <c r="AN12" s="1">
        <v>7.8449331794109955</v>
      </c>
      <c r="AO12" s="1">
        <v>28.326000000000001</v>
      </c>
      <c r="AP12" s="1">
        <v>5.4329999999999998</v>
      </c>
      <c r="AQ12" s="1">
        <v>4.9059999999999997</v>
      </c>
      <c r="AR12" s="1">
        <v>136.10499999999999</v>
      </c>
      <c r="AS12" s="2"/>
    </row>
    <row r="13" spans="1:45" x14ac:dyDescent="0.25">
      <c r="A13" s="2" t="s">
        <v>54</v>
      </c>
      <c r="B13" s="2" t="s">
        <v>55</v>
      </c>
      <c r="C13" s="2" t="s">
        <v>109</v>
      </c>
      <c r="D13" s="4" t="s">
        <v>111</v>
      </c>
      <c r="E13" s="6" t="s">
        <v>121</v>
      </c>
      <c r="F13" s="6">
        <v>2020</v>
      </c>
      <c r="G13" s="6"/>
      <c r="H13" s="1">
        <v>1.2251087995981811</v>
      </c>
      <c r="I13" s="1">
        <v>9.2284821100000016</v>
      </c>
      <c r="J13" s="1">
        <v>2.4992713513806701</v>
      </c>
      <c r="K13" s="1">
        <v>26.524349247239272</v>
      </c>
      <c r="L13" s="1">
        <v>9.2029999999999994</v>
      </c>
      <c r="M13" s="1">
        <v>11.127230079160739</v>
      </c>
      <c r="N13" s="1">
        <v>1.7546385522768799</v>
      </c>
      <c r="O13" s="1">
        <v>18.341999999999999</v>
      </c>
      <c r="P13" s="1">
        <v>42.835000000000001</v>
      </c>
      <c r="Q13" s="1">
        <v>26.236000000000001</v>
      </c>
      <c r="R13" s="1">
        <v>4.93</v>
      </c>
      <c r="S13" s="1">
        <v>13.755000000000001</v>
      </c>
      <c r="T13" s="1">
        <v>77.796000000000006</v>
      </c>
      <c r="U13" s="1">
        <v>29.114000000000001</v>
      </c>
      <c r="V13" s="1">
        <v>124.723</v>
      </c>
      <c r="W13" s="1">
        <v>5.5019999999999998</v>
      </c>
      <c r="X13" s="1">
        <v>12.183999999999999</v>
      </c>
      <c r="Y13" s="1">
        <v>14.780185549913803</v>
      </c>
      <c r="Z13" s="1">
        <v>1.6158903150426713</v>
      </c>
      <c r="AA13" s="1">
        <v>73.418000000000006</v>
      </c>
      <c r="AB13" s="1">
        <v>0.9192883444815253</v>
      </c>
      <c r="AC13" s="1">
        <v>1.833812116673277</v>
      </c>
      <c r="AD13" s="1">
        <v>1.4392122849116844</v>
      </c>
      <c r="AE13" s="1">
        <v>2.6219999999999999</v>
      </c>
      <c r="AF13" s="1">
        <v>1.25338034482156E-2</v>
      </c>
      <c r="AG13" s="1">
        <v>1.9740459130981485</v>
      </c>
      <c r="AH13" s="1">
        <v>0.34474723568420135</v>
      </c>
      <c r="AI13" s="1">
        <v>135.76400000000001</v>
      </c>
      <c r="AJ13" s="1">
        <v>15.913412085324632</v>
      </c>
      <c r="AK13" s="1">
        <v>46.439</v>
      </c>
      <c r="AL13" s="1">
        <v>13.948118850132682</v>
      </c>
      <c r="AM13" s="1">
        <v>1.375</v>
      </c>
      <c r="AN13" s="1">
        <v>7.8449331794109955</v>
      </c>
      <c r="AO13" s="1">
        <v>28.326000000000001</v>
      </c>
      <c r="AP13" s="1">
        <v>5.4329999999999998</v>
      </c>
      <c r="AQ13" s="1">
        <v>4.9059999999999997</v>
      </c>
      <c r="AR13" s="1">
        <v>136.10499999999999</v>
      </c>
      <c r="AS13" s="2"/>
    </row>
    <row r="14" spans="1:45" x14ac:dyDescent="0.25">
      <c r="A14" s="2" t="s">
        <v>54</v>
      </c>
      <c r="B14" s="2" t="s">
        <v>55</v>
      </c>
      <c r="C14" s="2" t="s">
        <v>109</v>
      </c>
      <c r="D14" s="4" t="s">
        <v>111</v>
      </c>
      <c r="E14" s="6" t="s">
        <v>122</v>
      </c>
      <c r="F14" s="6">
        <v>2020</v>
      </c>
      <c r="G14" s="6"/>
      <c r="H14" s="1">
        <v>0.53191942157110572</v>
      </c>
      <c r="I14" s="1">
        <v>8.4983246621501252</v>
      </c>
      <c r="J14" s="1">
        <v>1.3384770096107768</v>
      </c>
      <c r="K14" s="1">
        <v>23.285750394380752</v>
      </c>
      <c r="L14" s="1">
        <v>7.0763682607854426</v>
      </c>
      <c r="M14" s="1">
        <v>10.524958381880428</v>
      </c>
      <c r="N14" s="1">
        <v>1.7202745455054307</v>
      </c>
      <c r="O14" s="1">
        <v>9.5258803510573244</v>
      </c>
      <c r="P14" s="1">
        <v>307.79177845416342</v>
      </c>
      <c r="Q14" s="1">
        <v>7.5360151981499399</v>
      </c>
      <c r="R14" s="1">
        <v>1.1174708485061533</v>
      </c>
      <c r="S14" s="1">
        <v>12.930740280743393</v>
      </c>
      <c r="T14" s="1">
        <v>35.896456455453858</v>
      </c>
      <c r="U14" s="1">
        <v>19.244246883080496</v>
      </c>
      <c r="V14" s="1">
        <v>103.59699999999999</v>
      </c>
      <c r="W14" s="1">
        <v>1.4346740827847451</v>
      </c>
      <c r="X14" s="1">
        <v>15.641193127536097</v>
      </c>
      <c r="Y14" s="1">
        <v>24.238728295842435</v>
      </c>
      <c r="Z14" s="1">
        <v>0.5053282082806877</v>
      </c>
      <c r="AA14" s="1">
        <v>69.018754232100775</v>
      </c>
      <c r="AB14" s="1">
        <v>0.44652662341229571</v>
      </c>
      <c r="AC14" s="1">
        <v>5.2975676602624047</v>
      </c>
      <c r="AD14" s="1">
        <v>2.4194108433281811</v>
      </c>
      <c r="AE14" s="1">
        <v>1.319</v>
      </c>
      <c r="AF14" s="1">
        <v>5.3180310999297424E-3</v>
      </c>
      <c r="AG14" s="1">
        <v>0.95399757761450643</v>
      </c>
      <c r="AH14" s="1">
        <v>0.26461103010710835</v>
      </c>
      <c r="AI14" s="1">
        <v>44.438499999999998</v>
      </c>
      <c r="AJ14" s="1">
        <v>4.3288296808815794</v>
      </c>
      <c r="AK14" s="1">
        <v>57.973600589834788</v>
      </c>
      <c r="AL14" s="1">
        <v>6.4727724417919585</v>
      </c>
      <c r="AM14" s="1">
        <v>11.06816574122851</v>
      </c>
      <c r="AN14" s="1">
        <v>4.0535137614190617</v>
      </c>
      <c r="AO14" s="1">
        <v>8.2929241280454224</v>
      </c>
      <c r="AP14" s="1">
        <v>3.1581047904855302</v>
      </c>
      <c r="AQ14" s="1">
        <v>0.18084052222007238</v>
      </c>
      <c r="AR14" s="1">
        <v>197.7598673729747</v>
      </c>
      <c r="AS14" s="2"/>
    </row>
    <row r="15" spans="1:45" x14ac:dyDescent="0.25">
      <c r="A15" s="2" t="s">
        <v>54</v>
      </c>
      <c r="B15" s="2" t="s">
        <v>55</v>
      </c>
      <c r="C15" s="2" t="s">
        <v>109</v>
      </c>
      <c r="D15" s="4" t="s">
        <v>111</v>
      </c>
      <c r="E15" s="6" t="s">
        <v>123</v>
      </c>
      <c r="F15" s="6">
        <v>2020</v>
      </c>
      <c r="G15" s="6"/>
      <c r="H15" s="1">
        <v>0.53191942157110572</v>
      </c>
      <c r="I15" s="1">
        <v>8.4983246621501252</v>
      </c>
      <c r="J15" s="1">
        <v>1.3384770096107768</v>
      </c>
      <c r="K15" s="1">
        <v>23.285750394380752</v>
      </c>
      <c r="L15" s="1">
        <v>7.0763682607854426</v>
      </c>
      <c r="M15" s="1">
        <v>10.524958381880428</v>
      </c>
      <c r="N15" s="1">
        <v>1.7202745455054307</v>
      </c>
      <c r="O15" s="1">
        <v>9.5258803510573244</v>
      </c>
      <c r="P15" s="1">
        <v>307.79177845416342</v>
      </c>
      <c r="Q15" s="1">
        <v>7.5360151981499399</v>
      </c>
      <c r="R15" s="1">
        <v>1.1174708485061533</v>
      </c>
      <c r="S15" s="1">
        <v>12.930740280743393</v>
      </c>
      <c r="T15" s="1">
        <v>35.896456455453858</v>
      </c>
      <c r="U15" s="1">
        <v>19.244246883080496</v>
      </c>
      <c r="V15" s="1">
        <v>103.59699999999999</v>
      </c>
      <c r="W15" s="1">
        <v>1.4346740827847451</v>
      </c>
      <c r="X15" s="1">
        <v>15.641193127536097</v>
      </c>
      <c r="Y15" s="1">
        <v>24.238728295842435</v>
      </c>
      <c r="Z15" s="1">
        <v>0.5053282082806877</v>
      </c>
      <c r="AA15" s="1">
        <v>69.018754232100775</v>
      </c>
      <c r="AB15" s="1">
        <v>0.44652662341229571</v>
      </c>
      <c r="AC15" s="1">
        <v>5.2975676602624047</v>
      </c>
      <c r="AD15" s="1">
        <v>2.4194108433281811</v>
      </c>
      <c r="AE15" s="1">
        <v>1.319</v>
      </c>
      <c r="AF15" s="1">
        <v>5.3180310999297424E-3</v>
      </c>
      <c r="AG15" s="1">
        <v>0.95399757761450643</v>
      </c>
      <c r="AH15" s="1">
        <v>0.26461103010710835</v>
      </c>
      <c r="AI15" s="1">
        <v>44.438499999999998</v>
      </c>
      <c r="AJ15" s="1">
        <v>4.3288296808815794</v>
      </c>
      <c r="AK15" s="1">
        <v>57.973600589834788</v>
      </c>
      <c r="AL15" s="1">
        <v>6.4727724417919585</v>
      </c>
      <c r="AM15" s="1">
        <v>11.06816574122851</v>
      </c>
      <c r="AN15" s="1">
        <v>4.0535137614190617</v>
      </c>
      <c r="AO15" s="1">
        <v>8.2929241280454224</v>
      </c>
      <c r="AP15" s="1">
        <v>3.1581047904855302</v>
      </c>
      <c r="AQ15" s="1">
        <v>0.18084052222007238</v>
      </c>
      <c r="AR15" s="1">
        <v>197.7598673729747</v>
      </c>
      <c r="AS15" s="2"/>
    </row>
    <row r="16" spans="1:45" x14ac:dyDescent="0.25">
      <c r="A16" s="2" t="s">
        <v>54</v>
      </c>
      <c r="B16" s="2" t="s">
        <v>55</v>
      </c>
      <c r="C16" s="2" t="s">
        <v>109</v>
      </c>
      <c r="D16" s="4" t="s">
        <v>111</v>
      </c>
      <c r="E16" s="6" t="s">
        <v>124</v>
      </c>
      <c r="F16" s="6">
        <v>2020</v>
      </c>
      <c r="G16" s="6"/>
      <c r="H16" s="1">
        <v>0.53191942157110572</v>
      </c>
      <c r="I16" s="1">
        <v>8.4983246621501252</v>
      </c>
      <c r="J16" s="1">
        <v>1.3384770096107768</v>
      </c>
      <c r="K16" s="1">
        <v>23.285750394380752</v>
      </c>
      <c r="L16" s="1">
        <v>7.0763682607854426</v>
      </c>
      <c r="M16" s="1">
        <v>10.524958381880428</v>
      </c>
      <c r="N16" s="1">
        <v>1.7202745455054307</v>
      </c>
      <c r="O16" s="1">
        <v>9.5258803510573244</v>
      </c>
      <c r="P16" s="1">
        <v>307.79177845416342</v>
      </c>
      <c r="Q16" s="1">
        <v>7.5360151981499399</v>
      </c>
      <c r="R16" s="1">
        <v>1.1174708485061533</v>
      </c>
      <c r="S16" s="1">
        <v>12.930740280743393</v>
      </c>
      <c r="T16" s="1">
        <v>35.896456455453858</v>
      </c>
      <c r="U16" s="1">
        <v>19.244246883080496</v>
      </c>
      <c r="V16" s="1">
        <v>103.59699999999999</v>
      </c>
      <c r="W16" s="1">
        <v>1.4346740827847451</v>
      </c>
      <c r="X16" s="1">
        <v>15.641193127536097</v>
      </c>
      <c r="Y16" s="1">
        <v>24.238728295842435</v>
      </c>
      <c r="Z16" s="1">
        <v>0.5053282082806877</v>
      </c>
      <c r="AA16" s="1">
        <v>69.018754232100775</v>
      </c>
      <c r="AB16" s="1">
        <v>0.44652662341229571</v>
      </c>
      <c r="AC16" s="1">
        <v>5.2975676602624047</v>
      </c>
      <c r="AD16" s="1">
        <v>2.4194108433281811</v>
      </c>
      <c r="AE16" s="1">
        <v>1.319</v>
      </c>
      <c r="AF16" s="1">
        <v>5.3180310999297424E-3</v>
      </c>
      <c r="AG16" s="1">
        <v>0.95399757761450643</v>
      </c>
      <c r="AH16" s="1">
        <v>0.26461103010710835</v>
      </c>
      <c r="AI16" s="1">
        <v>44.438499999999998</v>
      </c>
      <c r="AJ16" s="1">
        <v>4.3288296808815794</v>
      </c>
      <c r="AK16" s="1">
        <v>57.973600589834788</v>
      </c>
      <c r="AL16" s="1">
        <v>6.4727724417919585</v>
      </c>
      <c r="AM16" s="1">
        <v>11.06816574122851</v>
      </c>
      <c r="AN16" s="1">
        <v>4.0535137614190617</v>
      </c>
      <c r="AO16" s="1">
        <v>8.2929241280454224</v>
      </c>
      <c r="AP16" s="1">
        <v>3.1581047904855302</v>
      </c>
      <c r="AQ16" s="1">
        <v>0.18084052222007238</v>
      </c>
      <c r="AR16" s="1">
        <v>197.7598673729747</v>
      </c>
      <c r="AS16" s="2"/>
    </row>
    <row r="17" spans="1:45" x14ac:dyDescent="0.25">
      <c r="A17" s="2" t="s">
        <v>54</v>
      </c>
      <c r="B17" s="2" t="s">
        <v>55</v>
      </c>
      <c r="C17" s="2" t="s">
        <v>109</v>
      </c>
      <c r="D17" s="4" t="s">
        <v>111</v>
      </c>
      <c r="E17" s="6" t="s">
        <v>125</v>
      </c>
      <c r="F17" s="6">
        <v>2020</v>
      </c>
      <c r="G17" s="6"/>
      <c r="H17" s="1">
        <v>0.63597382892708298</v>
      </c>
      <c r="I17" s="1">
        <v>5.5527245318498739</v>
      </c>
      <c r="J17" s="1">
        <v>1.6003107128872649</v>
      </c>
      <c r="K17" s="1">
        <v>23.285750394380752</v>
      </c>
      <c r="L17" s="1">
        <v>4.6236317392145576</v>
      </c>
      <c r="M17" s="1">
        <v>6.8769077350099943</v>
      </c>
      <c r="N17" s="1">
        <v>2.0567957196964959</v>
      </c>
      <c r="O17" s="1">
        <v>6.2241196489426747</v>
      </c>
      <c r="P17" s="1">
        <v>201.10822154583659</v>
      </c>
      <c r="Q17" s="1">
        <v>6.3629848018500601</v>
      </c>
      <c r="R17" s="1">
        <v>0.94352915149384675</v>
      </c>
      <c r="S17" s="1">
        <v>15.460259719256607</v>
      </c>
      <c r="T17" s="1">
        <v>42.918543544546139</v>
      </c>
      <c r="U17" s="1">
        <v>16.248753116919502</v>
      </c>
      <c r="V17" s="1">
        <v>103.59699999999999</v>
      </c>
      <c r="W17" s="1">
        <v>1.7153259172152551</v>
      </c>
      <c r="X17" s="1">
        <v>10.219806872463904</v>
      </c>
      <c r="Y17" s="1">
        <v>10.016883353185133</v>
      </c>
      <c r="Z17" s="1">
        <v>0.42667054467001397</v>
      </c>
      <c r="AA17" s="1">
        <v>82.520245767899226</v>
      </c>
      <c r="AB17" s="1">
        <v>0.53387643859782929</v>
      </c>
      <c r="AC17" s="1">
        <v>3.461380339737596</v>
      </c>
      <c r="AD17" s="1">
        <v>1.5808200411789193</v>
      </c>
      <c r="AE17" s="1">
        <v>1.319</v>
      </c>
      <c r="AF17" s="1">
        <v>6.3583476440585464E-3</v>
      </c>
      <c r="AG17" s="1">
        <v>1.1406191757966395</v>
      </c>
      <c r="AH17" s="1">
        <v>0.31637440403379075</v>
      </c>
      <c r="AI17" s="1">
        <v>44.438499999999998</v>
      </c>
      <c r="AJ17" s="1">
        <v>3.6550188322349646</v>
      </c>
      <c r="AK17" s="1">
        <v>37.879399410165213</v>
      </c>
      <c r="AL17" s="1">
        <v>7.7389802038462525</v>
      </c>
      <c r="AM17" s="1">
        <v>7.2318342587714906</v>
      </c>
      <c r="AN17" s="1">
        <v>4.8464646390312183</v>
      </c>
      <c r="AO17" s="1">
        <v>7.0020758719545775</v>
      </c>
      <c r="AP17" s="1">
        <v>3.77589520951447</v>
      </c>
      <c r="AQ17" s="1">
        <v>0.11815947777992761</v>
      </c>
      <c r="AR17" s="1">
        <v>81.726132627025308</v>
      </c>
      <c r="AS17" s="2"/>
    </row>
    <row r="18" spans="1:45" x14ac:dyDescent="0.25">
      <c r="A18" s="2" t="s">
        <v>54</v>
      </c>
      <c r="B18" s="2" t="s">
        <v>55</v>
      </c>
      <c r="C18" s="2" t="s">
        <v>109</v>
      </c>
      <c r="D18" s="4" t="s">
        <v>111</v>
      </c>
      <c r="E18" s="6" t="s">
        <v>126</v>
      </c>
      <c r="F18" s="6">
        <v>2020</v>
      </c>
      <c r="G18" s="6"/>
      <c r="H18" s="1">
        <v>0.63597382892708298</v>
      </c>
      <c r="I18" s="1">
        <v>5.5527245318498739</v>
      </c>
      <c r="J18" s="1">
        <v>1.6003107128872649</v>
      </c>
      <c r="K18" s="1">
        <v>23.285750394380752</v>
      </c>
      <c r="L18" s="1">
        <v>4.6236317392145576</v>
      </c>
      <c r="M18" s="1">
        <v>6.8769077350099943</v>
      </c>
      <c r="N18" s="1">
        <v>2.0567957196964959</v>
      </c>
      <c r="O18" s="1">
        <v>6.2241196489426747</v>
      </c>
      <c r="P18" s="1">
        <v>201.10822154583659</v>
      </c>
      <c r="Q18" s="1">
        <v>6.3629848018500601</v>
      </c>
      <c r="R18" s="1">
        <v>0.94352915149384675</v>
      </c>
      <c r="S18" s="1">
        <v>15.460259719256607</v>
      </c>
      <c r="T18" s="1">
        <v>42.918543544546139</v>
      </c>
      <c r="U18" s="1">
        <v>16.248753116919502</v>
      </c>
      <c r="V18" s="1">
        <v>103.59699999999999</v>
      </c>
      <c r="W18" s="1">
        <v>1.7153259172152551</v>
      </c>
      <c r="X18" s="1">
        <v>10.219806872463904</v>
      </c>
      <c r="Y18" s="1">
        <v>10.016883353185133</v>
      </c>
      <c r="Z18" s="1">
        <v>0.42667054467001397</v>
      </c>
      <c r="AA18" s="1">
        <v>82.520245767899226</v>
      </c>
      <c r="AB18" s="1">
        <v>0.53387643859782929</v>
      </c>
      <c r="AC18" s="1">
        <v>3.461380339737596</v>
      </c>
      <c r="AD18" s="1">
        <v>1.5808200411789193</v>
      </c>
      <c r="AE18" s="1">
        <v>1.319</v>
      </c>
      <c r="AF18" s="1">
        <v>6.3583476440585464E-3</v>
      </c>
      <c r="AG18" s="1">
        <v>1.1406191757966395</v>
      </c>
      <c r="AH18" s="1">
        <v>0.31637440403379075</v>
      </c>
      <c r="AI18" s="1">
        <v>44.438499999999998</v>
      </c>
      <c r="AJ18" s="1">
        <v>3.6550188322349646</v>
      </c>
      <c r="AK18" s="1">
        <v>37.879399410165213</v>
      </c>
      <c r="AL18" s="1">
        <v>7.7389802038462525</v>
      </c>
      <c r="AM18" s="1">
        <v>7.2318342587714906</v>
      </c>
      <c r="AN18" s="1">
        <v>4.8464646390312183</v>
      </c>
      <c r="AO18" s="1">
        <v>7.0020758719545775</v>
      </c>
      <c r="AP18" s="1">
        <v>3.77589520951447</v>
      </c>
      <c r="AQ18" s="1">
        <v>0.11815947777992761</v>
      </c>
      <c r="AR18" s="1">
        <v>81.726132627025308</v>
      </c>
      <c r="AS18" s="2"/>
    </row>
    <row r="19" spans="1:45" x14ac:dyDescent="0.25">
      <c r="A19" s="2" t="s">
        <v>54</v>
      </c>
      <c r="B19" s="2" t="s">
        <v>55</v>
      </c>
      <c r="C19" s="2" t="s">
        <v>109</v>
      </c>
      <c r="D19" s="4" t="s">
        <v>111</v>
      </c>
      <c r="E19" s="6" t="s">
        <v>127</v>
      </c>
      <c r="F19" s="6">
        <v>2020</v>
      </c>
      <c r="G19" s="6"/>
      <c r="H19" s="1">
        <v>0.63597382892708298</v>
      </c>
      <c r="I19" s="1">
        <v>5.5527245318498739</v>
      </c>
      <c r="J19" s="1">
        <v>1.6003107128872649</v>
      </c>
      <c r="K19" s="1">
        <v>23.285750394380752</v>
      </c>
      <c r="L19" s="1">
        <v>4.6236317392145576</v>
      </c>
      <c r="M19" s="1">
        <v>6.8769077350099943</v>
      </c>
      <c r="N19" s="1">
        <v>2.0567957196964959</v>
      </c>
      <c r="O19" s="1">
        <v>6.2241196489426747</v>
      </c>
      <c r="P19" s="1">
        <v>201.10822154583659</v>
      </c>
      <c r="Q19" s="1">
        <v>6.3629848018500601</v>
      </c>
      <c r="R19" s="1">
        <v>0.94352915149384675</v>
      </c>
      <c r="S19" s="1">
        <v>15.460259719256607</v>
      </c>
      <c r="T19" s="1">
        <v>42.918543544546139</v>
      </c>
      <c r="U19" s="1">
        <v>16.248753116919502</v>
      </c>
      <c r="V19" s="1">
        <v>103.59699999999999</v>
      </c>
      <c r="W19" s="1">
        <v>1.7153259172152551</v>
      </c>
      <c r="X19" s="1">
        <v>10.219806872463904</v>
      </c>
      <c r="Y19" s="1">
        <v>10.016883353185133</v>
      </c>
      <c r="Z19" s="1">
        <v>0.42667054467001397</v>
      </c>
      <c r="AA19" s="1">
        <v>82.520245767899226</v>
      </c>
      <c r="AB19" s="1">
        <v>0.53387643859782929</v>
      </c>
      <c r="AC19" s="1">
        <v>3.461380339737596</v>
      </c>
      <c r="AD19" s="1">
        <v>1.5808200411789193</v>
      </c>
      <c r="AE19" s="1">
        <v>1.319</v>
      </c>
      <c r="AF19" s="1">
        <v>6.3583476440585464E-3</v>
      </c>
      <c r="AG19" s="1">
        <v>1.1406191757966395</v>
      </c>
      <c r="AH19" s="1">
        <v>0.31637440403379075</v>
      </c>
      <c r="AI19" s="1">
        <v>44.438499999999998</v>
      </c>
      <c r="AJ19" s="1">
        <v>3.6550188322349646</v>
      </c>
      <c r="AK19" s="1">
        <v>37.879399410165213</v>
      </c>
      <c r="AL19" s="1">
        <v>7.7389802038462525</v>
      </c>
      <c r="AM19" s="1">
        <v>7.2318342587714906</v>
      </c>
      <c r="AN19" s="1">
        <v>4.8464646390312183</v>
      </c>
      <c r="AO19" s="1">
        <v>7.0020758719545775</v>
      </c>
      <c r="AP19" s="1">
        <v>3.77589520951447</v>
      </c>
      <c r="AQ19" s="1">
        <v>0.11815947777992761</v>
      </c>
      <c r="AR19" s="1">
        <v>81.726132627025308</v>
      </c>
      <c r="AS19" s="2"/>
    </row>
    <row r="20" spans="1:45" x14ac:dyDescent="0.25">
      <c r="A20" s="2" t="s">
        <v>54</v>
      </c>
      <c r="B20" s="2" t="s">
        <v>55</v>
      </c>
      <c r="C20" s="2" t="s">
        <v>109</v>
      </c>
      <c r="D20" s="4" t="s">
        <v>111</v>
      </c>
      <c r="E20" s="6" t="s">
        <v>128</v>
      </c>
      <c r="F20" s="6">
        <v>2020</v>
      </c>
      <c r="G20" s="6"/>
      <c r="H20" s="1">
        <v>2.0700538596122136</v>
      </c>
      <c r="I20" s="1">
        <v>50.124227542</v>
      </c>
      <c r="J20" s="1">
        <v>5.0876389394866397</v>
      </c>
      <c r="K20" s="1">
        <v>86.946263185174132</v>
      </c>
      <c r="L20" s="1">
        <v>37.700000000000003</v>
      </c>
      <c r="M20" s="1">
        <v>61.966292641333233</v>
      </c>
      <c r="N20" s="1">
        <v>9.1045149099354585</v>
      </c>
      <c r="O20" s="1">
        <v>48.024999999999999</v>
      </c>
      <c r="P20" s="1">
        <v>554.86356255199996</v>
      </c>
      <c r="Q20" s="1">
        <v>73.372</v>
      </c>
      <c r="R20" s="1">
        <v>3.9140000000000001</v>
      </c>
      <c r="S20" s="1">
        <v>69.816000000000003</v>
      </c>
      <c r="T20" s="1">
        <v>138.11199999999999</v>
      </c>
      <c r="U20" s="1">
        <v>28.1</v>
      </c>
      <c r="V20" s="1">
        <v>394.47199999999998</v>
      </c>
      <c r="W20" s="1">
        <v>11.62</v>
      </c>
      <c r="X20" s="1">
        <v>21.007999999999999</v>
      </c>
      <c r="Y20" s="1">
        <v>27.684686877083767</v>
      </c>
      <c r="Z20" s="1">
        <v>5.0275067176749335</v>
      </c>
      <c r="AA20" s="1">
        <v>129.92919599999999</v>
      </c>
      <c r="AB20" s="1">
        <v>1.7091305172881808</v>
      </c>
      <c r="AC20" s="1">
        <v>19.599046999999999</v>
      </c>
      <c r="AD20" s="1">
        <v>6.9747372210001704</v>
      </c>
      <c r="AE20" s="1">
        <v>8.5570000000000004</v>
      </c>
      <c r="AF20" s="1">
        <v>2.0712536202361697E-2</v>
      </c>
      <c r="AG20" s="1">
        <v>3.6710913251058805</v>
      </c>
      <c r="AH20" s="1">
        <v>1.4940635229466914</v>
      </c>
      <c r="AI20" s="1">
        <v>51.41</v>
      </c>
      <c r="AJ20" s="1">
        <v>43.79902125196039</v>
      </c>
      <c r="AK20" s="1">
        <v>190.14699999999999</v>
      </c>
      <c r="AL20" s="1">
        <v>24.921273905849898</v>
      </c>
      <c r="AM20" s="1">
        <v>25.244</v>
      </c>
      <c r="AN20" s="1">
        <v>15.433749636472108</v>
      </c>
      <c r="AO20" s="1">
        <v>83.274000000000001</v>
      </c>
      <c r="AP20" s="1">
        <v>10.907999999999999</v>
      </c>
      <c r="AQ20" s="1">
        <v>20.61</v>
      </c>
      <c r="AR20" s="1">
        <v>229.84</v>
      </c>
      <c r="AS20" s="2"/>
    </row>
    <row r="21" spans="1:45" x14ac:dyDescent="0.25">
      <c r="A21" s="2" t="s">
        <v>54</v>
      </c>
      <c r="B21" s="2" t="s">
        <v>55</v>
      </c>
      <c r="C21" s="2" t="s">
        <v>109</v>
      </c>
      <c r="D21" s="4" t="s">
        <v>111</v>
      </c>
      <c r="E21" s="6" t="s">
        <v>129</v>
      </c>
      <c r="F21" s="6">
        <v>2020</v>
      </c>
      <c r="G21" s="6"/>
      <c r="H21" s="1">
        <v>2.0700538596122136</v>
      </c>
      <c r="I21" s="1">
        <v>50.124227542</v>
      </c>
      <c r="J21" s="1">
        <v>5.0876389394866397</v>
      </c>
      <c r="K21" s="1">
        <v>86.946263185174132</v>
      </c>
      <c r="L21" s="1">
        <v>37.700000000000003</v>
      </c>
      <c r="M21" s="1">
        <v>61.966292641333233</v>
      </c>
      <c r="N21" s="1">
        <v>9.1045149099354585</v>
      </c>
      <c r="O21" s="1">
        <v>48.024999999999999</v>
      </c>
      <c r="P21" s="1">
        <v>554.86356255199996</v>
      </c>
      <c r="Q21" s="1">
        <v>73.372</v>
      </c>
      <c r="R21" s="1">
        <v>3.9140000000000001</v>
      </c>
      <c r="S21" s="1">
        <v>69.816000000000003</v>
      </c>
      <c r="T21" s="1">
        <v>138.11199999999999</v>
      </c>
      <c r="U21" s="1">
        <v>28.1</v>
      </c>
      <c r="V21" s="1">
        <v>394.47199999999998</v>
      </c>
      <c r="W21" s="1">
        <v>11.62</v>
      </c>
      <c r="X21" s="1">
        <v>21.007999999999999</v>
      </c>
      <c r="Y21" s="1">
        <v>27.684686877083767</v>
      </c>
      <c r="Z21" s="1">
        <v>5.0275067176749335</v>
      </c>
      <c r="AA21" s="1">
        <v>129.92919599999999</v>
      </c>
      <c r="AB21" s="1">
        <v>1.7091305172881808</v>
      </c>
      <c r="AC21" s="1">
        <v>19.599046999999999</v>
      </c>
      <c r="AD21" s="1">
        <v>6.9747372210001704</v>
      </c>
      <c r="AE21" s="1">
        <v>8.5570000000000004</v>
      </c>
      <c r="AF21" s="1">
        <v>2.0712536202361697E-2</v>
      </c>
      <c r="AG21" s="1">
        <v>3.6710913251058805</v>
      </c>
      <c r="AH21" s="1">
        <v>1.4940635229466914</v>
      </c>
      <c r="AI21" s="1">
        <v>51.41</v>
      </c>
      <c r="AJ21" s="1">
        <v>43.79902125196039</v>
      </c>
      <c r="AK21" s="1">
        <v>190.14699999999999</v>
      </c>
      <c r="AL21" s="1">
        <v>24.921273905849898</v>
      </c>
      <c r="AM21" s="1">
        <v>25.244</v>
      </c>
      <c r="AN21" s="1">
        <v>15.433749636472108</v>
      </c>
      <c r="AO21" s="1">
        <v>83.274000000000001</v>
      </c>
      <c r="AP21" s="1">
        <v>10.907999999999999</v>
      </c>
      <c r="AQ21" s="1">
        <v>20.61</v>
      </c>
      <c r="AR21" s="1">
        <v>229.84</v>
      </c>
      <c r="AS21" s="2"/>
    </row>
    <row r="22" spans="1:45" x14ac:dyDescent="0.25">
      <c r="A22" s="2" t="s">
        <v>54</v>
      </c>
      <c r="B22" s="2" t="s">
        <v>55</v>
      </c>
      <c r="C22" s="2" t="s">
        <v>109</v>
      </c>
      <c r="D22" s="4" t="s">
        <v>111</v>
      </c>
      <c r="E22" s="6" t="s">
        <v>130</v>
      </c>
      <c r="F22" s="6">
        <v>2020</v>
      </c>
      <c r="G22" s="6"/>
      <c r="H22" s="1">
        <v>2.0700538596122136</v>
      </c>
      <c r="I22" s="1">
        <v>50.124227542</v>
      </c>
      <c r="J22" s="1">
        <v>5.0876389394866397</v>
      </c>
      <c r="K22" s="1">
        <v>86.946263185174132</v>
      </c>
      <c r="L22" s="1">
        <v>37.700000000000003</v>
      </c>
      <c r="M22" s="1">
        <v>61.966292641333233</v>
      </c>
      <c r="N22" s="1">
        <v>9.1045149099354585</v>
      </c>
      <c r="O22" s="1">
        <v>48.024999999999999</v>
      </c>
      <c r="P22" s="1">
        <v>554.86356255199996</v>
      </c>
      <c r="Q22" s="1">
        <v>73.372</v>
      </c>
      <c r="R22" s="1">
        <v>3.9140000000000001</v>
      </c>
      <c r="S22" s="1">
        <v>69.816000000000003</v>
      </c>
      <c r="T22" s="1">
        <v>138.11199999999999</v>
      </c>
      <c r="U22" s="1">
        <v>28.1</v>
      </c>
      <c r="V22" s="1">
        <v>394.47199999999998</v>
      </c>
      <c r="W22" s="1">
        <v>11.62</v>
      </c>
      <c r="X22" s="1">
        <v>21.007999999999999</v>
      </c>
      <c r="Y22" s="1">
        <v>27.684686877083767</v>
      </c>
      <c r="Z22" s="1">
        <v>5.0275067176749335</v>
      </c>
      <c r="AA22" s="1">
        <v>129.92919599999999</v>
      </c>
      <c r="AB22" s="1">
        <v>1.7091305172881808</v>
      </c>
      <c r="AC22" s="1">
        <v>19.599046999999999</v>
      </c>
      <c r="AD22" s="1">
        <v>6.9747372210001704</v>
      </c>
      <c r="AE22" s="1">
        <v>8.5570000000000004</v>
      </c>
      <c r="AF22" s="1">
        <v>2.0712536202361697E-2</v>
      </c>
      <c r="AG22" s="1">
        <v>3.6710913251058805</v>
      </c>
      <c r="AH22" s="1">
        <v>1.4940635229466914</v>
      </c>
      <c r="AI22" s="1">
        <v>51.41</v>
      </c>
      <c r="AJ22" s="1">
        <v>43.79902125196039</v>
      </c>
      <c r="AK22" s="1">
        <v>190.14699999999999</v>
      </c>
      <c r="AL22" s="1">
        <v>24.921273905849898</v>
      </c>
      <c r="AM22" s="1">
        <v>25.244</v>
      </c>
      <c r="AN22" s="1">
        <v>15.433749636472108</v>
      </c>
      <c r="AO22" s="1">
        <v>83.274000000000001</v>
      </c>
      <c r="AP22" s="1">
        <v>10.907999999999999</v>
      </c>
      <c r="AQ22" s="1">
        <v>20.61</v>
      </c>
      <c r="AR22" s="1">
        <v>229.84</v>
      </c>
      <c r="AS22" s="2"/>
    </row>
    <row r="23" spans="1:45" x14ac:dyDescent="0.25">
      <c r="A23" s="2" t="s">
        <v>54</v>
      </c>
      <c r="B23" s="2" t="s">
        <v>55</v>
      </c>
      <c r="C23" s="2" t="s">
        <v>109</v>
      </c>
      <c r="D23" s="4" t="s">
        <v>111</v>
      </c>
      <c r="E23" s="2" t="s">
        <v>112</v>
      </c>
      <c r="F23" s="2">
        <v>0</v>
      </c>
      <c r="G23" s="2">
        <v>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54"/>
  <sheetViews>
    <sheetView tabSelected="1" topLeftCell="A22" zoomScaleNormal="100" workbookViewId="0">
      <selection activeCell="A59" sqref="A59"/>
    </sheetView>
  </sheetViews>
  <sheetFormatPr defaultColWidth="9.140625" defaultRowHeight="12.75" x14ac:dyDescent="0.2"/>
  <cols>
    <col min="1" max="1" width="18.28515625" style="25" bestFit="1" customWidth="1"/>
    <col min="2" max="2" width="20.140625" style="25" bestFit="1" customWidth="1"/>
    <col min="3" max="3" width="21.7109375" style="25" bestFit="1" customWidth="1"/>
    <col min="4" max="4" width="5.140625" style="25" bestFit="1" customWidth="1"/>
    <col min="5" max="12" width="4.5703125" style="25" bestFit="1" customWidth="1"/>
    <col min="13" max="13" width="5.5703125" style="25" bestFit="1" customWidth="1"/>
    <col min="14" max="16" width="4.5703125" style="25" bestFit="1" customWidth="1"/>
    <col min="17" max="17" width="5.5703125" style="25" bestFit="1" customWidth="1"/>
    <col min="18" max="20" width="4.5703125" style="25" bestFit="1" customWidth="1"/>
    <col min="21" max="21" width="5.5703125" style="25" bestFit="1" customWidth="1"/>
    <col min="22" max="33" width="4.5703125" style="25" bestFit="1" customWidth="1"/>
    <col min="34" max="35" width="5.5703125" style="25" bestFit="1" customWidth="1"/>
    <col min="36" max="39" width="4.5703125" style="25" bestFit="1" customWidth="1"/>
    <col min="40" max="40" width="5.5703125" style="25" bestFit="1" customWidth="1"/>
    <col min="41" max="16384" width="9.140625" style="25"/>
  </cols>
  <sheetData>
    <row r="1" spans="1:41" ht="21" x14ac:dyDescent="0.2">
      <c r="A1" s="3" t="s">
        <v>58</v>
      </c>
    </row>
    <row r="3" spans="1:41" x14ac:dyDescent="0.2">
      <c r="A3" s="13" t="s">
        <v>40</v>
      </c>
      <c r="B3" s="13"/>
    </row>
    <row r="4" spans="1:41" ht="15.75" thickBot="1" x14ac:dyDescent="0.25">
      <c r="A4" s="14" t="s">
        <v>38</v>
      </c>
      <c r="B4" s="14" t="s">
        <v>45</v>
      </c>
      <c r="C4" s="14" t="s">
        <v>44</v>
      </c>
      <c r="D4" s="24" t="s">
        <v>30</v>
      </c>
      <c r="E4" s="24" t="s">
        <v>2</v>
      </c>
      <c r="F4" s="24" t="s">
        <v>31</v>
      </c>
      <c r="G4" s="24" t="s">
        <v>3</v>
      </c>
      <c r="H4" s="24" t="s">
        <v>4</v>
      </c>
      <c r="I4" s="24" t="s">
        <v>5</v>
      </c>
      <c r="J4" s="24" t="s">
        <v>6</v>
      </c>
      <c r="K4" s="24" t="s">
        <v>7</v>
      </c>
      <c r="L4" s="24" t="s">
        <v>8</v>
      </c>
      <c r="M4" s="24" t="s">
        <v>9</v>
      </c>
      <c r="N4" s="24" t="s">
        <v>10</v>
      </c>
      <c r="O4" s="24" t="s">
        <v>37</v>
      </c>
      <c r="P4" s="24" t="s">
        <v>11</v>
      </c>
      <c r="Q4" s="24" t="s">
        <v>12</v>
      </c>
      <c r="R4" s="24" t="s">
        <v>13</v>
      </c>
      <c r="S4" s="24" t="s">
        <v>32</v>
      </c>
      <c r="T4" s="24" t="s">
        <v>14</v>
      </c>
      <c r="U4" s="24" t="s">
        <v>15</v>
      </c>
      <c r="V4" s="24" t="s">
        <v>16</v>
      </c>
      <c r="W4" s="24" t="s">
        <v>17</v>
      </c>
      <c r="X4" s="24" t="s">
        <v>36</v>
      </c>
      <c r="Y4" s="24" t="s">
        <v>18</v>
      </c>
      <c r="Z4" s="24" t="s">
        <v>19</v>
      </c>
      <c r="AA4" s="24" t="s">
        <v>20</v>
      </c>
      <c r="AB4" s="24" t="s">
        <v>33</v>
      </c>
      <c r="AC4" s="24" t="s">
        <v>34</v>
      </c>
      <c r="AD4" s="24" t="s">
        <v>21</v>
      </c>
      <c r="AE4" s="24" t="s">
        <v>22</v>
      </c>
      <c r="AF4" s="24" t="s">
        <v>23</v>
      </c>
      <c r="AG4" s="24" t="s">
        <v>24</v>
      </c>
      <c r="AH4" s="24" t="s">
        <v>25</v>
      </c>
      <c r="AI4" s="24" t="s">
        <v>26</v>
      </c>
      <c r="AJ4" s="24" t="s">
        <v>35</v>
      </c>
      <c r="AK4" s="24" t="s">
        <v>27</v>
      </c>
      <c r="AL4" s="24" t="s">
        <v>28</v>
      </c>
      <c r="AM4" s="24" t="s">
        <v>29</v>
      </c>
      <c r="AN4" s="24" t="s">
        <v>0</v>
      </c>
    </row>
    <row r="5" spans="1:41" x14ac:dyDescent="0.2">
      <c r="A5" s="25" t="s">
        <v>56</v>
      </c>
      <c r="B5" s="25" t="s">
        <v>131</v>
      </c>
      <c r="C5" s="25" t="str">
        <f>COM_Saving!E7</f>
        <v>NRbldg_Hosp-MG1</v>
      </c>
      <c r="D5" s="26">
        <v>4.5</v>
      </c>
      <c r="E5" s="26">
        <v>8.1</v>
      </c>
      <c r="F5" s="26">
        <v>4.5000000000000009</v>
      </c>
      <c r="G5" s="26">
        <v>10.5</v>
      </c>
      <c r="H5" s="26">
        <v>4.5000000000000009</v>
      </c>
      <c r="I5" s="26">
        <v>8.1</v>
      </c>
      <c r="J5" s="26">
        <v>9.5999999999999979</v>
      </c>
      <c r="K5" s="26">
        <v>6</v>
      </c>
      <c r="L5" s="26">
        <v>8.4893617021276579</v>
      </c>
      <c r="M5" s="26">
        <v>10.5</v>
      </c>
      <c r="N5" s="26">
        <v>4.5</v>
      </c>
      <c r="O5" s="26">
        <v>9.5999999999999979</v>
      </c>
      <c r="P5" s="26">
        <v>13.5</v>
      </c>
      <c r="Q5" s="26">
        <v>10.499999999999998</v>
      </c>
      <c r="R5" s="26">
        <v>11.4</v>
      </c>
      <c r="S5" s="26">
        <v>4.5000000000000009</v>
      </c>
      <c r="T5" s="26">
        <v>4.5</v>
      </c>
      <c r="U5" s="26">
        <v>8.4893617021276579</v>
      </c>
      <c r="V5" s="26">
        <v>10.499999999999998</v>
      </c>
      <c r="W5" s="26">
        <v>9.6</v>
      </c>
      <c r="X5" s="26">
        <v>4.5000000000000009</v>
      </c>
      <c r="Y5" s="26">
        <v>4.5000000000000009</v>
      </c>
      <c r="Z5" s="26">
        <v>10.500000000000002</v>
      </c>
      <c r="AA5" s="26">
        <v>4.5</v>
      </c>
      <c r="AB5" s="26">
        <v>4.5</v>
      </c>
      <c r="AC5" s="26">
        <v>4.5000000000000009</v>
      </c>
      <c r="AD5" s="26">
        <v>9.6</v>
      </c>
      <c r="AE5" s="26">
        <v>8.4893617021276579</v>
      </c>
      <c r="AF5" s="26">
        <v>10.5</v>
      </c>
      <c r="AG5" s="26">
        <v>4.5</v>
      </c>
      <c r="AH5" s="26">
        <v>13.5</v>
      </c>
      <c r="AI5" s="26">
        <v>4.5</v>
      </c>
      <c r="AJ5" s="26">
        <v>4.5000000000000009</v>
      </c>
      <c r="AK5" s="26">
        <v>10.5</v>
      </c>
      <c r="AL5" s="26">
        <v>4.5</v>
      </c>
      <c r="AM5" s="26">
        <v>6</v>
      </c>
      <c r="AN5" s="26">
        <v>8.4893617021276579</v>
      </c>
      <c r="AO5" s="26"/>
    </row>
    <row r="6" spans="1:41" x14ac:dyDescent="0.2">
      <c r="A6" s="25" t="s">
        <v>56</v>
      </c>
      <c r="B6" s="25" t="s">
        <v>131</v>
      </c>
      <c r="C6" s="25" t="str">
        <f>COM_Saving!E10</f>
        <v>NRbldg_Hosp-MG2</v>
      </c>
      <c r="D6" s="26">
        <v>6</v>
      </c>
      <c r="E6" s="26">
        <v>9</v>
      </c>
      <c r="F6" s="26">
        <v>6</v>
      </c>
      <c r="G6" s="26">
        <v>11.999999999999998</v>
      </c>
      <c r="H6" s="26">
        <v>6</v>
      </c>
      <c r="I6" s="26">
        <v>9</v>
      </c>
      <c r="J6" s="26">
        <v>12</v>
      </c>
      <c r="K6" s="26">
        <v>7.8</v>
      </c>
      <c r="L6" s="26">
        <v>10.5</v>
      </c>
      <c r="M6" s="26">
        <v>11.999999999999998</v>
      </c>
      <c r="N6" s="26">
        <v>6.0000000000000009</v>
      </c>
      <c r="O6" s="26">
        <v>12</v>
      </c>
      <c r="P6" s="26">
        <v>15.300000000000002</v>
      </c>
      <c r="Q6" s="26">
        <v>11.999999999999998</v>
      </c>
      <c r="R6" s="26">
        <v>14.1</v>
      </c>
      <c r="S6" s="26">
        <v>6</v>
      </c>
      <c r="T6" s="26">
        <v>6</v>
      </c>
      <c r="U6" s="26">
        <v>10.5</v>
      </c>
      <c r="V6" s="26">
        <v>11.999999999999998</v>
      </c>
      <c r="W6" s="26">
        <v>12</v>
      </c>
      <c r="X6" s="26">
        <v>6</v>
      </c>
      <c r="Y6" s="26">
        <v>6</v>
      </c>
      <c r="Z6" s="26">
        <v>12</v>
      </c>
      <c r="AA6" s="26">
        <v>6</v>
      </c>
      <c r="AB6" s="26">
        <v>6</v>
      </c>
      <c r="AC6" s="26">
        <v>6</v>
      </c>
      <c r="AD6" s="26">
        <v>11.999999999999998</v>
      </c>
      <c r="AE6" s="26">
        <v>10.5</v>
      </c>
      <c r="AF6" s="26">
        <v>11.999999999999998</v>
      </c>
      <c r="AG6" s="26">
        <v>5.9999999999999991</v>
      </c>
      <c r="AH6" s="26">
        <v>15.3</v>
      </c>
      <c r="AI6" s="26">
        <v>6</v>
      </c>
      <c r="AJ6" s="26">
        <v>6</v>
      </c>
      <c r="AK6" s="26">
        <v>11.999999999999998</v>
      </c>
      <c r="AL6" s="26">
        <v>5.9999999999999991</v>
      </c>
      <c r="AM6" s="26">
        <v>7.8000000000000007</v>
      </c>
      <c r="AN6" s="26">
        <v>10.5</v>
      </c>
      <c r="AO6" s="26"/>
    </row>
    <row r="7" spans="1:41" x14ac:dyDescent="0.2">
      <c r="A7" s="25" t="s">
        <v>56</v>
      </c>
      <c r="B7" s="25" t="s">
        <v>131</v>
      </c>
      <c r="C7" s="25" t="str">
        <f>COM_Saving!E14</f>
        <v>NRbldg_Hosp-MG3</v>
      </c>
      <c r="D7" s="26">
        <v>9.9</v>
      </c>
      <c r="E7" s="26">
        <v>9.9</v>
      </c>
      <c r="F7" s="26">
        <v>9.9</v>
      </c>
      <c r="G7" s="26">
        <v>15</v>
      </c>
      <c r="H7" s="26">
        <v>9.9</v>
      </c>
      <c r="I7" s="26">
        <v>9.9</v>
      </c>
      <c r="J7" s="26">
        <v>14.999999999999998</v>
      </c>
      <c r="K7" s="26">
        <v>12.87</v>
      </c>
      <c r="L7" s="26">
        <v>12</v>
      </c>
      <c r="M7" s="26">
        <v>15</v>
      </c>
      <c r="N7" s="26">
        <v>9.9</v>
      </c>
      <c r="O7" s="26">
        <v>14.999999999999998</v>
      </c>
      <c r="P7" s="26">
        <v>17.485714285714288</v>
      </c>
      <c r="Q7" s="26">
        <v>15</v>
      </c>
      <c r="R7" s="26">
        <v>16.114285714285714</v>
      </c>
      <c r="S7" s="26">
        <v>9.9</v>
      </c>
      <c r="T7" s="26">
        <v>9.9</v>
      </c>
      <c r="U7" s="26">
        <v>12</v>
      </c>
      <c r="V7" s="26">
        <v>15</v>
      </c>
      <c r="W7" s="26">
        <v>15</v>
      </c>
      <c r="X7" s="26">
        <v>9.9</v>
      </c>
      <c r="Y7" s="26">
        <v>9.9</v>
      </c>
      <c r="Z7" s="26">
        <v>15</v>
      </c>
      <c r="AA7" s="26">
        <v>9.9</v>
      </c>
      <c r="AB7" s="26">
        <v>9.9</v>
      </c>
      <c r="AC7" s="26">
        <v>9.9</v>
      </c>
      <c r="AD7" s="26">
        <v>15</v>
      </c>
      <c r="AE7" s="26">
        <v>12</v>
      </c>
      <c r="AF7" s="26">
        <v>15</v>
      </c>
      <c r="AG7" s="26">
        <v>9.9</v>
      </c>
      <c r="AH7" s="26">
        <v>17.485714285714288</v>
      </c>
      <c r="AI7" s="26">
        <v>9.9</v>
      </c>
      <c r="AJ7" s="26">
        <v>9.9</v>
      </c>
      <c r="AK7" s="26">
        <v>15</v>
      </c>
      <c r="AL7" s="26">
        <v>9.9</v>
      </c>
      <c r="AM7" s="26">
        <v>9.9</v>
      </c>
      <c r="AN7" s="26">
        <v>12</v>
      </c>
      <c r="AO7" s="26"/>
    </row>
    <row r="8" spans="1:41" x14ac:dyDescent="0.2">
      <c r="A8" s="25" t="s">
        <v>56</v>
      </c>
      <c r="B8" s="25" t="s">
        <v>131</v>
      </c>
      <c r="C8" s="25" t="str">
        <f>COM_Saving!E19</f>
        <v>NRbldg_Hosp-MR2</v>
      </c>
      <c r="D8" s="26">
        <v>1.8014699587500005</v>
      </c>
      <c r="E8" s="26">
        <v>3.1456031250000001</v>
      </c>
      <c r="F8" s="26">
        <v>1.3537339396874999</v>
      </c>
      <c r="G8" s="26">
        <v>3.7378086046874985</v>
      </c>
      <c r="H8" s="26">
        <v>1.2522834253124999</v>
      </c>
      <c r="I8" s="26">
        <v>3.1456031250000001</v>
      </c>
      <c r="J8" s="26">
        <v>3.3026949243750003</v>
      </c>
      <c r="K8" s="26">
        <v>1.31057348625</v>
      </c>
      <c r="L8" s="26">
        <v>1.0568909728125</v>
      </c>
      <c r="M8" s="26">
        <v>3.5096250000000015</v>
      </c>
      <c r="N8" s="26">
        <v>1.6791321881250001</v>
      </c>
      <c r="O8" s="26">
        <v>3.3026949243750003</v>
      </c>
      <c r="P8" s="26">
        <v>2.5488015328125004</v>
      </c>
      <c r="Q8" s="26">
        <v>3.1828124999999994</v>
      </c>
      <c r="R8" s="26">
        <v>3.6626933109375006</v>
      </c>
      <c r="S8" s="26">
        <v>1.3537339396874999</v>
      </c>
      <c r="T8" s="26">
        <v>1.8338730243750001</v>
      </c>
      <c r="U8" s="26">
        <v>3.8620264265625006</v>
      </c>
      <c r="V8" s="26">
        <v>2.5462499999999997</v>
      </c>
      <c r="W8" s="26">
        <v>3.9594843750000015</v>
      </c>
      <c r="X8" s="26">
        <v>1.3537339396874999</v>
      </c>
      <c r="Y8" s="26">
        <v>1.9016603156249998</v>
      </c>
      <c r="Z8" s="26">
        <v>2.2980984337500003</v>
      </c>
      <c r="AA8" s="26">
        <v>1.8900000000000001</v>
      </c>
      <c r="AB8" s="26">
        <v>1.8014699587500005</v>
      </c>
      <c r="AC8" s="26">
        <v>1.3537339396874999</v>
      </c>
      <c r="AD8" s="26">
        <v>3.5680112015625007</v>
      </c>
      <c r="AE8" s="26">
        <v>3.761303437500001</v>
      </c>
      <c r="AF8" s="26">
        <v>4.091718750000001</v>
      </c>
      <c r="AG8" s="26">
        <v>2.5272927487500003</v>
      </c>
      <c r="AH8" s="26">
        <v>2.6656135209375007</v>
      </c>
      <c r="AI8" s="26">
        <v>1.9068572775000006</v>
      </c>
      <c r="AJ8" s="26">
        <v>1.3537339396874999</v>
      </c>
      <c r="AK8" s="26">
        <v>4.091718750000001</v>
      </c>
      <c r="AL8" s="26">
        <v>1.8802085399999999</v>
      </c>
      <c r="AM8" s="26">
        <v>1.2620427750000003</v>
      </c>
      <c r="AN8" s="26">
        <v>2.6797968750000005</v>
      </c>
      <c r="AO8" s="26"/>
    </row>
    <row r="9" spans="1:41" x14ac:dyDescent="0.2">
      <c r="A9" s="25" t="s">
        <v>56</v>
      </c>
      <c r="B9" s="25" t="s">
        <v>131</v>
      </c>
      <c r="C9" s="25" t="str">
        <f>COM_Saving!E23</f>
        <v>NRbldg_Hosp-MR3</v>
      </c>
      <c r="D9" s="26">
        <v>1.5012249656250005</v>
      </c>
      <c r="E9" s="26">
        <v>2.0017474431818183</v>
      </c>
      <c r="F9" s="26">
        <v>1.1281116164062501</v>
      </c>
      <c r="G9" s="26">
        <v>2.3786054757102266</v>
      </c>
      <c r="H9" s="26">
        <v>1.0435695210937499</v>
      </c>
      <c r="I9" s="26">
        <v>2.0017474431818183</v>
      </c>
      <c r="J9" s="26">
        <v>2.1017149518750005</v>
      </c>
      <c r="K9" s="26">
        <v>1.092144571875</v>
      </c>
      <c r="L9" s="26">
        <v>0.67256698269886361</v>
      </c>
      <c r="M9" s="26">
        <v>2.2333977272727279</v>
      </c>
      <c r="N9" s="26">
        <v>1.3992768234375002</v>
      </c>
      <c r="O9" s="26">
        <v>2.1017149518750005</v>
      </c>
      <c r="P9" s="26">
        <v>1.6219646117897732</v>
      </c>
      <c r="Q9" s="26">
        <v>2.0254261363636359</v>
      </c>
      <c r="R9" s="26">
        <v>2.3308048342329544</v>
      </c>
      <c r="S9" s="26">
        <v>1.1281116164062501</v>
      </c>
      <c r="T9" s="26">
        <v>1.5282275203125</v>
      </c>
      <c r="U9" s="26">
        <v>2.4576531805397726</v>
      </c>
      <c r="V9" s="26">
        <v>1.6203409090909084</v>
      </c>
      <c r="W9" s="26">
        <v>2.5196718750000011</v>
      </c>
      <c r="X9" s="26">
        <v>1.1281116164062501</v>
      </c>
      <c r="Y9" s="26">
        <v>1.5847169296874999</v>
      </c>
      <c r="Z9" s="26">
        <v>1.4624262760227273</v>
      </c>
      <c r="AA9" s="26">
        <v>1.5750000000000002</v>
      </c>
      <c r="AB9" s="26">
        <v>1.5012249656250005</v>
      </c>
      <c r="AC9" s="26">
        <v>1.1281116164062501</v>
      </c>
      <c r="AD9" s="26">
        <v>2.2705525828125004</v>
      </c>
      <c r="AE9" s="26">
        <v>2.3935567329545457</v>
      </c>
      <c r="AF9" s="26">
        <v>2.6038210227272729</v>
      </c>
      <c r="AG9" s="26">
        <v>2.106077290625</v>
      </c>
      <c r="AH9" s="26">
        <v>1.6962995133238643</v>
      </c>
      <c r="AI9" s="26">
        <v>1.5890477312500004</v>
      </c>
      <c r="AJ9" s="26">
        <v>1.1281116164062501</v>
      </c>
      <c r="AK9" s="26">
        <v>2.6038210227272729</v>
      </c>
      <c r="AL9" s="26">
        <v>1.5668404499999999</v>
      </c>
      <c r="AM9" s="26">
        <v>1.0517023125000002</v>
      </c>
      <c r="AN9" s="26">
        <v>1.705325284090909</v>
      </c>
      <c r="AO9" s="26"/>
    </row>
    <row r="10" spans="1:41" x14ac:dyDescent="0.2">
      <c r="A10" s="25" t="s">
        <v>56</v>
      </c>
      <c r="B10" s="25" t="s">
        <v>131</v>
      </c>
      <c r="C10" s="25" t="str">
        <f>COM_Saving!E28</f>
        <v>NRbldg_Hosp-MW2</v>
      </c>
      <c r="D10" s="26">
        <v>4.5449103265343131</v>
      </c>
      <c r="E10" s="26">
        <v>12.439069089869543</v>
      </c>
      <c r="F10" s="26">
        <v>3.8200204274981688</v>
      </c>
      <c r="G10" s="26">
        <v>12.938027790829196</v>
      </c>
      <c r="H10" s="26">
        <v>3.6397144434424509</v>
      </c>
      <c r="I10" s="26">
        <v>12.439069089869543</v>
      </c>
      <c r="J10" s="26">
        <v>10.604790761913396</v>
      </c>
      <c r="K10" s="26">
        <v>7.9798679421181813</v>
      </c>
      <c r="L10" s="26">
        <v>12.495086352748158</v>
      </c>
      <c r="M10" s="26">
        <v>11.047753709147555</v>
      </c>
      <c r="N10" s="26">
        <v>4.3567783190847988</v>
      </c>
      <c r="O10" s="26">
        <v>10.604790761913396</v>
      </c>
      <c r="P10" s="26">
        <v>12.740352422474931</v>
      </c>
      <c r="Q10" s="26">
        <v>9.1506880516782054</v>
      </c>
      <c r="R10" s="26">
        <v>10.937972667029578</v>
      </c>
      <c r="S10" s="26">
        <v>3.8200204274981688</v>
      </c>
      <c r="T10" s="26">
        <v>4.5936609236464534</v>
      </c>
      <c r="U10" s="26">
        <v>13.188335477796821</v>
      </c>
      <c r="V10" s="26">
        <v>9.1506880516782054</v>
      </c>
      <c r="W10" s="26">
        <v>11.810815935810524</v>
      </c>
      <c r="X10" s="26">
        <v>3.8200204274981688</v>
      </c>
      <c r="Y10" s="26">
        <v>4.6942734541672158</v>
      </c>
      <c r="Z10" s="26">
        <v>8.6058965606556743</v>
      </c>
      <c r="AA10" s="26">
        <v>4.6770960185386814</v>
      </c>
      <c r="AB10" s="26">
        <v>4.5449103265343131</v>
      </c>
      <c r="AC10" s="26">
        <v>3.8200204274981688</v>
      </c>
      <c r="AD10" s="26">
        <v>11.105242836085978</v>
      </c>
      <c r="AE10" s="26">
        <v>12.985686889667955</v>
      </c>
      <c r="AF10" s="26">
        <v>10.609510508106705</v>
      </c>
      <c r="AG10" s="26">
        <v>4.6851601011967414</v>
      </c>
      <c r="AH10" s="26">
        <v>13.080009525437355</v>
      </c>
      <c r="AI10" s="26">
        <v>3.951398454878758</v>
      </c>
      <c r="AJ10" s="26">
        <v>3.8200204274981688</v>
      </c>
      <c r="AK10" s="26">
        <v>10.609510508106705</v>
      </c>
      <c r="AL10" s="26">
        <v>4.6626307215201699</v>
      </c>
      <c r="AM10" s="26">
        <v>7.8026918684862414</v>
      </c>
      <c r="AN10" s="26">
        <v>10.61008359226331</v>
      </c>
      <c r="AO10" s="26"/>
    </row>
    <row r="11" spans="1:41" x14ac:dyDescent="0.2">
      <c r="A11" s="25" t="s">
        <v>56</v>
      </c>
      <c r="B11" s="25" t="s">
        <v>131</v>
      </c>
      <c r="C11" s="25" t="str">
        <f>COM_Saving!E32</f>
        <v>NRbldg_Hosp-MW3</v>
      </c>
      <c r="D11" s="26">
        <v>3.8956374227436972</v>
      </c>
      <c r="E11" s="26">
        <v>10.662059219888182</v>
      </c>
      <c r="F11" s="26">
        <v>3.2743032235698588</v>
      </c>
      <c r="G11" s="26">
        <v>11.089738106425028</v>
      </c>
      <c r="H11" s="26">
        <v>3.1197552372363866</v>
      </c>
      <c r="I11" s="26">
        <v>10.662059219888182</v>
      </c>
      <c r="J11" s="26">
        <v>9.0898206530686263</v>
      </c>
      <c r="K11" s="26">
        <v>6.8398868075298696</v>
      </c>
      <c r="L11" s="26">
        <v>10.710074016641279</v>
      </c>
      <c r="M11" s="26">
        <v>9.4695031792693314</v>
      </c>
      <c r="N11" s="26">
        <v>3.7343814163583993</v>
      </c>
      <c r="O11" s="26">
        <v>9.0898206530686263</v>
      </c>
      <c r="P11" s="26">
        <v>10.920302076407085</v>
      </c>
      <c r="Q11" s="26">
        <v>7.8434469014384609</v>
      </c>
      <c r="R11" s="26">
        <v>9.3754051431682086</v>
      </c>
      <c r="S11" s="26">
        <v>3.2743032235698588</v>
      </c>
      <c r="T11" s="26">
        <v>3.9374236488398173</v>
      </c>
      <c r="U11" s="26">
        <v>11.304287552397279</v>
      </c>
      <c r="V11" s="26">
        <v>7.8434469014384609</v>
      </c>
      <c r="W11" s="26">
        <v>10.123556516409021</v>
      </c>
      <c r="X11" s="26">
        <v>3.2743032235698588</v>
      </c>
      <c r="Y11" s="26">
        <v>4.0236629607147565</v>
      </c>
      <c r="Z11" s="26">
        <v>7.3764827662762906</v>
      </c>
      <c r="AA11" s="26">
        <v>4.0089394444617268</v>
      </c>
      <c r="AB11" s="26">
        <v>3.8956374227436972</v>
      </c>
      <c r="AC11" s="26">
        <v>3.2743032235698588</v>
      </c>
      <c r="AD11" s="26">
        <v>9.518779573787981</v>
      </c>
      <c r="AE11" s="26">
        <v>11.130588762572534</v>
      </c>
      <c r="AF11" s="26">
        <v>9.0938661498057467</v>
      </c>
      <c r="AG11" s="26">
        <v>4.0158515153114926</v>
      </c>
      <c r="AH11" s="26">
        <v>11.211436736089158</v>
      </c>
      <c r="AI11" s="26">
        <v>3.3869129613246503</v>
      </c>
      <c r="AJ11" s="26">
        <v>3.2743032235698588</v>
      </c>
      <c r="AK11" s="26">
        <v>9.0938661498057467</v>
      </c>
      <c r="AL11" s="26">
        <v>3.9965406184458598</v>
      </c>
      <c r="AM11" s="26">
        <v>6.6880216015596341</v>
      </c>
      <c r="AN11" s="26">
        <v>9.0943573647971245</v>
      </c>
      <c r="AO11" s="26"/>
    </row>
    <row r="12" spans="1:41" x14ac:dyDescent="0.2">
      <c r="A12" s="25" t="s">
        <v>56</v>
      </c>
      <c r="B12" s="25" t="s">
        <v>131</v>
      </c>
      <c r="C12" s="25" t="str">
        <f>COM_Saving!E37</f>
        <v>NRbldg_HoRest-MG1</v>
      </c>
      <c r="D12" s="26">
        <v>4.5</v>
      </c>
      <c r="E12" s="26">
        <v>8.1</v>
      </c>
      <c r="F12" s="26">
        <v>4.5000000000000009</v>
      </c>
      <c r="G12" s="26">
        <v>10.5</v>
      </c>
      <c r="H12" s="26">
        <v>4.5000000000000009</v>
      </c>
      <c r="I12" s="26">
        <v>8.1</v>
      </c>
      <c r="J12" s="26">
        <v>9.5999999999999979</v>
      </c>
      <c r="K12" s="26">
        <v>6</v>
      </c>
      <c r="L12" s="26">
        <v>8.4893617021276579</v>
      </c>
      <c r="M12" s="26">
        <v>10.5</v>
      </c>
      <c r="N12" s="26">
        <v>4.5</v>
      </c>
      <c r="O12" s="26">
        <v>9.5999999999999979</v>
      </c>
      <c r="P12" s="26">
        <v>13.5</v>
      </c>
      <c r="Q12" s="26">
        <v>10.499999999999998</v>
      </c>
      <c r="R12" s="26">
        <v>11.4</v>
      </c>
      <c r="S12" s="26">
        <v>4.5000000000000009</v>
      </c>
      <c r="T12" s="26">
        <v>4.5</v>
      </c>
      <c r="U12" s="26">
        <v>8.4893617021276579</v>
      </c>
      <c r="V12" s="26">
        <v>10.499999999999998</v>
      </c>
      <c r="W12" s="26">
        <v>9.6</v>
      </c>
      <c r="X12" s="26">
        <v>4.5000000000000009</v>
      </c>
      <c r="Y12" s="26">
        <v>4.5000000000000009</v>
      </c>
      <c r="Z12" s="26">
        <v>10.500000000000002</v>
      </c>
      <c r="AA12" s="26">
        <v>4.5</v>
      </c>
      <c r="AB12" s="26">
        <v>4.5</v>
      </c>
      <c r="AC12" s="26">
        <v>4.5000000000000009</v>
      </c>
      <c r="AD12" s="26">
        <v>9.6</v>
      </c>
      <c r="AE12" s="26">
        <v>8.4893617021276579</v>
      </c>
      <c r="AF12" s="26">
        <v>10.5</v>
      </c>
      <c r="AG12" s="26">
        <v>4.5</v>
      </c>
      <c r="AH12" s="26">
        <v>13.5</v>
      </c>
      <c r="AI12" s="26">
        <v>4.5</v>
      </c>
      <c r="AJ12" s="26">
        <v>4.5000000000000009</v>
      </c>
      <c r="AK12" s="26">
        <v>10.5</v>
      </c>
      <c r="AL12" s="26">
        <v>4.5</v>
      </c>
      <c r="AM12" s="26">
        <v>6</v>
      </c>
      <c r="AN12" s="26">
        <v>8.4893617021276579</v>
      </c>
      <c r="AO12" s="26"/>
    </row>
    <row r="13" spans="1:41" x14ac:dyDescent="0.2">
      <c r="A13" s="25" t="s">
        <v>56</v>
      </c>
      <c r="B13" s="25" t="s">
        <v>131</v>
      </c>
      <c r="C13" s="25" t="str">
        <f>COM_Saving!E41</f>
        <v>NRbldg_HoRest-MG2</v>
      </c>
      <c r="D13" s="26">
        <v>6</v>
      </c>
      <c r="E13" s="26">
        <v>9</v>
      </c>
      <c r="F13" s="26">
        <v>6</v>
      </c>
      <c r="G13" s="26">
        <v>11.999999999999998</v>
      </c>
      <c r="H13" s="26">
        <v>6</v>
      </c>
      <c r="I13" s="26">
        <v>9</v>
      </c>
      <c r="J13" s="26">
        <v>12</v>
      </c>
      <c r="K13" s="26">
        <v>7.8</v>
      </c>
      <c r="L13" s="26">
        <v>10.5</v>
      </c>
      <c r="M13" s="26">
        <v>11.999999999999998</v>
      </c>
      <c r="N13" s="26">
        <v>6.0000000000000009</v>
      </c>
      <c r="O13" s="26">
        <v>12</v>
      </c>
      <c r="P13" s="26">
        <v>15.300000000000002</v>
      </c>
      <c r="Q13" s="26">
        <v>11.999999999999998</v>
      </c>
      <c r="R13" s="26">
        <v>14.1</v>
      </c>
      <c r="S13" s="26">
        <v>6</v>
      </c>
      <c r="T13" s="26">
        <v>6</v>
      </c>
      <c r="U13" s="26">
        <v>10.5</v>
      </c>
      <c r="V13" s="26">
        <v>11.999999999999998</v>
      </c>
      <c r="W13" s="26">
        <v>12</v>
      </c>
      <c r="X13" s="26">
        <v>6</v>
      </c>
      <c r="Y13" s="26">
        <v>6</v>
      </c>
      <c r="Z13" s="26">
        <v>12</v>
      </c>
      <c r="AA13" s="26">
        <v>6</v>
      </c>
      <c r="AB13" s="26">
        <v>6</v>
      </c>
      <c r="AC13" s="26">
        <v>6</v>
      </c>
      <c r="AD13" s="26">
        <v>11.999999999999998</v>
      </c>
      <c r="AE13" s="26">
        <v>10.5</v>
      </c>
      <c r="AF13" s="26">
        <v>11.999999999999998</v>
      </c>
      <c r="AG13" s="26">
        <v>5.9999999999999991</v>
      </c>
      <c r="AH13" s="26">
        <v>15.3</v>
      </c>
      <c r="AI13" s="26">
        <v>6</v>
      </c>
      <c r="AJ13" s="26">
        <v>6</v>
      </c>
      <c r="AK13" s="26">
        <v>11.999999999999998</v>
      </c>
      <c r="AL13" s="26">
        <v>5.9999999999999991</v>
      </c>
      <c r="AM13" s="26">
        <v>7.8000000000000007</v>
      </c>
      <c r="AN13" s="26">
        <v>10.5</v>
      </c>
      <c r="AO13" s="26"/>
    </row>
    <row r="14" spans="1:41" x14ac:dyDescent="0.2">
      <c r="A14" s="25" t="s">
        <v>56</v>
      </c>
      <c r="B14" s="25" t="s">
        <v>131</v>
      </c>
      <c r="C14" s="25" t="str">
        <f>COM_Saving!E45</f>
        <v>NRbldg_HoRest-MG3</v>
      </c>
      <c r="D14" s="26">
        <v>9.9</v>
      </c>
      <c r="E14" s="26">
        <v>9.9</v>
      </c>
      <c r="F14" s="26">
        <v>9.9</v>
      </c>
      <c r="G14" s="26">
        <v>15</v>
      </c>
      <c r="H14" s="26">
        <v>9.9</v>
      </c>
      <c r="I14" s="26">
        <v>9.9</v>
      </c>
      <c r="J14" s="26">
        <v>14.999999999999998</v>
      </c>
      <c r="K14" s="26">
        <v>12.87</v>
      </c>
      <c r="L14" s="26">
        <v>12</v>
      </c>
      <c r="M14" s="26">
        <v>15</v>
      </c>
      <c r="N14" s="26">
        <v>9.9</v>
      </c>
      <c r="O14" s="26">
        <v>14.999999999999998</v>
      </c>
      <c r="P14" s="26">
        <v>17.485714285714288</v>
      </c>
      <c r="Q14" s="26">
        <v>15</v>
      </c>
      <c r="R14" s="26">
        <v>16.114285714285714</v>
      </c>
      <c r="S14" s="26">
        <v>9.9</v>
      </c>
      <c r="T14" s="26">
        <v>9.9</v>
      </c>
      <c r="U14" s="26">
        <v>12</v>
      </c>
      <c r="V14" s="26">
        <v>15</v>
      </c>
      <c r="W14" s="26">
        <v>15</v>
      </c>
      <c r="X14" s="26">
        <v>9.9</v>
      </c>
      <c r="Y14" s="26">
        <v>9.9</v>
      </c>
      <c r="Z14" s="26">
        <v>15</v>
      </c>
      <c r="AA14" s="26">
        <v>9.9</v>
      </c>
      <c r="AB14" s="26">
        <v>9.9</v>
      </c>
      <c r="AC14" s="26">
        <v>9.9</v>
      </c>
      <c r="AD14" s="26">
        <v>15</v>
      </c>
      <c r="AE14" s="26">
        <v>12</v>
      </c>
      <c r="AF14" s="26">
        <v>15</v>
      </c>
      <c r="AG14" s="26">
        <v>9.9</v>
      </c>
      <c r="AH14" s="26">
        <v>17.485714285714288</v>
      </c>
      <c r="AI14" s="26">
        <v>9.9</v>
      </c>
      <c r="AJ14" s="26">
        <v>9.9</v>
      </c>
      <c r="AK14" s="26">
        <v>15</v>
      </c>
      <c r="AL14" s="26">
        <v>9.9</v>
      </c>
      <c r="AM14" s="26">
        <v>9.9</v>
      </c>
      <c r="AN14" s="26">
        <v>12</v>
      </c>
      <c r="AO14" s="26"/>
    </row>
    <row r="15" spans="1:41" x14ac:dyDescent="0.2">
      <c r="A15" s="25" t="s">
        <v>56</v>
      </c>
      <c r="B15" s="25" t="s">
        <v>131</v>
      </c>
      <c r="C15" s="25" t="str">
        <f>COM_Saving!E50</f>
        <v>NRbldg_HoRest-MR2</v>
      </c>
      <c r="D15" s="26">
        <v>1.8014699587500005</v>
      </c>
      <c r="E15" s="26">
        <v>3.1456031250000001</v>
      </c>
      <c r="F15" s="26">
        <v>1.3537339396874999</v>
      </c>
      <c r="G15" s="26">
        <v>3.7378086046874985</v>
      </c>
      <c r="H15" s="26">
        <v>1.2522834253124999</v>
      </c>
      <c r="I15" s="26">
        <v>3.1456031250000001</v>
      </c>
      <c r="J15" s="26">
        <v>3.3026949243750003</v>
      </c>
      <c r="K15" s="26">
        <v>1.31057348625</v>
      </c>
      <c r="L15" s="26">
        <v>1.0568909728125</v>
      </c>
      <c r="M15" s="26">
        <v>3.5096250000000015</v>
      </c>
      <c r="N15" s="26">
        <v>1.6791321881250001</v>
      </c>
      <c r="O15" s="26">
        <v>3.3026949243750003</v>
      </c>
      <c r="P15" s="26">
        <v>2.5488015328125004</v>
      </c>
      <c r="Q15" s="26">
        <v>3.1828124999999994</v>
      </c>
      <c r="R15" s="26">
        <v>3.6626933109375006</v>
      </c>
      <c r="S15" s="26">
        <v>1.3537339396874999</v>
      </c>
      <c r="T15" s="26">
        <v>1.8338730243750001</v>
      </c>
      <c r="U15" s="26">
        <v>3.8620264265625006</v>
      </c>
      <c r="V15" s="26">
        <v>2.5462499999999997</v>
      </c>
      <c r="W15" s="26">
        <v>3.9594843750000015</v>
      </c>
      <c r="X15" s="26">
        <v>1.3537339396874999</v>
      </c>
      <c r="Y15" s="26">
        <v>1.9016603156249998</v>
      </c>
      <c r="Z15" s="26">
        <v>2.2980984337500003</v>
      </c>
      <c r="AA15" s="26">
        <v>1.8900000000000001</v>
      </c>
      <c r="AB15" s="26">
        <v>1.8014699587500005</v>
      </c>
      <c r="AC15" s="26">
        <v>1.3537339396874999</v>
      </c>
      <c r="AD15" s="26">
        <v>3.5680112015625007</v>
      </c>
      <c r="AE15" s="26">
        <v>3.761303437500001</v>
      </c>
      <c r="AF15" s="26">
        <v>4.091718750000001</v>
      </c>
      <c r="AG15" s="26">
        <v>2.5272927487500003</v>
      </c>
      <c r="AH15" s="26">
        <v>2.6656135209375007</v>
      </c>
      <c r="AI15" s="26">
        <v>1.9068572775000006</v>
      </c>
      <c r="AJ15" s="26">
        <v>1.3537339396874999</v>
      </c>
      <c r="AK15" s="26">
        <v>4.091718750000001</v>
      </c>
      <c r="AL15" s="26">
        <v>1.8802085399999999</v>
      </c>
      <c r="AM15" s="26">
        <v>1.2620427750000003</v>
      </c>
      <c r="AN15" s="26">
        <v>2.6797968750000005</v>
      </c>
      <c r="AO15" s="26"/>
    </row>
    <row r="16" spans="1:41" x14ac:dyDescent="0.2">
      <c r="A16" s="25" t="s">
        <v>56</v>
      </c>
      <c r="B16" s="25" t="s">
        <v>131</v>
      </c>
      <c r="C16" s="25" t="str">
        <f>COM_Saving!E54</f>
        <v>NRbldg_HoRest-MR3</v>
      </c>
      <c r="D16" s="26">
        <v>1.5012249656250005</v>
      </c>
      <c r="E16" s="26">
        <v>2.0017474431818183</v>
      </c>
      <c r="F16" s="26">
        <v>1.1281116164062501</v>
      </c>
      <c r="G16" s="26">
        <v>2.3786054757102266</v>
      </c>
      <c r="H16" s="26">
        <v>1.0435695210937499</v>
      </c>
      <c r="I16" s="26">
        <v>2.0017474431818183</v>
      </c>
      <c r="J16" s="26">
        <v>2.1017149518750005</v>
      </c>
      <c r="K16" s="26">
        <v>1.092144571875</v>
      </c>
      <c r="L16" s="26">
        <v>0.67256698269886361</v>
      </c>
      <c r="M16" s="26">
        <v>2.2333977272727279</v>
      </c>
      <c r="N16" s="26">
        <v>1.3992768234375002</v>
      </c>
      <c r="O16" s="26">
        <v>2.1017149518750005</v>
      </c>
      <c r="P16" s="26">
        <v>1.6219646117897732</v>
      </c>
      <c r="Q16" s="26">
        <v>2.0254261363636359</v>
      </c>
      <c r="R16" s="26">
        <v>2.3308048342329544</v>
      </c>
      <c r="S16" s="26">
        <v>1.1281116164062501</v>
      </c>
      <c r="T16" s="26">
        <v>1.5282275203125</v>
      </c>
      <c r="U16" s="26">
        <v>2.4576531805397726</v>
      </c>
      <c r="V16" s="26">
        <v>1.6203409090909084</v>
      </c>
      <c r="W16" s="26">
        <v>2.5196718750000011</v>
      </c>
      <c r="X16" s="26">
        <v>1.1281116164062501</v>
      </c>
      <c r="Y16" s="26">
        <v>1.5847169296874999</v>
      </c>
      <c r="Z16" s="26">
        <v>1.4624262760227273</v>
      </c>
      <c r="AA16" s="26">
        <v>1.5750000000000002</v>
      </c>
      <c r="AB16" s="26">
        <v>1.5012249656250005</v>
      </c>
      <c r="AC16" s="26">
        <v>1.1281116164062501</v>
      </c>
      <c r="AD16" s="26">
        <v>2.2705525828125004</v>
      </c>
      <c r="AE16" s="26">
        <v>2.3935567329545457</v>
      </c>
      <c r="AF16" s="26">
        <v>2.6038210227272729</v>
      </c>
      <c r="AG16" s="26">
        <v>2.106077290625</v>
      </c>
      <c r="AH16" s="26">
        <v>1.6962995133238643</v>
      </c>
      <c r="AI16" s="26">
        <v>1.5890477312500004</v>
      </c>
      <c r="AJ16" s="26">
        <v>1.1281116164062501</v>
      </c>
      <c r="AK16" s="26">
        <v>2.6038210227272729</v>
      </c>
      <c r="AL16" s="26">
        <v>1.5668404499999999</v>
      </c>
      <c r="AM16" s="26">
        <v>1.0517023125000002</v>
      </c>
      <c r="AN16" s="26">
        <v>1.705325284090909</v>
      </c>
      <c r="AO16" s="26"/>
    </row>
    <row r="17" spans="1:41" x14ac:dyDescent="0.2">
      <c r="A17" s="25" t="s">
        <v>56</v>
      </c>
      <c r="B17" s="25" t="s">
        <v>131</v>
      </c>
      <c r="C17" s="25" t="str">
        <f>COM_Saving!E59</f>
        <v>NRbldg_HoRest-MW2</v>
      </c>
      <c r="D17" s="26">
        <v>4.5449103265343131</v>
      </c>
      <c r="E17" s="26">
        <v>12.439069089869543</v>
      </c>
      <c r="F17" s="26">
        <v>3.8200204274981688</v>
      </c>
      <c r="G17" s="26">
        <v>12.938027790829196</v>
      </c>
      <c r="H17" s="26">
        <v>3.6397144434424509</v>
      </c>
      <c r="I17" s="26">
        <v>12.439069089869543</v>
      </c>
      <c r="J17" s="26">
        <v>10.604790761913396</v>
      </c>
      <c r="K17" s="26">
        <v>7.9798679421181813</v>
      </c>
      <c r="L17" s="26">
        <v>12.495086352748158</v>
      </c>
      <c r="M17" s="26">
        <v>11.047753709147555</v>
      </c>
      <c r="N17" s="26">
        <v>4.3567783190847988</v>
      </c>
      <c r="O17" s="26">
        <v>10.604790761913396</v>
      </c>
      <c r="P17" s="26">
        <v>12.740352422474931</v>
      </c>
      <c r="Q17" s="26">
        <v>9.1506880516782054</v>
      </c>
      <c r="R17" s="26">
        <v>10.937972667029578</v>
      </c>
      <c r="S17" s="26">
        <v>3.8200204274981688</v>
      </c>
      <c r="T17" s="26">
        <v>4.5936609236464534</v>
      </c>
      <c r="U17" s="26">
        <v>13.188335477796821</v>
      </c>
      <c r="V17" s="26">
        <v>9.1506880516782054</v>
      </c>
      <c r="W17" s="26">
        <v>11.810815935810524</v>
      </c>
      <c r="X17" s="26">
        <v>3.8200204274981688</v>
      </c>
      <c r="Y17" s="26">
        <v>4.6942734541672158</v>
      </c>
      <c r="Z17" s="26">
        <v>8.6058965606556743</v>
      </c>
      <c r="AA17" s="26">
        <v>4.6770960185386814</v>
      </c>
      <c r="AB17" s="26">
        <v>4.5449103265343131</v>
      </c>
      <c r="AC17" s="26">
        <v>3.8200204274981688</v>
      </c>
      <c r="AD17" s="26">
        <v>11.105242836085978</v>
      </c>
      <c r="AE17" s="26">
        <v>12.985686889667955</v>
      </c>
      <c r="AF17" s="26">
        <v>10.609510508106705</v>
      </c>
      <c r="AG17" s="26">
        <v>4.6851601011967414</v>
      </c>
      <c r="AH17" s="26">
        <v>13.080009525437355</v>
      </c>
      <c r="AI17" s="26">
        <v>3.951398454878758</v>
      </c>
      <c r="AJ17" s="26">
        <v>3.8200204274981688</v>
      </c>
      <c r="AK17" s="26">
        <v>10.609510508106705</v>
      </c>
      <c r="AL17" s="26">
        <v>4.6626307215201699</v>
      </c>
      <c r="AM17" s="26">
        <v>7.8026918684862414</v>
      </c>
      <c r="AN17" s="26">
        <v>10.61008359226331</v>
      </c>
      <c r="AO17" s="26"/>
    </row>
    <row r="18" spans="1:41" x14ac:dyDescent="0.2">
      <c r="A18" s="25" t="s">
        <v>56</v>
      </c>
      <c r="B18" s="25" t="s">
        <v>131</v>
      </c>
      <c r="C18" s="25" t="str">
        <f>COM_Saving!E63</f>
        <v>NRbldg_HoRest-MW3</v>
      </c>
      <c r="D18" s="26">
        <v>3.8956374227436972</v>
      </c>
      <c r="E18" s="26">
        <v>10.662059219888182</v>
      </c>
      <c r="F18" s="26">
        <v>3.2743032235698588</v>
      </c>
      <c r="G18" s="26">
        <v>11.089738106425028</v>
      </c>
      <c r="H18" s="26">
        <v>3.1197552372363866</v>
      </c>
      <c r="I18" s="26">
        <v>10.662059219888182</v>
      </c>
      <c r="J18" s="26">
        <v>9.0898206530686263</v>
      </c>
      <c r="K18" s="26">
        <v>6.8398868075298696</v>
      </c>
      <c r="L18" s="26">
        <v>10.710074016641279</v>
      </c>
      <c r="M18" s="26">
        <v>9.4695031792693314</v>
      </c>
      <c r="N18" s="26">
        <v>3.7343814163583993</v>
      </c>
      <c r="O18" s="26">
        <v>9.0898206530686263</v>
      </c>
      <c r="P18" s="26">
        <v>10.920302076407085</v>
      </c>
      <c r="Q18" s="26">
        <v>7.8434469014384609</v>
      </c>
      <c r="R18" s="26">
        <v>9.3754051431682086</v>
      </c>
      <c r="S18" s="26">
        <v>3.2743032235698588</v>
      </c>
      <c r="T18" s="26">
        <v>3.9374236488398173</v>
      </c>
      <c r="U18" s="26">
        <v>11.304287552397279</v>
      </c>
      <c r="V18" s="26">
        <v>7.8434469014384609</v>
      </c>
      <c r="W18" s="26">
        <v>10.123556516409021</v>
      </c>
      <c r="X18" s="26">
        <v>3.2743032235698588</v>
      </c>
      <c r="Y18" s="26">
        <v>4.0236629607147565</v>
      </c>
      <c r="Z18" s="26">
        <v>7.3764827662762906</v>
      </c>
      <c r="AA18" s="26">
        <v>4.0089394444617268</v>
      </c>
      <c r="AB18" s="26">
        <v>3.8956374227436972</v>
      </c>
      <c r="AC18" s="26">
        <v>3.2743032235698588</v>
      </c>
      <c r="AD18" s="26">
        <v>9.518779573787981</v>
      </c>
      <c r="AE18" s="26">
        <v>11.130588762572534</v>
      </c>
      <c r="AF18" s="26">
        <v>9.0938661498057467</v>
      </c>
      <c r="AG18" s="26">
        <v>4.0158515153114926</v>
      </c>
      <c r="AH18" s="26">
        <v>11.211436736089158</v>
      </c>
      <c r="AI18" s="26">
        <v>3.3869129613246503</v>
      </c>
      <c r="AJ18" s="26">
        <v>3.2743032235698588</v>
      </c>
      <c r="AK18" s="26">
        <v>9.0938661498057467</v>
      </c>
      <c r="AL18" s="26">
        <v>3.9965406184458598</v>
      </c>
      <c r="AM18" s="26">
        <v>6.6880216015596341</v>
      </c>
      <c r="AN18" s="26">
        <v>9.0943573647971245</v>
      </c>
      <c r="AO18" s="26"/>
    </row>
    <row r="19" spans="1:41" x14ac:dyDescent="0.2">
      <c r="A19" s="25" t="s">
        <v>56</v>
      </c>
      <c r="B19" s="25" t="s">
        <v>131</v>
      </c>
      <c r="C19" s="25" t="str">
        <f>COM_Saving!E68</f>
        <v>NRbldg_SpoRecr-MG1</v>
      </c>
      <c r="D19" s="26">
        <v>4.5</v>
      </c>
      <c r="E19" s="26">
        <v>8.1</v>
      </c>
      <c r="F19" s="26">
        <v>4.5000000000000009</v>
      </c>
      <c r="G19" s="26">
        <v>10.5</v>
      </c>
      <c r="H19" s="26">
        <v>4.5000000000000009</v>
      </c>
      <c r="I19" s="26">
        <v>8.1</v>
      </c>
      <c r="J19" s="26">
        <v>9.5999999999999979</v>
      </c>
      <c r="K19" s="26">
        <v>6</v>
      </c>
      <c r="L19" s="26">
        <v>8.4893617021276579</v>
      </c>
      <c r="M19" s="26">
        <v>10.5</v>
      </c>
      <c r="N19" s="26">
        <v>4.5</v>
      </c>
      <c r="O19" s="26">
        <v>9.5999999999999979</v>
      </c>
      <c r="P19" s="26">
        <v>13.5</v>
      </c>
      <c r="Q19" s="26">
        <v>10.499999999999998</v>
      </c>
      <c r="R19" s="26">
        <v>11.4</v>
      </c>
      <c r="S19" s="26">
        <v>4.5000000000000009</v>
      </c>
      <c r="T19" s="26">
        <v>4.5</v>
      </c>
      <c r="U19" s="26">
        <v>8.4893617021276579</v>
      </c>
      <c r="V19" s="26">
        <v>10.499999999999998</v>
      </c>
      <c r="W19" s="26">
        <v>9.6</v>
      </c>
      <c r="X19" s="26">
        <v>4.5000000000000009</v>
      </c>
      <c r="Y19" s="26">
        <v>4.5000000000000009</v>
      </c>
      <c r="Z19" s="26">
        <v>10.500000000000002</v>
      </c>
      <c r="AA19" s="26">
        <v>4.5</v>
      </c>
      <c r="AB19" s="26">
        <v>4.5</v>
      </c>
      <c r="AC19" s="26">
        <v>4.5000000000000009</v>
      </c>
      <c r="AD19" s="26">
        <v>9.6</v>
      </c>
      <c r="AE19" s="26">
        <v>8.4893617021276579</v>
      </c>
      <c r="AF19" s="26">
        <v>10.5</v>
      </c>
      <c r="AG19" s="26">
        <v>4.5</v>
      </c>
      <c r="AH19" s="26">
        <v>13.5</v>
      </c>
      <c r="AI19" s="26">
        <v>4.5</v>
      </c>
      <c r="AJ19" s="26">
        <v>4.5000000000000009</v>
      </c>
      <c r="AK19" s="26">
        <v>10.5</v>
      </c>
      <c r="AL19" s="26">
        <v>4.5</v>
      </c>
      <c r="AM19" s="26">
        <v>6</v>
      </c>
      <c r="AN19" s="26">
        <v>8.4893617021276579</v>
      </c>
      <c r="AO19" s="26"/>
    </row>
    <row r="20" spans="1:41" x14ac:dyDescent="0.2">
      <c r="A20" s="25" t="s">
        <v>56</v>
      </c>
      <c r="B20" s="25" t="s">
        <v>131</v>
      </c>
      <c r="C20" s="25" t="str">
        <f>COM_Saving!E72</f>
        <v>NRbldg_SpoRecr-MG2</v>
      </c>
      <c r="D20" s="26">
        <v>6</v>
      </c>
      <c r="E20" s="26">
        <v>9</v>
      </c>
      <c r="F20" s="26">
        <v>6</v>
      </c>
      <c r="G20" s="26">
        <v>11.999999999999998</v>
      </c>
      <c r="H20" s="26">
        <v>6</v>
      </c>
      <c r="I20" s="26">
        <v>9</v>
      </c>
      <c r="J20" s="26">
        <v>12</v>
      </c>
      <c r="K20" s="26">
        <v>7.8</v>
      </c>
      <c r="L20" s="26">
        <v>10.5</v>
      </c>
      <c r="M20" s="26">
        <v>11.999999999999998</v>
      </c>
      <c r="N20" s="26">
        <v>6.0000000000000009</v>
      </c>
      <c r="O20" s="26">
        <v>12</v>
      </c>
      <c r="P20" s="26">
        <v>15.300000000000002</v>
      </c>
      <c r="Q20" s="26">
        <v>11.999999999999998</v>
      </c>
      <c r="R20" s="26">
        <v>14.1</v>
      </c>
      <c r="S20" s="26">
        <v>6</v>
      </c>
      <c r="T20" s="26">
        <v>6</v>
      </c>
      <c r="U20" s="26">
        <v>10.5</v>
      </c>
      <c r="V20" s="26">
        <v>11.999999999999998</v>
      </c>
      <c r="W20" s="26">
        <v>12</v>
      </c>
      <c r="X20" s="26">
        <v>6</v>
      </c>
      <c r="Y20" s="26">
        <v>6</v>
      </c>
      <c r="Z20" s="26">
        <v>12</v>
      </c>
      <c r="AA20" s="26">
        <v>6</v>
      </c>
      <c r="AB20" s="26">
        <v>6</v>
      </c>
      <c r="AC20" s="26">
        <v>6</v>
      </c>
      <c r="AD20" s="26">
        <v>11.999999999999998</v>
      </c>
      <c r="AE20" s="26">
        <v>10.5</v>
      </c>
      <c r="AF20" s="26">
        <v>11.999999999999998</v>
      </c>
      <c r="AG20" s="26">
        <v>5.9999999999999991</v>
      </c>
      <c r="AH20" s="26">
        <v>15.3</v>
      </c>
      <c r="AI20" s="26">
        <v>6</v>
      </c>
      <c r="AJ20" s="26">
        <v>6</v>
      </c>
      <c r="AK20" s="26">
        <v>11.999999999999998</v>
      </c>
      <c r="AL20" s="26">
        <v>5.9999999999999991</v>
      </c>
      <c r="AM20" s="26">
        <v>7.8000000000000007</v>
      </c>
      <c r="AN20" s="26">
        <v>10.5</v>
      </c>
      <c r="AO20" s="26"/>
    </row>
    <row r="21" spans="1:41" x14ac:dyDescent="0.2">
      <c r="A21" s="25" t="s">
        <v>56</v>
      </c>
      <c r="B21" s="25" t="s">
        <v>131</v>
      </c>
      <c r="C21" s="25" t="str">
        <f>COM_Saving!E76</f>
        <v>NRbldg_SpoRecr-MG3</v>
      </c>
      <c r="D21" s="26">
        <v>9.9</v>
      </c>
      <c r="E21" s="26">
        <v>9.9</v>
      </c>
      <c r="F21" s="26">
        <v>9.9</v>
      </c>
      <c r="G21" s="26">
        <v>15</v>
      </c>
      <c r="H21" s="26">
        <v>9.9</v>
      </c>
      <c r="I21" s="26">
        <v>9.9</v>
      </c>
      <c r="J21" s="26">
        <v>14.999999999999998</v>
      </c>
      <c r="K21" s="26">
        <v>12.87</v>
      </c>
      <c r="L21" s="26">
        <v>12</v>
      </c>
      <c r="M21" s="26">
        <v>15</v>
      </c>
      <c r="N21" s="26">
        <v>9.9</v>
      </c>
      <c r="O21" s="26">
        <v>14.999999999999998</v>
      </c>
      <c r="P21" s="26">
        <v>17.485714285714288</v>
      </c>
      <c r="Q21" s="26">
        <v>15</v>
      </c>
      <c r="R21" s="26">
        <v>16.114285714285714</v>
      </c>
      <c r="S21" s="26">
        <v>9.9</v>
      </c>
      <c r="T21" s="26">
        <v>9.9</v>
      </c>
      <c r="U21" s="26">
        <v>12</v>
      </c>
      <c r="V21" s="26">
        <v>15</v>
      </c>
      <c r="W21" s="26">
        <v>15</v>
      </c>
      <c r="X21" s="26">
        <v>9.9</v>
      </c>
      <c r="Y21" s="26">
        <v>9.9</v>
      </c>
      <c r="Z21" s="26">
        <v>15</v>
      </c>
      <c r="AA21" s="26">
        <v>9.9</v>
      </c>
      <c r="AB21" s="26">
        <v>9.9</v>
      </c>
      <c r="AC21" s="26">
        <v>9.9</v>
      </c>
      <c r="AD21" s="26">
        <v>15</v>
      </c>
      <c r="AE21" s="26">
        <v>12</v>
      </c>
      <c r="AF21" s="26">
        <v>15</v>
      </c>
      <c r="AG21" s="26">
        <v>9.9</v>
      </c>
      <c r="AH21" s="26">
        <v>17.485714285714288</v>
      </c>
      <c r="AI21" s="26">
        <v>9.9</v>
      </c>
      <c r="AJ21" s="26">
        <v>9.9</v>
      </c>
      <c r="AK21" s="26">
        <v>15</v>
      </c>
      <c r="AL21" s="26">
        <v>9.9</v>
      </c>
      <c r="AM21" s="26">
        <v>9.9</v>
      </c>
      <c r="AN21" s="26">
        <v>12</v>
      </c>
      <c r="AO21" s="26"/>
    </row>
    <row r="22" spans="1:41" x14ac:dyDescent="0.2">
      <c r="A22" s="25" t="s">
        <v>56</v>
      </c>
      <c r="B22" s="25" t="s">
        <v>131</v>
      </c>
      <c r="C22" s="25" t="str">
        <f>COM_Saving!E81</f>
        <v>NRbldg_SpoRecr-MR2</v>
      </c>
      <c r="D22" s="26">
        <v>1.8014699587500005</v>
      </c>
      <c r="E22" s="26">
        <v>3.1456031250000001</v>
      </c>
      <c r="F22" s="26">
        <v>1.3537339396874999</v>
      </c>
      <c r="G22" s="26">
        <v>3.7378086046874985</v>
      </c>
      <c r="H22" s="26">
        <v>1.2522834253124999</v>
      </c>
      <c r="I22" s="26">
        <v>3.1456031250000001</v>
      </c>
      <c r="J22" s="26">
        <v>3.3026949243750003</v>
      </c>
      <c r="K22" s="26">
        <v>1.31057348625</v>
      </c>
      <c r="L22" s="26">
        <v>1.0568909728125</v>
      </c>
      <c r="M22" s="26">
        <v>3.5096250000000015</v>
      </c>
      <c r="N22" s="26">
        <v>1.6791321881250001</v>
      </c>
      <c r="O22" s="26">
        <v>3.3026949243750003</v>
      </c>
      <c r="P22" s="26">
        <v>2.5488015328125004</v>
      </c>
      <c r="Q22" s="26">
        <v>3.1828124999999994</v>
      </c>
      <c r="R22" s="26">
        <v>3.6626933109375006</v>
      </c>
      <c r="S22" s="26">
        <v>1.3537339396874999</v>
      </c>
      <c r="T22" s="26">
        <v>1.8338730243750001</v>
      </c>
      <c r="U22" s="26">
        <v>3.8620264265625006</v>
      </c>
      <c r="V22" s="26">
        <v>2.5462499999999997</v>
      </c>
      <c r="W22" s="26">
        <v>3.9594843750000015</v>
      </c>
      <c r="X22" s="26">
        <v>1.3537339396874999</v>
      </c>
      <c r="Y22" s="26">
        <v>1.9016603156249998</v>
      </c>
      <c r="Z22" s="26">
        <v>2.2980984337500003</v>
      </c>
      <c r="AA22" s="26">
        <v>1.8900000000000001</v>
      </c>
      <c r="AB22" s="26">
        <v>1.8014699587500005</v>
      </c>
      <c r="AC22" s="26">
        <v>1.3537339396874999</v>
      </c>
      <c r="AD22" s="26">
        <v>3.5680112015625007</v>
      </c>
      <c r="AE22" s="26">
        <v>3.761303437500001</v>
      </c>
      <c r="AF22" s="26">
        <v>4.091718750000001</v>
      </c>
      <c r="AG22" s="26">
        <v>2.5272927487500003</v>
      </c>
      <c r="AH22" s="26">
        <v>2.6656135209375007</v>
      </c>
      <c r="AI22" s="26">
        <v>1.9068572775000006</v>
      </c>
      <c r="AJ22" s="26">
        <v>1.3537339396874999</v>
      </c>
      <c r="AK22" s="26">
        <v>4.091718750000001</v>
      </c>
      <c r="AL22" s="26">
        <v>1.8802085399999999</v>
      </c>
      <c r="AM22" s="26">
        <v>1.2620427750000003</v>
      </c>
      <c r="AN22" s="26">
        <v>2.6797968750000005</v>
      </c>
      <c r="AO22" s="26"/>
    </row>
    <row r="23" spans="1:41" x14ac:dyDescent="0.2">
      <c r="A23" s="25" t="s">
        <v>56</v>
      </c>
      <c r="B23" s="25" t="s">
        <v>131</v>
      </c>
      <c r="C23" s="25" t="str">
        <f>COM_Saving!E85</f>
        <v>NRbldg_SpoRecr-MR3</v>
      </c>
      <c r="D23" s="26">
        <v>1.5012249656250005</v>
      </c>
      <c r="E23" s="26">
        <v>2.0017474431818183</v>
      </c>
      <c r="F23" s="26">
        <v>1.1281116164062501</v>
      </c>
      <c r="G23" s="26">
        <v>2.3786054757102266</v>
      </c>
      <c r="H23" s="26">
        <v>1.0435695210937499</v>
      </c>
      <c r="I23" s="26">
        <v>2.0017474431818183</v>
      </c>
      <c r="J23" s="26">
        <v>2.1017149518750005</v>
      </c>
      <c r="K23" s="26">
        <v>1.092144571875</v>
      </c>
      <c r="L23" s="26">
        <v>0.67256698269886361</v>
      </c>
      <c r="M23" s="26">
        <v>2.2333977272727279</v>
      </c>
      <c r="N23" s="26">
        <v>1.3992768234375002</v>
      </c>
      <c r="O23" s="26">
        <v>2.1017149518750005</v>
      </c>
      <c r="P23" s="26">
        <v>1.6219646117897732</v>
      </c>
      <c r="Q23" s="26">
        <v>2.0254261363636359</v>
      </c>
      <c r="R23" s="26">
        <v>2.3308048342329544</v>
      </c>
      <c r="S23" s="26">
        <v>1.1281116164062501</v>
      </c>
      <c r="T23" s="26">
        <v>1.5282275203125</v>
      </c>
      <c r="U23" s="26">
        <v>2.4576531805397726</v>
      </c>
      <c r="V23" s="26">
        <v>1.6203409090909084</v>
      </c>
      <c r="W23" s="26">
        <v>2.5196718750000011</v>
      </c>
      <c r="X23" s="26">
        <v>1.1281116164062501</v>
      </c>
      <c r="Y23" s="26">
        <v>1.5847169296874999</v>
      </c>
      <c r="Z23" s="26">
        <v>1.4624262760227273</v>
      </c>
      <c r="AA23" s="26">
        <v>1.5750000000000002</v>
      </c>
      <c r="AB23" s="26">
        <v>1.5012249656250005</v>
      </c>
      <c r="AC23" s="26">
        <v>1.1281116164062501</v>
      </c>
      <c r="AD23" s="26">
        <v>2.2705525828125004</v>
      </c>
      <c r="AE23" s="26">
        <v>2.3935567329545457</v>
      </c>
      <c r="AF23" s="26">
        <v>2.6038210227272729</v>
      </c>
      <c r="AG23" s="26">
        <v>2.106077290625</v>
      </c>
      <c r="AH23" s="26">
        <v>1.6962995133238643</v>
      </c>
      <c r="AI23" s="26">
        <v>1.5890477312500004</v>
      </c>
      <c r="AJ23" s="26">
        <v>1.1281116164062501</v>
      </c>
      <c r="AK23" s="26">
        <v>2.6038210227272729</v>
      </c>
      <c r="AL23" s="26">
        <v>1.5668404499999999</v>
      </c>
      <c r="AM23" s="26">
        <v>1.0517023125000002</v>
      </c>
      <c r="AN23" s="26">
        <v>1.705325284090909</v>
      </c>
      <c r="AO23" s="26"/>
    </row>
    <row r="24" spans="1:41" x14ac:dyDescent="0.2">
      <c r="A24" s="25" t="s">
        <v>56</v>
      </c>
      <c r="B24" s="25" t="s">
        <v>131</v>
      </c>
      <c r="C24" s="25" t="str">
        <f>COM_Saving!E86</f>
        <v>NRbldg_SpoRecr-MR3</v>
      </c>
      <c r="D24" s="26">
        <v>4.5449103265343131</v>
      </c>
      <c r="E24" s="26">
        <v>12.439069089869543</v>
      </c>
      <c r="F24" s="26">
        <v>3.8200204274981688</v>
      </c>
      <c r="G24" s="26">
        <v>12.938027790829196</v>
      </c>
      <c r="H24" s="26">
        <v>3.6397144434424509</v>
      </c>
      <c r="I24" s="26">
        <v>12.439069089869543</v>
      </c>
      <c r="J24" s="26">
        <v>10.604790761913396</v>
      </c>
      <c r="K24" s="26">
        <v>7.9798679421181813</v>
      </c>
      <c r="L24" s="26">
        <v>12.495086352748158</v>
      </c>
      <c r="M24" s="26">
        <v>11.047753709147555</v>
      </c>
      <c r="N24" s="26">
        <v>4.3567783190847988</v>
      </c>
      <c r="O24" s="26">
        <v>10.604790761913396</v>
      </c>
      <c r="P24" s="26">
        <v>12.740352422474931</v>
      </c>
      <c r="Q24" s="26">
        <v>9.1506880516782054</v>
      </c>
      <c r="R24" s="26">
        <v>10.937972667029578</v>
      </c>
      <c r="S24" s="26">
        <v>3.8200204274981688</v>
      </c>
      <c r="T24" s="26">
        <v>4.5936609236464534</v>
      </c>
      <c r="U24" s="26">
        <v>13.188335477796821</v>
      </c>
      <c r="V24" s="26">
        <v>9.1506880516782054</v>
      </c>
      <c r="W24" s="26">
        <v>11.810815935810524</v>
      </c>
      <c r="X24" s="26">
        <v>3.8200204274981688</v>
      </c>
      <c r="Y24" s="26">
        <v>4.6942734541672158</v>
      </c>
      <c r="Z24" s="26">
        <v>8.6058965606556743</v>
      </c>
      <c r="AA24" s="26">
        <v>4.6770960185386814</v>
      </c>
      <c r="AB24" s="26">
        <v>4.5449103265343131</v>
      </c>
      <c r="AC24" s="26">
        <v>3.8200204274981688</v>
      </c>
      <c r="AD24" s="26">
        <v>11.105242836085978</v>
      </c>
      <c r="AE24" s="26">
        <v>12.985686889667955</v>
      </c>
      <c r="AF24" s="26">
        <v>10.609510508106705</v>
      </c>
      <c r="AG24" s="26">
        <v>4.6851601011967414</v>
      </c>
      <c r="AH24" s="26">
        <v>13.080009525437355</v>
      </c>
      <c r="AI24" s="26">
        <v>3.951398454878758</v>
      </c>
      <c r="AJ24" s="26">
        <v>3.8200204274981688</v>
      </c>
      <c r="AK24" s="26">
        <v>10.609510508106705</v>
      </c>
      <c r="AL24" s="26">
        <v>4.6626307215201699</v>
      </c>
      <c r="AM24" s="26">
        <v>7.8026918684862414</v>
      </c>
      <c r="AN24" s="26">
        <v>10.61008359226331</v>
      </c>
      <c r="AO24" s="26"/>
    </row>
    <row r="25" spans="1:41" x14ac:dyDescent="0.2">
      <c r="A25" s="25" t="s">
        <v>56</v>
      </c>
      <c r="B25" s="25" t="s">
        <v>131</v>
      </c>
      <c r="C25" s="25" t="str">
        <f>COM_Saving!E90</f>
        <v>NRbldg_SpoRecr-MW2</v>
      </c>
      <c r="D25" s="26">
        <v>3.8956374227436972</v>
      </c>
      <c r="E25" s="26">
        <v>10.662059219888182</v>
      </c>
      <c r="F25" s="26">
        <v>3.2743032235698588</v>
      </c>
      <c r="G25" s="26">
        <v>11.089738106425028</v>
      </c>
      <c r="H25" s="26">
        <v>3.1197552372363866</v>
      </c>
      <c r="I25" s="26">
        <v>10.662059219888182</v>
      </c>
      <c r="J25" s="26">
        <v>9.0898206530686263</v>
      </c>
      <c r="K25" s="26">
        <v>6.8398868075298696</v>
      </c>
      <c r="L25" s="26">
        <v>10.710074016641279</v>
      </c>
      <c r="M25" s="26">
        <v>9.4695031792693314</v>
      </c>
      <c r="N25" s="26">
        <v>3.7343814163583993</v>
      </c>
      <c r="O25" s="26">
        <v>9.0898206530686263</v>
      </c>
      <c r="P25" s="26">
        <v>10.920302076407085</v>
      </c>
      <c r="Q25" s="26">
        <v>7.8434469014384609</v>
      </c>
      <c r="R25" s="26">
        <v>9.3754051431682086</v>
      </c>
      <c r="S25" s="26">
        <v>3.2743032235698588</v>
      </c>
      <c r="T25" s="26">
        <v>3.9374236488398173</v>
      </c>
      <c r="U25" s="26">
        <v>11.304287552397279</v>
      </c>
      <c r="V25" s="26">
        <v>7.8434469014384609</v>
      </c>
      <c r="W25" s="26">
        <v>10.123556516409021</v>
      </c>
      <c r="X25" s="26">
        <v>3.2743032235698588</v>
      </c>
      <c r="Y25" s="26">
        <v>4.0236629607147565</v>
      </c>
      <c r="Z25" s="26">
        <v>7.3764827662762906</v>
      </c>
      <c r="AA25" s="26">
        <v>4.0089394444617268</v>
      </c>
      <c r="AB25" s="26">
        <v>3.8956374227436972</v>
      </c>
      <c r="AC25" s="26">
        <v>3.2743032235698588</v>
      </c>
      <c r="AD25" s="26">
        <v>9.518779573787981</v>
      </c>
      <c r="AE25" s="26">
        <v>11.130588762572534</v>
      </c>
      <c r="AF25" s="26">
        <v>9.0938661498057467</v>
      </c>
      <c r="AG25" s="26">
        <v>4.0158515153114926</v>
      </c>
      <c r="AH25" s="26">
        <v>11.211436736089158</v>
      </c>
      <c r="AI25" s="26">
        <v>3.3869129613246503</v>
      </c>
      <c r="AJ25" s="26">
        <v>3.2743032235698588</v>
      </c>
      <c r="AK25" s="26">
        <v>9.0938661498057467</v>
      </c>
      <c r="AL25" s="26">
        <v>3.9965406184458598</v>
      </c>
      <c r="AM25" s="26">
        <v>6.6880216015596341</v>
      </c>
      <c r="AN25" s="26">
        <v>9.0943573647971245</v>
      </c>
      <c r="AO25" s="26"/>
    </row>
    <row r="26" spans="1:41" x14ac:dyDescent="0.2">
      <c r="A26" s="25" t="s">
        <v>56</v>
      </c>
      <c r="B26" s="25" t="s">
        <v>131</v>
      </c>
      <c r="C26" s="25" t="str">
        <f>COM_Saving!E91</f>
        <v>NRbldg_SpoRecr-MW2</v>
      </c>
      <c r="D26" s="26">
        <v>4.5</v>
      </c>
      <c r="E26" s="26">
        <v>8.1</v>
      </c>
      <c r="F26" s="26">
        <v>4.5000000000000009</v>
      </c>
      <c r="G26" s="26">
        <v>10.5</v>
      </c>
      <c r="H26" s="26">
        <v>4.5000000000000009</v>
      </c>
      <c r="I26" s="26">
        <v>8.1</v>
      </c>
      <c r="J26" s="26">
        <v>9.5999999999999979</v>
      </c>
      <c r="K26" s="26">
        <v>6</v>
      </c>
      <c r="L26" s="26">
        <v>8.4893617021276579</v>
      </c>
      <c r="M26" s="26">
        <v>10.5</v>
      </c>
      <c r="N26" s="26">
        <v>4.5</v>
      </c>
      <c r="O26" s="26">
        <v>9.5999999999999979</v>
      </c>
      <c r="P26" s="26">
        <v>13.5</v>
      </c>
      <c r="Q26" s="26">
        <v>10.499999999999998</v>
      </c>
      <c r="R26" s="26">
        <v>11.4</v>
      </c>
      <c r="S26" s="26">
        <v>4.5000000000000009</v>
      </c>
      <c r="T26" s="26">
        <v>4.5</v>
      </c>
      <c r="U26" s="26">
        <v>8.4893617021276579</v>
      </c>
      <c r="V26" s="26">
        <v>10.499999999999998</v>
      </c>
      <c r="W26" s="26">
        <v>9.6</v>
      </c>
      <c r="X26" s="26">
        <v>4.5000000000000009</v>
      </c>
      <c r="Y26" s="26">
        <v>4.5000000000000009</v>
      </c>
      <c r="Z26" s="26">
        <v>10.500000000000002</v>
      </c>
      <c r="AA26" s="26">
        <v>4.5</v>
      </c>
      <c r="AB26" s="26">
        <v>4.5</v>
      </c>
      <c r="AC26" s="26">
        <v>4.5000000000000009</v>
      </c>
      <c r="AD26" s="26">
        <v>9.6</v>
      </c>
      <c r="AE26" s="26">
        <v>8.4893617021276579</v>
      </c>
      <c r="AF26" s="26">
        <v>10.5</v>
      </c>
      <c r="AG26" s="26">
        <v>4.5</v>
      </c>
      <c r="AH26" s="26">
        <v>13.5</v>
      </c>
      <c r="AI26" s="26">
        <v>4.5</v>
      </c>
      <c r="AJ26" s="26">
        <v>4.5000000000000009</v>
      </c>
      <c r="AK26" s="26">
        <v>10.5</v>
      </c>
      <c r="AL26" s="26">
        <v>4.5</v>
      </c>
      <c r="AM26" s="26">
        <v>6</v>
      </c>
      <c r="AN26" s="26">
        <v>8.4893617021276579</v>
      </c>
      <c r="AO26" s="26"/>
    </row>
    <row r="27" spans="1:41" x14ac:dyDescent="0.2">
      <c r="A27" s="25" t="s">
        <v>56</v>
      </c>
      <c r="B27" s="25" t="s">
        <v>131</v>
      </c>
      <c r="C27" s="25" t="str">
        <f>COM_Saving!E94</f>
        <v>NRbldg_SpoRecr-MW3</v>
      </c>
      <c r="D27" s="26">
        <v>6</v>
      </c>
      <c r="E27" s="26">
        <v>9</v>
      </c>
      <c r="F27" s="26">
        <v>6</v>
      </c>
      <c r="G27" s="26">
        <v>11.999999999999998</v>
      </c>
      <c r="H27" s="26">
        <v>6</v>
      </c>
      <c r="I27" s="26">
        <v>9</v>
      </c>
      <c r="J27" s="26">
        <v>12</v>
      </c>
      <c r="K27" s="26">
        <v>7.8</v>
      </c>
      <c r="L27" s="26">
        <v>10.5</v>
      </c>
      <c r="M27" s="26">
        <v>11.999999999999998</v>
      </c>
      <c r="N27" s="26">
        <v>6.0000000000000009</v>
      </c>
      <c r="O27" s="26">
        <v>12</v>
      </c>
      <c r="P27" s="26">
        <v>15.300000000000002</v>
      </c>
      <c r="Q27" s="26">
        <v>11.999999999999998</v>
      </c>
      <c r="R27" s="26">
        <v>14.1</v>
      </c>
      <c r="S27" s="26">
        <v>6</v>
      </c>
      <c r="T27" s="26">
        <v>6</v>
      </c>
      <c r="U27" s="26">
        <v>10.5</v>
      </c>
      <c r="V27" s="26">
        <v>11.999999999999998</v>
      </c>
      <c r="W27" s="26">
        <v>12</v>
      </c>
      <c r="X27" s="26">
        <v>6</v>
      </c>
      <c r="Y27" s="26">
        <v>6</v>
      </c>
      <c r="Z27" s="26">
        <v>12</v>
      </c>
      <c r="AA27" s="26">
        <v>6</v>
      </c>
      <c r="AB27" s="26">
        <v>6</v>
      </c>
      <c r="AC27" s="26">
        <v>6</v>
      </c>
      <c r="AD27" s="26">
        <v>11.999999999999998</v>
      </c>
      <c r="AE27" s="26">
        <v>10.5</v>
      </c>
      <c r="AF27" s="26">
        <v>11.999999999999998</v>
      </c>
      <c r="AG27" s="26">
        <v>5.9999999999999991</v>
      </c>
      <c r="AH27" s="26">
        <v>15.3</v>
      </c>
      <c r="AI27" s="26">
        <v>6</v>
      </c>
      <c r="AJ27" s="26">
        <v>6</v>
      </c>
      <c r="AK27" s="26">
        <v>11.999999999999998</v>
      </c>
      <c r="AL27" s="26">
        <v>5.9999999999999991</v>
      </c>
      <c r="AM27" s="26">
        <v>7.8000000000000007</v>
      </c>
      <c r="AN27" s="26">
        <v>10.5</v>
      </c>
      <c r="AO27" s="26"/>
    </row>
    <row r="28" spans="1:41" x14ac:dyDescent="0.2">
      <c r="A28" s="25" t="s">
        <v>56</v>
      </c>
      <c r="B28" s="25" t="s">
        <v>131</v>
      </c>
      <c r="C28" s="25" t="str">
        <f>COM_Saving!E99</f>
        <v>NRbldg_ShopL-MG1</v>
      </c>
      <c r="D28" s="26">
        <v>9.9</v>
      </c>
      <c r="E28" s="26">
        <v>9.9</v>
      </c>
      <c r="F28" s="26">
        <v>9.9</v>
      </c>
      <c r="G28" s="26">
        <v>15</v>
      </c>
      <c r="H28" s="26">
        <v>9.9</v>
      </c>
      <c r="I28" s="26">
        <v>9.9</v>
      </c>
      <c r="J28" s="26">
        <v>14.999999999999998</v>
      </c>
      <c r="K28" s="26">
        <v>12.87</v>
      </c>
      <c r="L28" s="26">
        <v>12</v>
      </c>
      <c r="M28" s="26">
        <v>15</v>
      </c>
      <c r="N28" s="26">
        <v>9.9</v>
      </c>
      <c r="O28" s="26">
        <v>14.999999999999998</v>
      </c>
      <c r="P28" s="26">
        <v>17.485714285714288</v>
      </c>
      <c r="Q28" s="26">
        <v>15</v>
      </c>
      <c r="R28" s="26">
        <v>16.114285714285714</v>
      </c>
      <c r="S28" s="26">
        <v>9.9</v>
      </c>
      <c r="T28" s="26">
        <v>9.9</v>
      </c>
      <c r="U28" s="26">
        <v>12</v>
      </c>
      <c r="V28" s="26">
        <v>15</v>
      </c>
      <c r="W28" s="26">
        <v>15</v>
      </c>
      <c r="X28" s="26">
        <v>9.9</v>
      </c>
      <c r="Y28" s="26">
        <v>9.9</v>
      </c>
      <c r="Z28" s="26">
        <v>15</v>
      </c>
      <c r="AA28" s="26">
        <v>9.9</v>
      </c>
      <c r="AB28" s="26">
        <v>9.9</v>
      </c>
      <c r="AC28" s="26">
        <v>9.9</v>
      </c>
      <c r="AD28" s="26">
        <v>15</v>
      </c>
      <c r="AE28" s="26">
        <v>12</v>
      </c>
      <c r="AF28" s="26">
        <v>15</v>
      </c>
      <c r="AG28" s="26">
        <v>9.9</v>
      </c>
      <c r="AH28" s="26">
        <v>17.485714285714288</v>
      </c>
      <c r="AI28" s="26">
        <v>9.9</v>
      </c>
      <c r="AJ28" s="26">
        <v>9.9</v>
      </c>
      <c r="AK28" s="26">
        <v>15</v>
      </c>
      <c r="AL28" s="26">
        <v>9.9</v>
      </c>
      <c r="AM28" s="26">
        <v>9.9</v>
      </c>
      <c r="AN28" s="26">
        <v>12</v>
      </c>
      <c r="AO28" s="26"/>
    </row>
    <row r="29" spans="1:41" x14ac:dyDescent="0.2">
      <c r="A29" s="25" t="s">
        <v>56</v>
      </c>
      <c r="B29" s="25" t="s">
        <v>131</v>
      </c>
      <c r="C29" s="25" t="str">
        <f>COM_Saving!E103</f>
        <v>NRbldg_ShopL-MG2</v>
      </c>
      <c r="D29" s="26">
        <v>1.8014699587500005</v>
      </c>
      <c r="E29" s="26">
        <v>3.1456031250000001</v>
      </c>
      <c r="F29" s="26">
        <v>1.3537339396874999</v>
      </c>
      <c r="G29" s="26">
        <v>3.7378086046874985</v>
      </c>
      <c r="H29" s="26">
        <v>1.2522834253124999</v>
      </c>
      <c r="I29" s="26">
        <v>3.1456031250000001</v>
      </c>
      <c r="J29" s="26">
        <v>3.3026949243750003</v>
      </c>
      <c r="K29" s="26">
        <v>1.31057348625</v>
      </c>
      <c r="L29" s="26">
        <v>1.0568909728125</v>
      </c>
      <c r="M29" s="26">
        <v>3.5096250000000015</v>
      </c>
      <c r="N29" s="26">
        <v>1.6791321881250001</v>
      </c>
      <c r="O29" s="26">
        <v>3.3026949243750003</v>
      </c>
      <c r="P29" s="26">
        <v>2.5488015328125004</v>
      </c>
      <c r="Q29" s="26">
        <v>3.1828124999999994</v>
      </c>
      <c r="R29" s="26">
        <v>3.6626933109375006</v>
      </c>
      <c r="S29" s="26">
        <v>1.3537339396874999</v>
      </c>
      <c r="T29" s="26">
        <v>1.8338730243750001</v>
      </c>
      <c r="U29" s="26">
        <v>3.8620264265625006</v>
      </c>
      <c r="V29" s="26">
        <v>2.5462499999999997</v>
      </c>
      <c r="W29" s="26">
        <v>3.9594843750000015</v>
      </c>
      <c r="X29" s="26">
        <v>1.3537339396874999</v>
      </c>
      <c r="Y29" s="26">
        <v>1.9016603156249998</v>
      </c>
      <c r="Z29" s="26">
        <v>2.2980984337500003</v>
      </c>
      <c r="AA29" s="26">
        <v>1.8900000000000001</v>
      </c>
      <c r="AB29" s="26">
        <v>1.8014699587500005</v>
      </c>
      <c r="AC29" s="26">
        <v>1.3537339396874999</v>
      </c>
      <c r="AD29" s="26">
        <v>3.5680112015625007</v>
      </c>
      <c r="AE29" s="26">
        <v>3.761303437500001</v>
      </c>
      <c r="AF29" s="26">
        <v>4.091718750000001</v>
      </c>
      <c r="AG29" s="26">
        <v>2.5272927487500003</v>
      </c>
      <c r="AH29" s="26">
        <v>2.6656135209375007</v>
      </c>
      <c r="AI29" s="26">
        <v>1.9068572775000006</v>
      </c>
      <c r="AJ29" s="26">
        <v>1.3537339396874999</v>
      </c>
      <c r="AK29" s="26">
        <v>4.091718750000001</v>
      </c>
      <c r="AL29" s="26">
        <v>1.8802085399999999</v>
      </c>
      <c r="AM29" s="26">
        <v>1.2620427750000003</v>
      </c>
      <c r="AN29" s="26">
        <v>2.6797968750000005</v>
      </c>
      <c r="AO29" s="26"/>
    </row>
    <row r="30" spans="1:41" x14ac:dyDescent="0.2">
      <c r="A30" s="25" t="s">
        <v>56</v>
      </c>
      <c r="B30" s="25" t="s">
        <v>131</v>
      </c>
      <c r="C30" s="25" t="str">
        <f>COM_Saving!E107</f>
        <v>NRbldg_ShopL-MG3</v>
      </c>
      <c r="D30" s="26">
        <v>1.5012249656250005</v>
      </c>
      <c r="E30" s="26">
        <v>2.0017474431818183</v>
      </c>
      <c r="F30" s="26">
        <v>1.1281116164062501</v>
      </c>
      <c r="G30" s="26">
        <v>2.3786054757102266</v>
      </c>
      <c r="H30" s="26">
        <v>1.0435695210937499</v>
      </c>
      <c r="I30" s="26">
        <v>2.0017474431818183</v>
      </c>
      <c r="J30" s="26">
        <v>2.1017149518750005</v>
      </c>
      <c r="K30" s="26">
        <v>1.092144571875</v>
      </c>
      <c r="L30" s="26">
        <v>0.67256698269886361</v>
      </c>
      <c r="M30" s="26">
        <v>2.2333977272727279</v>
      </c>
      <c r="N30" s="26">
        <v>1.3992768234375002</v>
      </c>
      <c r="O30" s="26">
        <v>2.1017149518750005</v>
      </c>
      <c r="P30" s="26">
        <v>1.6219646117897732</v>
      </c>
      <c r="Q30" s="26">
        <v>2.0254261363636359</v>
      </c>
      <c r="R30" s="26">
        <v>2.3308048342329544</v>
      </c>
      <c r="S30" s="26">
        <v>1.1281116164062501</v>
      </c>
      <c r="T30" s="26">
        <v>1.5282275203125</v>
      </c>
      <c r="U30" s="26">
        <v>2.4576531805397726</v>
      </c>
      <c r="V30" s="26">
        <v>1.6203409090909084</v>
      </c>
      <c r="W30" s="26">
        <v>2.5196718750000011</v>
      </c>
      <c r="X30" s="26">
        <v>1.1281116164062501</v>
      </c>
      <c r="Y30" s="26">
        <v>1.5847169296874999</v>
      </c>
      <c r="Z30" s="26">
        <v>1.4624262760227273</v>
      </c>
      <c r="AA30" s="26">
        <v>1.5750000000000002</v>
      </c>
      <c r="AB30" s="26">
        <v>1.5012249656250005</v>
      </c>
      <c r="AC30" s="26">
        <v>1.1281116164062501</v>
      </c>
      <c r="AD30" s="26">
        <v>2.2705525828125004</v>
      </c>
      <c r="AE30" s="26">
        <v>2.3935567329545457</v>
      </c>
      <c r="AF30" s="26">
        <v>2.6038210227272729</v>
      </c>
      <c r="AG30" s="26">
        <v>2.106077290625</v>
      </c>
      <c r="AH30" s="26">
        <v>1.6962995133238643</v>
      </c>
      <c r="AI30" s="26">
        <v>1.5890477312500004</v>
      </c>
      <c r="AJ30" s="26">
        <v>1.1281116164062501</v>
      </c>
      <c r="AK30" s="26">
        <v>2.6038210227272729</v>
      </c>
      <c r="AL30" s="26">
        <v>1.5668404499999999</v>
      </c>
      <c r="AM30" s="26">
        <v>1.0517023125000002</v>
      </c>
      <c r="AN30" s="26">
        <v>1.705325284090909</v>
      </c>
      <c r="AO30" s="26"/>
    </row>
    <row r="31" spans="1:41" x14ac:dyDescent="0.2">
      <c r="A31" s="25" t="s">
        <v>56</v>
      </c>
      <c r="B31" s="25" t="s">
        <v>131</v>
      </c>
      <c r="C31" s="25" t="str">
        <f>COM_Saving!E112</f>
        <v>NRbldg_ShopL-MR2</v>
      </c>
      <c r="D31" s="26">
        <v>4.5449103265343131</v>
      </c>
      <c r="E31" s="26">
        <v>12.439069089869543</v>
      </c>
      <c r="F31" s="26">
        <v>3.8200204274981688</v>
      </c>
      <c r="G31" s="26">
        <v>12.938027790829196</v>
      </c>
      <c r="H31" s="26">
        <v>3.6397144434424509</v>
      </c>
      <c r="I31" s="26">
        <v>12.439069089869543</v>
      </c>
      <c r="J31" s="26">
        <v>10.604790761913396</v>
      </c>
      <c r="K31" s="26">
        <v>7.9798679421181813</v>
      </c>
      <c r="L31" s="26">
        <v>12.495086352748158</v>
      </c>
      <c r="M31" s="26">
        <v>11.047753709147555</v>
      </c>
      <c r="N31" s="26">
        <v>4.3567783190847988</v>
      </c>
      <c r="O31" s="26">
        <v>10.604790761913396</v>
      </c>
      <c r="P31" s="26">
        <v>12.740352422474931</v>
      </c>
      <c r="Q31" s="26">
        <v>9.1506880516782054</v>
      </c>
      <c r="R31" s="26">
        <v>10.937972667029578</v>
      </c>
      <c r="S31" s="26">
        <v>3.8200204274981688</v>
      </c>
      <c r="T31" s="26">
        <v>4.5936609236464534</v>
      </c>
      <c r="U31" s="26">
        <v>13.188335477796821</v>
      </c>
      <c r="V31" s="26">
        <v>9.1506880516782054</v>
      </c>
      <c r="W31" s="26">
        <v>11.810815935810524</v>
      </c>
      <c r="X31" s="26">
        <v>3.8200204274981688</v>
      </c>
      <c r="Y31" s="26">
        <v>4.6942734541672158</v>
      </c>
      <c r="Z31" s="26">
        <v>8.6058965606556743</v>
      </c>
      <c r="AA31" s="26">
        <v>4.6770960185386814</v>
      </c>
      <c r="AB31" s="26">
        <v>4.5449103265343131</v>
      </c>
      <c r="AC31" s="26">
        <v>3.8200204274981688</v>
      </c>
      <c r="AD31" s="26">
        <v>11.105242836085978</v>
      </c>
      <c r="AE31" s="26">
        <v>12.985686889667955</v>
      </c>
      <c r="AF31" s="26">
        <v>10.609510508106705</v>
      </c>
      <c r="AG31" s="26">
        <v>4.6851601011967414</v>
      </c>
      <c r="AH31" s="26">
        <v>13.080009525437355</v>
      </c>
      <c r="AI31" s="26">
        <v>3.951398454878758</v>
      </c>
      <c r="AJ31" s="26">
        <v>3.8200204274981688</v>
      </c>
      <c r="AK31" s="26">
        <v>10.609510508106705</v>
      </c>
      <c r="AL31" s="26">
        <v>4.6626307215201699</v>
      </c>
      <c r="AM31" s="26">
        <v>7.8026918684862414</v>
      </c>
      <c r="AN31" s="26">
        <v>10.61008359226331</v>
      </c>
      <c r="AO31" s="26"/>
    </row>
    <row r="32" spans="1:41" x14ac:dyDescent="0.2">
      <c r="A32" s="25" t="s">
        <v>56</v>
      </c>
      <c r="B32" s="25" t="s">
        <v>131</v>
      </c>
      <c r="C32" s="25" t="str">
        <f>COM_Saving!E116</f>
        <v>NRbldg_ShopL-MR3</v>
      </c>
      <c r="D32" s="26">
        <v>3.8956374227436972</v>
      </c>
      <c r="E32" s="26">
        <v>10.662059219888182</v>
      </c>
      <c r="F32" s="26">
        <v>3.2743032235698588</v>
      </c>
      <c r="G32" s="26">
        <v>11.089738106425028</v>
      </c>
      <c r="H32" s="26">
        <v>3.1197552372363866</v>
      </c>
      <c r="I32" s="26">
        <v>10.662059219888182</v>
      </c>
      <c r="J32" s="26">
        <v>9.0898206530686263</v>
      </c>
      <c r="K32" s="26">
        <v>6.8398868075298696</v>
      </c>
      <c r="L32" s="26">
        <v>10.710074016641279</v>
      </c>
      <c r="M32" s="26">
        <v>9.4695031792693314</v>
      </c>
      <c r="N32" s="26">
        <v>3.7343814163583993</v>
      </c>
      <c r="O32" s="26">
        <v>9.0898206530686263</v>
      </c>
      <c r="P32" s="26">
        <v>10.920302076407085</v>
      </c>
      <c r="Q32" s="26">
        <v>7.8434469014384609</v>
      </c>
      <c r="R32" s="26">
        <v>9.3754051431682086</v>
      </c>
      <c r="S32" s="26">
        <v>3.2743032235698588</v>
      </c>
      <c r="T32" s="26">
        <v>3.9374236488398173</v>
      </c>
      <c r="U32" s="26">
        <v>11.304287552397279</v>
      </c>
      <c r="V32" s="26">
        <v>7.8434469014384609</v>
      </c>
      <c r="W32" s="26">
        <v>10.123556516409021</v>
      </c>
      <c r="X32" s="26">
        <v>3.2743032235698588</v>
      </c>
      <c r="Y32" s="26">
        <v>4.0236629607147565</v>
      </c>
      <c r="Z32" s="26">
        <v>7.3764827662762906</v>
      </c>
      <c r="AA32" s="26">
        <v>4.0089394444617268</v>
      </c>
      <c r="AB32" s="26">
        <v>3.8956374227436972</v>
      </c>
      <c r="AC32" s="26">
        <v>3.2743032235698588</v>
      </c>
      <c r="AD32" s="26">
        <v>9.518779573787981</v>
      </c>
      <c r="AE32" s="26">
        <v>11.130588762572534</v>
      </c>
      <c r="AF32" s="26">
        <v>9.0938661498057467</v>
      </c>
      <c r="AG32" s="26">
        <v>4.0158515153114926</v>
      </c>
      <c r="AH32" s="26">
        <v>11.211436736089158</v>
      </c>
      <c r="AI32" s="26">
        <v>3.3869129613246503</v>
      </c>
      <c r="AJ32" s="26">
        <v>3.2743032235698588</v>
      </c>
      <c r="AK32" s="26">
        <v>9.0938661498057467</v>
      </c>
      <c r="AL32" s="26">
        <v>3.9965406184458598</v>
      </c>
      <c r="AM32" s="26">
        <v>6.6880216015596341</v>
      </c>
      <c r="AN32" s="26">
        <v>9.0943573647971245</v>
      </c>
      <c r="AO32" s="26"/>
    </row>
    <row r="33" spans="1:41" x14ac:dyDescent="0.2">
      <c r="A33" s="25" t="s">
        <v>56</v>
      </c>
      <c r="B33" s="25" t="s">
        <v>131</v>
      </c>
      <c r="C33" s="25" t="str">
        <f>COM_Saving!E121</f>
        <v>NRbldg_ShopL-MW2</v>
      </c>
      <c r="D33" s="26">
        <v>4.5</v>
      </c>
      <c r="E33" s="26">
        <v>8.1</v>
      </c>
      <c r="F33" s="26">
        <v>4.5000000000000009</v>
      </c>
      <c r="G33" s="26">
        <v>10.5</v>
      </c>
      <c r="H33" s="26">
        <v>4.5000000000000009</v>
      </c>
      <c r="I33" s="26">
        <v>8.1</v>
      </c>
      <c r="J33" s="26">
        <v>9.5999999999999979</v>
      </c>
      <c r="K33" s="26">
        <v>6</v>
      </c>
      <c r="L33" s="26">
        <v>8.4893617021276579</v>
      </c>
      <c r="M33" s="26">
        <v>10.5</v>
      </c>
      <c r="N33" s="26">
        <v>4.5</v>
      </c>
      <c r="O33" s="26">
        <v>9.5999999999999979</v>
      </c>
      <c r="P33" s="26">
        <v>13.5</v>
      </c>
      <c r="Q33" s="26">
        <v>10.499999999999998</v>
      </c>
      <c r="R33" s="26">
        <v>11.4</v>
      </c>
      <c r="S33" s="26">
        <v>4.5000000000000009</v>
      </c>
      <c r="T33" s="26">
        <v>4.5</v>
      </c>
      <c r="U33" s="26">
        <v>8.4893617021276579</v>
      </c>
      <c r="V33" s="26">
        <v>10.499999999999998</v>
      </c>
      <c r="W33" s="26">
        <v>9.6</v>
      </c>
      <c r="X33" s="26">
        <v>4.5000000000000009</v>
      </c>
      <c r="Y33" s="26">
        <v>4.5000000000000009</v>
      </c>
      <c r="Z33" s="26">
        <v>10.500000000000002</v>
      </c>
      <c r="AA33" s="26">
        <v>4.5</v>
      </c>
      <c r="AB33" s="26">
        <v>4.5</v>
      </c>
      <c r="AC33" s="26">
        <v>4.5000000000000009</v>
      </c>
      <c r="AD33" s="26">
        <v>9.6</v>
      </c>
      <c r="AE33" s="26">
        <v>8.4893617021276579</v>
      </c>
      <c r="AF33" s="26">
        <v>10.5</v>
      </c>
      <c r="AG33" s="26">
        <v>4.5</v>
      </c>
      <c r="AH33" s="26">
        <v>13.5</v>
      </c>
      <c r="AI33" s="26">
        <v>4.5</v>
      </c>
      <c r="AJ33" s="26">
        <v>4.5000000000000009</v>
      </c>
      <c r="AK33" s="26">
        <v>10.5</v>
      </c>
      <c r="AL33" s="26">
        <v>4.5</v>
      </c>
      <c r="AM33" s="26">
        <v>6</v>
      </c>
      <c r="AN33" s="26">
        <v>8.4893617021276579</v>
      </c>
      <c r="AO33" s="26"/>
    </row>
    <row r="34" spans="1:41" x14ac:dyDescent="0.2">
      <c r="A34" s="25" t="s">
        <v>56</v>
      </c>
      <c r="B34" s="25" t="s">
        <v>131</v>
      </c>
      <c r="C34" s="25" t="str">
        <f>COM_Saving!E125</f>
        <v>NRbldg_ShopL-MW3</v>
      </c>
      <c r="D34" s="26">
        <v>6</v>
      </c>
      <c r="E34" s="26">
        <v>9</v>
      </c>
      <c r="F34" s="26">
        <v>6</v>
      </c>
      <c r="G34" s="26">
        <v>11.999999999999998</v>
      </c>
      <c r="H34" s="26">
        <v>6</v>
      </c>
      <c r="I34" s="26">
        <v>9</v>
      </c>
      <c r="J34" s="26">
        <v>12</v>
      </c>
      <c r="K34" s="26">
        <v>7.8</v>
      </c>
      <c r="L34" s="26">
        <v>10.5</v>
      </c>
      <c r="M34" s="26">
        <v>11.999999999999998</v>
      </c>
      <c r="N34" s="26">
        <v>6.0000000000000009</v>
      </c>
      <c r="O34" s="26">
        <v>12</v>
      </c>
      <c r="P34" s="26">
        <v>15.300000000000002</v>
      </c>
      <c r="Q34" s="26">
        <v>11.999999999999998</v>
      </c>
      <c r="R34" s="26">
        <v>14.1</v>
      </c>
      <c r="S34" s="26">
        <v>6</v>
      </c>
      <c r="T34" s="26">
        <v>6</v>
      </c>
      <c r="U34" s="26">
        <v>10.5</v>
      </c>
      <c r="V34" s="26">
        <v>11.999999999999998</v>
      </c>
      <c r="W34" s="26">
        <v>12</v>
      </c>
      <c r="X34" s="26">
        <v>6</v>
      </c>
      <c r="Y34" s="26">
        <v>6</v>
      </c>
      <c r="Z34" s="26">
        <v>12</v>
      </c>
      <c r="AA34" s="26">
        <v>6</v>
      </c>
      <c r="AB34" s="26">
        <v>6</v>
      </c>
      <c r="AC34" s="26">
        <v>6</v>
      </c>
      <c r="AD34" s="26">
        <v>11.999999999999998</v>
      </c>
      <c r="AE34" s="26">
        <v>10.5</v>
      </c>
      <c r="AF34" s="26">
        <v>11.999999999999998</v>
      </c>
      <c r="AG34" s="26">
        <v>5.9999999999999991</v>
      </c>
      <c r="AH34" s="26">
        <v>15.3</v>
      </c>
      <c r="AI34" s="26">
        <v>6</v>
      </c>
      <c r="AJ34" s="26">
        <v>6</v>
      </c>
      <c r="AK34" s="26">
        <v>11.999999999999998</v>
      </c>
      <c r="AL34" s="26">
        <v>5.9999999999999991</v>
      </c>
      <c r="AM34" s="26">
        <v>7.8000000000000007</v>
      </c>
      <c r="AN34" s="26">
        <v>10.5</v>
      </c>
      <c r="AO34" s="26"/>
    </row>
    <row r="35" spans="1:41" x14ac:dyDescent="0.2">
      <c r="A35" s="25" t="s">
        <v>56</v>
      </c>
      <c r="B35" s="25" t="s">
        <v>131</v>
      </c>
      <c r="C35" s="25" t="str">
        <f>COM_Saving!E130</f>
        <v>NRbldg_ShopS-MG1</v>
      </c>
      <c r="D35" s="26">
        <v>9.9</v>
      </c>
      <c r="E35" s="26">
        <v>9.9</v>
      </c>
      <c r="F35" s="26">
        <v>9.9</v>
      </c>
      <c r="G35" s="26">
        <v>15</v>
      </c>
      <c r="H35" s="26">
        <v>9.9</v>
      </c>
      <c r="I35" s="26">
        <v>9.9</v>
      </c>
      <c r="J35" s="26">
        <v>14.999999999999998</v>
      </c>
      <c r="K35" s="26">
        <v>12.87</v>
      </c>
      <c r="L35" s="26">
        <v>12</v>
      </c>
      <c r="M35" s="26">
        <v>15</v>
      </c>
      <c r="N35" s="26">
        <v>9.9</v>
      </c>
      <c r="O35" s="26">
        <v>14.999999999999998</v>
      </c>
      <c r="P35" s="26">
        <v>17.485714285714288</v>
      </c>
      <c r="Q35" s="26">
        <v>15</v>
      </c>
      <c r="R35" s="26">
        <v>16.114285714285714</v>
      </c>
      <c r="S35" s="26">
        <v>9.9</v>
      </c>
      <c r="T35" s="26">
        <v>9.9</v>
      </c>
      <c r="U35" s="26">
        <v>12</v>
      </c>
      <c r="V35" s="26">
        <v>15</v>
      </c>
      <c r="W35" s="26">
        <v>15</v>
      </c>
      <c r="X35" s="26">
        <v>9.9</v>
      </c>
      <c r="Y35" s="26">
        <v>9.9</v>
      </c>
      <c r="Z35" s="26">
        <v>15</v>
      </c>
      <c r="AA35" s="26">
        <v>9.9</v>
      </c>
      <c r="AB35" s="26">
        <v>9.9</v>
      </c>
      <c r="AC35" s="26">
        <v>9.9</v>
      </c>
      <c r="AD35" s="26">
        <v>15</v>
      </c>
      <c r="AE35" s="26">
        <v>12</v>
      </c>
      <c r="AF35" s="26">
        <v>15</v>
      </c>
      <c r="AG35" s="26">
        <v>9.9</v>
      </c>
      <c r="AH35" s="26">
        <v>17.485714285714288</v>
      </c>
      <c r="AI35" s="26">
        <v>9.9</v>
      </c>
      <c r="AJ35" s="26">
        <v>9.9</v>
      </c>
      <c r="AK35" s="26">
        <v>15</v>
      </c>
      <c r="AL35" s="26">
        <v>9.9</v>
      </c>
      <c r="AM35" s="26">
        <v>9.9</v>
      </c>
      <c r="AN35" s="26">
        <v>12</v>
      </c>
      <c r="AO35" s="26"/>
    </row>
    <row r="36" spans="1:41" x14ac:dyDescent="0.2">
      <c r="A36" s="25" t="s">
        <v>56</v>
      </c>
      <c r="B36" s="25" t="s">
        <v>131</v>
      </c>
      <c r="C36" s="25" t="str">
        <f>COM_Saving!E134</f>
        <v>NRbldg_ShopS-MG2</v>
      </c>
      <c r="D36" s="26">
        <v>1.8014699587500005</v>
      </c>
      <c r="E36" s="26">
        <v>3.1456031250000001</v>
      </c>
      <c r="F36" s="26">
        <v>1.3537339396874999</v>
      </c>
      <c r="G36" s="26">
        <v>3.7378086046874985</v>
      </c>
      <c r="H36" s="26">
        <v>1.2522834253124999</v>
      </c>
      <c r="I36" s="26">
        <v>3.1456031250000001</v>
      </c>
      <c r="J36" s="26">
        <v>3.3026949243750003</v>
      </c>
      <c r="K36" s="26">
        <v>1.31057348625</v>
      </c>
      <c r="L36" s="26">
        <v>1.0568909728125</v>
      </c>
      <c r="M36" s="26">
        <v>3.5096250000000015</v>
      </c>
      <c r="N36" s="26">
        <v>1.6791321881250001</v>
      </c>
      <c r="O36" s="26">
        <v>3.3026949243750003</v>
      </c>
      <c r="P36" s="26">
        <v>2.5488015328125004</v>
      </c>
      <c r="Q36" s="26">
        <v>3.1828124999999994</v>
      </c>
      <c r="R36" s="26">
        <v>3.6626933109375006</v>
      </c>
      <c r="S36" s="26">
        <v>1.3537339396874999</v>
      </c>
      <c r="T36" s="26">
        <v>1.8338730243750001</v>
      </c>
      <c r="U36" s="26">
        <v>3.8620264265625006</v>
      </c>
      <c r="V36" s="26">
        <v>2.5462499999999997</v>
      </c>
      <c r="W36" s="26">
        <v>3.9594843750000015</v>
      </c>
      <c r="X36" s="26">
        <v>1.3537339396874999</v>
      </c>
      <c r="Y36" s="26">
        <v>1.9016603156249998</v>
      </c>
      <c r="Z36" s="26">
        <v>2.2980984337500003</v>
      </c>
      <c r="AA36" s="26">
        <v>1.8900000000000001</v>
      </c>
      <c r="AB36" s="26">
        <v>1.8014699587500005</v>
      </c>
      <c r="AC36" s="26">
        <v>1.3537339396874999</v>
      </c>
      <c r="AD36" s="26">
        <v>3.5680112015625007</v>
      </c>
      <c r="AE36" s="26">
        <v>3.761303437500001</v>
      </c>
      <c r="AF36" s="26">
        <v>4.091718750000001</v>
      </c>
      <c r="AG36" s="26">
        <v>2.5272927487500003</v>
      </c>
      <c r="AH36" s="26">
        <v>2.6656135209375007</v>
      </c>
      <c r="AI36" s="26">
        <v>1.9068572775000006</v>
      </c>
      <c r="AJ36" s="26">
        <v>1.3537339396874999</v>
      </c>
      <c r="AK36" s="26">
        <v>4.091718750000001</v>
      </c>
      <c r="AL36" s="26">
        <v>1.8802085399999999</v>
      </c>
      <c r="AM36" s="26">
        <v>1.2620427750000003</v>
      </c>
      <c r="AN36" s="26">
        <v>2.6797968750000005</v>
      </c>
      <c r="AO36" s="26"/>
    </row>
    <row r="37" spans="1:41" x14ac:dyDescent="0.2">
      <c r="A37" s="25" t="s">
        <v>56</v>
      </c>
      <c r="B37" s="25" t="s">
        <v>131</v>
      </c>
      <c r="C37" s="25" t="str">
        <f>COM_Saving!E138</f>
        <v>NRbldg_ShopS-MG3</v>
      </c>
      <c r="D37" s="26">
        <v>1.5012249656250005</v>
      </c>
      <c r="E37" s="26">
        <v>2.0017474431818183</v>
      </c>
      <c r="F37" s="26">
        <v>1.1281116164062501</v>
      </c>
      <c r="G37" s="26">
        <v>2.3786054757102266</v>
      </c>
      <c r="H37" s="26">
        <v>1.0435695210937499</v>
      </c>
      <c r="I37" s="26">
        <v>2.0017474431818183</v>
      </c>
      <c r="J37" s="26">
        <v>2.1017149518750005</v>
      </c>
      <c r="K37" s="26">
        <v>1.092144571875</v>
      </c>
      <c r="L37" s="26">
        <v>0.67256698269886361</v>
      </c>
      <c r="M37" s="26">
        <v>2.2333977272727279</v>
      </c>
      <c r="N37" s="26">
        <v>1.3992768234375002</v>
      </c>
      <c r="O37" s="26">
        <v>2.1017149518750005</v>
      </c>
      <c r="P37" s="26">
        <v>1.6219646117897732</v>
      </c>
      <c r="Q37" s="26">
        <v>2.0254261363636359</v>
      </c>
      <c r="R37" s="26">
        <v>2.3308048342329544</v>
      </c>
      <c r="S37" s="26">
        <v>1.1281116164062501</v>
      </c>
      <c r="T37" s="26">
        <v>1.5282275203125</v>
      </c>
      <c r="U37" s="26">
        <v>2.4576531805397726</v>
      </c>
      <c r="V37" s="26">
        <v>1.6203409090909084</v>
      </c>
      <c r="W37" s="26">
        <v>2.5196718750000011</v>
      </c>
      <c r="X37" s="26">
        <v>1.1281116164062501</v>
      </c>
      <c r="Y37" s="26">
        <v>1.5847169296874999</v>
      </c>
      <c r="Z37" s="26">
        <v>1.4624262760227273</v>
      </c>
      <c r="AA37" s="26">
        <v>1.5750000000000002</v>
      </c>
      <c r="AB37" s="26">
        <v>1.5012249656250005</v>
      </c>
      <c r="AC37" s="26">
        <v>1.1281116164062501</v>
      </c>
      <c r="AD37" s="26">
        <v>2.2705525828125004</v>
      </c>
      <c r="AE37" s="26">
        <v>2.3935567329545457</v>
      </c>
      <c r="AF37" s="26">
        <v>2.6038210227272729</v>
      </c>
      <c r="AG37" s="26">
        <v>2.106077290625</v>
      </c>
      <c r="AH37" s="26">
        <v>1.6962995133238643</v>
      </c>
      <c r="AI37" s="26">
        <v>1.5890477312500004</v>
      </c>
      <c r="AJ37" s="26">
        <v>1.1281116164062501</v>
      </c>
      <c r="AK37" s="26">
        <v>2.6038210227272729</v>
      </c>
      <c r="AL37" s="26">
        <v>1.5668404499999999</v>
      </c>
      <c r="AM37" s="26">
        <v>1.0517023125000002</v>
      </c>
      <c r="AN37" s="26">
        <v>1.705325284090909</v>
      </c>
      <c r="AO37" s="26"/>
    </row>
    <row r="38" spans="1:41" x14ac:dyDescent="0.2">
      <c r="A38" s="25" t="s">
        <v>56</v>
      </c>
      <c r="B38" s="25" t="s">
        <v>131</v>
      </c>
      <c r="C38" s="25" t="str">
        <f>COM_Saving!E143</f>
        <v>NRbldg_ShopS-MR2</v>
      </c>
      <c r="D38" s="26">
        <v>4.5449103265343131</v>
      </c>
      <c r="E38" s="26">
        <v>12.439069089869543</v>
      </c>
      <c r="F38" s="26">
        <v>3.8200204274981688</v>
      </c>
      <c r="G38" s="26">
        <v>12.938027790829196</v>
      </c>
      <c r="H38" s="26">
        <v>3.6397144434424509</v>
      </c>
      <c r="I38" s="26">
        <v>12.439069089869543</v>
      </c>
      <c r="J38" s="26">
        <v>10.604790761913396</v>
      </c>
      <c r="K38" s="26">
        <v>7.9798679421181813</v>
      </c>
      <c r="L38" s="26">
        <v>12.495086352748158</v>
      </c>
      <c r="M38" s="26">
        <v>11.047753709147555</v>
      </c>
      <c r="N38" s="26">
        <v>4.3567783190847988</v>
      </c>
      <c r="O38" s="26">
        <v>10.604790761913396</v>
      </c>
      <c r="P38" s="26">
        <v>12.740352422474931</v>
      </c>
      <c r="Q38" s="26">
        <v>9.1506880516782054</v>
      </c>
      <c r="R38" s="26">
        <v>10.937972667029578</v>
      </c>
      <c r="S38" s="26">
        <v>3.8200204274981688</v>
      </c>
      <c r="T38" s="26">
        <v>4.5936609236464534</v>
      </c>
      <c r="U38" s="26">
        <v>13.188335477796821</v>
      </c>
      <c r="V38" s="26">
        <v>9.1506880516782054</v>
      </c>
      <c r="W38" s="26">
        <v>11.810815935810524</v>
      </c>
      <c r="X38" s="26">
        <v>3.8200204274981688</v>
      </c>
      <c r="Y38" s="26">
        <v>4.6942734541672158</v>
      </c>
      <c r="Z38" s="26">
        <v>8.6058965606556743</v>
      </c>
      <c r="AA38" s="26">
        <v>4.6770960185386814</v>
      </c>
      <c r="AB38" s="26">
        <v>4.5449103265343131</v>
      </c>
      <c r="AC38" s="26">
        <v>3.8200204274981688</v>
      </c>
      <c r="AD38" s="26">
        <v>11.105242836085978</v>
      </c>
      <c r="AE38" s="26">
        <v>12.985686889667955</v>
      </c>
      <c r="AF38" s="26">
        <v>10.609510508106705</v>
      </c>
      <c r="AG38" s="26">
        <v>4.6851601011967414</v>
      </c>
      <c r="AH38" s="26">
        <v>13.080009525437355</v>
      </c>
      <c r="AI38" s="26">
        <v>3.951398454878758</v>
      </c>
      <c r="AJ38" s="26">
        <v>3.8200204274981688</v>
      </c>
      <c r="AK38" s="26">
        <v>10.609510508106705</v>
      </c>
      <c r="AL38" s="26">
        <v>4.6626307215201699</v>
      </c>
      <c r="AM38" s="26">
        <v>7.8026918684862414</v>
      </c>
      <c r="AN38" s="26">
        <v>10.61008359226331</v>
      </c>
      <c r="AO38" s="26"/>
    </row>
    <row r="39" spans="1:41" x14ac:dyDescent="0.2">
      <c r="A39" s="25" t="s">
        <v>56</v>
      </c>
      <c r="B39" s="25" t="s">
        <v>131</v>
      </c>
      <c r="C39" s="25" t="str">
        <f>COM_Saving!E147</f>
        <v>NRbldg_ShopS-MR3</v>
      </c>
      <c r="D39" s="26">
        <v>3.8956374227436972</v>
      </c>
      <c r="E39" s="26">
        <v>10.662059219888182</v>
      </c>
      <c r="F39" s="26">
        <v>3.2743032235698588</v>
      </c>
      <c r="G39" s="26">
        <v>11.089738106425028</v>
      </c>
      <c r="H39" s="26">
        <v>3.1197552372363866</v>
      </c>
      <c r="I39" s="26">
        <v>10.662059219888182</v>
      </c>
      <c r="J39" s="26">
        <v>9.0898206530686263</v>
      </c>
      <c r="K39" s="26">
        <v>6.8398868075298696</v>
      </c>
      <c r="L39" s="26">
        <v>10.710074016641279</v>
      </c>
      <c r="M39" s="26">
        <v>9.4695031792693314</v>
      </c>
      <c r="N39" s="26">
        <v>3.7343814163583993</v>
      </c>
      <c r="O39" s="26">
        <v>9.0898206530686263</v>
      </c>
      <c r="P39" s="26">
        <v>10.920302076407085</v>
      </c>
      <c r="Q39" s="26">
        <v>7.8434469014384609</v>
      </c>
      <c r="R39" s="26">
        <v>9.3754051431682086</v>
      </c>
      <c r="S39" s="26">
        <v>3.2743032235698588</v>
      </c>
      <c r="T39" s="26">
        <v>3.9374236488398173</v>
      </c>
      <c r="U39" s="26">
        <v>11.304287552397279</v>
      </c>
      <c r="V39" s="26">
        <v>7.8434469014384609</v>
      </c>
      <c r="W39" s="26">
        <v>10.123556516409021</v>
      </c>
      <c r="X39" s="26">
        <v>3.2743032235698588</v>
      </c>
      <c r="Y39" s="26">
        <v>4.0236629607147565</v>
      </c>
      <c r="Z39" s="26">
        <v>7.3764827662762906</v>
      </c>
      <c r="AA39" s="26">
        <v>4.0089394444617268</v>
      </c>
      <c r="AB39" s="26">
        <v>3.8956374227436972</v>
      </c>
      <c r="AC39" s="26">
        <v>3.2743032235698588</v>
      </c>
      <c r="AD39" s="26">
        <v>9.518779573787981</v>
      </c>
      <c r="AE39" s="26">
        <v>11.130588762572534</v>
      </c>
      <c r="AF39" s="26">
        <v>9.0938661498057467</v>
      </c>
      <c r="AG39" s="26">
        <v>4.0158515153114926</v>
      </c>
      <c r="AH39" s="26">
        <v>11.211436736089158</v>
      </c>
      <c r="AI39" s="26">
        <v>3.3869129613246503</v>
      </c>
      <c r="AJ39" s="26">
        <v>3.2743032235698588</v>
      </c>
      <c r="AK39" s="26">
        <v>9.0938661498057467</v>
      </c>
      <c r="AL39" s="26">
        <v>3.9965406184458598</v>
      </c>
      <c r="AM39" s="26">
        <v>6.6880216015596341</v>
      </c>
      <c r="AN39" s="26">
        <v>9.0943573647971245</v>
      </c>
      <c r="AO39" s="26"/>
    </row>
    <row r="40" spans="1:41" x14ac:dyDescent="0.2">
      <c r="A40" s="25" t="s">
        <v>56</v>
      </c>
      <c r="B40" s="25" t="s">
        <v>131</v>
      </c>
      <c r="C40" s="25" t="str">
        <f>COM_Saving!E152</f>
        <v>NRbldg_ShopS-MW2</v>
      </c>
      <c r="D40" s="26">
        <v>4.5</v>
      </c>
      <c r="E40" s="26">
        <v>8.1</v>
      </c>
      <c r="F40" s="26">
        <v>4.5000000000000009</v>
      </c>
      <c r="G40" s="26">
        <v>10.5</v>
      </c>
      <c r="H40" s="26">
        <v>4.5000000000000009</v>
      </c>
      <c r="I40" s="26">
        <v>8.1</v>
      </c>
      <c r="J40" s="26">
        <v>9.5999999999999979</v>
      </c>
      <c r="K40" s="26">
        <v>6</v>
      </c>
      <c r="L40" s="26">
        <v>8.4893617021276579</v>
      </c>
      <c r="M40" s="26">
        <v>10.5</v>
      </c>
      <c r="N40" s="26">
        <v>4.5</v>
      </c>
      <c r="O40" s="26">
        <v>9.5999999999999979</v>
      </c>
      <c r="P40" s="26">
        <v>13.5</v>
      </c>
      <c r="Q40" s="26">
        <v>10.499999999999998</v>
      </c>
      <c r="R40" s="26">
        <v>11.4</v>
      </c>
      <c r="S40" s="26">
        <v>4.5000000000000009</v>
      </c>
      <c r="T40" s="26">
        <v>4.5</v>
      </c>
      <c r="U40" s="26">
        <v>8.4893617021276579</v>
      </c>
      <c r="V40" s="26">
        <v>10.499999999999998</v>
      </c>
      <c r="W40" s="26">
        <v>9.6</v>
      </c>
      <c r="X40" s="26">
        <v>4.5000000000000009</v>
      </c>
      <c r="Y40" s="26">
        <v>4.5000000000000009</v>
      </c>
      <c r="Z40" s="26">
        <v>10.500000000000002</v>
      </c>
      <c r="AA40" s="26">
        <v>4.5</v>
      </c>
      <c r="AB40" s="26">
        <v>4.5</v>
      </c>
      <c r="AC40" s="26">
        <v>4.5000000000000009</v>
      </c>
      <c r="AD40" s="26">
        <v>9.6</v>
      </c>
      <c r="AE40" s="26">
        <v>8.4893617021276579</v>
      </c>
      <c r="AF40" s="26">
        <v>10.5</v>
      </c>
      <c r="AG40" s="26">
        <v>4.5</v>
      </c>
      <c r="AH40" s="26">
        <v>13.5</v>
      </c>
      <c r="AI40" s="26">
        <v>4.5</v>
      </c>
      <c r="AJ40" s="26">
        <v>4.5000000000000009</v>
      </c>
      <c r="AK40" s="26">
        <v>10.5</v>
      </c>
      <c r="AL40" s="26">
        <v>4.5</v>
      </c>
      <c r="AM40" s="26">
        <v>6</v>
      </c>
      <c r="AN40" s="26">
        <v>8.4893617021276579</v>
      </c>
      <c r="AO40" s="26"/>
    </row>
    <row r="41" spans="1:41" x14ac:dyDescent="0.2">
      <c r="A41" s="25" t="s">
        <v>56</v>
      </c>
      <c r="B41" s="25" t="s">
        <v>131</v>
      </c>
      <c r="C41" s="25" t="str">
        <f>COM_Saving!E156</f>
        <v>NRbldg_ShopS-MW3</v>
      </c>
      <c r="D41" s="26">
        <v>6</v>
      </c>
      <c r="E41" s="26">
        <v>9</v>
      </c>
      <c r="F41" s="26">
        <v>6</v>
      </c>
      <c r="G41" s="26">
        <v>11.999999999999998</v>
      </c>
      <c r="H41" s="26">
        <v>6</v>
      </c>
      <c r="I41" s="26">
        <v>9</v>
      </c>
      <c r="J41" s="26">
        <v>12</v>
      </c>
      <c r="K41" s="26">
        <v>7.8</v>
      </c>
      <c r="L41" s="26">
        <v>10.5</v>
      </c>
      <c r="M41" s="26">
        <v>11.999999999999998</v>
      </c>
      <c r="N41" s="26">
        <v>6.0000000000000009</v>
      </c>
      <c r="O41" s="26">
        <v>12</v>
      </c>
      <c r="P41" s="26">
        <v>15.300000000000002</v>
      </c>
      <c r="Q41" s="26">
        <v>11.999999999999998</v>
      </c>
      <c r="R41" s="26">
        <v>14.1</v>
      </c>
      <c r="S41" s="26">
        <v>6</v>
      </c>
      <c r="T41" s="26">
        <v>6</v>
      </c>
      <c r="U41" s="26">
        <v>10.5</v>
      </c>
      <c r="V41" s="26">
        <v>11.999999999999998</v>
      </c>
      <c r="W41" s="26">
        <v>12</v>
      </c>
      <c r="X41" s="26">
        <v>6</v>
      </c>
      <c r="Y41" s="26">
        <v>6</v>
      </c>
      <c r="Z41" s="26">
        <v>12</v>
      </c>
      <c r="AA41" s="26">
        <v>6</v>
      </c>
      <c r="AB41" s="26">
        <v>6</v>
      </c>
      <c r="AC41" s="26">
        <v>6</v>
      </c>
      <c r="AD41" s="26">
        <v>11.999999999999998</v>
      </c>
      <c r="AE41" s="26">
        <v>10.5</v>
      </c>
      <c r="AF41" s="26">
        <v>11.999999999999998</v>
      </c>
      <c r="AG41" s="26">
        <v>5.9999999999999991</v>
      </c>
      <c r="AH41" s="26">
        <v>15.3</v>
      </c>
      <c r="AI41" s="26">
        <v>6</v>
      </c>
      <c r="AJ41" s="26">
        <v>6</v>
      </c>
      <c r="AK41" s="26">
        <v>11.999999999999998</v>
      </c>
      <c r="AL41" s="26">
        <v>5.9999999999999991</v>
      </c>
      <c r="AM41" s="26">
        <v>7.8000000000000007</v>
      </c>
      <c r="AN41" s="26">
        <v>10.5</v>
      </c>
      <c r="AO41" s="26"/>
    </row>
    <row r="42" spans="1:41" x14ac:dyDescent="0.2">
      <c r="A42" s="25" t="s">
        <v>56</v>
      </c>
      <c r="B42" s="25" t="s">
        <v>131</v>
      </c>
      <c r="C42" s="25" t="str">
        <f>COM_Saving!E161</f>
        <v>NRbldg_Offic-MG1</v>
      </c>
      <c r="D42" s="26">
        <v>9.9</v>
      </c>
      <c r="E42" s="26">
        <v>9.9</v>
      </c>
      <c r="F42" s="26">
        <v>9.9</v>
      </c>
      <c r="G42" s="26">
        <v>15</v>
      </c>
      <c r="H42" s="26">
        <v>9.9</v>
      </c>
      <c r="I42" s="26">
        <v>9.9</v>
      </c>
      <c r="J42" s="26">
        <v>14.999999999999998</v>
      </c>
      <c r="K42" s="26">
        <v>12.87</v>
      </c>
      <c r="L42" s="26">
        <v>12</v>
      </c>
      <c r="M42" s="26">
        <v>15</v>
      </c>
      <c r="N42" s="26">
        <v>9.9</v>
      </c>
      <c r="O42" s="26">
        <v>14.999999999999998</v>
      </c>
      <c r="P42" s="26">
        <v>17.485714285714288</v>
      </c>
      <c r="Q42" s="26">
        <v>15</v>
      </c>
      <c r="R42" s="26">
        <v>16.114285714285714</v>
      </c>
      <c r="S42" s="26">
        <v>9.9</v>
      </c>
      <c r="T42" s="26">
        <v>9.9</v>
      </c>
      <c r="U42" s="26">
        <v>12</v>
      </c>
      <c r="V42" s="26">
        <v>15</v>
      </c>
      <c r="W42" s="26">
        <v>15</v>
      </c>
      <c r="X42" s="26">
        <v>9.9</v>
      </c>
      <c r="Y42" s="26">
        <v>9.9</v>
      </c>
      <c r="Z42" s="26">
        <v>15</v>
      </c>
      <c r="AA42" s="26">
        <v>9.9</v>
      </c>
      <c r="AB42" s="26">
        <v>9.9</v>
      </c>
      <c r="AC42" s="26">
        <v>9.9</v>
      </c>
      <c r="AD42" s="26">
        <v>15</v>
      </c>
      <c r="AE42" s="26">
        <v>12</v>
      </c>
      <c r="AF42" s="26">
        <v>15</v>
      </c>
      <c r="AG42" s="26">
        <v>9.9</v>
      </c>
      <c r="AH42" s="26">
        <v>17.485714285714288</v>
      </c>
      <c r="AI42" s="26">
        <v>9.9</v>
      </c>
      <c r="AJ42" s="26">
        <v>9.9</v>
      </c>
      <c r="AK42" s="26">
        <v>15</v>
      </c>
      <c r="AL42" s="26">
        <v>9.9</v>
      </c>
      <c r="AM42" s="26">
        <v>9.9</v>
      </c>
      <c r="AN42" s="26">
        <v>12</v>
      </c>
      <c r="AO42" s="26"/>
    </row>
    <row r="43" spans="1:41" x14ac:dyDescent="0.2">
      <c r="A43" s="25" t="s">
        <v>56</v>
      </c>
      <c r="B43" s="25" t="s">
        <v>131</v>
      </c>
      <c r="C43" s="25" t="str">
        <f>COM_Saving!E165</f>
        <v>NRbldg_Offic-MG2</v>
      </c>
      <c r="D43" s="26">
        <v>1.8014699587500005</v>
      </c>
      <c r="E43" s="26">
        <v>3.1456031250000001</v>
      </c>
      <c r="F43" s="26">
        <v>1.3537339396874999</v>
      </c>
      <c r="G43" s="26">
        <v>3.7378086046874985</v>
      </c>
      <c r="H43" s="26">
        <v>1.2522834253124999</v>
      </c>
      <c r="I43" s="26">
        <v>3.1456031250000001</v>
      </c>
      <c r="J43" s="26">
        <v>3.3026949243750003</v>
      </c>
      <c r="K43" s="26">
        <v>1.31057348625</v>
      </c>
      <c r="L43" s="26">
        <v>1.0568909728125</v>
      </c>
      <c r="M43" s="26">
        <v>3.5096250000000015</v>
      </c>
      <c r="N43" s="26">
        <v>1.6791321881250001</v>
      </c>
      <c r="O43" s="26">
        <v>3.3026949243750003</v>
      </c>
      <c r="P43" s="26">
        <v>2.5488015328125004</v>
      </c>
      <c r="Q43" s="26">
        <v>3.1828124999999994</v>
      </c>
      <c r="R43" s="26">
        <v>3.6626933109375006</v>
      </c>
      <c r="S43" s="26">
        <v>1.3537339396874999</v>
      </c>
      <c r="T43" s="26">
        <v>1.8338730243750001</v>
      </c>
      <c r="U43" s="26">
        <v>3.8620264265625006</v>
      </c>
      <c r="V43" s="26">
        <v>2.5462499999999997</v>
      </c>
      <c r="W43" s="26">
        <v>3.9594843750000015</v>
      </c>
      <c r="X43" s="26">
        <v>1.3537339396874999</v>
      </c>
      <c r="Y43" s="26">
        <v>1.9016603156249998</v>
      </c>
      <c r="Z43" s="26">
        <v>2.2980984337500003</v>
      </c>
      <c r="AA43" s="26">
        <v>1.8900000000000001</v>
      </c>
      <c r="AB43" s="26">
        <v>1.8014699587500005</v>
      </c>
      <c r="AC43" s="26">
        <v>1.3537339396874999</v>
      </c>
      <c r="AD43" s="26">
        <v>3.5680112015625007</v>
      </c>
      <c r="AE43" s="26">
        <v>3.761303437500001</v>
      </c>
      <c r="AF43" s="26">
        <v>4.091718750000001</v>
      </c>
      <c r="AG43" s="26">
        <v>2.5272927487500003</v>
      </c>
      <c r="AH43" s="26">
        <v>2.6656135209375007</v>
      </c>
      <c r="AI43" s="26">
        <v>1.9068572775000006</v>
      </c>
      <c r="AJ43" s="26">
        <v>1.3537339396874999</v>
      </c>
      <c r="AK43" s="26">
        <v>4.091718750000001</v>
      </c>
      <c r="AL43" s="26">
        <v>1.8802085399999999</v>
      </c>
      <c r="AM43" s="26">
        <v>1.2620427750000003</v>
      </c>
      <c r="AN43" s="26">
        <v>2.6797968750000005</v>
      </c>
      <c r="AO43" s="26"/>
    </row>
    <row r="44" spans="1:41" x14ac:dyDescent="0.2">
      <c r="A44" s="25" t="s">
        <v>56</v>
      </c>
      <c r="B44" s="25" t="s">
        <v>131</v>
      </c>
      <c r="C44" s="25" t="str">
        <f>COM_Saving!E169</f>
        <v>NRbldg_Offic-MG3</v>
      </c>
      <c r="D44" s="26">
        <v>1.5012249656250005</v>
      </c>
      <c r="E44" s="26">
        <v>2.0017474431818183</v>
      </c>
      <c r="F44" s="26">
        <v>1.1281116164062501</v>
      </c>
      <c r="G44" s="26">
        <v>2.3786054757102266</v>
      </c>
      <c r="H44" s="26">
        <v>1.0435695210937499</v>
      </c>
      <c r="I44" s="26">
        <v>2.0017474431818183</v>
      </c>
      <c r="J44" s="26">
        <v>2.1017149518750005</v>
      </c>
      <c r="K44" s="26">
        <v>1.092144571875</v>
      </c>
      <c r="L44" s="26">
        <v>0.67256698269886361</v>
      </c>
      <c r="M44" s="26">
        <v>2.2333977272727279</v>
      </c>
      <c r="N44" s="26">
        <v>1.3992768234375002</v>
      </c>
      <c r="O44" s="26">
        <v>2.1017149518750005</v>
      </c>
      <c r="P44" s="26">
        <v>1.6219646117897732</v>
      </c>
      <c r="Q44" s="26">
        <v>2.0254261363636359</v>
      </c>
      <c r="R44" s="26">
        <v>2.3308048342329544</v>
      </c>
      <c r="S44" s="26">
        <v>1.1281116164062501</v>
      </c>
      <c r="T44" s="26">
        <v>1.5282275203125</v>
      </c>
      <c r="U44" s="26">
        <v>2.4576531805397726</v>
      </c>
      <c r="V44" s="26">
        <v>1.6203409090909084</v>
      </c>
      <c r="W44" s="26">
        <v>2.5196718750000011</v>
      </c>
      <c r="X44" s="26">
        <v>1.1281116164062501</v>
      </c>
      <c r="Y44" s="26">
        <v>1.5847169296874999</v>
      </c>
      <c r="Z44" s="26">
        <v>1.4624262760227273</v>
      </c>
      <c r="AA44" s="26">
        <v>1.5750000000000002</v>
      </c>
      <c r="AB44" s="26">
        <v>1.5012249656250005</v>
      </c>
      <c r="AC44" s="26">
        <v>1.1281116164062501</v>
      </c>
      <c r="AD44" s="26">
        <v>2.2705525828125004</v>
      </c>
      <c r="AE44" s="26">
        <v>2.3935567329545457</v>
      </c>
      <c r="AF44" s="26">
        <v>2.6038210227272729</v>
      </c>
      <c r="AG44" s="26">
        <v>2.106077290625</v>
      </c>
      <c r="AH44" s="26">
        <v>1.6962995133238643</v>
      </c>
      <c r="AI44" s="26">
        <v>1.5890477312500004</v>
      </c>
      <c r="AJ44" s="26">
        <v>1.1281116164062501</v>
      </c>
      <c r="AK44" s="26">
        <v>2.6038210227272729</v>
      </c>
      <c r="AL44" s="26">
        <v>1.5668404499999999</v>
      </c>
      <c r="AM44" s="26">
        <v>1.0517023125000002</v>
      </c>
      <c r="AN44" s="26">
        <v>1.705325284090909</v>
      </c>
      <c r="AO44" s="26"/>
    </row>
    <row r="45" spans="1:41" x14ac:dyDescent="0.2">
      <c r="A45" s="25" t="s">
        <v>56</v>
      </c>
      <c r="B45" s="25" t="s">
        <v>131</v>
      </c>
      <c r="C45" s="25" t="str">
        <f>COM_Saving!E174</f>
        <v>NRbldg_Offic-MR2</v>
      </c>
      <c r="D45" s="26">
        <v>4.5449103265343131</v>
      </c>
      <c r="E45" s="26">
        <v>12.439069089869543</v>
      </c>
      <c r="F45" s="26">
        <v>3.8200204274981688</v>
      </c>
      <c r="G45" s="26">
        <v>12.938027790829196</v>
      </c>
      <c r="H45" s="26">
        <v>3.6397144434424509</v>
      </c>
      <c r="I45" s="26">
        <v>12.439069089869543</v>
      </c>
      <c r="J45" s="26">
        <v>10.604790761913396</v>
      </c>
      <c r="K45" s="26">
        <v>7.9798679421181813</v>
      </c>
      <c r="L45" s="26">
        <v>12.495086352748158</v>
      </c>
      <c r="M45" s="26">
        <v>11.047753709147555</v>
      </c>
      <c r="N45" s="26">
        <v>4.3567783190847988</v>
      </c>
      <c r="O45" s="26">
        <v>10.604790761913396</v>
      </c>
      <c r="P45" s="26">
        <v>12.740352422474931</v>
      </c>
      <c r="Q45" s="26">
        <v>9.1506880516782054</v>
      </c>
      <c r="R45" s="26">
        <v>10.937972667029578</v>
      </c>
      <c r="S45" s="26">
        <v>3.8200204274981688</v>
      </c>
      <c r="T45" s="26">
        <v>4.5936609236464534</v>
      </c>
      <c r="U45" s="26">
        <v>13.188335477796821</v>
      </c>
      <c r="V45" s="26">
        <v>9.1506880516782054</v>
      </c>
      <c r="W45" s="26">
        <v>11.810815935810524</v>
      </c>
      <c r="X45" s="26">
        <v>3.8200204274981688</v>
      </c>
      <c r="Y45" s="26">
        <v>4.6942734541672158</v>
      </c>
      <c r="Z45" s="26">
        <v>8.6058965606556743</v>
      </c>
      <c r="AA45" s="26">
        <v>4.6770960185386814</v>
      </c>
      <c r="AB45" s="26">
        <v>4.5449103265343131</v>
      </c>
      <c r="AC45" s="26">
        <v>3.8200204274981688</v>
      </c>
      <c r="AD45" s="26">
        <v>11.105242836085978</v>
      </c>
      <c r="AE45" s="26">
        <v>12.985686889667955</v>
      </c>
      <c r="AF45" s="26">
        <v>10.609510508106705</v>
      </c>
      <c r="AG45" s="26">
        <v>4.6851601011967414</v>
      </c>
      <c r="AH45" s="26">
        <v>13.080009525437355</v>
      </c>
      <c r="AI45" s="26">
        <v>3.951398454878758</v>
      </c>
      <c r="AJ45" s="26">
        <v>3.8200204274981688</v>
      </c>
      <c r="AK45" s="26">
        <v>10.609510508106705</v>
      </c>
      <c r="AL45" s="26">
        <v>4.6626307215201699</v>
      </c>
      <c r="AM45" s="26">
        <v>7.8026918684862414</v>
      </c>
      <c r="AN45" s="26">
        <v>10.61008359226331</v>
      </c>
      <c r="AO45" s="26"/>
    </row>
    <row r="46" spans="1:41" x14ac:dyDescent="0.2">
      <c r="A46" s="25" t="s">
        <v>56</v>
      </c>
      <c r="B46" s="25" t="s">
        <v>131</v>
      </c>
      <c r="C46" s="25" t="str">
        <f>COM_Saving!E178</f>
        <v>NRbldg_Offic-MR3</v>
      </c>
      <c r="D46" s="26">
        <v>3.8956374227436972</v>
      </c>
      <c r="E46" s="26">
        <v>10.662059219888182</v>
      </c>
      <c r="F46" s="26">
        <v>3.2743032235698588</v>
      </c>
      <c r="G46" s="26">
        <v>11.089738106425028</v>
      </c>
      <c r="H46" s="26">
        <v>3.1197552372363866</v>
      </c>
      <c r="I46" s="26">
        <v>10.662059219888182</v>
      </c>
      <c r="J46" s="26">
        <v>9.0898206530686263</v>
      </c>
      <c r="K46" s="26">
        <v>6.8398868075298696</v>
      </c>
      <c r="L46" s="26">
        <v>10.710074016641279</v>
      </c>
      <c r="M46" s="26">
        <v>9.4695031792693314</v>
      </c>
      <c r="N46" s="26">
        <v>3.7343814163583993</v>
      </c>
      <c r="O46" s="26">
        <v>9.0898206530686263</v>
      </c>
      <c r="P46" s="26">
        <v>10.920302076407085</v>
      </c>
      <c r="Q46" s="26">
        <v>7.8434469014384609</v>
      </c>
      <c r="R46" s="26">
        <v>9.3754051431682086</v>
      </c>
      <c r="S46" s="26">
        <v>3.2743032235698588</v>
      </c>
      <c r="T46" s="26">
        <v>3.9374236488398173</v>
      </c>
      <c r="U46" s="26">
        <v>11.304287552397279</v>
      </c>
      <c r="V46" s="26">
        <v>7.8434469014384609</v>
      </c>
      <c r="W46" s="26">
        <v>10.123556516409021</v>
      </c>
      <c r="X46" s="26">
        <v>3.2743032235698588</v>
      </c>
      <c r="Y46" s="26">
        <v>4.0236629607147565</v>
      </c>
      <c r="Z46" s="26">
        <v>7.3764827662762906</v>
      </c>
      <c r="AA46" s="26">
        <v>4.0089394444617268</v>
      </c>
      <c r="AB46" s="26">
        <v>3.8956374227436972</v>
      </c>
      <c r="AC46" s="26">
        <v>3.2743032235698588</v>
      </c>
      <c r="AD46" s="26">
        <v>9.518779573787981</v>
      </c>
      <c r="AE46" s="26">
        <v>11.130588762572534</v>
      </c>
      <c r="AF46" s="26">
        <v>9.0938661498057467</v>
      </c>
      <c r="AG46" s="26">
        <v>4.0158515153114926</v>
      </c>
      <c r="AH46" s="26">
        <v>11.211436736089158</v>
      </c>
      <c r="AI46" s="26">
        <v>3.3869129613246503</v>
      </c>
      <c r="AJ46" s="26">
        <v>3.2743032235698588</v>
      </c>
      <c r="AK46" s="26">
        <v>9.0938661498057467</v>
      </c>
      <c r="AL46" s="26">
        <v>3.9965406184458598</v>
      </c>
      <c r="AM46" s="26">
        <v>6.6880216015596341</v>
      </c>
      <c r="AN46" s="26">
        <v>9.0943573647971245</v>
      </c>
      <c r="AO46" s="26"/>
    </row>
    <row r="47" spans="1:41" x14ac:dyDescent="0.2">
      <c r="A47" s="25" t="s">
        <v>56</v>
      </c>
      <c r="B47" s="25" t="s">
        <v>131</v>
      </c>
      <c r="C47" s="25" t="str">
        <f>COM_Saving!E183</f>
        <v>NRbldg_Offic-MW2</v>
      </c>
      <c r="D47" s="26">
        <v>4.5449103265343131</v>
      </c>
      <c r="E47" s="26">
        <v>12.439069089869543</v>
      </c>
      <c r="F47" s="26">
        <v>3.8200204274981688</v>
      </c>
      <c r="G47" s="26">
        <v>12.938027790829196</v>
      </c>
      <c r="H47" s="26">
        <v>3.6397144434424509</v>
      </c>
      <c r="I47" s="26">
        <v>12.439069089869543</v>
      </c>
      <c r="J47" s="26">
        <v>10.604790761913396</v>
      </c>
      <c r="K47" s="26">
        <v>7.9798679421181813</v>
      </c>
      <c r="L47" s="26">
        <v>12.495086352748158</v>
      </c>
      <c r="M47" s="26">
        <v>11.047753709147555</v>
      </c>
      <c r="N47" s="26">
        <v>4.3567783190847988</v>
      </c>
      <c r="O47" s="26">
        <v>10.604790761913396</v>
      </c>
      <c r="P47" s="26">
        <v>12.740352422474931</v>
      </c>
      <c r="Q47" s="26">
        <v>9.1506880516782054</v>
      </c>
      <c r="R47" s="26">
        <v>10.937972667029578</v>
      </c>
      <c r="S47" s="26">
        <v>3.8200204274981688</v>
      </c>
      <c r="T47" s="26">
        <v>4.5936609236464534</v>
      </c>
      <c r="U47" s="26">
        <v>13.188335477796821</v>
      </c>
      <c r="V47" s="26">
        <v>9.1506880516782054</v>
      </c>
      <c r="W47" s="26">
        <v>11.810815935810524</v>
      </c>
      <c r="X47" s="26">
        <v>3.8200204274981688</v>
      </c>
      <c r="Y47" s="26">
        <v>4.6942734541672158</v>
      </c>
      <c r="Z47" s="26">
        <v>8.6058965606556743</v>
      </c>
      <c r="AA47" s="26">
        <v>4.6770960185386814</v>
      </c>
      <c r="AB47" s="26">
        <v>4.5449103265343131</v>
      </c>
      <c r="AC47" s="26">
        <v>3.8200204274981688</v>
      </c>
      <c r="AD47" s="26">
        <v>11.105242836085978</v>
      </c>
      <c r="AE47" s="26">
        <v>12.985686889667955</v>
      </c>
      <c r="AF47" s="26">
        <v>10.609510508106705</v>
      </c>
      <c r="AG47" s="26">
        <v>4.6851601011967414</v>
      </c>
      <c r="AH47" s="26">
        <v>13.080009525437355</v>
      </c>
      <c r="AI47" s="26">
        <v>3.951398454878758</v>
      </c>
      <c r="AJ47" s="26">
        <v>3.8200204274981688</v>
      </c>
      <c r="AK47" s="26">
        <v>10.609510508106705</v>
      </c>
      <c r="AL47" s="26">
        <v>4.6626307215201699</v>
      </c>
      <c r="AM47" s="26">
        <v>7.8026918684862414</v>
      </c>
      <c r="AN47" s="26">
        <v>10.61008359226331</v>
      </c>
      <c r="AO47" s="26"/>
    </row>
    <row r="48" spans="1:41" x14ac:dyDescent="0.2">
      <c r="A48" s="25" t="s">
        <v>56</v>
      </c>
      <c r="B48" s="25" t="s">
        <v>131</v>
      </c>
      <c r="C48" s="25" t="str">
        <f>COM_Saving!E187</f>
        <v>NRbldg_Offic-MW3</v>
      </c>
      <c r="D48" s="26">
        <v>3.8956374227436972</v>
      </c>
      <c r="E48" s="26">
        <v>10.662059219888182</v>
      </c>
      <c r="F48" s="26">
        <v>3.2743032235698588</v>
      </c>
      <c r="G48" s="26">
        <v>11.089738106425028</v>
      </c>
      <c r="H48" s="26">
        <v>3.1197552372363866</v>
      </c>
      <c r="I48" s="26">
        <v>10.662059219888182</v>
      </c>
      <c r="J48" s="26">
        <v>9.0898206530686263</v>
      </c>
      <c r="K48" s="26">
        <v>6.8398868075298696</v>
      </c>
      <c r="L48" s="26">
        <v>10.710074016641279</v>
      </c>
      <c r="M48" s="26">
        <v>9.4695031792693314</v>
      </c>
      <c r="N48" s="26">
        <v>3.7343814163583993</v>
      </c>
      <c r="O48" s="26">
        <v>9.0898206530686263</v>
      </c>
      <c r="P48" s="26">
        <v>10.920302076407085</v>
      </c>
      <c r="Q48" s="26">
        <v>7.8434469014384609</v>
      </c>
      <c r="R48" s="26">
        <v>9.3754051431682086</v>
      </c>
      <c r="S48" s="26">
        <v>3.2743032235698588</v>
      </c>
      <c r="T48" s="26">
        <v>3.9374236488398173</v>
      </c>
      <c r="U48" s="26">
        <v>11.304287552397279</v>
      </c>
      <c r="V48" s="26">
        <v>7.8434469014384609</v>
      </c>
      <c r="W48" s="26">
        <v>10.123556516409021</v>
      </c>
      <c r="X48" s="26">
        <v>3.2743032235698588</v>
      </c>
      <c r="Y48" s="26">
        <v>4.0236629607147565</v>
      </c>
      <c r="Z48" s="26">
        <v>7.3764827662762906</v>
      </c>
      <c r="AA48" s="26">
        <v>4.0089394444617268</v>
      </c>
      <c r="AB48" s="26">
        <v>3.8956374227436972</v>
      </c>
      <c r="AC48" s="26">
        <v>3.2743032235698588</v>
      </c>
      <c r="AD48" s="26">
        <v>9.518779573787981</v>
      </c>
      <c r="AE48" s="26">
        <v>11.130588762572534</v>
      </c>
      <c r="AF48" s="26">
        <v>9.0938661498057467</v>
      </c>
      <c r="AG48" s="26">
        <v>4.0158515153114926</v>
      </c>
      <c r="AH48" s="26">
        <v>11.211436736089158</v>
      </c>
      <c r="AI48" s="26">
        <v>3.3869129613246503</v>
      </c>
      <c r="AJ48" s="26">
        <v>3.2743032235698588</v>
      </c>
      <c r="AK48" s="26">
        <v>9.0938661498057467</v>
      </c>
      <c r="AL48" s="26">
        <v>3.9965406184458598</v>
      </c>
      <c r="AM48" s="26">
        <v>6.6880216015596341</v>
      </c>
      <c r="AN48" s="26">
        <v>9.0943573647971245</v>
      </c>
      <c r="AO48" s="26"/>
    </row>
    <row r="49" spans="1:41" x14ac:dyDescent="0.2">
      <c r="C49" s="25" t="str">
        <f>COM_Saving!E185</f>
        <v/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x14ac:dyDescent="0.2">
      <c r="C50" s="25" t="str">
        <f>COM_Saving!E186</f>
        <v/>
      </c>
    </row>
    <row r="51" spans="1:41" x14ac:dyDescent="0.2">
      <c r="C51" s="26"/>
    </row>
    <row r="52" spans="1:41" x14ac:dyDescent="0.2">
      <c r="A52" s="13" t="s">
        <v>40</v>
      </c>
      <c r="C52" s="26"/>
    </row>
    <row r="53" spans="1:41" ht="15.75" thickBot="1" x14ac:dyDescent="0.25">
      <c r="A53" s="14" t="s">
        <v>38</v>
      </c>
      <c r="B53" s="14" t="s">
        <v>44</v>
      </c>
      <c r="C53" s="24" t="s">
        <v>53</v>
      </c>
    </row>
    <row r="54" spans="1:41" x14ac:dyDescent="0.2">
      <c r="A54" s="25" t="s">
        <v>57</v>
      </c>
      <c r="B54" s="25" t="s">
        <v>132</v>
      </c>
      <c r="C54" s="26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COM_Saving</vt:lpstr>
      <vt:lpstr>COM_MaxRetrofit</vt:lpstr>
      <vt:lpstr>COM_Invcost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ese-veda04</cp:lastModifiedBy>
  <dcterms:created xsi:type="dcterms:W3CDTF">2014-12-22T10:04:48Z</dcterms:created>
  <dcterms:modified xsi:type="dcterms:W3CDTF">2016-12-07T09:03:46Z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176860988140106</vt:r8>
  </property>
</Properties>
</file>