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JRC-EU-TIMES_2019_05 TestIDEES\SubRES_TMPL\"/>
    </mc:Choice>
  </mc:AlternateContent>
  <bookViews>
    <workbookView xWindow="0" yWindow="0" windowWidth="23040" windowHeight="8805"/>
  </bookViews>
  <sheets>
    <sheet name="Cover" sheetId="29" r:id="rId1"/>
    <sheet name="RSD_Saving" sheetId="30" r:id="rId2"/>
    <sheet name="RSD_Invcost" sheetId="32" r:id="rId3"/>
  </sheets>
  <externalReferences>
    <externalReference r:id="rId4"/>
  </externalReferences>
  <definedNames>
    <definedName name="_xlnm._FilterDatabase" localSheetId="1" hidden="1">RSD_Saving!$B$4:$AQ$204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C10" i="30" l="1"/>
  <c r="C204" i="30" l="1"/>
  <c r="A204" i="30"/>
  <c r="C203" i="30"/>
  <c r="A203" i="30"/>
  <c r="C202" i="30"/>
  <c r="A202" i="30"/>
  <c r="C201" i="30"/>
  <c r="A201" i="30"/>
  <c r="C200" i="30"/>
  <c r="A200" i="30"/>
  <c r="C199" i="30"/>
  <c r="A199" i="30"/>
  <c r="C198" i="30"/>
  <c r="A198" i="30"/>
  <c r="C197" i="30"/>
  <c r="A197" i="30"/>
  <c r="C196" i="30"/>
  <c r="A196" i="30"/>
  <c r="C195" i="30"/>
  <c r="A195" i="30"/>
  <c r="C194" i="30"/>
  <c r="A194" i="30"/>
  <c r="C193" i="30"/>
  <c r="A193" i="30"/>
  <c r="C192" i="30"/>
  <c r="A192" i="30"/>
  <c r="C191" i="30"/>
  <c r="A191" i="30"/>
  <c r="C190" i="30"/>
  <c r="A190" i="30"/>
  <c r="C189" i="30"/>
  <c r="A189" i="30"/>
  <c r="C188" i="30"/>
  <c r="A188" i="30"/>
  <c r="C187" i="30"/>
  <c r="A187" i="30"/>
  <c r="C186" i="30"/>
  <c r="A186" i="30"/>
  <c r="C185" i="30"/>
  <c r="A185" i="30"/>
  <c r="C184" i="30"/>
  <c r="A184" i="30"/>
  <c r="C183" i="30"/>
  <c r="A183" i="30"/>
  <c r="C182" i="30"/>
  <c r="A182" i="30"/>
  <c r="C181" i="30"/>
  <c r="A181" i="30"/>
  <c r="C180" i="30"/>
  <c r="A180" i="30"/>
  <c r="C179" i="30"/>
  <c r="A179" i="30"/>
  <c r="C178" i="30"/>
  <c r="A178" i="30"/>
  <c r="C177" i="30"/>
  <c r="A177" i="30"/>
  <c r="C176" i="30"/>
  <c r="A176" i="30"/>
  <c r="C175" i="30"/>
  <c r="A175" i="30"/>
  <c r="C174" i="30"/>
  <c r="A174" i="30"/>
  <c r="C173" i="30"/>
  <c r="A173" i="30"/>
  <c r="C172" i="30"/>
  <c r="A172" i="30"/>
  <c r="C171" i="30"/>
  <c r="A171" i="30"/>
  <c r="C170" i="30"/>
  <c r="A170" i="30"/>
  <c r="C169" i="30"/>
  <c r="A169" i="30"/>
  <c r="C168" i="30"/>
  <c r="A168" i="30"/>
  <c r="C167" i="30"/>
  <c r="A167" i="30"/>
  <c r="C166" i="30"/>
  <c r="A166" i="30"/>
  <c r="C165" i="30"/>
  <c r="A165" i="30"/>
  <c r="C164" i="30"/>
  <c r="A164" i="30"/>
  <c r="C163" i="30"/>
  <c r="A163" i="30"/>
  <c r="C162" i="30"/>
  <c r="A162" i="30"/>
  <c r="C161" i="30"/>
  <c r="A161" i="30"/>
  <c r="C160" i="30"/>
  <c r="A160" i="30"/>
  <c r="C159" i="30"/>
  <c r="A159" i="30"/>
  <c r="C158" i="30"/>
  <c r="A158" i="30"/>
  <c r="C157" i="30"/>
  <c r="A157" i="30"/>
  <c r="C156" i="30"/>
  <c r="A156" i="30"/>
  <c r="C155" i="30"/>
  <c r="A155" i="30"/>
  <c r="C154" i="30"/>
  <c r="A154" i="30"/>
  <c r="C153" i="30"/>
  <c r="A153" i="30"/>
  <c r="C152" i="30"/>
  <c r="A152" i="30"/>
  <c r="C151" i="30"/>
  <c r="A151" i="30"/>
  <c r="C150" i="30"/>
  <c r="A150" i="30"/>
  <c r="C149" i="30"/>
  <c r="A149" i="30"/>
  <c r="C148" i="30"/>
  <c r="A148" i="30"/>
  <c r="C147" i="30"/>
  <c r="A147" i="30"/>
  <c r="C146" i="30"/>
  <c r="A146" i="30"/>
  <c r="C145" i="30"/>
  <c r="A145" i="30"/>
  <c r="C144" i="30"/>
  <c r="A144" i="30"/>
  <c r="C143" i="30"/>
  <c r="A143" i="30"/>
  <c r="C142" i="30"/>
  <c r="A142" i="30"/>
  <c r="C141" i="30"/>
  <c r="A141" i="30"/>
  <c r="C140" i="30"/>
  <c r="A140" i="30"/>
  <c r="C139" i="30"/>
  <c r="A139" i="30"/>
  <c r="C138" i="30"/>
  <c r="A138" i="30"/>
  <c r="C137" i="30"/>
  <c r="A137" i="30"/>
  <c r="C136" i="30"/>
  <c r="A136" i="30"/>
  <c r="C135" i="30"/>
  <c r="A135" i="30"/>
  <c r="C134" i="30"/>
  <c r="A134" i="30"/>
  <c r="C133" i="30"/>
  <c r="A133" i="30"/>
  <c r="C132" i="30"/>
  <c r="A132" i="30"/>
  <c r="C131" i="30"/>
  <c r="A131" i="30"/>
  <c r="C130" i="30"/>
  <c r="A130" i="30"/>
  <c r="C129" i="30"/>
  <c r="A129" i="30"/>
  <c r="C128" i="30"/>
  <c r="A128" i="30"/>
  <c r="C127" i="30"/>
  <c r="A127" i="30"/>
  <c r="C126" i="30"/>
  <c r="A126" i="30"/>
  <c r="C125" i="30"/>
  <c r="A125" i="30"/>
  <c r="C124" i="30"/>
  <c r="A124" i="30"/>
  <c r="C123" i="30"/>
  <c r="A123" i="30"/>
  <c r="C122" i="30"/>
  <c r="A122" i="30"/>
  <c r="C121" i="30"/>
  <c r="A121" i="30"/>
  <c r="C120" i="30"/>
  <c r="A120" i="30"/>
  <c r="C119" i="30"/>
  <c r="A119" i="30"/>
  <c r="C118" i="30"/>
  <c r="A118" i="30"/>
  <c r="C117" i="30"/>
  <c r="A117" i="30"/>
  <c r="C116" i="30"/>
  <c r="A116" i="30"/>
  <c r="C115" i="30"/>
  <c r="A115" i="30"/>
  <c r="C114" i="30"/>
  <c r="A114" i="30"/>
  <c r="C113" i="30"/>
  <c r="A113" i="30"/>
  <c r="C112" i="30"/>
  <c r="A112" i="30"/>
  <c r="C111" i="30"/>
  <c r="A111" i="30"/>
  <c r="C110" i="30"/>
  <c r="A110" i="30"/>
  <c r="C109" i="30"/>
  <c r="A109" i="30"/>
  <c r="C108" i="30"/>
  <c r="A108" i="30"/>
  <c r="C107" i="30"/>
  <c r="A107" i="30"/>
  <c r="C106" i="30"/>
  <c r="A106" i="30"/>
  <c r="C105" i="30"/>
  <c r="A105" i="30"/>
  <c r="C104" i="30"/>
  <c r="A104" i="30"/>
  <c r="C103" i="30"/>
  <c r="A103" i="30"/>
  <c r="C102" i="30"/>
  <c r="A102" i="30"/>
  <c r="C101" i="30"/>
  <c r="A101" i="30"/>
  <c r="C100" i="30"/>
  <c r="A100" i="30"/>
  <c r="C99" i="30"/>
  <c r="A99" i="30"/>
  <c r="C98" i="30"/>
  <c r="A98" i="30"/>
  <c r="C97" i="30"/>
  <c r="A97" i="30"/>
  <c r="C96" i="30"/>
  <c r="A96" i="30"/>
  <c r="C95" i="30"/>
  <c r="A95" i="30"/>
  <c r="C94" i="30"/>
  <c r="A94" i="30"/>
  <c r="C93" i="30"/>
  <c r="A93" i="30"/>
  <c r="C92" i="30"/>
  <c r="A92" i="30"/>
  <c r="C91" i="30"/>
  <c r="A91" i="30"/>
  <c r="C90" i="30"/>
  <c r="A90" i="30"/>
  <c r="C89" i="30"/>
  <c r="A89" i="30"/>
  <c r="C88" i="30"/>
  <c r="A88" i="30"/>
  <c r="C87" i="30"/>
  <c r="A87" i="30"/>
  <c r="C86" i="30"/>
  <c r="A86" i="30"/>
  <c r="C85" i="30"/>
  <c r="A85" i="30"/>
  <c r="C84" i="30"/>
  <c r="A84" i="30"/>
  <c r="C83" i="30"/>
  <c r="A83" i="30"/>
  <c r="C82" i="30"/>
  <c r="A82" i="30"/>
  <c r="C81" i="30"/>
  <c r="A81" i="30"/>
  <c r="C80" i="30"/>
  <c r="A80" i="30"/>
  <c r="C79" i="30"/>
  <c r="A79" i="30"/>
  <c r="C78" i="30"/>
  <c r="A78" i="30"/>
  <c r="C77" i="30"/>
  <c r="A77" i="30"/>
  <c r="C76" i="30"/>
  <c r="A76" i="30"/>
  <c r="C75" i="30"/>
  <c r="A75" i="30"/>
  <c r="C74" i="30"/>
  <c r="A74" i="30"/>
  <c r="C73" i="30"/>
  <c r="A73" i="30"/>
  <c r="C72" i="30"/>
  <c r="A72" i="30"/>
  <c r="C71" i="30"/>
  <c r="A71" i="30"/>
  <c r="C70" i="30"/>
  <c r="A70" i="30"/>
  <c r="C69" i="30"/>
  <c r="A69" i="30"/>
  <c r="C68" i="30"/>
  <c r="A68" i="30"/>
  <c r="C67" i="30"/>
  <c r="A67" i="30"/>
  <c r="C66" i="30"/>
  <c r="A66" i="30"/>
  <c r="C65" i="30"/>
  <c r="A65" i="30"/>
  <c r="C64" i="30"/>
  <c r="A64" i="30"/>
  <c r="C63" i="30"/>
  <c r="A63" i="30"/>
  <c r="C62" i="30"/>
  <c r="A62" i="30"/>
  <c r="C61" i="30"/>
  <c r="A61" i="30"/>
  <c r="C60" i="30"/>
  <c r="A60" i="30"/>
  <c r="C59" i="30"/>
  <c r="A59" i="30"/>
  <c r="C58" i="30"/>
  <c r="A58" i="30"/>
  <c r="C57" i="30"/>
  <c r="A57" i="30"/>
  <c r="C56" i="30"/>
  <c r="A56" i="30"/>
  <c r="C55" i="30"/>
  <c r="A55" i="30"/>
  <c r="C54" i="30"/>
  <c r="A54" i="30"/>
  <c r="C53" i="30"/>
  <c r="A53" i="30"/>
  <c r="C52" i="30"/>
  <c r="A52" i="30"/>
  <c r="C51" i="30"/>
  <c r="A51" i="30"/>
  <c r="C50" i="30"/>
  <c r="A50" i="30"/>
  <c r="C49" i="30"/>
  <c r="A49" i="30"/>
  <c r="C48" i="30"/>
  <c r="A48" i="30"/>
  <c r="C47" i="30"/>
  <c r="A47" i="30"/>
  <c r="C46" i="30"/>
  <c r="A46" i="30"/>
  <c r="C45" i="30"/>
  <c r="A45" i="30"/>
  <c r="C44" i="30"/>
  <c r="A44" i="30"/>
  <c r="C43" i="30"/>
  <c r="A43" i="30"/>
  <c r="C42" i="30"/>
  <c r="A42" i="30"/>
  <c r="C41" i="30"/>
  <c r="A41" i="30"/>
  <c r="C40" i="30"/>
  <c r="A40" i="30"/>
  <c r="C39" i="30"/>
  <c r="A39" i="30"/>
  <c r="C38" i="30"/>
  <c r="A38" i="30"/>
  <c r="C37" i="30"/>
  <c r="A37" i="30"/>
  <c r="C36" i="30"/>
  <c r="A36" i="30"/>
  <c r="C35" i="30"/>
  <c r="A35" i="30"/>
  <c r="C34" i="30"/>
  <c r="A34" i="30"/>
  <c r="C33" i="30"/>
  <c r="A33" i="30"/>
  <c r="C32" i="30"/>
  <c r="A32" i="30"/>
  <c r="C31" i="30"/>
  <c r="A31" i="30"/>
  <c r="C30" i="30"/>
  <c r="A30" i="30"/>
  <c r="C29" i="30"/>
  <c r="A29" i="30"/>
  <c r="C28" i="30"/>
  <c r="A28" i="30"/>
  <c r="C27" i="30"/>
  <c r="A27" i="30"/>
  <c r="C26" i="30"/>
  <c r="A26" i="30"/>
  <c r="C25" i="30"/>
  <c r="A25" i="30"/>
  <c r="C24" i="30"/>
  <c r="A24" i="30"/>
  <c r="C23" i="30"/>
  <c r="A23" i="30"/>
  <c r="C22" i="30"/>
  <c r="A22" i="30"/>
  <c r="C21" i="30"/>
  <c r="A21" i="30"/>
  <c r="C20" i="30"/>
  <c r="A20" i="30"/>
  <c r="C19" i="30"/>
  <c r="A19" i="30"/>
  <c r="C18" i="30"/>
  <c r="A18" i="30"/>
  <c r="C17" i="30"/>
  <c r="A17" i="30"/>
  <c r="C16" i="30"/>
  <c r="A16" i="30"/>
  <c r="C15" i="30"/>
  <c r="A15" i="30"/>
  <c r="C14" i="30"/>
  <c r="A14" i="30"/>
  <c r="C13" i="30"/>
  <c r="A13" i="30"/>
  <c r="C12" i="30"/>
  <c r="A12" i="30"/>
  <c r="C11" i="30"/>
  <c r="A11" i="30"/>
  <c r="A10" i="30"/>
  <c r="C9" i="30"/>
  <c r="A9" i="30"/>
  <c r="C8" i="30"/>
  <c r="A8" i="30"/>
  <c r="C7" i="30"/>
  <c r="A7" i="30"/>
  <c r="A6" i="30"/>
  <c r="A5" i="30"/>
  <c r="F1" i="30"/>
</calcChain>
</file>

<file path=xl/comments1.xml><?xml version="1.0" encoding="utf-8"?>
<comments xmlns="http://schemas.openxmlformats.org/spreadsheetml/2006/main">
  <authors>
    <author>RDM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RDM:</t>
        </r>
        <r>
          <rPr>
            <sz val="9"/>
            <color indexed="81"/>
            <rFont val="Tahoma"/>
            <family val="2"/>
          </rPr>
          <t xml:space="preserve">
RDM: direct input to dwellings</t>
        </r>
      </text>
    </comment>
  </commentList>
</comments>
</file>

<file path=xl/sharedStrings.xml><?xml version="1.0" encoding="utf-8"?>
<sst xmlns="http://schemas.openxmlformats.org/spreadsheetml/2006/main" count="1010" uniqueCount="216">
  <si>
    <t>UK</t>
  </si>
  <si>
    <t>Flat</t>
  </si>
  <si>
    <t>Windows</t>
  </si>
  <si>
    <t>Semidetached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</si>
  <si>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</si>
  <si>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</si>
  <si>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</si>
  <si>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</si>
  <si>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</si>
  <si>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</si>
  <si>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</si>
  <si>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</si>
  <si>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</si>
  <si>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</si>
  <si>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</si>
  <si>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</si>
  <si>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</si>
  <si>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</si>
  <si>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</si>
  <si>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</si>
  <si>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</si>
  <si>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</si>
  <si>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</si>
  <si>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</si>
  <si>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</si>
  <si>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</si>
  <si>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</si>
  <si>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</si>
  <si>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</si>
  <si>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</si>
  <si>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</si>
  <si>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</si>
  <si>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AL</t>
  </si>
  <si>
    <t>BA</t>
  </si>
  <si>
    <t>HR</t>
  </si>
  <si>
    <t>ME</t>
  </si>
  <si>
    <t>MK</t>
  </si>
  <si>
    <t>RS</t>
  </si>
  <si>
    <t>KS</t>
  </si>
  <si>
    <t>EL</t>
  </si>
  <si>
    <t>Attribute</t>
  </si>
  <si>
    <t>Saving Residential buildings</t>
  </si>
  <si>
    <t>kwh/dwellings to PJ/000 dwellings</t>
  </si>
  <si>
    <t>~TFM_INS</t>
  </si>
  <si>
    <t>CSET_CN</t>
  </si>
  <si>
    <t>*</t>
  </si>
  <si>
    <t>*Retfit Component</t>
  </si>
  <si>
    <t>PSET_PN</t>
  </si>
  <si>
    <t>*units</t>
  </si>
  <si>
    <t>TechName</t>
  </si>
  <si>
    <t/>
  </si>
  <si>
    <t>Euro/m2</t>
  </si>
  <si>
    <t>DETPre45-MG1</t>
  </si>
  <si>
    <t>Euro/dwellings</t>
  </si>
  <si>
    <t>PJ/000dwellings</t>
  </si>
  <si>
    <t>DETPre69-MG1</t>
  </si>
  <si>
    <t>DETPre79-MG1</t>
  </si>
  <si>
    <t>DETPre89-MG1</t>
  </si>
  <si>
    <t>DETPre99-MG1</t>
  </si>
  <si>
    <t>DETPre09-MG1</t>
  </si>
  <si>
    <t>DETPre45-MG2</t>
  </si>
  <si>
    <t>DETPre69-MG2</t>
  </si>
  <si>
    <t>DETPre79-MG2</t>
  </si>
  <si>
    <t>DETPre89-MG2</t>
  </si>
  <si>
    <t>DETPre99-MG2</t>
  </si>
  <si>
    <t>DETPre09-MG2</t>
  </si>
  <si>
    <t>DETPre45-MG3</t>
  </si>
  <si>
    <t>DETPre69-MG3</t>
  </si>
  <si>
    <t>DETPre79-MG3</t>
  </si>
  <si>
    <t>DETPre89-MG3</t>
  </si>
  <si>
    <t>DETPre99-MG3</t>
  </si>
  <si>
    <t>DETPre09-MG3</t>
  </si>
  <si>
    <t>DETPre45-MR3</t>
  </si>
  <si>
    <t>Ceilings</t>
  </si>
  <si>
    <t>DETPre69-MR3</t>
  </si>
  <si>
    <t>DETPre79-MR3</t>
  </si>
  <si>
    <t>DETPre89-MR3</t>
  </si>
  <si>
    <t>DETPre99-MR3</t>
  </si>
  <si>
    <t>DETPre09-MR3</t>
  </si>
  <si>
    <t>DETPre45-MR2</t>
  </si>
  <si>
    <t>DETPre69-MR2</t>
  </si>
  <si>
    <t>DETPre79-MR2</t>
  </si>
  <si>
    <t>DETPre89-MR2</t>
  </si>
  <si>
    <t>DETPre99-MR2</t>
  </si>
  <si>
    <t>DETPre09-MR2</t>
  </si>
  <si>
    <t>DETPre45-MW3</t>
  </si>
  <si>
    <t>Walls</t>
  </si>
  <si>
    <t>DETPre69-MW3</t>
  </si>
  <si>
    <t>DETPre79-MW3</t>
  </si>
  <si>
    <t>DETPre89-MW3</t>
  </si>
  <si>
    <t>DETPre99-MW3</t>
  </si>
  <si>
    <t>DETPre09-MW3</t>
  </si>
  <si>
    <t>DETPre45-MW2</t>
  </si>
  <si>
    <t>DETPre69-MW2</t>
  </si>
  <si>
    <t>DETPre79-MW2</t>
  </si>
  <si>
    <t>DETPre89-MW2</t>
  </si>
  <si>
    <t>DETPre99-MW2</t>
  </si>
  <si>
    <t>DETPre09-MW2</t>
  </si>
  <si>
    <t>SDEPre45-MG1</t>
  </si>
  <si>
    <t>Euro/buildings</t>
  </si>
  <si>
    <t>SDEPre69-MG1</t>
  </si>
  <si>
    <t>SDEPre79-MG1</t>
  </si>
  <si>
    <t>SDEPre89-MG1</t>
  </si>
  <si>
    <t>SDEPre99-MG1</t>
  </si>
  <si>
    <t>SDEPre09-MG1</t>
  </si>
  <si>
    <t>SDEPre45-MG2</t>
  </si>
  <si>
    <t>SDEPre69-MG2</t>
  </si>
  <si>
    <t>SDEPre79-MG2</t>
  </si>
  <si>
    <t>SDEPre89-MG2</t>
  </si>
  <si>
    <t>SDEPre99-MG2</t>
  </si>
  <si>
    <t>SDEPre09-MG2</t>
  </si>
  <si>
    <t>SDEPre45-MG3</t>
  </si>
  <si>
    <t>SDEPre69-MG3</t>
  </si>
  <si>
    <t>SDEPre79-MG3</t>
  </si>
  <si>
    <t>SDEPre89-MG3</t>
  </si>
  <si>
    <t>SDEPre99-MG3</t>
  </si>
  <si>
    <t>SDEPre09-MG3</t>
  </si>
  <si>
    <t>SDEPre45-MR3</t>
  </si>
  <si>
    <t>SDEPre69-MR3</t>
  </si>
  <si>
    <t>SDEPre79-MR3</t>
  </si>
  <si>
    <t>SDEPre89-MR3</t>
  </si>
  <si>
    <t>SDEPre99-MR3</t>
  </si>
  <si>
    <t>SDEPre09-MR3</t>
  </si>
  <si>
    <t>SDEPre45-MR2</t>
  </si>
  <si>
    <t>SDEPre69-MR2</t>
  </si>
  <si>
    <t>SDEPre79-MR2</t>
  </si>
  <si>
    <t>SDEPre89-MR2</t>
  </si>
  <si>
    <t>SDEPre99-MR2</t>
  </si>
  <si>
    <t>SDEPre09-MR2</t>
  </si>
  <si>
    <t>SDEPre45-MW3</t>
  </si>
  <si>
    <t>SDEPre69-MW3</t>
  </si>
  <si>
    <t>SDEPre79-MW3</t>
  </si>
  <si>
    <t>SDEPre89-MW3</t>
  </si>
  <si>
    <t>SDEPre99-MW3</t>
  </si>
  <si>
    <t>SDEPre09-MW3</t>
  </si>
  <si>
    <t>SDEPre45-MW2</t>
  </si>
  <si>
    <t>SDEPre69-MW2</t>
  </si>
  <si>
    <t>SDEPre79-MW2</t>
  </si>
  <si>
    <t>SDEPre89-MW2</t>
  </si>
  <si>
    <t>SDEPre99-MW2</t>
  </si>
  <si>
    <t>SDEPre09-MW2</t>
  </si>
  <si>
    <t>FLTPre45-MG1</t>
  </si>
  <si>
    <t>FLTPre69-MG1</t>
  </si>
  <si>
    <t>FLTPre79-MG1</t>
  </si>
  <si>
    <t>FLTPre89-MG1</t>
  </si>
  <si>
    <t>FLTPre99-MG1</t>
  </si>
  <si>
    <t>FLTPre09-MG1</t>
  </si>
  <si>
    <t>FLTPre45-MG2</t>
  </si>
  <si>
    <t>FLTPre69-MG2</t>
  </si>
  <si>
    <t>FLTPre79-MG2</t>
  </si>
  <si>
    <t>FLTPre89-MG2</t>
  </si>
  <si>
    <t>FLTPre99-MG2</t>
  </si>
  <si>
    <t>FLTPre09-MG2</t>
  </si>
  <si>
    <t>FLTPre45-MG3</t>
  </si>
  <si>
    <t>FLTPre69-MG3</t>
  </si>
  <si>
    <t>FLTPre79-MG3</t>
  </si>
  <si>
    <t>FLTPre89-MG3</t>
  </si>
  <si>
    <t>FLTPre99-MG3</t>
  </si>
  <si>
    <t>FLTPre09-MG3</t>
  </si>
  <si>
    <t>FLTPre45-MR3</t>
  </si>
  <si>
    <t>FLTPre69-MR3</t>
  </si>
  <si>
    <t>FLTPre79-MR3</t>
  </si>
  <si>
    <t>FLTPre89-MR3</t>
  </si>
  <si>
    <t>FLTPre99-MR3</t>
  </si>
  <si>
    <t>FLTPre09-MR3</t>
  </si>
  <si>
    <t>FLTPre45-MR2</t>
  </si>
  <si>
    <t>FLTPre69-MR2</t>
  </si>
  <si>
    <t>FLTPre79-MR2</t>
  </si>
  <si>
    <t>FLTPre89-MR2</t>
  </si>
  <si>
    <t>FLTPre99-MR2</t>
  </si>
  <si>
    <t>FLTPre09-MR2</t>
  </si>
  <si>
    <t>FLTPre45-MW3</t>
  </si>
  <si>
    <t>FLTPre69-MW3</t>
  </si>
  <si>
    <t>FLTPre79-MW3</t>
  </si>
  <si>
    <t>FLTPre89-MW3</t>
  </si>
  <si>
    <t>FLTPre99-MW3</t>
  </si>
  <si>
    <t>FLTPre09-MW3</t>
  </si>
  <si>
    <t>FLTPre45-MW2</t>
  </si>
  <si>
    <t>FLTPre69-MW2</t>
  </si>
  <si>
    <t>FLTPre79-MW2</t>
  </si>
  <si>
    <t>FLTPre89-MW2</t>
  </si>
  <si>
    <t>FLTPre99-MW2</t>
  </si>
  <si>
    <t>FLTPre09-MW2</t>
  </si>
  <si>
    <t>AllRegions</t>
  </si>
  <si>
    <t>INVCOST</t>
  </si>
  <si>
    <t>MEuro/000dwellings</t>
  </si>
  <si>
    <t>DET*-MG1</t>
  </si>
  <si>
    <t>DET*-MG2</t>
  </si>
  <si>
    <t>DET*-MG3</t>
  </si>
  <si>
    <t>DET*-MR2</t>
  </si>
  <si>
    <t>DET*-MR3</t>
  </si>
  <si>
    <t>DET*-MW2</t>
  </si>
  <si>
    <t>DET*-MW3</t>
  </si>
  <si>
    <t>FLT*-MG1</t>
  </si>
  <si>
    <t>FLT*-MG2</t>
  </si>
  <si>
    <t>FLT*-MG3</t>
  </si>
  <si>
    <t>FLT*-MR2</t>
  </si>
  <si>
    <t>FLT*-MR3</t>
  </si>
  <si>
    <t>FLT*-MW2</t>
  </si>
  <si>
    <t>FLT*-MW3</t>
  </si>
  <si>
    <t>SDE*-MG1</t>
  </si>
  <si>
    <t>SDE*-MG2</t>
  </si>
  <si>
    <t>SDE*-MG3</t>
  </si>
  <si>
    <t>SDE*-MR2</t>
  </si>
  <si>
    <t>SDE*-MR3</t>
  </si>
  <si>
    <t>SDE*-MW2</t>
  </si>
  <si>
    <t>SDE*-MW3</t>
  </si>
  <si>
    <t>LIFE</t>
  </si>
  <si>
    <t>DET*-*,SDE*-*,FLT*-*</t>
  </si>
  <si>
    <t>Retrofit investment costs</t>
  </si>
  <si>
    <r>
      <rPr>
        <b/>
        <sz val="11"/>
        <color rgb="FFFF0000"/>
        <rFont val="Calibri"/>
        <family val="2"/>
        <scheme val="minor"/>
      </rPr>
      <t>Note to user</t>
    </r>
    <r>
      <rPr>
        <sz val="11"/>
        <color rgb="FFFF0000"/>
        <rFont val="Calibri"/>
        <family val="2"/>
        <scheme val="minor"/>
      </rPr>
      <t xml:space="preserve">: </t>
    </r>
  </si>
  <si>
    <r>
      <t xml:space="preserve">All calculation input are contained in the Residential BY-template. To update changes on retrofit measures paste here values from </t>
    </r>
    <r>
      <rPr>
        <i/>
        <sz val="11"/>
        <color theme="1"/>
        <rFont val="Calibri"/>
        <family val="2"/>
        <scheme val="minor"/>
      </rPr>
      <t>VT_EUReg_RSD_&lt;version&gt;.xlsx</t>
    </r>
  </si>
  <si>
    <t>R_ES-DH-SpHeat-I</t>
  </si>
  <si>
    <t>R_ES-SD-SpHeat-I</t>
  </si>
  <si>
    <t>R_ES-FL-SpHeat-I</t>
  </si>
  <si>
    <t>R_ES-DH-70-SpHeat-I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</si>
</sst>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(* #,##0.00_);_(* \(#,##0.00\);_(* &quot;-&quot;??_);_(@_)"/>
    <numFmt numFmtId="164" formatCode="0.0"/>
    <numFmt numFmtId="165" formatCode="#,##0.0_i"/>
    <numFmt numFmtId="166" formatCode="_-&quot;€&quot;\ * #,##0.00_-;\-&quot;€&quot;\ * #,##0.00_-;_-&quot;€&quot;\ * &quot;-&quot;??_-;_-@_-"/>
    <numFmt numFmtId="167" formatCode="\Te\x\t"/>
    <numFmt numFmtId="168" formatCode="0.000"/>
    <numFmt numFmtId="169" formatCode="_-[$€-2]\ * #,##0.00_-;\-[$€-2]\ * #,##0.00_-;_-[$€-2]\ * &quot;-&quot;??_-"/>
    <numFmt numFmtId="170" formatCode="_([$€]* #,##0.00_);_([$€]* \(#,##0.00\);_([$€]* &quot;-&quot;??_);_(@_)"/>
    <numFmt numFmtId="171" formatCode="_([$€-2]* #,##0.00_);_([$€-2]* \(#,##0.00\);_([$€-2]* &quot;-&quot;??_)"/>
    <numFmt numFmtId="172" formatCode="\(##\);\(##\)"/>
    <numFmt numFmtId="173" formatCode="#,##0;\-\ #,##0;_-\ &quot;- &quot;"/>
    <numFmt numFmtId="174" formatCode="_ * #,##0.00_ ;_ * \-#,##0.00_ ;_ * &quot;-&quot;??_ ;_ @_ "/>
    <numFmt numFmtId="175" formatCode="_ * #,##0_ ;_ * \-#,##0_ ;_ * &quot;-&quot;_ ;_ @_ "/>
    <numFmt numFmtId="176" formatCode="_ &quot;kr&quot;\ * #,##0_ ;_ &quot;kr&quot;\ * \-#,##0_ ;_ &quot;kr&quot;\ * &quot;-&quot;_ ;_ @_ "/>
    <numFmt numFmtId="177" formatCode="#,##0.0"/>
    <numFmt numFmtId="178" formatCode="0.0%"/>
    <numFmt numFmtId="179" formatCode="_ &quot;kr&quot;\ * #,##0.00_ ;_ &quot;kr&quot;\ * \-#,##0.00_ ;_ &quot;kr&quot;\ * &quot;-&quot;??_ ;_ @_ 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5" fontId="21" fillId="0" borderId="0" applyFill="0" applyBorder="0" applyProtection="0">
      <alignment horizontal="right"/>
    </xf>
    <xf numFmtId="166" fontId="1" fillId="0" borderId="0" applyFont="0" applyFill="0" applyBorder="0" applyAlignment="0" applyProtection="0"/>
    <xf numFmtId="0" fontId="19" fillId="0" borderId="0"/>
    <xf numFmtId="0" fontId="19" fillId="0" borderId="0"/>
    <xf numFmtId="0" fontId="30" fillId="0" borderId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" fillId="15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52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4" fontId="32" fillId="54" borderId="12">
      <alignment horizontal="right" vertical="center"/>
    </xf>
    <xf numFmtId="4" fontId="32" fillId="54" borderId="12">
      <alignment horizontal="right" vertical="center"/>
    </xf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55" borderId="13" applyNumberFormat="0" applyAlignment="0" applyProtection="0"/>
    <xf numFmtId="0" fontId="34" fillId="55" borderId="13" applyNumberFormat="0" applyAlignment="0" applyProtection="0"/>
    <xf numFmtId="0" fontId="34" fillId="55" borderId="13" applyNumberFormat="0" applyAlignment="0" applyProtection="0"/>
    <xf numFmtId="0" fontId="34" fillId="55" borderId="13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0" fontId="35" fillId="56" borderId="14" applyNumberFormat="0" applyAlignment="0" applyProtection="0"/>
    <xf numFmtId="49" fontId="19" fillId="57" borderId="15">
      <alignment vertical="top" wrapText="1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6" fillId="0" borderId="16">
      <alignment horizontal="left" vertical="center" wrapText="1" indent="2"/>
    </xf>
    <xf numFmtId="3" fontId="37" fillId="0" borderId="15">
      <alignment horizontal="right" vertical="top"/>
    </xf>
    <xf numFmtId="0" fontId="38" fillId="58" borderId="12">
      <alignment horizontal="centerContinuous" vertical="top" wrapText="1"/>
    </xf>
    <xf numFmtId="0" fontId="39" fillId="0" borderId="0">
      <alignment vertical="top" wrapText="1"/>
    </xf>
    <xf numFmtId="16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6" fillId="2" borderId="0" applyNumberFormat="0" applyBorder="0" applyAlignment="0" applyProtection="0"/>
    <xf numFmtId="0" fontId="41" fillId="38" borderId="0" applyNumberFormat="0" applyBorder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41" borderId="13" applyNumberFormat="0" applyAlignment="0" applyProtection="0"/>
    <xf numFmtId="0" fontId="9" fillId="5" borderId="4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0" fontId="46" fillId="41" borderId="13" applyNumberFormat="0" applyAlignment="0" applyProtection="0"/>
    <xf numFmtId="4" fontId="36" fillId="0" borderId="0" applyBorder="0">
      <alignment horizontal="right" vertical="center"/>
    </xf>
    <xf numFmtId="0" fontId="47" fillId="0" borderId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9" fillId="59" borderId="0" applyNumberFormat="0" applyBorder="0" applyAlignment="0" applyProtection="0"/>
    <xf numFmtId="0" fontId="50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51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36" fillId="0" borderId="12" applyFill="0" applyBorder="0" applyProtection="0">
      <alignment horizontal="right" vertical="center"/>
    </xf>
    <xf numFmtId="0" fontId="52" fillId="0" borderId="0" applyNumberFormat="0" applyFill="0" applyBorder="0" applyProtection="0">
      <alignment horizontal="left" vertical="center"/>
    </xf>
    <xf numFmtId="0" fontId="19" fillId="60" borderId="0" applyNumberFormat="0" applyFont="0" applyBorder="0" applyAlignment="0" applyProtection="0"/>
    <xf numFmtId="0" fontId="19" fillId="60" borderId="0" applyNumberFormat="0" applyFont="0" applyBorder="0" applyAlignment="0" applyProtection="0"/>
    <xf numFmtId="0" fontId="53" fillId="0" borderId="0"/>
    <xf numFmtId="0" fontId="18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0" fontId="19" fillId="61" borderId="21" applyNumberFormat="0" applyFont="0" applyAlignment="0" applyProtection="0"/>
    <xf numFmtId="172" fontId="54" fillId="0" borderId="0">
      <alignment horizontal="right"/>
    </xf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55" fillId="55" borderId="22" applyNumberFormat="0" applyAlignment="0" applyProtection="0"/>
    <xf numFmtId="0" fontId="55" fillId="55" borderId="22" applyNumberFormat="0" applyAlignment="0" applyProtection="0"/>
    <xf numFmtId="0" fontId="55" fillId="55" borderId="22" applyNumberFormat="0" applyAlignment="0" applyProtection="0"/>
    <xf numFmtId="0" fontId="55" fillId="55" borderId="2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4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39" fillId="0" borderId="0">
      <alignment vertical="top" wrapText="1"/>
    </xf>
    <xf numFmtId="0" fontId="39" fillId="0" borderId="0">
      <alignment vertical="top" wrapText="1"/>
    </xf>
    <xf numFmtId="0" fontId="39" fillId="0" borderId="0">
      <alignment vertical="top" wrapText="1"/>
    </xf>
    <xf numFmtId="0" fontId="19" fillId="0" borderId="12" applyNumberFormat="0" applyFill="0" applyProtection="0">
      <alignment horizontal="right"/>
    </xf>
    <xf numFmtId="0" fontId="19" fillId="0" borderId="12" applyNumberFormat="0" applyFill="0" applyProtection="0">
      <alignment horizontal="right"/>
    </xf>
    <xf numFmtId="0" fontId="38" fillId="62" borderId="12" applyNumberFormat="0" applyProtection="0">
      <alignment horizontal="right"/>
    </xf>
    <xf numFmtId="0" fontId="57" fillId="62" borderId="0" applyNumberFormat="0" applyBorder="0" applyProtection="0">
      <alignment horizontal="left"/>
    </xf>
    <xf numFmtId="0" fontId="38" fillId="62" borderId="12" applyNumberFormat="0" applyProtection="0">
      <alignment horizontal="left"/>
    </xf>
    <xf numFmtId="0" fontId="19" fillId="0" borderId="12" applyNumberFormat="0" applyFill="0" applyProtection="0">
      <alignment horizontal="right"/>
    </xf>
    <xf numFmtId="0" fontId="19" fillId="0" borderId="12" applyNumberFormat="0" applyFill="0" applyProtection="0">
      <alignment horizontal="right"/>
    </xf>
    <xf numFmtId="0" fontId="58" fillId="63" borderId="0" applyNumberFormat="0" applyBorder="0" applyProtection="0">
      <alignment horizontal="left"/>
    </xf>
    <xf numFmtId="177" fontId="59" fillId="64" borderId="23">
      <alignment vertical="center"/>
    </xf>
    <xf numFmtId="178" fontId="60" fillId="64" borderId="23">
      <alignment vertical="center"/>
    </xf>
    <xf numFmtId="177" fontId="61" fillId="65" borderId="23">
      <alignment vertical="center"/>
    </xf>
    <xf numFmtId="0" fontId="19" fillId="66" borderId="24" applyBorder="0">
      <alignment horizontal="left" vertical="center"/>
    </xf>
    <xf numFmtId="49" fontId="19" fillId="67" borderId="12">
      <alignment vertical="center" wrapText="1"/>
    </xf>
    <xf numFmtId="0" fontId="19" fillId="68" borderId="25">
      <alignment horizontal="left" vertical="center" wrapText="1"/>
    </xf>
    <xf numFmtId="0" fontId="62" fillId="69" borderId="12">
      <alignment horizontal="left" vertical="center" wrapText="1"/>
    </xf>
    <xf numFmtId="0" fontId="19" fillId="70" borderId="12">
      <alignment horizontal="left" vertical="center" wrapText="1"/>
    </xf>
    <xf numFmtId="0" fontId="19" fillId="71" borderId="12">
      <alignment horizontal="left" vertical="center" wrapText="1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26" applyNumberFormat="0" applyFill="0" applyAlignment="0" applyProtection="0"/>
    <xf numFmtId="0" fontId="64" fillId="0" borderId="26" applyNumberFormat="0" applyFill="0" applyAlignment="0" applyProtection="0"/>
    <xf numFmtId="0" fontId="64" fillId="0" borderId="26" applyNumberFormat="0" applyFill="0" applyAlignment="0" applyProtection="0"/>
    <xf numFmtId="0" fontId="64" fillId="0" borderId="26" applyNumberFormat="0" applyFill="0" applyAlignment="0" applyProtection="0"/>
    <xf numFmtId="179" fontId="56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4" fontId="36" fillId="0" borderId="0"/>
    <xf numFmtId="0" fontId="66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/>
    <xf numFmtId="0" fontId="25" fillId="0" borderId="0" xfId="0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6" fillId="2" borderId="0" xfId="6" applyNumberFormat="1" applyAlignment="1">
      <alignment vertical="center" wrapText="1"/>
    </xf>
    <xf numFmtId="0" fontId="26" fillId="2" borderId="0" xfId="6" applyFont="1" applyAlignment="1">
      <alignment vertical="center" wrapText="1"/>
    </xf>
    <xf numFmtId="167" fontId="27" fillId="0" borderId="0" xfId="0" applyNumberFormat="1" applyFont="1"/>
    <xf numFmtId="0" fontId="24" fillId="33" borderId="10" xfId="0" applyFont="1" applyFill="1" applyBorder="1" applyAlignment="1">
      <alignment vertical="center"/>
    </xf>
    <xf numFmtId="1" fontId="24" fillId="35" borderId="10" xfId="0" applyNumberFormat="1" applyFont="1" applyFill="1" applyBorder="1" applyAlignment="1">
      <alignment vertical="center"/>
    </xf>
    <xf numFmtId="164" fontId="14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NumberFormat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34" borderId="0" xfId="0" applyFont="1" applyFill="1" applyAlignment="1">
      <alignment vertical="center"/>
    </xf>
    <xf numFmtId="2" fontId="14" fillId="0" borderId="0" xfId="0" applyNumberFormat="1" applyFont="1" applyAlignment="1">
      <alignment vertical="center"/>
    </xf>
    <xf numFmtId="168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24" fillId="35" borderId="10" xfId="0" applyFont="1" applyFill="1" applyBorder="1" applyAlignment="1">
      <alignment vertical="center"/>
    </xf>
    <xf numFmtId="0" fontId="19" fillId="0" borderId="0" xfId="48"/>
    <xf numFmtId="164" fontId="19" fillId="0" borderId="0" xfId="48" applyNumberFormat="1"/>
    <xf numFmtId="0" fontId="19" fillId="0" borderId="0" xfId="48" applyFont="1"/>
  </cellXfs>
  <cellStyles count="391">
    <cellStyle name="20% - Accent1" xfId="19" builtinId="30" customBuiltin="1"/>
    <cellStyle name="20% - Accent1 2" xfId="50"/>
    <cellStyle name="20% - Accent1 3" xfId="51"/>
    <cellStyle name="20% - Accent1 4" xfId="52"/>
    <cellStyle name="20% - Accent1 5" xfId="53"/>
    <cellStyle name="20% - Accent2" xfId="23" builtinId="34" customBuiltin="1"/>
    <cellStyle name="20% - Accent2 2" xfId="54"/>
    <cellStyle name="20% - Accent2 3" xfId="55"/>
    <cellStyle name="20% - Accent2 4" xfId="56"/>
    <cellStyle name="20% - Accent2 5" xfId="57"/>
    <cellStyle name="20% - Accent3" xfId="27" builtinId="38" customBuiltin="1"/>
    <cellStyle name="20% - Accent3 2" xfId="58"/>
    <cellStyle name="20% - Accent3 3" xfId="59"/>
    <cellStyle name="20% - Accent3 4" xfId="60"/>
    <cellStyle name="20% - Accent3 5" xfId="61"/>
    <cellStyle name="20% - Accent4" xfId="31" builtinId="42" customBuiltin="1"/>
    <cellStyle name="20% - Accent4 2" xfId="62"/>
    <cellStyle name="20% - Accent4 3" xfId="63"/>
    <cellStyle name="20% - Accent4 4" xfId="64"/>
    <cellStyle name="20% - Accent4 5" xfId="65"/>
    <cellStyle name="20% - Accent5" xfId="35" builtinId="46" customBuiltin="1"/>
    <cellStyle name="20% - Accent5 2" xfId="66"/>
    <cellStyle name="20% - Accent5 3" xfId="67"/>
    <cellStyle name="20% - Accent5 4" xfId="68"/>
    <cellStyle name="20% - Accent5 5" xfId="69"/>
    <cellStyle name="20% - Accent6" xfId="39" builtinId="50" customBuiltin="1"/>
    <cellStyle name="20% - Accent6 2" xfId="70"/>
    <cellStyle name="20% - Accent6 3" xfId="71"/>
    <cellStyle name="20% - Accent6 4" xfId="72"/>
    <cellStyle name="20% - Accent6 5" xfId="73"/>
    <cellStyle name="40% - Accent1" xfId="20" builtinId="31" customBuiltin="1"/>
    <cellStyle name="40% - Accent1 2" xfId="74"/>
    <cellStyle name="40% - Accent1 3" xfId="75"/>
    <cellStyle name="40% - Accent1 4" xfId="76"/>
    <cellStyle name="40% - Accent1 5" xfId="77"/>
    <cellStyle name="40% - Accent2" xfId="24" builtinId="35" customBuiltin="1"/>
    <cellStyle name="40% - Accent2 2" xfId="78"/>
    <cellStyle name="40% - Accent2 2 2" xfId="79"/>
    <cellStyle name="40% - Accent2 3" xfId="80"/>
    <cellStyle name="40% - Accent2 4" xfId="81"/>
    <cellStyle name="40% - Accent2 5" xfId="82"/>
    <cellStyle name="40% - Accent3" xfId="28" builtinId="39" customBuiltin="1"/>
    <cellStyle name="40% - Accent3 2" xfId="83"/>
    <cellStyle name="40% - Accent3 3" xfId="84"/>
    <cellStyle name="40% - Accent3 4" xfId="85"/>
    <cellStyle name="40% - Accent3 5" xfId="86"/>
    <cellStyle name="40% - Accent4" xfId="32" builtinId="43" customBuiltin="1"/>
    <cellStyle name="40% - Accent4 2" xfId="87"/>
    <cellStyle name="40% - Accent4 3" xfId="88"/>
    <cellStyle name="40% - Accent4 4" xfId="89"/>
    <cellStyle name="40% - Accent4 5" xfId="90"/>
    <cellStyle name="40% - Accent5" xfId="36" builtinId="47" customBuiltin="1"/>
    <cellStyle name="40% - Accent5 2" xfId="91"/>
    <cellStyle name="40% - Accent5 3" xfId="92"/>
    <cellStyle name="40% - Accent5 4" xfId="93"/>
    <cellStyle name="40% - Accent5 5" xfId="94"/>
    <cellStyle name="40% - Accent6" xfId="40" builtinId="51" customBuiltin="1"/>
    <cellStyle name="40% - Accent6 2" xfId="95"/>
    <cellStyle name="40% - Accent6 3" xfId="96"/>
    <cellStyle name="40% - Accent6 4" xfId="97"/>
    <cellStyle name="40% - Accent6 5" xfId="98"/>
    <cellStyle name="5x indented GHG Textfiels" xfId="99"/>
    <cellStyle name="5x indented GHG Textfiels 2" xfId="100"/>
    <cellStyle name="60% - Accent1" xfId="21" builtinId="32" customBuiltin="1"/>
    <cellStyle name="60% - Accent1 2" xfId="101"/>
    <cellStyle name="60% - Accent1 3" xfId="102"/>
    <cellStyle name="60% - Accent1 4" xfId="103"/>
    <cellStyle name="60% - Accent1 5" xfId="104"/>
    <cellStyle name="60% - Accent2" xfId="25" builtinId="36" customBuiltin="1"/>
    <cellStyle name="60% - Accent2 2" xfId="105"/>
    <cellStyle name="60% - Accent2 3" xfId="106"/>
    <cellStyle name="60% - Accent2 4" xfId="107"/>
    <cellStyle name="60% - Accent2 5" xfId="108"/>
    <cellStyle name="60% - Accent3" xfId="29" builtinId="40" customBuiltin="1"/>
    <cellStyle name="60% - Accent3 2" xfId="109"/>
    <cellStyle name="60% - Accent3 3" xfId="110"/>
    <cellStyle name="60% - Accent3 4" xfId="111"/>
    <cellStyle name="60% - Accent3 5" xfId="112"/>
    <cellStyle name="60% - Accent4" xfId="33" builtinId="44" customBuiltin="1"/>
    <cellStyle name="60% - Accent4 2" xfId="113"/>
    <cellStyle name="60% - Accent4 3" xfId="114"/>
    <cellStyle name="60% - Accent4 4" xfId="115"/>
    <cellStyle name="60% - Accent4 5" xfId="116"/>
    <cellStyle name="60% - Accent5" xfId="37" builtinId="48" customBuiltin="1"/>
    <cellStyle name="60% - Accent5 2" xfId="117"/>
    <cellStyle name="60% - Accent5 3" xfId="118"/>
    <cellStyle name="60% - Accent5 4" xfId="119"/>
    <cellStyle name="60% - Accent5 5" xfId="120"/>
    <cellStyle name="60% - Accent6" xfId="41" builtinId="52" customBuiltin="1"/>
    <cellStyle name="60% - Accent6 2" xfId="121"/>
    <cellStyle name="60% - Accent6 3" xfId="122"/>
    <cellStyle name="60% - Accent6 4" xfId="123"/>
    <cellStyle name="60% - Accent6 5" xfId="124"/>
    <cellStyle name="Accent1" xfId="18" builtinId="29" customBuiltin="1"/>
    <cellStyle name="Accent1 2" xfId="125"/>
    <cellStyle name="Accent1 3" xfId="126"/>
    <cellStyle name="Accent1 4" xfId="127"/>
    <cellStyle name="Accent1 5" xfId="128"/>
    <cellStyle name="Accent2" xfId="22" builtinId="33" customBuiltin="1"/>
    <cellStyle name="Accent2 2" xfId="129"/>
    <cellStyle name="Accent2 3" xfId="130"/>
    <cellStyle name="Accent2 4" xfId="131"/>
    <cellStyle name="Accent2 5" xfId="132"/>
    <cellStyle name="Accent3" xfId="26" builtinId="37" customBuiltin="1"/>
    <cellStyle name="Accent3 2" xfId="133"/>
    <cellStyle name="Accent3 3" xfId="134"/>
    <cellStyle name="Accent3 4" xfId="135"/>
    <cellStyle name="Accent3 5" xfId="136"/>
    <cellStyle name="Accent4" xfId="30" builtinId="41" customBuiltin="1"/>
    <cellStyle name="Accent4 2" xfId="137"/>
    <cellStyle name="Accent4 3" xfId="138"/>
    <cellStyle name="Accent4 4" xfId="139"/>
    <cellStyle name="Accent4 5" xfId="140"/>
    <cellStyle name="Accent5" xfId="34" builtinId="45" customBuiltin="1"/>
    <cellStyle name="Accent5 2" xfId="141"/>
    <cellStyle name="Accent5 3" xfId="142"/>
    <cellStyle name="Accent5 4" xfId="143"/>
    <cellStyle name="Accent5 5" xfId="144"/>
    <cellStyle name="Accent6" xfId="38" builtinId="49" customBuiltin="1"/>
    <cellStyle name="Accent6 2" xfId="145"/>
    <cellStyle name="Accent6 3" xfId="146"/>
    <cellStyle name="Accent6 4" xfId="147"/>
    <cellStyle name="Accent6 5" xfId="148"/>
    <cellStyle name="AggOrange_CRFReport-template" xfId="149"/>
    <cellStyle name="AggOrange9_CRFReport-template" xfId="150"/>
    <cellStyle name="Bad" xfId="7" builtinId="27" customBuiltin="1"/>
    <cellStyle name="Bad 2" xfId="151"/>
    <cellStyle name="Bad 3" xfId="152"/>
    <cellStyle name="Bad 4" xfId="153"/>
    <cellStyle name="Bad 5" xfId="154"/>
    <cellStyle name="Calculation" xfId="11" builtinId="22" customBuiltin="1"/>
    <cellStyle name="Calculation 2" xfId="155"/>
    <cellStyle name="Calculation 3" xfId="156"/>
    <cellStyle name="Calculation 4" xfId="157"/>
    <cellStyle name="Calculation 5" xfId="158"/>
    <cellStyle name="Check Cell" xfId="13" builtinId="23" customBuiltin="1"/>
    <cellStyle name="Check Cell 2" xfId="159"/>
    <cellStyle name="Check Cell 3" xfId="160"/>
    <cellStyle name="Check Cell 4" xfId="161"/>
    <cellStyle name="Check Cell 5" xfId="162"/>
    <cellStyle name="coin" xfId="163"/>
    <cellStyle name="Comma 2" xfId="164"/>
    <cellStyle name="Comma 2 2" xfId="165"/>
    <cellStyle name="Comma 2 3" xfId="166"/>
    <cellStyle name="Comma 2 3 2" xfId="167"/>
    <cellStyle name="Comma 2 4" xfId="168"/>
    <cellStyle name="Comma 2 4 2" xfId="169"/>
    <cellStyle name="Comma 2 4 3" xfId="170"/>
    <cellStyle name="Currency 2" xfId="46"/>
    <cellStyle name="CustomizationCells" xfId="171"/>
    <cellStyle name="donn_normal" xfId="172"/>
    <cellStyle name="ent_col_ser" xfId="173"/>
    <cellStyle name="entete_source" xfId="174"/>
    <cellStyle name="Euro" xfId="175"/>
    <cellStyle name="Euro 2" xfId="176"/>
    <cellStyle name="Euro 2 2" xfId="177"/>
    <cellStyle name="Euro 2 2 2" xfId="178"/>
    <cellStyle name="Euro 3" xfId="179"/>
    <cellStyle name="Euro 4" xfId="180"/>
    <cellStyle name="Euro 5" xfId="181"/>
    <cellStyle name="Euro 5 2" xfId="182"/>
    <cellStyle name="Euro 5 3" xfId="183"/>
    <cellStyle name="Euro 6" xfId="184"/>
    <cellStyle name="Euro 7" xfId="185"/>
    <cellStyle name="Explanatory Text" xfId="16" builtinId="53" customBuiltin="1"/>
    <cellStyle name="Explanatory Text 2" xfId="186"/>
    <cellStyle name="Explanatory Text 3" xfId="187"/>
    <cellStyle name="Explanatory Text 4" xfId="188"/>
    <cellStyle name="Explanatory Text 5" xfId="189"/>
    <cellStyle name="Float" xfId="190"/>
    <cellStyle name="Float 2" xfId="191"/>
    <cellStyle name="Good" xfId="6" builtinId="26" customBuiltin="1"/>
    <cellStyle name="Good 2" xfId="192"/>
    <cellStyle name="Good 3" xfId="193"/>
    <cellStyle name="Good 4" xfId="194"/>
    <cellStyle name="Good 5" xfId="195"/>
    <cellStyle name="Good 6" xfId="196"/>
    <cellStyle name="Heading 1" xfId="2" builtinId="16" customBuiltin="1"/>
    <cellStyle name="Heading 1 2" xfId="197"/>
    <cellStyle name="Heading 1 3" xfId="198"/>
    <cellStyle name="Heading 1 4" xfId="199"/>
    <cellStyle name="Heading 1 5" xfId="200"/>
    <cellStyle name="Heading 2" xfId="3" builtinId="17" customBuiltin="1"/>
    <cellStyle name="Heading 2 2" xfId="201"/>
    <cellStyle name="Heading 2 3" xfId="202"/>
    <cellStyle name="Heading 2 4" xfId="203"/>
    <cellStyle name="Heading 2 5" xfId="204"/>
    <cellStyle name="Heading 3" xfId="4" builtinId="18" customBuiltin="1"/>
    <cellStyle name="Heading 3 2" xfId="205"/>
    <cellStyle name="Heading 3 3" xfId="206"/>
    <cellStyle name="Heading 3 4" xfId="207"/>
    <cellStyle name="Heading 3 5" xfId="208"/>
    <cellStyle name="Heading 4" xfId="5" builtinId="19" customBuiltin="1"/>
    <cellStyle name="Heading 4 2" xfId="209"/>
    <cellStyle name="Heading 4 3" xfId="210"/>
    <cellStyle name="Heading 4 4" xfId="211"/>
    <cellStyle name="Heading 4 5" xfId="212"/>
    <cellStyle name="Hyperlink 2" xfId="213"/>
    <cellStyle name="Input" xfId="9" builtinId="20" customBuiltin="1"/>
    <cellStyle name="Input 2" xfId="214"/>
    <cellStyle name="Input 3" xfId="215"/>
    <cellStyle name="Input 3 2" xfId="216"/>
    <cellStyle name="Input 4" xfId="217"/>
    <cellStyle name="Input 5" xfId="218"/>
    <cellStyle name="InputCells" xfId="219"/>
    <cellStyle name="ligne_titre_0" xfId="220"/>
    <cellStyle name="Linked Cell" xfId="12" builtinId="24" customBuiltin="1"/>
    <cellStyle name="Linked Cell 2" xfId="221"/>
    <cellStyle name="Linked Cell 3" xfId="222"/>
    <cellStyle name="Linked Cell 4" xfId="223"/>
    <cellStyle name="Linked Cell 5" xfId="224"/>
    <cellStyle name="Neutral" xfId="8" builtinId="28" customBuiltin="1"/>
    <cellStyle name="Neutral 2" xfId="225"/>
    <cellStyle name="Neutral 3" xfId="226"/>
    <cellStyle name="Neutral 4" xfId="227"/>
    <cellStyle name="Neutral 5" xfId="228"/>
    <cellStyle name="Normal" xfId="0" builtinId="0"/>
    <cellStyle name="Normal 10" xfId="229"/>
    <cellStyle name="Normal 10 2" xfId="230"/>
    <cellStyle name="Normal 11" xfId="231"/>
    <cellStyle name="Normal 12" xfId="232"/>
    <cellStyle name="Normal 13 10" xfId="233"/>
    <cellStyle name="Normal 2" xfId="42"/>
    <cellStyle name="Normal 2 2" xfId="43"/>
    <cellStyle name="Normal 2 2 2" xfId="234"/>
    <cellStyle name="Normal 2 2 3" xfId="235"/>
    <cellStyle name="Normal 2 2 4" xfId="236"/>
    <cellStyle name="Normal 2 3" xfId="237"/>
    <cellStyle name="Normal 2 3 2" xfId="238"/>
    <cellStyle name="Normal 2 3 3" xfId="239"/>
    <cellStyle name="Normal 2 3 4" xfId="240"/>
    <cellStyle name="Normal 2 3 5" xfId="241"/>
    <cellStyle name="Normal 2 4" xfId="242"/>
    <cellStyle name="Normal 2 5" xfId="243"/>
    <cellStyle name="Normal 2 6" xfId="244"/>
    <cellStyle name="Normal 2 7" xfId="245"/>
    <cellStyle name="Normal 3" xfId="44"/>
    <cellStyle name="Normal 3 2" xfId="246"/>
    <cellStyle name="Normal 3 2 2" xfId="247"/>
    <cellStyle name="Normal 3 2 3" xfId="248"/>
    <cellStyle name="Normal 3 2 4" xfId="249"/>
    <cellStyle name="Normal 3 3" xfId="250"/>
    <cellStyle name="Normal 3 3 2" xfId="251"/>
    <cellStyle name="Normal 3 3 3" xfId="252"/>
    <cellStyle name="Normal 3 3 4" xfId="253"/>
    <cellStyle name="Normal 3 4" xfId="254"/>
    <cellStyle name="Normal 3 4 2" xfId="255"/>
    <cellStyle name="Normal 3 5" xfId="256"/>
    <cellStyle name="Normal 3 6" xfId="257"/>
    <cellStyle name="Normal 3 7" xfId="258"/>
    <cellStyle name="Normal 4" xfId="48"/>
    <cellStyle name="Normal 4 2" xfId="259"/>
    <cellStyle name="Normal 4 2 2" xfId="260"/>
    <cellStyle name="Normal 4 2 3" xfId="261"/>
    <cellStyle name="Normal 4 2 4" xfId="262"/>
    <cellStyle name="Normal 4 3" xfId="263"/>
    <cellStyle name="Normal 4 3 2" xfId="264"/>
    <cellStyle name="Normal 4 4" xfId="265"/>
    <cellStyle name="Normal 4 5" xfId="266"/>
    <cellStyle name="Normal 4 6" xfId="267"/>
    <cellStyle name="Normal 4 7" xfId="268"/>
    <cellStyle name="Normal 5" xfId="49"/>
    <cellStyle name="Normal 5 2" xfId="269"/>
    <cellStyle name="Normal 5 3" xfId="270"/>
    <cellStyle name="Normal 5 4" xfId="271"/>
    <cellStyle name="Normal 5 5" xfId="272"/>
    <cellStyle name="Normal 5 6" xfId="273"/>
    <cellStyle name="Normal 5 7" xfId="274"/>
    <cellStyle name="Normal 6" xfId="275"/>
    <cellStyle name="Normal 6 2" xfId="276"/>
    <cellStyle name="Normal 6 2 2" xfId="277"/>
    <cellStyle name="Normal 6 2 3" xfId="278"/>
    <cellStyle name="Normal 6 3" xfId="279"/>
    <cellStyle name="Normal 6 3 2" xfId="280"/>
    <cellStyle name="Normal 6 4" xfId="281"/>
    <cellStyle name="Normal 6 5" xfId="282"/>
    <cellStyle name="Normal 7" xfId="283"/>
    <cellStyle name="Normal 7 2" xfId="284"/>
    <cellStyle name="Normal 7 3" xfId="285"/>
    <cellStyle name="Normal 7 4" xfId="286"/>
    <cellStyle name="Normal 8" xfId="287"/>
    <cellStyle name="Normal 8 2" xfId="288"/>
    <cellStyle name="Normal 9" xfId="289"/>
    <cellStyle name="Normal GHG Numbers (0.00)" xfId="290"/>
    <cellStyle name="Normal GHG Textfiels Bold" xfId="291"/>
    <cellStyle name="Normal GHG-Shade" xfId="292"/>
    <cellStyle name="Normal GHG-Shade 2" xfId="293"/>
    <cellStyle name="Normale 2" xfId="47"/>
    <cellStyle name="Normale_B2020" xfId="294"/>
    <cellStyle name="Note" xfId="15" builtinId="10" customBuiltin="1"/>
    <cellStyle name="Note 2" xfId="295"/>
    <cellStyle name="Note 2 2" xfId="296"/>
    <cellStyle name="Note 3" xfId="297"/>
    <cellStyle name="Note 3 2" xfId="298"/>
    <cellStyle name="Note 4" xfId="299"/>
    <cellStyle name="Note 4 2" xfId="300"/>
    <cellStyle name="Note 4 3" xfId="301"/>
    <cellStyle name="Note 5" xfId="302"/>
    <cellStyle name="Note 6" xfId="303"/>
    <cellStyle name="num_note" xfId="304"/>
    <cellStyle name="NumberCellStyle" xfId="45"/>
    <cellStyle name="Nuovo" xfId="305"/>
    <cellStyle name="Nuovo 2" xfId="306"/>
    <cellStyle name="Nuovo 2 2" xfId="307"/>
    <cellStyle name="Nuovo 2 3" xfId="308"/>
    <cellStyle name="Nuovo 3" xfId="309"/>
    <cellStyle name="Output" xfId="10" builtinId="21" customBuiltin="1"/>
    <cellStyle name="Output 2" xfId="310"/>
    <cellStyle name="Output 3" xfId="311"/>
    <cellStyle name="Output 4" xfId="312"/>
    <cellStyle name="Output 5" xfId="313"/>
    <cellStyle name="Percent 2" xfId="314"/>
    <cellStyle name="Percent 2 2" xfId="315"/>
    <cellStyle name="Percent 2 2 2" xfId="316"/>
    <cellStyle name="Percent 2 2 3" xfId="317"/>
    <cellStyle name="Percent 2 2 3 2" xfId="318"/>
    <cellStyle name="Percent 2 3" xfId="319"/>
    <cellStyle name="Percent 2 3 2" xfId="320"/>
    <cellStyle name="Percent 2 3 3" xfId="321"/>
    <cellStyle name="Percent 2 3 3 2" xfId="322"/>
    <cellStyle name="Percent 2 4" xfId="323"/>
    <cellStyle name="Percent 2 5" xfId="324"/>
    <cellStyle name="Percent 2 5 2" xfId="325"/>
    <cellStyle name="Percent 2 5 3" xfId="326"/>
    <cellStyle name="Percent 2 6" xfId="327"/>
    <cellStyle name="Percent 3" xfId="328"/>
    <cellStyle name="Percent 3 2" xfId="329"/>
    <cellStyle name="Percent 3 2 2" xfId="330"/>
    <cellStyle name="Percent 3 2 3" xfId="331"/>
    <cellStyle name="Percent 3 3" xfId="332"/>
    <cellStyle name="Percent 3 3 2" xfId="333"/>
    <cellStyle name="Percent 3 3 3" xfId="334"/>
    <cellStyle name="Percent 3 3 3 2" xfId="335"/>
    <cellStyle name="Percent 3 4" xfId="336"/>
    <cellStyle name="Percent 3 4 2" xfId="337"/>
    <cellStyle name="Percent 3 5" xfId="338"/>
    <cellStyle name="Percent 3 6" xfId="339"/>
    <cellStyle name="Percent 3 6 2" xfId="340"/>
    <cellStyle name="Percent 3 6 3" xfId="341"/>
    <cellStyle name="Percent 3 7" xfId="342"/>
    <cellStyle name="Percent 4" xfId="343"/>
    <cellStyle name="Percent 4 2" xfId="344"/>
    <cellStyle name="Percent 4 2 2" xfId="345"/>
    <cellStyle name="Percent 4 3" xfId="346"/>
    <cellStyle name="Percent 4 4" xfId="347"/>
    <cellStyle name="Percent 4 5" xfId="348"/>
    <cellStyle name="Percent 4 5 2" xfId="349"/>
    <cellStyle name="Percent 5" xfId="350"/>
    <cellStyle name="Percent 5 2" xfId="351"/>
    <cellStyle name="Percent 6" xfId="352"/>
    <cellStyle name="Pilkku_Layo9704" xfId="353"/>
    <cellStyle name="Pyör. luku_Layo9704" xfId="354"/>
    <cellStyle name="Pyör. valuutta_Layo9704" xfId="355"/>
    <cellStyle name="source" xfId="356"/>
    <cellStyle name="source 2" xfId="357"/>
    <cellStyle name="source 3" xfId="358"/>
    <cellStyle name="Style 21" xfId="359"/>
    <cellStyle name="Style 21 2" xfId="360"/>
    <cellStyle name="Style 22" xfId="361"/>
    <cellStyle name="Style 23" xfId="362"/>
    <cellStyle name="Style 24" xfId="363"/>
    <cellStyle name="Style 25" xfId="364"/>
    <cellStyle name="Style 25 2" xfId="365"/>
    <cellStyle name="Style 26" xfId="366"/>
    <cellStyle name="tableau | cellule | normal | decimal 1" xfId="367"/>
    <cellStyle name="tableau | cellule | normal | pourcentage | decimal 1" xfId="368"/>
    <cellStyle name="tableau | cellule | total | decimal 1" xfId="369"/>
    <cellStyle name="tableau | coin superieur gauche" xfId="370"/>
    <cellStyle name="tableau | entete-colonne | series" xfId="371"/>
    <cellStyle name="tableau | entete-ligne | normal" xfId="372"/>
    <cellStyle name="tableau | entete-ligne | total" xfId="373"/>
    <cellStyle name="tableau | ligne-titre | niveau1" xfId="374"/>
    <cellStyle name="tableau | ligne-titre | niveau2" xfId="375"/>
    <cellStyle name="Title" xfId="1" builtinId="15" customBuiltin="1"/>
    <cellStyle name="Title 2" xfId="376"/>
    <cellStyle name="Title 3" xfId="377"/>
    <cellStyle name="Title 4" xfId="378"/>
    <cellStyle name="Title 5" xfId="379"/>
    <cellStyle name="Total" xfId="17" builtinId="25" customBuiltin="1"/>
    <cellStyle name="Total 2" xfId="380"/>
    <cellStyle name="Total 3" xfId="381"/>
    <cellStyle name="Total 4" xfId="382"/>
    <cellStyle name="Total 5" xfId="383"/>
    <cellStyle name="Valuutta_Layo9704" xfId="384"/>
    <cellStyle name="Warning Text" xfId="14" builtinId="11" customBuiltin="1"/>
    <cellStyle name="Warning Text 2" xfId="385"/>
    <cellStyle name="Warning Text 3" xfId="386"/>
    <cellStyle name="Warning Text 4" xfId="387"/>
    <cellStyle name="Warning Text 5" xfId="388"/>
    <cellStyle name="Обычный_CRF2002 (1)" xfId="389"/>
    <cellStyle name="已访问的超链接" xfId="39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A3"/>
  <sheetViews>
    <sheetView tabSelected="1" zoomScaleNormal="100" workbookViewId="0">
      <selection activeCell="A19" sqref="A19"/>
    </sheetView>
  </sheetViews>
  <sheetFormatPr defaultColWidth="9.140625" defaultRowHeight="15"/>
  <cols>
    <col min="1" max="1" width="19.85546875" style="1" bestFit="1" customWidth="1"/>
    <col min="2" max="16384" width="9.140625" style="1"/>
  </cols>
  <sheetData>
    <row r="2" spans="1:1">
      <c r="A2" s="6" t="s">
        <v>210</v>
      </c>
    </row>
    <row r="3" spans="1:1">
      <c r="A3" s="1" t="s">
        <v>211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U207"/>
  <sheetViews>
    <sheetView zoomScale="70" zoomScaleNormal="70" workbookViewId="0">
      <selection activeCell="B8" sqref="B8"/>
    </sheetView>
  </sheetViews>
  <sheetFormatPr defaultColWidth="9.140625" defaultRowHeight="15"/>
  <cols>
    <col min="1" max="1" width="9.85546875" style="3" customWidth="1"/>
    <col min="2" max="2" width="34.7109375" style="3" customWidth="1"/>
    <col min="3" max="3" width="18.7109375" style="3" bestFit="1" customWidth="1"/>
    <col min="4" max="4" width="18.140625" style="3" bestFit="1" customWidth="1"/>
    <col min="5" max="5" width="16.5703125" style="3" bestFit="1" customWidth="1"/>
    <col min="6" max="6" width="15.42578125" style="3" bestFit="1" customWidth="1"/>
    <col min="7" max="43" width="7.42578125" style="3" customWidth="1"/>
    <col min="44" max="45" width="2" style="3" bestFit="1" customWidth="1"/>
    <col min="46" max="46" width="14.7109375" style="3" bestFit="1" customWidth="1"/>
    <col min="47" max="16384" width="9.140625" style="3"/>
  </cols>
  <sheetData>
    <row r="1" spans="1:46" ht="30">
      <c r="A1" s="2" t="s">
        <v>41</v>
      </c>
      <c r="B1" s="7"/>
      <c r="E1" s="8" t="s">
        <v>42</v>
      </c>
      <c r="F1" s="9">
        <f>1000*10^-9*3.6</f>
        <v>3.6000000000000007E-6</v>
      </c>
    </row>
    <row r="2" spans="1:46">
      <c r="A2" s="6"/>
    </row>
    <row r="3" spans="1:46">
      <c r="A3" s="10" t="s">
        <v>43</v>
      </c>
    </row>
    <row r="4" spans="1:46" ht="15.75" thickBot="1">
      <c r="A4" s="11" t="s">
        <v>40</v>
      </c>
      <c r="B4" s="11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  <c r="S4" s="12" t="s">
        <v>39</v>
      </c>
      <c r="T4" s="12" t="s">
        <v>34</v>
      </c>
      <c r="U4" s="12" t="s">
        <v>16</v>
      </c>
      <c r="V4" s="12" t="s">
        <v>17</v>
      </c>
      <c r="W4" s="12" t="s">
        <v>18</v>
      </c>
      <c r="X4" s="12" t="s">
        <v>19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25</v>
      </c>
      <c r="AE4" s="12" t="s">
        <v>26</v>
      </c>
      <c r="AF4" s="12" t="s">
        <v>27</v>
      </c>
      <c r="AG4" s="12" t="s">
        <v>28</v>
      </c>
      <c r="AH4" s="12" t="s">
        <v>29</v>
      </c>
      <c r="AI4" s="12" t="s">
        <v>30</v>
      </c>
      <c r="AJ4" s="12" t="s">
        <v>31</v>
      </c>
      <c r="AK4" s="12" t="s">
        <v>0</v>
      </c>
      <c r="AL4" s="12" t="s">
        <v>32</v>
      </c>
      <c r="AM4" s="12" t="s">
        <v>33</v>
      </c>
      <c r="AN4" s="12" t="s">
        <v>35</v>
      </c>
      <c r="AO4" s="12" t="s">
        <v>36</v>
      </c>
      <c r="AP4" s="12" t="s">
        <v>37</v>
      </c>
      <c r="AQ4" s="12" t="s">
        <v>38</v>
      </c>
      <c r="AT4" s="3" t="s">
        <v>49</v>
      </c>
    </row>
    <row r="5" spans="1:46">
      <c r="A5" s="6" t="str">
        <f t="shared" ref="A5" si="0">IF(F5=$F$6,"INVCOST",IF(F5=$F$7,"OUTPUT","\I:"))</f>
        <v>\I:</v>
      </c>
      <c r="E5" s="7" t="s">
        <v>50</v>
      </c>
      <c r="F5" s="6" t="s">
        <v>51</v>
      </c>
      <c r="G5" s="13">
        <v>54.075480357999702</v>
      </c>
      <c r="H5" s="13">
        <v>73.739730721991762</v>
      </c>
      <c r="I5" s="13">
        <v>56.59661268958628</v>
      </c>
      <c r="J5" s="13">
        <v>54.075480357999702</v>
      </c>
      <c r="K5" s="13">
        <v>83.931457899477991</v>
      </c>
      <c r="L5" s="13">
        <v>48.070558927805415</v>
      </c>
      <c r="M5" s="13">
        <v>63.255080347928789</v>
      </c>
      <c r="N5" s="13">
        <v>62.827225130890049</v>
      </c>
      <c r="O5" s="13">
        <v>42.209303413534371</v>
      </c>
      <c r="P5" s="13">
        <v>97.325153334427341</v>
      </c>
      <c r="Q5" s="13">
        <v>86.597938144329888</v>
      </c>
      <c r="R5" s="13">
        <v>81.702172307570095</v>
      </c>
      <c r="S5" s="13">
        <v>83.931457899477991</v>
      </c>
      <c r="T5" s="13">
        <v>52.355191756779782</v>
      </c>
      <c r="U5" s="13">
        <v>38.647713913647223</v>
      </c>
      <c r="V5" s="13">
        <v>57.701765878179359</v>
      </c>
      <c r="W5" s="13">
        <v>86.597938144329888</v>
      </c>
      <c r="X5" s="13">
        <v>70.009115770282591</v>
      </c>
      <c r="Y5" s="13">
        <v>37.270063122028304</v>
      </c>
      <c r="Z5" s="13">
        <v>95.948892685241375</v>
      </c>
      <c r="AA5" s="13">
        <v>37.5</v>
      </c>
      <c r="AB5" s="13">
        <v>77.690339054599619</v>
      </c>
      <c r="AC5" s="13">
        <v>59.246946805485166</v>
      </c>
      <c r="AD5" s="13">
        <v>67.361668003207697</v>
      </c>
      <c r="AE5" s="13">
        <v>37.391790106919643</v>
      </c>
      <c r="AF5" s="13">
        <v>93.060189728012801</v>
      </c>
      <c r="AG5" s="13">
        <v>49.557982715882623</v>
      </c>
      <c r="AH5" s="13">
        <v>67.361668003207697</v>
      </c>
      <c r="AI5" s="13">
        <v>37.695286715376795</v>
      </c>
      <c r="AJ5" s="13">
        <v>49.919068709854145</v>
      </c>
      <c r="AK5" s="13">
        <v>83.157700033085916</v>
      </c>
      <c r="AL5" s="13">
        <v>39.342870890380311</v>
      </c>
      <c r="AM5" s="13">
        <v>52.355191756779782</v>
      </c>
      <c r="AN5" s="13">
        <v>39.342870890380311</v>
      </c>
      <c r="AO5" s="13">
        <v>52.355191756779782</v>
      </c>
      <c r="AP5" s="13">
        <v>52.355191756779782</v>
      </c>
      <c r="AQ5" s="13">
        <v>52.355191756779782</v>
      </c>
      <c r="AT5" s="7"/>
    </row>
    <row r="6" spans="1:46">
      <c r="A6" s="6" t="str">
        <f t="shared" ref="A6:A69" si="1">IF(F6=$F$6,"\I:",IF(F6=$F$7,"OUTPUT","\I:"))</f>
        <v>\I:</v>
      </c>
      <c r="E6" s="4" t="s">
        <v>52</v>
      </c>
      <c r="F6" s="6" t="s">
        <v>53</v>
      </c>
      <c r="G6" s="14">
        <v>8099.9999999999991</v>
      </c>
      <c r="H6" s="14">
        <v>10500</v>
      </c>
      <c r="I6" s="14">
        <v>4500.0000000000009</v>
      </c>
      <c r="J6" s="14">
        <v>8099.9999999999991</v>
      </c>
      <c r="K6" s="14">
        <v>9599.9999999999982</v>
      </c>
      <c r="L6" s="14">
        <v>6000</v>
      </c>
      <c r="M6" s="14">
        <v>8489.3617021276586</v>
      </c>
      <c r="N6" s="14">
        <v>10500</v>
      </c>
      <c r="O6" s="14">
        <v>4500</v>
      </c>
      <c r="P6" s="14">
        <v>13500</v>
      </c>
      <c r="Q6" s="14">
        <v>10499.999999999998</v>
      </c>
      <c r="R6" s="14">
        <v>11400</v>
      </c>
      <c r="S6" s="14">
        <v>9599.9999999999982</v>
      </c>
      <c r="T6" s="14">
        <v>4500.0000000000009</v>
      </c>
      <c r="U6" s="14">
        <v>4500</v>
      </c>
      <c r="V6" s="14">
        <v>8489.3617021276586</v>
      </c>
      <c r="W6" s="14">
        <v>10499.999999999998</v>
      </c>
      <c r="X6" s="14">
        <v>9600</v>
      </c>
      <c r="Y6" s="14">
        <v>4500.0000000000009</v>
      </c>
      <c r="Z6" s="14">
        <v>10500.000000000002</v>
      </c>
      <c r="AA6" s="14">
        <v>4500</v>
      </c>
      <c r="AB6" s="14">
        <v>9600</v>
      </c>
      <c r="AC6" s="14">
        <v>8489.3617021276586</v>
      </c>
      <c r="AD6" s="14">
        <v>10500</v>
      </c>
      <c r="AE6" s="14">
        <v>4500</v>
      </c>
      <c r="AF6" s="14">
        <v>13500</v>
      </c>
      <c r="AG6" s="14">
        <v>4500</v>
      </c>
      <c r="AH6" s="14">
        <v>10500</v>
      </c>
      <c r="AI6" s="14">
        <v>4500</v>
      </c>
      <c r="AJ6" s="14">
        <v>6000</v>
      </c>
      <c r="AK6" s="14">
        <v>8489.3617021276586</v>
      </c>
      <c r="AL6" s="14">
        <v>4500</v>
      </c>
      <c r="AM6" s="14">
        <v>4500.0000000000009</v>
      </c>
      <c r="AN6" s="14">
        <v>4500</v>
      </c>
      <c r="AO6" s="14">
        <v>4500.0000000000009</v>
      </c>
      <c r="AP6" s="14">
        <v>4500.0000000000009</v>
      </c>
      <c r="AQ6" s="14">
        <v>4500.0000000000009</v>
      </c>
      <c r="AT6" s="7"/>
    </row>
    <row r="7" spans="1:46">
      <c r="A7" s="3" t="str">
        <f t="shared" si="1"/>
        <v>OUTPUT</v>
      </c>
      <c r="B7" s="6" t="s">
        <v>212</v>
      </c>
      <c r="C7" s="3" t="str">
        <f t="shared" ref="C7:C70" si="2">IF(B7&lt;&gt;"","Bldg_"&amp;LEFT(E7,8)&amp;"-"&amp;LEFT(D7,3),"")</f>
        <v>Bldg_DETPre45-Win</v>
      </c>
      <c r="D7" s="3" t="s">
        <v>2</v>
      </c>
      <c r="E7" s="4" t="s">
        <v>52</v>
      </c>
      <c r="F7" s="3" t="s">
        <v>54</v>
      </c>
      <c r="G7" s="15">
        <v>-1.1207475605518981E-3</v>
      </c>
      <c r="H7" s="15">
        <v>5.4164497794094504E-3</v>
      </c>
      <c r="I7" s="15">
        <v>-2.0112589872600369E-4</v>
      </c>
      <c r="J7" s="15">
        <v>-1.0920084093305751E-3</v>
      </c>
      <c r="K7" s="15">
        <v>0</v>
      </c>
      <c r="L7" s="15">
        <v>5.7280162469435609E-4</v>
      </c>
      <c r="M7" s="15">
        <v>3.9391364684350201E-3</v>
      </c>
      <c r="N7" s="15">
        <v>-9.6660723796084219E-4</v>
      </c>
      <c r="O7" s="15">
        <v>-7.5927034309802299E-3</v>
      </c>
      <c r="P7" s="15">
        <v>7.9060793461435755E-3</v>
      </c>
      <c r="Q7" s="15">
        <v>-5.0421924262042412E-3</v>
      </c>
      <c r="R7" s="15">
        <v>5.3345771417133633E-3</v>
      </c>
      <c r="S7" s="15">
        <v>9.9146959665751357E-4</v>
      </c>
      <c r="T7" s="15">
        <v>6.7118989067180296E-3</v>
      </c>
      <c r="U7" s="15">
        <v>-8.9930609494440889E-4</v>
      </c>
      <c r="V7" s="15">
        <v>6.3755696824920102E-3</v>
      </c>
      <c r="W7" s="15">
        <v>-4.2890041631616672E-3</v>
      </c>
      <c r="X7" s="15">
        <v>8.4260918198255947E-3</v>
      </c>
      <c r="Y7" s="15">
        <v>-3.5844747302246228E-3</v>
      </c>
      <c r="Z7" s="15">
        <v>8.7117887680352168E-3</v>
      </c>
      <c r="AA7" s="15">
        <v>0</v>
      </c>
      <c r="AB7" s="15">
        <v>2.422281345428903E-3</v>
      </c>
      <c r="AC7" s="15">
        <v>4.7021678554057039E-3</v>
      </c>
      <c r="AD7" s="15">
        <v>-1.6516095315281421E-3</v>
      </c>
      <c r="AE7" s="15">
        <v>4.3631243279384979E-3</v>
      </c>
      <c r="AF7" s="15">
        <v>2.6006643863784795E-3</v>
      </c>
      <c r="AG7" s="15">
        <v>-4.5960273365677431E-4</v>
      </c>
      <c r="AH7" s="15">
        <v>-1.5925593994277649E-3</v>
      </c>
      <c r="AI7" s="15">
        <v>-1.4249705700724244E-3</v>
      </c>
      <c r="AJ7" s="15">
        <v>5.1393707732561213E-3</v>
      </c>
      <c r="AK7" s="15">
        <v>5.6807456333728343E-3</v>
      </c>
      <c r="AL7" s="15">
        <v>9.9146959665751357E-4</v>
      </c>
      <c r="AM7" s="15">
        <v>1.3326157064763847E-3</v>
      </c>
      <c r="AN7" s="15">
        <v>1.2061716509155394E-3</v>
      </c>
      <c r="AO7" s="15">
        <v>-2.0215935163791005E-4</v>
      </c>
      <c r="AP7" s="15">
        <v>1.2254771768741E-3</v>
      </c>
      <c r="AQ7" s="15">
        <v>1.2254771768741E-3</v>
      </c>
      <c r="AT7" s="3" t="s">
        <v>52</v>
      </c>
    </row>
    <row r="8" spans="1:46">
      <c r="A8" s="3" t="str">
        <f t="shared" si="1"/>
        <v>OUTPUT</v>
      </c>
      <c r="B8" s="6" t="s">
        <v>212</v>
      </c>
      <c r="C8" s="3" t="str">
        <f t="shared" si="2"/>
        <v>Bldg_DETPre69-Win</v>
      </c>
      <c r="D8" s="3" t="s">
        <v>2</v>
      </c>
      <c r="E8" s="3" t="s">
        <v>55</v>
      </c>
      <c r="F8" s="3" t="s">
        <v>54</v>
      </c>
      <c r="G8" s="15">
        <v>-1.1359464774315146E-3</v>
      </c>
      <c r="H8" s="15">
        <v>5.4164497794094504E-3</v>
      </c>
      <c r="I8" s="15">
        <v>-2.0112589872600369E-4</v>
      </c>
      <c r="J8" s="15">
        <v>-1.1068175828050125E-3</v>
      </c>
      <c r="K8" s="15">
        <v>0</v>
      </c>
      <c r="L8" s="15">
        <v>5.8983306884809726E-4</v>
      </c>
      <c r="M8" s="15">
        <v>-2.2084986141698032E-4</v>
      </c>
      <c r="N8" s="15">
        <v>-1.2035876504845585E-3</v>
      </c>
      <c r="O8" s="15">
        <v>-7.5927034309802299E-3</v>
      </c>
      <c r="P8" s="15">
        <v>8.0539245747775854E-3</v>
      </c>
      <c r="Q8" s="15">
        <v>-5.1157371980836029E-3</v>
      </c>
      <c r="R8" s="15">
        <v>5.3345771417133633E-3</v>
      </c>
      <c r="S8" s="15">
        <v>9.9146959665751357E-4</v>
      </c>
      <c r="T8" s="15">
        <v>6.6463317672297425E-3</v>
      </c>
      <c r="U8" s="15">
        <v>-8.9930609494440889E-4</v>
      </c>
      <c r="V8" s="15">
        <v>6.3594810381236181E-3</v>
      </c>
      <c r="W8" s="15">
        <v>-4.3515630276607853E-3</v>
      </c>
      <c r="X8" s="15">
        <v>8.5072261250857054E-3</v>
      </c>
      <c r="Y8" s="15">
        <v>-3.5844747302246228E-3</v>
      </c>
      <c r="Z8" s="15">
        <v>5.2332756754119641E-3</v>
      </c>
      <c r="AA8" s="15">
        <v>-1.3668314693872673E-3</v>
      </c>
      <c r="AB8" s="15">
        <v>2.4228735598993086E-3</v>
      </c>
      <c r="AC8" s="15">
        <v>3.3043250685009049E-3</v>
      </c>
      <c r="AD8" s="15">
        <v>-2.046820712947092E-3</v>
      </c>
      <c r="AE8" s="15">
        <v>-2.5217347874347765E-4</v>
      </c>
      <c r="AF8" s="15">
        <v>2.8353625417672956E-3</v>
      </c>
      <c r="AG8" s="15">
        <v>-9.3454075391493838E-4</v>
      </c>
      <c r="AH8" s="15">
        <v>-1.9736405628098573E-3</v>
      </c>
      <c r="AI8" s="15">
        <v>-1.4249705700724244E-3</v>
      </c>
      <c r="AJ8" s="15">
        <v>5.2919271304513191E-3</v>
      </c>
      <c r="AK8" s="15">
        <v>5.3402172505212162E-3</v>
      </c>
      <c r="AL8" s="15">
        <v>9.9146959665751357E-4</v>
      </c>
      <c r="AM8" s="15">
        <v>1.3326157064763847E-3</v>
      </c>
      <c r="AN8" s="15">
        <v>1.2061716509155394E-3</v>
      </c>
      <c r="AO8" s="15">
        <v>-2.0215935163791005E-4</v>
      </c>
      <c r="AP8" s="15">
        <v>1.2254771768741E-3</v>
      </c>
      <c r="AQ8" s="15">
        <v>1.2254771768741E-3</v>
      </c>
      <c r="AT8" s="3" t="s">
        <v>55</v>
      </c>
    </row>
    <row r="9" spans="1:46">
      <c r="A9" s="3" t="str">
        <f t="shared" si="1"/>
        <v>OUTPUT</v>
      </c>
      <c r="B9" s="6" t="s">
        <v>215</v>
      </c>
      <c r="C9" s="3" t="str">
        <f t="shared" si="2"/>
        <v>Bldg_DETPre79-Win</v>
      </c>
      <c r="D9" s="3" t="s">
        <v>2</v>
      </c>
      <c r="E9" s="3" t="s">
        <v>56</v>
      </c>
      <c r="F9" s="3" t="s">
        <v>54</v>
      </c>
      <c r="G9" s="15">
        <v>-2.3650368989336658E-3</v>
      </c>
      <c r="H9" s="15">
        <v>5.4164497794094504E-3</v>
      </c>
      <c r="I9" s="15">
        <v>-2.0314741814232915E-4</v>
      </c>
      <c r="J9" s="15">
        <v>-2.3043906343556478E-3</v>
      </c>
      <c r="K9" s="15">
        <v>3.454827566203961E-3</v>
      </c>
      <c r="L9" s="15">
        <v>5.8983306884809726E-4</v>
      </c>
      <c r="M9" s="15">
        <v>5.4114209785552966E-4</v>
      </c>
      <c r="N9" s="15">
        <v>-1.4766803384314978E-3</v>
      </c>
      <c r="O9" s="15">
        <v>-7.8334097075607977E-3</v>
      </c>
      <c r="P9" s="15">
        <v>8.0539245747775854E-3</v>
      </c>
      <c r="Q9" s="15">
        <v>-6.8581318332467667E-3</v>
      </c>
      <c r="R9" s="15">
        <v>3.2562254071286465E-3</v>
      </c>
      <c r="S9" s="15">
        <v>9.9146959665751357E-4</v>
      </c>
      <c r="T9" s="15">
        <v>1.1951228490335833E-3</v>
      </c>
      <c r="U9" s="15">
        <v>-9.2135779003184011E-4</v>
      </c>
      <c r="V9" s="15">
        <v>6.531830360115805E-3</v>
      </c>
      <c r="W9" s="15">
        <v>-5.8336837426988799E-3</v>
      </c>
      <c r="X9" s="15">
        <v>6.2171130604962849E-3</v>
      </c>
      <c r="Y9" s="15">
        <v>-6.4201189785314024E-3</v>
      </c>
      <c r="Z9" s="15">
        <v>1.6215491837347417E-3</v>
      </c>
      <c r="AA9" s="15">
        <v>-1.3844629808086278E-3</v>
      </c>
      <c r="AB9" s="15">
        <v>2.5031646571339254E-3</v>
      </c>
      <c r="AC9" s="15">
        <v>3.3233464684842597E-3</v>
      </c>
      <c r="AD9" s="15">
        <v>-2.4941629088274238E-3</v>
      </c>
      <c r="AE9" s="15">
        <v>-2.4192135400759743E-3</v>
      </c>
      <c r="AF9" s="15">
        <v>2.8447414394673163E-3</v>
      </c>
      <c r="AG9" s="15">
        <v>-9.3454075391493838E-4</v>
      </c>
      <c r="AH9" s="15">
        <v>-2.4049888961842026E-3</v>
      </c>
      <c r="AI9" s="15">
        <v>-2.8891448003017612E-3</v>
      </c>
      <c r="AJ9" s="15">
        <v>5.2919271304513191E-3</v>
      </c>
      <c r="AK9" s="15">
        <v>4.0456383242942519E-3</v>
      </c>
      <c r="AL9" s="15">
        <v>9.9146959665751357E-4</v>
      </c>
      <c r="AM9" s="15">
        <v>1.3326157064763847E-3</v>
      </c>
      <c r="AN9" s="15">
        <v>1.2061716509155394E-3</v>
      </c>
      <c r="AO9" s="15">
        <v>-2.0421885508183481E-4</v>
      </c>
      <c r="AP9" s="15">
        <v>1.2254771768741E-3</v>
      </c>
      <c r="AQ9" s="15">
        <v>1.2254771768741E-3</v>
      </c>
      <c r="AT9" s="3" t="s">
        <v>56</v>
      </c>
    </row>
    <row r="10" spans="1:46">
      <c r="A10" s="3" t="str">
        <f t="shared" si="1"/>
        <v>OUTPUT</v>
      </c>
      <c r="B10" s="6" t="s">
        <v>215</v>
      </c>
      <c r="C10" s="3" t="str">
        <f>IF(B10&lt;&gt;"","Bldg_"&amp;LEFT(E10,8)&amp;"-"&amp;LEFT(D10,3),"")</f>
        <v>Bldg_DETPre89-Win</v>
      </c>
      <c r="D10" s="3" t="s">
        <v>2</v>
      </c>
      <c r="E10" s="3" t="s">
        <v>57</v>
      </c>
      <c r="F10" s="3" t="s">
        <v>54</v>
      </c>
      <c r="G10" s="15">
        <v>-5.66383973671283E-3</v>
      </c>
      <c r="H10" s="15">
        <v>4.0159694162072721E-3</v>
      </c>
      <c r="I10" s="15">
        <v>-2.0835810951402167E-4</v>
      </c>
      <c r="J10" s="15">
        <v>-5.51860279628492E-3</v>
      </c>
      <c r="K10" s="15">
        <v>3.4734119554175004E-3</v>
      </c>
      <c r="L10" s="15">
        <v>6.0126587630225702E-4</v>
      </c>
      <c r="M10" s="15">
        <v>-7.3076248755917568E-4</v>
      </c>
      <c r="N10" s="15">
        <v>-2.1151930776996709E-3</v>
      </c>
      <c r="O10" s="15">
        <v>-1.3249860562503303E-2</v>
      </c>
      <c r="P10" s="15">
        <v>1.7283637107656021E-3</v>
      </c>
      <c r="Q10" s="15">
        <v>-1.0328266647214219E-2</v>
      </c>
      <c r="R10" s="15">
        <v>1.41700373569439E-3</v>
      </c>
      <c r="S10" s="15">
        <v>9.9636125544416742E-4</v>
      </c>
      <c r="T10" s="15">
        <v>1.1951228490335833E-3</v>
      </c>
      <c r="U10" s="15">
        <v>-9.6946081791775892E-4</v>
      </c>
      <c r="V10" s="15">
        <v>2.9042255494458069E-3</v>
      </c>
      <c r="W10" s="15">
        <v>-8.7854597571345189E-3</v>
      </c>
      <c r="X10" s="15">
        <v>1.8571763011478342E-3</v>
      </c>
      <c r="Y10" s="15">
        <v>-6.4201189785314024E-3</v>
      </c>
      <c r="Z10" s="15">
        <v>-3.8820496241512206E-3</v>
      </c>
      <c r="AA10" s="15">
        <v>-6.7995114930593176E-3</v>
      </c>
      <c r="AB10" s="15">
        <v>2.540723688534148E-3</v>
      </c>
      <c r="AC10" s="15">
        <v>3.2492873128034806E-3</v>
      </c>
      <c r="AD10" s="15">
        <v>-3.4751071810626083E-3</v>
      </c>
      <c r="AE10" s="15">
        <v>-2.4192135400759743E-3</v>
      </c>
      <c r="AF10" s="15">
        <v>3.0503618518571362E-3</v>
      </c>
      <c r="AG10" s="15">
        <v>-1.4412087361349159E-3</v>
      </c>
      <c r="AH10" s="15">
        <v>-3.3508613867707249E-3</v>
      </c>
      <c r="AI10" s="15">
        <v>-5.5383367313384113E-3</v>
      </c>
      <c r="AJ10" s="15">
        <v>1.0870753221694353E-3</v>
      </c>
      <c r="AK10" s="15">
        <v>4.0019003774592402E-3</v>
      </c>
      <c r="AL10" s="15">
        <v>9.9636125544416742E-4</v>
      </c>
      <c r="AM10" s="15">
        <v>1.3656321444524796E-3</v>
      </c>
      <c r="AN10" s="15">
        <v>1.2377836738262547E-3</v>
      </c>
      <c r="AO10" s="15">
        <v>-2.0953002879294658E-4</v>
      </c>
      <c r="AP10" s="15">
        <v>1.2558391867204062E-3</v>
      </c>
      <c r="AQ10" s="15">
        <v>1.2558391867204062E-3</v>
      </c>
      <c r="AT10" s="3" t="s">
        <v>57</v>
      </c>
    </row>
    <row r="11" spans="1:46">
      <c r="A11" s="3" t="str">
        <f t="shared" si="1"/>
        <v>OUTPUT</v>
      </c>
      <c r="B11" s="6" t="s">
        <v>215</v>
      </c>
      <c r="C11" s="3" t="str">
        <f t="shared" si="2"/>
        <v>Bldg_DETPre99-Win</v>
      </c>
      <c r="D11" s="3" t="s">
        <v>2</v>
      </c>
      <c r="E11" s="3" t="s">
        <v>58</v>
      </c>
      <c r="F11" s="3" t="s">
        <v>54</v>
      </c>
      <c r="G11" s="15">
        <v>-7.1026116683905434E-3</v>
      </c>
      <c r="H11" s="15">
        <v>4.0159694162072721E-3</v>
      </c>
      <c r="I11" s="15">
        <v>-2.1650854220055338E-4</v>
      </c>
      <c r="J11" s="15">
        <v>-6.9204805284364852E-3</v>
      </c>
      <c r="K11" s="15">
        <v>-1.2509408006122326E-3</v>
      </c>
      <c r="L11" s="15">
        <v>-1.8873278486268991E-3</v>
      </c>
      <c r="M11" s="15">
        <v>-6.7084573494253915E-3</v>
      </c>
      <c r="N11" s="15">
        <v>-2.1151930776996709E-3</v>
      </c>
      <c r="O11" s="15">
        <v>-1.4031625372007125E-2</v>
      </c>
      <c r="P11" s="15">
        <v>1.7283637107656021E-3</v>
      </c>
      <c r="Q11" s="15">
        <v>-1.0348055330528749E-2</v>
      </c>
      <c r="R11" s="15">
        <v>-3.643266534247415E-3</v>
      </c>
      <c r="S11" s="15">
        <v>9.9636125544416742E-4</v>
      </c>
      <c r="T11" s="15">
        <v>-1.2630569004952001E-3</v>
      </c>
      <c r="U11" s="15">
        <v>-9.6946081791775892E-4</v>
      </c>
      <c r="V11" s="15">
        <v>2.9875039943125774E-3</v>
      </c>
      <c r="W11" s="15">
        <v>-8.8022924636132344E-3</v>
      </c>
      <c r="X11" s="15">
        <v>1.8833194913740201E-3</v>
      </c>
      <c r="Y11" s="15">
        <v>-6.4201189785314024E-3</v>
      </c>
      <c r="Z11" s="15">
        <v>-6.2420388878290907E-3</v>
      </c>
      <c r="AA11" s="15">
        <v>-6.8172074699554058E-3</v>
      </c>
      <c r="AB11" s="15">
        <v>2.5483412935769266E-3</v>
      </c>
      <c r="AC11" s="15">
        <v>8.8763843199723936E-4</v>
      </c>
      <c r="AD11" s="15">
        <v>-3.5341770222842408E-3</v>
      </c>
      <c r="AE11" s="15">
        <v>-2.4192135400759743E-3</v>
      </c>
      <c r="AF11" s="15">
        <v>2.9000261507277623E-3</v>
      </c>
      <c r="AG11" s="15">
        <v>-1.4412087361349159E-3</v>
      </c>
      <c r="AH11" s="15">
        <v>-3.4078192990765433E-3</v>
      </c>
      <c r="AI11" s="15">
        <v>-5.8465553768372721E-3</v>
      </c>
      <c r="AJ11" s="15">
        <v>1.1040405651369905E-3</v>
      </c>
      <c r="AK11" s="15">
        <v>-3.2718242482909438E-3</v>
      </c>
      <c r="AL11" s="15">
        <v>9.9636125544416742E-4</v>
      </c>
      <c r="AM11" s="15">
        <v>1.8382078587520297E-3</v>
      </c>
      <c r="AN11" s="15">
        <v>1.6673290033911948E-3</v>
      </c>
      <c r="AO11" s="15">
        <v>-2.1792063391772322E-4</v>
      </c>
      <c r="AP11" s="15">
        <v>1.690421151651916E-3</v>
      </c>
      <c r="AQ11" s="15">
        <v>1.690421151651916E-3</v>
      </c>
      <c r="AT11" s="3" t="s">
        <v>58</v>
      </c>
    </row>
    <row r="12" spans="1:46">
      <c r="A12" s="3" t="str">
        <f t="shared" si="1"/>
        <v>OUTPUT</v>
      </c>
      <c r="B12" s="6" t="s">
        <v>215</v>
      </c>
      <c r="C12" s="3" t="str">
        <f t="shared" si="2"/>
        <v>Bldg_DETPre09-Win</v>
      </c>
      <c r="D12" s="3" t="s">
        <v>2</v>
      </c>
      <c r="E12" s="3" t="s">
        <v>59</v>
      </c>
      <c r="F12" s="3" t="s">
        <v>54</v>
      </c>
      <c r="G12" s="15">
        <v>-7.8998061329785818E-3</v>
      </c>
      <c r="H12" s="15">
        <v>-1.1244685529190912E-3</v>
      </c>
      <c r="I12" s="15">
        <v>-2.1887727716438572E-3</v>
      </c>
      <c r="J12" s="15">
        <v>-7.6972326623186817E-3</v>
      </c>
      <c r="K12" s="15">
        <v>0</v>
      </c>
      <c r="L12" s="15">
        <v>-6.5123758630217105E-3</v>
      </c>
      <c r="M12" s="15">
        <v>-6.6235409417873805E-3</v>
      </c>
      <c r="N12" s="15">
        <v>-6.8497362519250394E-3</v>
      </c>
      <c r="O12" s="15">
        <v>-1.4031625372007125E-2</v>
      </c>
      <c r="P12" s="15">
        <v>1.2389430713750941E-3</v>
      </c>
      <c r="Q12" s="15">
        <v>-1.3261457302077853E-2</v>
      </c>
      <c r="R12" s="15">
        <v>-4.0159513208906953E-3</v>
      </c>
      <c r="S12" s="15">
        <v>1.1866188897510753E-3</v>
      </c>
      <c r="T12" s="15">
        <v>-4.0793965380776396E-3</v>
      </c>
      <c r="U12" s="15">
        <v>-6.278930031057374E-3</v>
      </c>
      <c r="V12" s="15">
        <v>-9.0173236016878524E-4</v>
      </c>
      <c r="W12" s="15">
        <v>-1.1280498793065877E-2</v>
      </c>
      <c r="X12" s="15">
        <v>-1.2626069614190437E-3</v>
      </c>
      <c r="Y12" s="15">
        <v>-8.3777278307610569E-3</v>
      </c>
      <c r="Z12" s="15">
        <v>-8.1991832497518881E-3</v>
      </c>
      <c r="AA12" s="15">
        <v>-8.7921401619021379E-3</v>
      </c>
      <c r="AB12" s="15">
        <v>2.5689838238380815E-3</v>
      </c>
      <c r="AC12" s="15">
        <v>-3.6195999496422891E-3</v>
      </c>
      <c r="AD12" s="15">
        <v>-1.1065800817784565E-2</v>
      </c>
      <c r="AE12" s="15">
        <v>-2.5209283291080195E-3</v>
      </c>
      <c r="AF12" s="15">
        <v>9.3284705340757447E-4</v>
      </c>
      <c r="AG12" s="15">
        <v>-6.4904449681666091E-3</v>
      </c>
      <c r="AH12" s="15">
        <v>-1.0670164326463194E-2</v>
      </c>
      <c r="AI12" s="15">
        <v>-8.0979433650345666E-3</v>
      </c>
      <c r="AJ12" s="15">
        <v>-6.0073064593275131E-3</v>
      </c>
      <c r="AK12" s="15">
        <v>-4.9014783141790308E-3</v>
      </c>
      <c r="AL12" s="15">
        <v>1.1866188897510753E-3</v>
      </c>
      <c r="AM12" s="15">
        <v>-4.7031799548598801E-4</v>
      </c>
      <c r="AN12" s="15">
        <v>-4.2670682774401E-4</v>
      </c>
      <c r="AO12" s="15">
        <v>-2.2046929205681962E-3</v>
      </c>
      <c r="AP12" s="15">
        <v>-4.3250576031799288E-4</v>
      </c>
      <c r="AQ12" s="15">
        <v>-4.3250576031799288E-4</v>
      </c>
      <c r="AT12" s="3" t="s">
        <v>59</v>
      </c>
    </row>
    <row r="13" spans="1:46">
      <c r="A13" s="3" t="str">
        <f t="shared" si="1"/>
        <v>\I:</v>
      </c>
      <c r="C13" s="3" t="str">
        <f t="shared" si="2"/>
        <v/>
      </c>
      <c r="E13" s="3" t="s">
        <v>50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 spans="1:46">
      <c r="A14" s="6" t="str">
        <f t="shared" si="1"/>
        <v>\I:</v>
      </c>
      <c r="C14" s="3" t="str">
        <f t="shared" si="2"/>
        <v/>
      </c>
      <c r="E14" s="3" t="s">
        <v>50</v>
      </c>
      <c r="F14" s="6" t="s">
        <v>51</v>
      </c>
      <c r="G14" s="13">
        <v>60.083867064444114</v>
      </c>
      <c r="H14" s="13">
        <v>84.273977967990575</v>
      </c>
      <c r="I14" s="13">
        <v>75.462150252781697</v>
      </c>
      <c r="J14" s="13">
        <v>60.083867064444114</v>
      </c>
      <c r="K14" s="13">
        <v>104.91432237434749</v>
      </c>
      <c r="L14" s="13">
        <v>62.49172660614704</v>
      </c>
      <c r="M14" s="13">
        <v>78.236546746122457</v>
      </c>
      <c r="N14" s="13">
        <v>71.802543006731483</v>
      </c>
      <c r="O14" s="13">
        <v>56.279071218045836</v>
      </c>
      <c r="P14" s="13">
        <v>110.30184044568433</v>
      </c>
      <c r="Q14" s="13">
        <v>98.969072164948443</v>
      </c>
      <c r="R14" s="13">
        <v>101.05268680146827</v>
      </c>
      <c r="S14" s="13">
        <v>104.91432237434749</v>
      </c>
      <c r="T14" s="13">
        <v>69.806922342373028</v>
      </c>
      <c r="U14" s="13">
        <v>51.53028521819629</v>
      </c>
      <c r="V14" s="13">
        <v>71.367973586169214</v>
      </c>
      <c r="W14" s="13">
        <v>98.969072164948443</v>
      </c>
      <c r="X14" s="13">
        <v>87.511394712853232</v>
      </c>
      <c r="Y14" s="13">
        <v>49.693417496037725</v>
      </c>
      <c r="Z14" s="13">
        <v>109.65587735456155</v>
      </c>
      <c r="AA14" s="13">
        <v>50</v>
      </c>
      <c r="AB14" s="13">
        <v>97.112923818249513</v>
      </c>
      <c r="AC14" s="13">
        <v>73.279118417310613</v>
      </c>
      <c r="AD14" s="13">
        <v>76.984763432237358</v>
      </c>
      <c r="AE14" s="13">
        <v>49.85572014255952</v>
      </c>
      <c r="AF14" s="13">
        <v>105.46821502508118</v>
      </c>
      <c r="AG14" s="13">
        <v>66.077310287843503</v>
      </c>
      <c r="AH14" s="13">
        <v>76.984763432237358</v>
      </c>
      <c r="AI14" s="13">
        <v>50.260382287169051</v>
      </c>
      <c r="AJ14" s="13">
        <v>64.894789322810396</v>
      </c>
      <c r="AK14" s="13">
        <v>102.85294477776416</v>
      </c>
      <c r="AL14" s="13">
        <v>52.457161187173753</v>
      </c>
      <c r="AM14" s="13">
        <v>69.806922342373028</v>
      </c>
      <c r="AN14" s="13">
        <v>52.457161187173753</v>
      </c>
      <c r="AO14" s="13">
        <v>69.806922342373028</v>
      </c>
      <c r="AP14" s="13">
        <v>69.806922342373028</v>
      </c>
      <c r="AQ14" s="13">
        <v>69.806922342373028</v>
      </c>
    </row>
    <row r="15" spans="1:46">
      <c r="A15" s="6" t="str">
        <f t="shared" si="1"/>
        <v>\I:</v>
      </c>
      <c r="C15" s="3" t="str">
        <f t="shared" si="2"/>
        <v/>
      </c>
      <c r="E15" s="3" t="s">
        <v>60</v>
      </c>
      <c r="F15" s="6" t="s">
        <v>53</v>
      </c>
      <c r="G15" s="14">
        <v>9000</v>
      </c>
      <c r="H15" s="14">
        <v>11999.999999999998</v>
      </c>
      <c r="I15" s="14">
        <v>6000</v>
      </c>
      <c r="J15" s="14">
        <v>9000</v>
      </c>
      <c r="K15" s="14">
        <v>12000</v>
      </c>
      <c r="L15" s="14">
        <v>7800</v>
      </c>
      <c r="M15" s="14">
        <v>10500</v>
      </c>
      <c r="N15" s="14">
        <v>11999.999999999998</v>
      </c>
      <c r="O15" s="14">
        <v>6000.0000000000009</v>
      </c>
      <c r="P15" s="14">
        <v>15300.000000000002</v>
      </c>
      <c r="Q15" s="14">
        <v>11999.999999999998</v>
      </c>
      <c r="R15" s="14">
        <v>14100</v>
      </c>
      <c r="S15" s="14">
        <v>12000</v>
      </c>
      <c r="T15" s="14">
        <v>6000</v>
      </c>
      <c r="U15" s="14">
        <v>6000</v>
      </c>
      <c r="V15" s="14">
        <v>10500</v>
      </c>
      <c r="W15" s="14">
        <v>11999.999999999998</v>
      </c>
      <c r="X15" s="14">
        <v>12000</v>
      </c>
      <c r="Y15" s="14">
        <v>6000</v>
      </c>
      <c r="Z15" s="14">
        <v>12000</v>
      </c>
      <c r="AA15" s="14">
        <v>6000</v>
      </c>
      <c r="AB15" s="14">
        <v>11999.999999999998</v>
      </c>
      <c r="AC15" s="14">
        <v>10500</v>
      </c>
      <c r="AD15" s="14">
        <v>11999.999999999998</v>
      </c>
      <c r="AE15" s="14">
        <v>5999.9999999999991</v>
      </c>
      <c r="AF15" s="14">
        <v>15300</v>
      </c>
      <c r="AG15" s="14">
        <v>6000</v>
      </c>
      <c r="AH15" s="14">
        <v>11999.999999999998</v>
      </c>
      <c r="AI15" s="14">
        <v>5999.9999999999991</v>
      </c>
      <c r="AJ15" s="14">
        <v>7800.0000000000009</v>
      </c>
      <c r="AK15" s="14">
        <v>10500</v>
      </c>
      <c r="AL15" s="14">
        <v>6000</v>
      </c>
      <c r="AM15" s="14">
        <v>6000</v>
      </c>
      <c r="AN15" s="14">
        <v>6000</v>
      </c>
      <c r="AO15" s="14">
        <v>6000</v>
      </c>
      <c r="AP15" s="14">
        <v>6000</v>
      </c>
      <c r="AQ15" s="14">
        <v>6000</v>
      </c>
    </row>
    <row r="16" spans="1:46">
      <c r="A16" s="3" t="str">
        <f t="shared" si="1"/>
        <v>OUTPUT</v>
      </c>
      <c r="B16" s="6" t="s">
        <v>212</v>
      </c>
      <c r="C16" s="3" t="str">
        <f t="shared" si="2"/>
        <v>Bldg_DETPre45-Win</v>
      </c>
      <c r="D16" s="3" t="s">
        <v>2</v>
      </c>
      <c r="E16" s="3" t="s">
        <v>60</v>
      </c>
      <c r="F16" s="3" t="s">
        <v>54</v>
      </c>
      <c r="G16" s="15">
        <v>4.5039521049384003E-3</v>
      </c>
      <c r="H16" s="15">
        <v>9.7876777763405334E-3</v>
      </c>
      <c r="I16" s="15">
        <v>3.8468878544452656E-3</v>
      </c>
      <c r="J16" s="15">
        <v>4.3884579783453051E-3</v>
      </c>
      <c r="K16" s="15">
        <v>1.1034710865800606E-3</v>
      </c>
      <c r="L16" s="15">
        <v>6.342135944880747E-3</v>
      </c>
      <c r="M16" s="15">
        <v>8.858622650730676E-3</v>
      </c>
      <c r="N16" s="15">
        <v>5.0568791798830739E-3</v>
      </c>
      <c r="O16" s="15">
        <v>1.9727754730021482E-4</v>
      </c>
      <c r="P16" s="15">
        <v>1.0571916297505033E-2</v>
      </c>
      <c r="Q16" s="15">
        <v>5.095836598314165E-3</v>
      </c>
      <c r="R16" s="15">
        <v>8.9164041146226492E-3</v>
      </c>
      <c r="S16" s="15">
        <v>3.3389472503310529E-3</v>
      </c>
      <c r="T16" s="15">
        <v>1.0735194790569072E-2</v>
      </c>
      <c r="U16" s="15">
        <v>3.6165409915059959E-3</v>
      </c>
      <c r="V16" s="15">
        <v>1.0814006555793558E-2</v>
      </c>
      <c r="W16" s="15">
        <v>4.334635122486657E-3</v>
      </c>
      <c r="X16" s="15">
        <v>1.1371871413267459E-2</v>
      </c>
      <c r="Y16" s="15">
        <v>3.0753851568562276E-3</v>
      </c>
      <c r="Z16" s="15">
        <v>1.3712053311338781E-2</v>
      </c>
      <c r="AA16" s="15">
        <v>6.871053398461226E-3</v>
      </c>
      <c r="AB16" s="15">
        <v>3.2125303397729107E-3</v>
      </c>
      <c r="AC16" s="15">
        <v>9.0642170865817499E-3</v>
      </c>
      <c r="AD16" s="15">
        <v>8.676297851744421E-3</v>
      </c>
      <c r="AE16" s="15">
        <v>9.8147028981265261E-3</v>
      </c>
      <c r="AF16" s="15">
        <v>4.4714655303497051E-3</v>
      </c>
      <c r="AG16" s="15">
        <v>4.1577092583922563E-3</v>
      </c>
      <c r="AH16" s="15">
        <v>8.3660934574807319E-3</v>
      </c>
      <c r="AI16" s="15">
        <v>3.34356361214344E-3</v>
      </c>
      <c r="AJ16" s="15">
        <v>1.0322418374722687E-2</v>
      </c>
      <c r="AK16" s="15">
        <v>1.0330346434717363E-2</v>
      </c>
      <c r="AL16" s="15">
        <v>3.3389472503310529E-3</v>
      </c>
      <c r="AM16" s="15">
        <v>5.8141651531734935E-3</v>
      </c>
      <c r="AN16" s="15">
        <v>5.2568146701795875E-3</v>
      </c>
      <c r="AO16" s="15">
        <v>3.8654703108726754E-3</v>
      </c>
      <c r="AP16" s="15">
        <v>5.3467227372177789E-3</v>
      </c>
      <c r="AQ16" s="15">
        <v>5.3467227372177789E-3</v>
      </c>
      <c r="AT16" s="3" t="s">
        <v>60</v>
      </c>
    </row>
    <row r="17" spans="1:47">
      <c r="A17" s="3" t="str">
        <f t="shared" si="1"/>
        <v>OUTPUT</v>
      </c>
      <c r="B17" s="6" t="s">
        <v>212</v>
      </c>
      <c r="C17" s="3" t="str">
        <f t="shared" si="2"/>
        <v>Bldg_DETPre69-Win</v>
      </c>
      <c r="D17" s="3" t="s">
        <v>2</v>
      </c>
      <c r="E17" s="3" t="s">
        <v>61</v>
      </c>
      <c r="F17" s="3" t="s">
        <v>54</v>
      </c>
      <c r="G17" s="15">
        <v>4.5669402676911221E-3</v>
      </c>
      <c r="H17" s="15">
        <v>9.7876777763405334E-3</v>
      </c>
      <c r="I17" s="15">
        <v>3.8468878544452656E-3</v>
      </c>
      <c r="J17" s="15">
        <v>4.4498309456711248E-3</v>
      </c>
      <c r="K17" s="15">
        <v>1.1162330413489539E-3</v>
      </c>
      <c r="L17" s="15">
        <v>6.5396152193089941E-3</v>
      </c>
      <c r="M17" s="15">
        <v>4.8061460961857051E-3</v>
      </c>
      <c r="N17" s="15">
        <v>4.8504976840335638E-3</v>
      </c>
      <c r="O17" s="15">
        <v>1.9727754730021482E-4</v>
      </c>
      <c r="P17" s="15">
        <v>1.0773579049146564E-2</v>
      </c>
      <c r="Q17" s="15">
        <v>5.1755449052477021E-3</v>
      </c>
      <c r="R17" s="15">
        <v>8.9164041146226492E-3</v>
      </c>
      <c r="S17" s="15">
        <v>3.3389472503310529E-3</v>
      </c>
      <c r="T17" s="15">
        <v>1.0625624328857886E-2</v>
      </c>
      <c r="U17" s="15">
        <v>3.6165409915059959E-3</v>
      </c>
      <c r="V17" s="15">
        <v>1.0786048150466798E-2</v>
      </c>
      <c r="W17" s="15">
        <v>4.4024368308268422E-3</v>
      </c>
      <c r="X17" s="15">
        <v>1.1483993319329651E-2</v>
      </c>
      <c r="Y17" s="15">
        <v>3.0753851568562276E-3</v>
      </c>
      <c r="Z17" s="15">
        <v>1.0175519368134722E-2</v>
      </c>
      <c r="AA17" s="15">
        <v>5.5042219290739594E-3</v>
      </c>
      <c r="AB17" s="15">
        <v>3.2133297967951893E-3</v>
      </c>
      <c r="AC17" s="15">
        <v>7.8333702347875966E-3</v>
      </c>
      <c r="AD17" s="15">
        <v>8.2810866703254705E-3</v>
      </c>
      <c r="AE17" s="15">
        <v>5.4954490719151799E-3</v>
      </c>
      <c r="AF17" s="15">
        <v>4.7412421059463026E-3</v>
      </c>
      <c r="AG17" s="15">
        <v>3.759519967736782E-3</v>
      </c>
      <c r="AH17" s="15">
        <v>7.9850122940986409E-3</v>
      </c>
      <c r="AI17" s="15">
        <v>3.34356361214344E-3</v>
      </c>
      <c r="AJ17" s="15">
        <v>1.063819422221321E-2</v>
      </c>
      <c r="AK17" s="15">
        <v>9.9447112724630592E-3</v>
      </c>
      <c r="AL17" s="15">
        <v>3.3389472503310529E-3</v>
      </c>
      <c r="AM17" s="15">
        <v>5.8141651531734935E-3</v>
      </c>
      <c r="AN17" s="15">
        <v>5.2568146701795875E-3</v>
      </c>
      <c r="AO17" s="15">
        <v>3.8654703108726754E-3</v>
      </c>
      <c r="AP17" s="15">
        <v>5.3467227372177789E-3</v>
      </c>
      <c r="AQ17" s="15">
        <v>5.3467227372177789E-3</v>
      </c>
      <c r="AT17" s="3" t="s">
        <v>61</v>
      </c>
    </row>
    <row r="18" spans="1:47">
      <c r="A18" s="3" t="str">
        <f t="shared" si="1"/>
        <v>OUTPUT</v>
      </c>
      <c r="B18" s="6" t="s">
        <v>215</v>
      </c>
      <c r="C18" s="3" t="str">
        <f t="shared" si="2"/>
        <v>Bldg_DETPre79-Win</v>
      </c>
      <c r="D18" s="3" t="s">
        <v>2</v>
      </c>
      <c r="E18" s="3" t="s">
        <v>62</v>
      </c>
      <c r="F18" s="3" t="s">
        <v>54</v>
      </c>
      <c r="G18" s="15">
        <v>3.5708688340071217E-3</v>
      </c>
      <c r="H18" s="15">
        <v>9.7876777763405334E-3</v>
      </c>
      <c r="I18" s="15">
        <v>3.8872711738042066E-3</v>
      </c>
      <c r="J18" s="15">
        <v>3.4793016131412333E-3</v>
      </c>
      <c r="K18" s="15">
        <v>4.5849766770465093E-3</v>
      </c>
      <c r="L18" s="15">
        <v>6.5396152193089941E-3</v>
      </c>
      <c r="M18" s="15">
        <v>5.9996616562067139E-3</v>
      </c>
      <c r="N18" s="15">
        <v>5.000198621890212E-3</v>
      </c>
      <c r="O18" s="15">
        <v>2.0413166512070241E-4</v>
      </c>
      <c r="P18" s="15">
        <v>1.0773579049146564E-2</v>
      </c>
      <c r="Q18" s="15">
        <v>3.7453684464072668E-3</v>
      </c>
      <c r="R18" s="15">
        <v>7.3763089396086997E-3</v>
      </c>
      <c r="S18" s="15">
        <v>3.3389472503310529E-3</v>
      </c>
      <c r="T18" s="15">
        <v>5.2166181464313004E-3</v>
      </c>
      <c r="U18" s="15">
        <v>3.7085465984515098E-3</v>
      </c>
      <c r="V18" s="15">
        <v>1.1086263582263056E-2</v>
      </c>
      <c r="W18" s="15">
        <v>3.1858960351713664E-3</v>
      </c>
      <c r="X18" s="15">
        <v>9.2141834127752384E-3</v>
      </c>
      <c r="Y18" s="15">
        <v>7.2142403977596564E-4</v>
      </c>
      <c r="Z18" s="15">
        <v>7.0996082558416485E-3</v>
      </c>
      <c r="AA18" s="15">
        <v>5.5784426878336497E-3</v>
      </c>
      <c r="AB18" s="15">
        <v>3.321980085720001E-3</v>
      </c>
      <c r="AC18" s="15">
        <v>7.8798123155832383E-3</v>
      </c>
      <c r="AD18" s="15">
        <v>8.4904382266787568E-3</v>
      </c>
      <c r="AE18" s="15">
        <v>3.6608975180466405E-3</v>
      </c>
      <c r="AF18" s="15">
        <v>4.7572620838657207E-3</v>
      </c>
      <c r="AG18" s="15">
        <v>3.759519967736782E-3</v>
      </c>
      <c r="AH18" s="15">
        <v>8.1868788869529537E-3</v>
      </c>
      <c r="AI18" s="15">
        <v>1.9378237532578994E-3</v>
      </c>
      <c r="AJ18" s="15">
        <v>1.063819422221321E-2</v>
      </c>
      <c r="AK18" s="15">
        <v>8.8538254277626197E-3</v>
      </c>
      <c r="AL18" s="15">
        <v>3.3389472503310529E-3</v>
      </c>
      <c r="AM18" s="15">
        <v>5.8141651531734935E-3</v>
      </c>
      <c r="AN18" s="15">
        <v>5.2568146701795875E-3</v>
      </c>
      <c r="AO18" s="15">
        <v>3.9065177102481346E-3</v>
      </c>
      <c r="AP18" s="15">
        <v>5.3467227372177789E-3</v>
      </c>
      <c r="AQ18" s="15">
        <v>5.3467227372177789E-3</v>
      </c>
      <c r="AT18" s="3" t="s">
        <v>62</v>
      </c>
    </row>
    <row r="19" spans="1:47">
      <c r="A19" s="3" t="str">
        <f t="shared" si="1"/>
        <v>OUTPUT</v>
      </c>
      <c r="B19" s="6" t="s">
        <v>215</v>
      </c>
      <c r="C19" s="3" t="str">
        <f t="shared" si="2"/>
        <v>Bldg_DETPre89-Win</v>
      </c>
      <c r="D19" s="3" t="s">
        <v>2</v>
      </c>
      <c r="E19" s="3" t="s">
        <v>63</v>
      </c>
      <c r="F19" s="3" t="s">
        <v>54</v>
      </c>
      <c r="G19" s="15">
        <v>6.3542516189897731E-4</v>
      </c>
      <c r="H19" s="15">
        <v>8.5180148341414859E-3</v>
      </c>
      <c r="I19" s="15">
        <v>3.9920077602212441E-3</v>
      </c>
      <c r="J19" s="15">
        <v>6.1913105566097017E-4</v>
      </c>
      <c r="K19" s="15">
        <v>4.6102025800774781E-3</v>
      </c>
      <c r="L19" s="15">
        <v>6.6733753600970638E-3</v>
      </c>
      <c r="M19" s="15">
        <v>4.9398342925081632E-3</v>
      </c>
      <c r="N19" s="15">
        <v>4.5568754512344285E-3</v>
      </c>
      <c r="O19" s="15">
        <v>-5.0028855680163218E-3</v>
      </c>
      <c r="P19" s="15">
        <v>4.6321317033330076E-3</v>
      </c>
      <c r="Q19" s="15">
        <v>5.5288866520909156E-4</v>
      </c>
      <c r="R19" s="15">
        <v>5.6421026830586925E-3</v>
      </c>
      <c r="S19" s="15">
        <v>3.3557488757721284E-3</v>
      </c>
      <c r="T19" s="15">
        <v>5.2166181464313004E-3</v>
      </c>
      <c r="U19" s="15">
        <v>3.9116279714302062E-3</v>
      </c>
      <c r="V19" s="15">
        <v>7.7996652025770063E-3</v>
      </c>
      <c r="W19" s="15">
        <v>4.7029973995495026E-4</v>
      </c>
      <c r="X19" s="15">
        <v>4.978343426895117E-3</v>
      </c>
      <c r="Y19" s="15">
        <v>7.2142403977596564E-4</v>
      </c>
      <c r="Z19" s="15">
        <v>1.6835992390516886E-3</v>
      </c>
      <c r="AA19" s="15">
        <v>7.6508372015266955E-4</v>
      </c>
      <c r="AB19" s="15">
        <v>3.3730022464722722E-3</v>
      </c>
      <c r="AC19" s="15">
        <v>8.2173166032121665E-3</v>
      </c>
      <c r="AD19" s="15">
        <v>7.5094939544435718E-3</v>
      </c>
      <c r="AE19" s="15">
        <v>3.6608975180466405E-3</v>
      </c>
      <c r="AF19" s="15">
        <v>4.9741838551765156E-3</v>
      </c>
      <c r="AG19" s="15">
        <v>3.3857383770597754E-3</v>
      </c>
      <c r="AH19" s="15">
        <v>7.2410063963664313E-3</v>
      </c>
      <c r="AI19" s="15">
        <v>-5.0752324006469584E-4</v>
      </c>
      <c r="AJ19" s="15">
        <v>6.5618325686225797E-3</v>
      </c>
      <c r="AK19" s="15">
        <v>9.3109681251586224E-3</v>
      </c>
      <c r="AL19" s="15">
        <v>3.3557488757721284E-3</v>
      </c>
      <c r="AM19" s="15">
        <v>5.9652131177727547E-3</v>
      </c>
      <c r="AN19" s="15">
        <v>5.4002145470028601E-3</v>
      </c>
      <c r="AO19" s="15">
        <v>4.013006027935328E-3</v>
      </c>
      <c r="AP19" s="15">
        <v>5.4856268731438953E-3</v>
      </c>
      <c r="AQ19" s="15">
        <v>5.4856268731438953E-3</v>
      </c>
      <c r="AT19" s="3" t="s">
        <v>63</v>
      </c>
    </row>
    <row r="20" spans="1:47">
      <c r="A20" s="3" t="str">
        <f t="shared" si="1"/>
        <v>OUTPUT</v>
      </c>
      <c r="B20" s="6" t="s">
        <v>215</v>
      </c>
      <c r="C20" s="3" t="str">
        <f t="shared" si="2"/>
        <v>Bldg_DETPre99-Win</v>
      </c>
      <c r="D20" s="3" t="s">
        <v>2</v>
      </c>
      <c r="E20" s="3" t="s">
        <v>64</v>
      </c>
      <c r="F20" s="3" t="s">
        <v>54</v>
      </c>
      <c r="G20" s="15">
        <v>-6.5304441069163671E-4</v>
      </c>
      <c r="H20" s="15">
        <v>8.5180148341414859E-3</v>
      </c>
      <c r="I20" s="15">
        <v>4.1580085926783729E-3</v>
      </c>
      <c r="J20" s="15">
        <v>-6.3629849686262395E-4</v>
      </c>
      <c r="K20" s="15">
        <v>-1.1415017595225547E-4</v>
      </c>
      <c r="L20" s="15">
        <v>4.4564784718846822E-3</v>
      </c>
      <c r="M20" s="15">
        <v>-6.2000404407843172E-4</v>
      </c>
      <c r="N20" s="15">
        <v>4.5568754512344285E-3</v>
      </c>
      <c r="O20" s="15">
        <v>-5.6534067132685715E-3</v>
      </c>
      <c r="P20" s="15">
        <v>4.6321317033330076E-3</v>
      </c>
      <c r="Q20" s="15">
        <v>5.5406513535657292E-4</v>
      </c>
      <c r="R20" s="15">
        <v>9.2322795965983845E-4</v>
      </c>
      <c r="S20" s="15">
        <v>3.3557488757721284E-3</v>
      </c>
      <c r="T20" s="15">
        <v>2.977540144725328E-3</v>
      </c>
      <c r="U20" s="15">
        <v>3.9116279714302062E-3</v>
      </c>
      <c r="V20" s="15">
        <v>8.0348797875630668E-3</v>
      </c>
      <c r="W20" s="15">
        <v>4.7130047236139156E-4</v>
      </c>
      <c r="X20" s="15">
        <v>5.0509066754572916E-3</v>
      </c>
      <c r="Y20" s="15">
        <v>7.2142403977596564E-4</v>
      </c>
      <c r="Z20" s="15">
        <v>-5.7521758804506614E-4</v>
      </c>
      <c r="AA20" s="15">
        <v>7.672377388152717E-4</v>
      </c>
      <c r="AB20" s="15">
        <v>3.3833673962297287E-3</v>
      </c>
      <c r="AC20" s="15">
        <v>5.9291654016203951E-3</v>
      </c>
      <c r="AD20" s="15">
        <v>7.6524020593624212E-3</v>
      </c>
      <c r="AE20" s="15">
        <v>3.6608975180466405E-3</v>
      </c>
      <c r="AF20" s="15">
        <v>4.8518724113804784E-3</v>
      </c>
      <c r="AG20" s="15">
        <v>3.3857383770597754E-3</v>
      </c>
      <c r="AH20" s="15">
        <v>7.3788050959975333E-3</v>
      </c>
      <c r="AI20" s="15">
        <v>-5.375277683853588E-4</v>
      </c>
      <c r="AJ20" s="15">
        <v>6.6684513057788612E-3</v>
      </c>
      <c r="AK20" s="15">
        <v>2.1928881052215182E-3</v>
      </c>
      <c r="AL20" s="15">
        <v>3.3557488757721284E-3</v>
      </c>
      <c r="AM20" s="15">
        <v>6.4887684675485786E-3</v>
      </c>
      <c r="AN20" s="15">
        <v>5.8781510461159434E-3</v>
      </c>
      <c r="AO20" s="15">
        <v>4.1834116857616512E-3</v>
      </c>
      <c r="AP20" s="15">
        <v>5.9670898552042989E-3</v>
      </c>
      <c r="AQ20" s="15">
        <v>5.9670898552042989E-3</v>
      </c>
      <c r="AT20" s="3" t="s">
        <v>64</v>
      </c>
    </row>
    <row r="21" spans="1:47">
      <c r="A21" s="3" t="str">
        <f t="shared" si="1"/>
        <v>OUTPUT</v>
      </c>
      <c r="B21" s="6" t="s">
        <v>215</v>
      </c>
      <c r="C21" s="3" t="str">
        <f t="shared" si="2"/>
        <v>Bldg_DETPre09-Win</v>
      </c>
      <c r="D21" s="3" t="s">
        <v>2</v>
      </c>
      <c r="E21" s="3" t="s">
        <v>65</v>
      </c>
      <c r="F21" s="3" t="s">
        <v>54</v>
      </c>
      <c r="G21" s="15">
        <v>-1.333556134312165E-3</v>
      </c>
      <c r="H21" s="15">
        <v>3.7959337650146901E-3</v>
      </c>
      <c r="I21" s="15">
        <v>2.4579488202930095E-3</v>
      </c>
      <c r="J21" s="15">
        <v>-1.2993599667227218E-3</v>
      </c>
      <c r="K21" s="15">
        <v>1.1754440828187415E-3</v>
      </c>
      <c r="L21" s="15">
        <v>0</v>
      </c>
      <c r="M21" s="15">
        <v>-6.1136348079700992E-4</v>
      </c>
      <c r="N21" s="15">
        <v>7.4637649456143132E-5</v>
      </c>
      <c r="O21" s="15">
        <v>-5.6534067132685715E-3</v>
      </c>
      <c r="P21" s="15">
        <v>4.3711074723405468E-3</v>
      </c>
      <c r="Q21" s="15">
        <v>-2.2518115583474076E-3</v>
      </c>
      <c r="R21" s="15">
        <v>5.6845022970376314E-4</v>
      </c>
      <c r="S21" s="15">
        <v>4.02312381892853E-3</v>
      </c>
      <c r="T21" s="15">
        <v>4.6069131261565461E-4</v>
      </c>
      <c r="U21" s="15">
        <v>-1.0610280106465282E-3</v>
      </c>
      <c r="V21" s="15">
        <v>4.5349300547009056E-3</v>
      </c>
      <c r="W21" s="15">
        <v>-1.9154423972823748E-3</v>
      </c>
      <c r="X21" s="15">
        <v>1.9049802226642281E-3</v>
      </c>
      <c r="Y21" s="15">
        <v>-6.3258874890610034E-4</v>
      </c>
      <c r="Z21" s="15">
        <v>-2.3814142065592724E-3</v>
      </c>
      <c r="AA21" s="15">
        <v>-6.6459564213790744E-4</v>
      </c>
      <c r="AB21" s="15">
        <v>3.4114857867727109E-3</v>
      </c>
      <c r="AC21" s="15">
        <v>1.668783349431169E-3</v>
      </c>
      <c r="AD21" s="15">
        <v>1.207782638620971E-4</v>
      </c>
      <c r="AE21" s="15">
        <v>3.8250834760852246E-3</v>
      </c>
      <c r="AF21" s="15">
        <v>3.0236756205365097E-3</v>
      </c>
      <c r="AG21" s="15">
        <v>-1.5106058310453709E-3</v>
      </c>
      <c r="AH21" s="15">
        <v>1.1646006861088174E-4</v>
      </c>
      <c r="AI21" s="15">
        <v>-2.358314242498852E-3</v>
      </c>
      <c r="AJ21" s="15">
        <v>0</v>
      </c>
      <c r="AK21" s="15">
        <v>6.953155810798076E-4</v>
      </c>
      <c r="AL21" s="15">
        <v>4.02312381892853E-3</v>
      </c>
      <c r="AM21" s="15">
        <v>4.2745312599944685E-3</v>
      </c>
      <c r="AN21" s="15">
        <v>3.8726196108859355E-3</v>
      </c>
      <c r="AO21" s="15">
        <v>2.4744990018280635E-3</v>
      </c>
      <c r="AP21" s="15">
        <v>3.9308710496959338E-3</v>
      </c>
      <c r="AQ21" s="15">
        <v>3.9308710496959338E-3</v>
      </c>
      <c r="AT21" s="3" t="s">
        <v>65</v>
      </c>
    </row>
    <row r="22" spans="1:47">
      <c r="A22" s="3" t="str">
        <f t="shared" si="1"/>
        <v>\I:</v>
      </c>
      <c r="C22" s="3" t="str">
        <f t="shared" si="2"/>
        <v/>
      </c>
      <c r="E22" s="3" t="s">
        <v>50</v>
      </c>
    </row>
    <row r="23" spans="1:47">
      <c r="A23" s="6" t="str">
        <f t="shared" si="1"/>
        <v>\I:</v>
      </c>
      <c r="C23" s="3" t="str">
        <f t="shared" si="2"/>
        <v/>
      </c>
      <c r="E23" s="3" t="s">
        <v>50</v>
      </c>
      <c r="F23" s="6" t="s">
        <v>51</v>
      </c>
      <c r="G23" s="13">
        <v>66.092253770888533</v>
      </c>
      <c r="H23" s="13">
        <v>105.34247245998823</v>
      </c>
      <c r="I23" s="13">
        <v>124.5125479170898</v>
      </c>
      <c r="J23" s="13">
        <v>66.092253770888533</v>
      </c>
      <c r="K23" s="13">
        <v>131.14290296793436</v>
      </c>
      <c r="L23" s="13">
        <v>103.11134890014262</v>
      </c>
      <c r="M23" s="13">
        <v>89.413196281282808</v>
      </c>
      <c r="N23" s="13">
        <v>89.753178758414364</v>
      </c>
      <c r="O23" s="13">
        <v>92.860467509775617</v>
      </c>
      <c r="P23" s="13">
        <v>126.05924622363924</v>
      </c>
      <c r="Q23" s="13">
        <v>123.71134020618557</v>
      </c>
      <c r="R23" s="13">
        <v>115.48878491596373</v>
      </c>
      <c r="S23" s="13">
        <v>131.14290296793436</v>
      </c>
      <c r="T23" s="13">
        <v>115.18142186491551</v>
      </c>
      <c r="U23" s="13">
        <v>85.024970610023885</v>
      </c>
      <c r="V23" s="13">
        <v>81.563398384193391</v>
      </c>
      <c r="W23" s="13">
        <v>123.71134020618557</v>
      </c>
      <c r="X23" s="13">
        <v>109.38924339106654</v>
      </c>
      <c r="Y23" s="13">
        <v>81.994138868462258</v>
      </c>
      <c r="Z23" s="13">
        <v>137.06984669320195</v>
      </c>
      <c r="AA23" s="13">
        <v>82.5</v>
      </c>
      <c r="AB23" s="13">
        <v>121.3911547728119</v>
      </c>
      <c r="AC23" s="13">
        <v>83.747563905497842</v>
      </c>
      <c r="AD23" s="13">
        <v>96.230954290296708</v>
      </c>
      <c r="AE23" s="13">
        <v>82.261938235223212</v>
      </c>
      <c r="AF23" s="13">
        <v>120.53510288580706</v>
      </c>
      <c r="AG23" s="13">
        <v>109.02756197494178</v>
      </c>
      <c r="AH23" s="13">
        <v>96.230954290296708</v>
      </c>
      <c r="AI23" s="13">
        <v>82.929630773828947</v>
      </c>
      <c r="AJ23" s="13">
        <v>82.366463371259343</v>
      </c>
      <c r="AK23" s="13">
        <v>117.54622260315905</v>
      </c>
      <c r="AL23" s="13">
        <v>86.554315958836682</v>
      </c>
      <c r="AM23" s="13">
        <v>115.18142186491551</v>
      </c>
      <c r="AN23" s="13">
        <v>86.554315958836682</v>
      </c>
      <c r="AO23" s="13">
        <v>115.18142186491551</v>
      </c>
      <c r="AP23" s="13">
        <v>115.18142186491551</v>
      </c>
      <c r="AQ23" s="13">
        <v>115.18142186491551</v>
      </c>
    </row>
    <row r="24" spans="1:47">
      <c r="A24" s="6" t="str">
        <f t="shared" si="1"/>
        <v>\I:</v>
      </c>
      <c r="C24" s="3" t="str">
        <f t="shared" si="2"/>
        <v/>
      </c>
      <c r="E24" s="3" t="s">
        <v>66</v>
      </c>
      <c r="F24" s="6" t="s">
        <v>53</v>
      </c>
      <c r="G24" s="14">
        <v>9900</v>
      </c>
      <c r="H24" s="14">
        <v>15000</v>
      </c>
      <c r="I24" s="14">
        <v>9900</v>
      </c>
      <c r="J24" s="14">
        <v>9900</v>
      </c>
      <c r="K24" s="14">
        <v>14999.999999999998</v>
      </c>
      <c r="L24" s="14">
        <v>12870</v>
      </c>
      <c r="M24" s="14">
        <v>12000</v>
      </c>
      <c r="N24" s="14">
        <v>15000</v>
      </c>
      <c r="O24" s="14">
        <v>9900</v>
      </c>
      <c r="P24" s="14">
        <v>17485.714285714286</v>
      </c>
      <c r="Q24" s="14">
        <v>15000</v>
      </c>
      <c r="R24" s="14">
        <v>16114.285714285714</v>
      </c>
      <c r="S24" s="14">
        <v>14999.999999999998</v>
      </c>
      <c r="T24" s="14">
        <v>9900</v>
      </c>
      <c r="U24" s="14">
        <v>9900</v>
      </c>
      <c r="V24" s="14">
        <v>12000</v>
      </c>
      <c r="W24" s="14">
        <v>15000</v>
      </c>
      <c r="X24" s="14">
        <v>15000</v>
      </c>
      <c r="Y24" s="14">
        <v>9900</v>
      </c>
      <c r="Z24" s="14">
        <v>15000</v>
      </c>
      <c r="AA24" s="14">
        <v>9900</v>
      </c>
      <c r="AB24" s="14">
        <v>15000</v>
      </c>
      <c r="AC24" s="14">
        <v>12000</v>
      </c>
      <c r="AD24" s="14">
        <v>15000</v>
      </c>
      <c r="AE24" s="14">
        <v>9900</v>
      </c>
      <c r="AF24" s="14">
        <v>17485.714285714286</v>
      </c>
      <c r="AG24" s="14">
        <v>9900</v>
      </c>
      <c r="AH24" s="14">
        <v>15000</v>
      </c>
      <c r="AI24" s="14">
        <v>9900</v>
      </c>
      <c r="AJ24" s="14">
        <v>9900</v>
      </c>
      <c r="AK24" s="14">
        <v>12000</v>
      </c>
      <c r="AL24" s="14">
        <v>9900</v>
      </c>
      <c r="AM24" s="14">
        <v>9900</v>
      </c>
      <c r="AN24" s="14">
        <v>9900</v>
      </c>
      <c r="AO24" s="14">
        <v>9900</v>
      </c>
      <c r="AP24" s="14">
        <v>9900</v>
      </c>
      <c r="AQ24" s="14">
        <v>9900</v>
      </c>
    </row>
    <row r="25" spans="1:47">
      <c r="A25" s="3" t="str">
        <f t="shared" si="1"/>
        <v>OUTPUT</v>
      </c>
      <c r="B25" s="6" t="s">
        <v>212</v>
      </c>
      <c r="C25" s="3" t="str">
        <f t="shared" si="2"/>
        <v>Bldg_DETPre45-Win</v>
      </c>
      <c r="D25" s="3" t="s">
        <v>2</v>
      </c>
      <c r="E25" s="3" t="s">
        <v>66</v>
      </c>
      <c r="F25" s="3" t="s">
        <v>54</v>
      </c>
      <c r="G25" s="15">
        <v>1.0468768730762672E-2</v>
      </c>
      <c r="H25" s="15">
        <v>1.4416279273924908E-2</v>
      </c>
      <c r="I25" s="15">
        <v>8.1590903082462297E-3</v>
      </c>
      <c r="J25" s="15">
        <v>1.0200319761303376E-2</v>
      </c>
      <c r="K25" s="15">
        <v>2.2696415621150691E-3</v>
      </c>
      <c r="L25" s="15">
        <v>1.248673785105906E-2</v>
      </c>
      <c r="M25" s="15">
        <v>1.4069911163114041E-2</v>
      </c>
      <c r="N25" s="15">
        <v>1.1481936790583283E-2</v>
      </c>
      <c r="O25" s="15">
        <v>8.6176189167836616E-3</v>
      </c>
      <c r="P25" s="15">
        <v>1.3388661899088926E-2</v>
      </c>
      <c r="Q25" s="15">
        <v>1.5992343514522309E-2</v>
      </c>
      <c r="R25" s="15">
        <v>1.2700348226344605E-2</v>
      </c>
      <c r="S25" s="15">
        <v>5.8198953586491462E-3</v>
      </c>
      <c r="T25" s="15">
        <v>1.5028055379933226E-2</v>
      </c>
      <c r="U25" s="15">
        <v>8.4128010586986181E-3</v>
      </c>
      <c r="V25" s="15">
        <v>1.5513327873327912E-2</v>
      </c>
      <c r="W25" s="15">
        <v>1.3603453044756839E-2</v>
      </c>
      <c r="X25" s="15">
        <v>1.4489148257716059E-2</v>
      </c>
      <c r="Y25" s="15">
        <v>1.0176723638553936E-2</v>
      </c>
      <c r="Z25" s="15">
        <v>1.9030261643964166E-2</v>
      </c>
      <c r="AA25" s="15">
        <v>1.4191388428216082E-2</v>
      </c>
      <c r="AB25" s="15">
        <v>4.0472840027296975E-3</v>
      </c>
      <c r="AC25" s="15">
        <v>1.3679896418002864E-2</v>
      </c>
      <c r="AD25" s="15">
        <v>1.9802494275020923E-2</v>
      </c>
      <c r="AE25" s="15">
        <v>1.559309307267919E-2</v>
      </c>
      <c r="AF25" s="15">
        <v>6.4482385290705766E-3</v>
      </c>
      <c r="AG25" s="15">
        <v>9.0594072769963757E-3</v>
      </c>
      <c r="AH25" s="15">
        <v>1.9094494060360508E-2</v>
      </c>
      <c r="AI25" s="15">
        <v>8.4107034670782982E-3</v>
      </c>
      <c r="AJ25" s="15">
        <v>1.5814741613557698E-2</v>
      </c>
      <c r="AK25" s="15">
        <v>1.5263841040471696E-2</v>
      </c>
      <c r="AL25" s="15">
        <v>5.8198953586491462E-3</v>
      </c>
      <c r="AM25" s="15">
        <v>1.0590711128002795E-2</v>
      </c>
      <c r="AN25" s="15">
        <v>9.5632672915867429E-3</v>
      </c>
      <c r="AO25" s="15">
        <v>8.1955255809048489E-3</v>
      </c>
      <c r="AP25" s="15">
        <v>9.7392479400916967E-3</v>
      </c>
      <c r="AQ25" s="15">
        <v>9.7392479400916967E-3</v>
      </c>
      <c r="AR25" s="17"/>
      <c r="AS25" s="17"/>
      <c r="AT25" s="3" t="s">
        <v>66</v>
      </c>
      <c r="AU25" s="17"/>
    </row>
    <row r="26" spans="1:47">
      <c r="A26" s="3" t="str">
        <f t="shared" si="1"/>
        <v>OUTPUT</v>
      </c>
      <c r="B26" s="6" t="s">
        <v>212</v>
      </c>
      <c r="C26" s="3" t="str">
        <f t="shared" si="2"/>
        <v>Bldg_DETPre69-Win</v>
      </c>
      <c r="D26" s="3" t="s">
        <v>2</v>
      </c>
      <c r="E26" s="3" t="s">
        <v>67</v>
      </c>
      <c r="F26" s="3" t="s">
        <v>54</v>
      </c>
      <c r="G26" s="15">
        <v>1.0620272486921821E-2</v>
      </c>
      <c r="H26" s="15">
        <v>1.4416279273924908E-2</v>
      </c>
      <c r="I26" s="15">
        <v>8.1590903082462297E-3</v>
      </c>
      <c r="J26" s="15">
        <v>1.0347938530769622E-2</v>
      </c>
      <c r="K26" s="15">
        <v>2.29647264718087E-3</v>
      </c>
      <c r="L26" s="15">
        <v>1.2896680746382226E-2</v>
      </c>
      <c r="M26" s="15">
        <v>1.013835581362867E-2</v>
      </c>
      <c r="N26" s="15">
        <v>1.1311645037288978E-2</v>
      </c>
      <c r="O26" s="15">
        <v>8.6176189167836616E-3</v>
      </c>
      <c r="P26" s="15">
        <v>1.3649643738196118E-2</v>
      </c>
      <c r="Q26" s="15">
        <v>1.6264462143005854E-2</v>
      </c>
      <c r="R26" s="15">
        <v>1.2700348226344605E-2</v>
      </c>
      <c r="S26" s="15">
        <v>5.8198953586491462E-3</v>
      </c>
      <c r="T26" s="15">
        <v>1.4866780957719067E-2</v>
      </c>
      <c r="U26" s="15">
        <v>8.4128010586986181E-3</v>
      </c>
      <c r="V26" s="15">
        <v>1.5472137234725944E-2</v>
      </c>
      <c r="W26" s="15">
        <v>1.3834923371905471E-2</v>
      </c>
      <c r="X26" s="15">
        <v>1.4635766981821816E-2</v>
      </c>
      <c r="Y26" s="15">
        <v>1.0176723638553936E-2</v>
      </c>
      <c r="Z26" s="15">
        <v>1.542707970760937E-2</v>
      </c>
      <c r="AA26" s="15">
        <v>1.2824556958828814E-2</v>
      </c>
      <c r="AB26" s="15">
        <v>4.0483107474693966E-3</v>
      </c>
      <c r="AC26" s="15">
        <v>1.2635880051240255E-2</v>
      </c>
      <c r="AD26" s="15">
        <v>1.9407283093601971E-2</v>
      </c>
      <c r="AE26" s="15">
        <v>1.1611156348357783E-2</v>
      </c>
      <c r="AF26" s="15">
        <v>6.7566811825514606E-3</v>
      </c>
      <c r="AG26" s="15">
        <v>8.7488731009663923E-3</v>
      </c>
      <c r="AH26" s="15">
        <v>1.8713412896978417E-2</v>
      </c>
      <c r="AI26" s="15">
        <v>8.4107034670782982E-3</v>
      </c>
      <c r="AJ26" s="15">
        <v>1.6315000487374279E-2</v>
      </c>
      <c r="AK26" s="15">
        <v>1.4827223471389905E-2</v>
      </c>
      <c r="AL26" s="15">
        <v>5.8198953586491462E-3</v>
      </c>
      <c r="AM26" s="15">
        <v>1.0590711128002795E-2</v>
      </c>
      <c r="AN26" s="15">
        <v>9.5632672915867429E-3</v>
      </c>
      <c r="AO26" s="15">
        <v>8.1955255809048489E-3</v>
      </c>
      <c r="AP26" s="15">
        <v>9.7392479400916967E-3</v>
      </c>
      <c r="AQ26" s="15">
        <v>9.7392479400916967E-3</v>
      </c>
      <c r="AR26" s="17"/>
      <c r="AS26" s="17"/>
      <c r="AT26" s="3" t="s">
        <v>67</v>
      </c>
      <c r="AU26" s="17"/>
    </row>
    <row r="27" spans="1:47">
      <c r="A27" s="3" t="str">
        <f t="shared" si="1"/>
        <v>OUTPUT</v>
      </c>
      <c r="B27" s="6" t="s">
        <v>215</v>
      </c>
      <c r="C27" s="3" t="str">
        <f t="shared" si="2"/>
        <v>Bldg_DETPre79-Win</v>
      </c>
      <c r="D27" s="3" t="s">
        <v>2</v>
      </c>
      <c r="E27" s="3" t="s">
        <v>68</v>
      </c>
      <c r="F27" s="3" t="s">
        <v>54</v>
      </c>
      <c r="G27" s="15">
        <v>9.8919078781048754E-3</v>
      </c>
      <c r="H27" s="15">
        <v>1.4416279273924908E-2</v>
      </c>
      <c r="I27" s="15">
        <v>8.2490975429825274E-3</v>
      </c>
      <c r="J27" s="15">
        <v>9.6382512596277919E-3</v>
      </c>
      <c r="K27" s="15">
        <v>5.7806172242947668E-3</v>
      </c>
      <c r="L27" s="15">
        <v>1.2896680746382226E-2</v>
      </c>
      <c r="M27" s="15">
        <v>1.1831592162441527E-2</v>
      </c>
      <c r="N27" s="15">
        <v>1.1977065125916507E-2</v>
      </c>
      <c r="O27" s="15">
        <v>8.953685045702214E-3</v>
      </c>
      <c r="P27" s="15">
        <v>1.3649643738196118E-2</v>
      </c>
      <c r="Q27" s="15">
        <v>1.5238302348746938E-2</v>
      </c>
      <c r="R27" s="15">
        <v>1.1768051757600137E-2</v>
      </c>
      <c r="S27" s="15">
        <v>5.8198953586491462E-3</v>
      </c>
      <c r="T27" s="15">
        <v>9.5073546876522572E-3</v>
      </c>
      <c r="U27" s="15">
        <v>8.6358793458155957E-3</v>
      </c>
      <c r="V27" s="15">
        <v>1.5915653971999299E-2</v>
      </c>
      <c r="W27" s="15">
        <v>1.2962048388639732E-2</v>
      </c>
      <c r="X27" s="15">
        <v>1.2388634743654078E-2</v>
      </c>
      <c r="Y27" s="15">
        <v>8.4061533903938713E-3</v>
      </c>
      <c r="Z27" s="15">
        <v>1.298846559924211E-2</v>
      </c>
      <c r="AA27" s="15">
        <v>1.3006474542163374E-2</v>
      </c>
      <c r="AB27" s="15">
        <v>4.1882305432953118E-3</v>
      </c>
      <c r="AC27" s="15">
        <v>1.2713287207935743E-2</v>
      </c>
      <c r="AD27" s="15">
        <v>2.0487838698869085E-2</v>
      </c>
      <c r="AE27" s="15">
        <v>1.0169018336109675E-2</v>
      </c>
      <c r="AF27" s="15">
        <v>6.7800471856075762E-3</v>
      </c>
      <c r="AG27" s="15">
        <v>8.7488731009663923E-3</v>
      </c>
      <c r="AH27" s="15">
        <v>1.9755335308373253E-2</v>
      </c>
      <c r="AI27" s="15">
        <v>7.0721129299323613E-3</v>
      </c>
      <c r="AJ27" s="15">
        <v>1.6315000487374279E-2</v>
      </c>
      <c r="AK27" s="15">
        <v>1.3968602649558889E-2</v>
      </c>
      <c r="AL27" s="15">
        <v>5.8198953586491462E-3</v>
      </c>
      <c r="AM27" s="15">
        <v>1.0590711128002795E-2</v>
      </c>
      <c r="AN27" s="15">
        <v>9.5632672915867429E-3</v>
      </c>
      <c r="AO27" s="15">
        <v>8.28675412179972E-3</v>
      </c>
      <c r="AP27" s="15">
        <v>9.7392479400916967E-3</v>
      </c>
      <c r="AQ27" s="15">
        <v>9.7392479400916967E-3</v>
      </c>
      <c r="AR27" s="17"/>
      <c r="AS27" s="17"/>
      <c r="AT27" s="3" t="s">
        <v>68</v>
      </c>
      <c r="AU27" s="17"/>
    </row>
    <row r="28" spans="1:47">
      <c r="A28" s="3" t="str">
        <f t="shared" si="1"/>
        <v>OUTPUT</v>
      </c>
      <c r="B28" s="6" t="s">
        <v>215</v>
      </c>
      <c r="C28" s="3" t="str">
        <f t="shared" si="2"/>
        <v>Bldg_DETPre89-Win</v>
      </c>
      <c r="D28" s="3" t="s">
        <v>2</v>
      </c>
      <c r="E28" s="3" t="s">
        <v>69</v>
      </c>
      <c r="F28" s="3" t="s">
        <v>54</v>
      </c>
      <c r="G28" s="15">
        <v>7.3889673837890255E-3</v>
      </c>
      <c r="H28" s="15">
        <v>1.3293536549254447E-2</v>
      </c>
      <c r="I28" s="15">
        <v>8.4843447409068979E-3</v>
      </c>
      <c r="J28" s="15">
        <v>7.1994932698258556E-3</v>
      </c>
      <c r="K28" s="15">
        <v>5.8132164888038433E-3</v>
      </c>
      <c r="L28" s="15">
        <v>1.3177522438909829E-2</v>
      </c>
      <c r="M28" s="15">
        <v>1.1028896141587396E-2</v>
      </c>
      <c r="N28" s="15">
        <v>1.1785687203859783E-2</v>
      </c>
      <c r="O28" s="15">
        <v>4.0403117821672368E-3</v>
      </c>
      <c r="P28" s="15">
        <v>7.7143846033702317E-3</v>
      </c>
      <c r="Q28" s="15">
        <v>1.2421600523997687E-2</v>
      </c>
      <c r="R28" s="15">
        <v>1.0158043777766671E-2</v>
      </c>
      <c r="S28" s="15">
        <v>5.8498170607335902E-3</v>
      </c>
      <c r="T28" s="15">
        <v>9.5073546876522572E-3</v>
      </c>
      <c r="U28" s="15">
        <v>9.1354841631950123E-3</v>
      </c>
      <c r="V28" s="15">
        <v>1.3021344785359115E-2</v>
      </c>
      <c r="W28" s="15">
        <v>1.0566097415021476E-2</v>
      </c>
      <c r="X28" s="15">
        <v>8.292864331268775E-3</v>
      </c>
      <c r="Y28" s="15">
        <v>8.4061533903938713E-3</v>
      </c>
      <c r="Z28" s="15">
        <v>7.6826239669149617E-3</v>
      </c>
      <c r="AA28" s="15">
        <v>8.9306778744020193E-3</v>
      </c>
      <c r="AB28" s="15">
        <v>4.2542263024842519E-3</v>
      </c>
      <c r="AC28" s="15">
        <v>1.3528475486612125E-2</v>
      </c>
      <c r="AD28" s="15">
        <v>1.9506894426633899E-2</v>
      </c>
      <c r="AE28" s="15">
        <v>1.0169018336109675E-2</v>
      </c>
      <c r="AF28" s="15">
        <v>7.0094898222336803E-3</v>
      </c>
      <c r="AG28" s="15">
        <v>8.5288805245960723E-3</v>
      </c>
      <c r="AH28" s="15">
        <v>1.880946281778673E-2</v>
      </c>
      <c r="AI28" s="15">
        <v>4.8651979995017296E-3</v>
      </c>
      <c r="AJ28" s="15">
        <v>1.2385949144877681E-2</v>
      </c>
      <c r="AK28" s="15">
        <v>1.502740832592306E-2</v>
      </c>
      <c r="AL28" s="15">
        <v>5.8498170607335902E-3</v>
      </c>
      <c r="AM28" s="15">
        <v>1.0881282798800331E-2</v>
      </c>
      <c r="AN28" s="15">
        <v>9.8362477811462009E-3</v>
      </c>
      <c r="AO28" s="15">
        <v>8.5251821451137466E-3</v>
      </c>
      <c r="AP28" s="15">
        <v>1.0006458471288341E-2</v>
      </c>
      <c r="AQ28" s="15">
        <v>1.0006458471288341E-2</v>
      </c>
      <c r="AR28" s="17"/>
      <c r="AS28" s="17"/>
      <c r="AT28" s="3" t="s">
        <v>69</v>
      </c>
      <c r="AU28" s="17"/>
    </row>
    <row r="29" spans="1:47">
      <c r="A29" s="3" t="str">
        <f t="shared" si="1"/>
        <v>OUTPUT</v>
      </c>
      <c r="B29" s="6" t="s">
        <v>215</v>
      </c>
      <c r="C29" s="3" t="str">
        <f t="shared" si="2"/>
        <v>Bldg_DETPre99-Win</v>
      </c>
      <c r="D29" s="3" t="s">
        <v>2</v>
      </c>
      <c r="E29" s="3" t="s">
        <v>70</v>
      </c>
      <c r="F29" s="3" t="s">
        <v>54</v>
      </c>
      <c r="G29" s="15">
        <v>6.2864771872984072E-3</v>
      </c>
      <c r="H29" s="15">
        <v>1.3293536549254447E-2</v>
      </c>
      <c r="I29" s="15">
        <v>8.8636208156693628E-3</v>
      </c>
      <c r="J29" s="15">
        <v>6.1252740538773106E-3</v>
      </c>
      <c r="K29" s="15">
        <v>1.0888637327741099E-3</v>
      </c>
      <c r="L29" s="15">
        <v>1.1298364845761983E-2</v>
      </c>
      <c r="M29" s="15">
        <v>6.0108559148557726E-3</v>
      </c>
      <c r="N29" s="15">
        <v>1.1785687203859783E-2</v>
      </c>
      <c r="O29" s="15">
        <v>3.582662255645133E-3</v>
      </c>
      <c r="P29" s="15">
        <v>7.7143846033702317E-3</v>
      </c>
      <c r="Q29" s="15">
        <v>1.245189283999845E-2</v>
      </c>
      <c r="R29" s="15">
        <v>5.864278507876965E-3</v>
      </c>
      <c r="S29" s="15">
        <v>5.8498170607335902E-3</v>
      </c>
      <c r="T29" s="15">
        <v>7.5328272705234072E-3</v>
      </c>
      <c r="U29" s="15">
        <v>9.1354841631950123E-3</v>
      </c>
      <c r="V29" s="15">
        <v>1.3437622916578559E-2</v>
      </c>
      <c r="W29" s="15">
        <v>1.0591864751619707E-2</v>
      </c>
      <c r="X29" s="15">
        <v>8.4185553440747803E-3</v>
      </c>
      <c r="Y29" s="15">
        <v>8.4061533903938713E-3</v>
      </c>
      <c r="Z29" s="15">
        <v>5.5539253722908114E-3</v>
      </c>
      <c r="AA29" s="15">
        <v>8.958365827954444E-3</v>
      </c>
      <c r="AB29" s="15">
        <v>4.2676585802218685E-3</v>
      </c>
      <c r="AC29" s="15">
        <v>1.1328854573040177E-2</v>
      </c>
      <c r="AD29" s="15">
        <v>1.9938237694187528E-2</v>
      </c>
      <c r="AE29" s="15">
        <v>1.0169018336109675E-2</v>
      </c>
      <c r="AF29" s="15">
        <v>6.9183399507132381E-3</v>
      </c>
      <c r="AG29" s="15">
        <v>8.5288805245960723E-3</v>
      </c>
      <c r="AH29" s="15">
        <v>1.9225384233841295E-2</v>
      </c>
      <c r="AI29" s="15">
        <v>5.174097780594784E-3</v>
      </c>
      <c r="AJ29" s="15">
        <v>1.2596612303822788E-2</v>
      </c>
      <c r="AK29" s="15">
        <v>8.1094031283792823E-3</v>
      </c>
      <c r="AL29" s="15">
        <v>5.8498170607335902E-3</v>
      </c>
      <c r="AM29" s="15">
        <v>1.1466027812879951E-2</v>
      </c>
      <c r="AN29" s="15">
        <v>1.0371025597822874E-2</v>
      </c>
      <c r="AO29" s="15">
        <v>8.9130637734480093E-3</v>
      </c>
      <c r="AP29" s="15">
        <v>1.0544191641896317E-2</v>
      </c>
      <c r="AQ29" s="15">
        <v>1.0544191641896317E-2</v>
      </c>
      <c r="AR29" s="17"/>
      <c r="AS29" s="17"/>
      <c r="AT29" s="3" t="s">
        <v>70</v>
      </c>
      <c r="AU29" s="17"/>
    </row>
    <row r="30" spans="1:47">
      <c r="A30" s="3" t="str">
        <f t="shared" si="1"/>
        <v>OUTPUT</v>
      </c>
      <c r="B30" s="6" t="s">
        <v>215</v>
      </c>
      <c r="C30" s="3" t="str">
        <f t="shared" si="2"/>
        <v>Bldg_DETPre09-Win</v>
      </c>
      <c r="D30" s="3" t="s">
        <v>2</v>
      </c>
      <c r="E30" s="3" t="s">
        <v>71</v>
      </c>
      <c r="F30" s="3" t="s">
        <v>54</v>
      </c>
      <c r="G30" s="15">
        <v>5.7539654081390623E-3</v>
      </c>
      <c r="H30" s="15">
        <v>9.0572301844653834E-3</v>
      </c>
      <c r="I30" s="15">
        <v>7.5192547227704992E-3</v>
      </c>
      <c r="J30" s="15">
        <v>5.6064173894708694E-3</v>
      </c>
      <c r="K30" s="15">
        <v>2.4217007842972501E-3</v>
      </c>
      <c r="L30" s="15">
        <v>7.0610715004562931E-3</v>
      </c>
      <c r="M30" s="15">
        <v>5.9161578908241644E-3</v>
      </c>
      <c r="N30" s="15">
        <v>7.6475241292132288E-3</v>
      </c>
      <c r="O30" s="15">
        <v>3.582662255645133E-3</v>
      </c>
      <c r="P30" s="15">
        <v>7.7190187972628749E-3</v>
      </c>
      <c r="Q30" s="15">
        <v>9.7971780978891067E-3</v>
      </c>
      <c r="R30" s="15">
        <v>5.5329681930441936E-3</v>
      </c>
      <c r="S30" s="15">
        <v>7.0687088452191594E-3</v>
      </c>
      <c r="T30" s="15">
        <v>5.4048267830463367E-3</v>
      </c>
      <c r="U30" s="15">
        <v>4.5844266756186374E-3</v>
      </c>
      <c r="V30" s="15">
        <v>1.0428305144745539E-2</v>
      </c>
      <c r="W30" s="15">
        <v>8.3337036941915389E-3</v>
      </c>
      <c r="X30" s="15">
        <v>5.2726288912817165E-3</v>
      </c>
      <c r="Y30" s="15">
        <v>7.8587725812776198E-3</v>
      </c>
      <c r="Z30" s="15">
        <v>3.9485979216062408E-3</v>
      </c>
      <c r="AA30" s="15">
        <v>8.270193919437608E-3</v>
      </c>
      <c r="AB30" s="15">
        <v>4.3041429646168469E-3</v>
      </c>
      <c r="AC30" s="15">
        <v>7.3758322474951656E-3</v>
      </c>
      <c r="AD30" s="15">
        <v>1.2406613898687203E-2</v>
      </c>
      <c r="AE30" s="15">
        <v>1.0661549489761743E-2</v>
      </c>
      <c r="AF30" s="15">
        <v>5.2475643774582293E-3</v>
      </c>
      <c r="AG30" s="15">
        <v>3.8132168685571306E-3</v>
      </c>
      <c r="AH30" s="15">
        <v>1.1963039206454645E-2</v>
      </c>
      <c r="AI30" s="15">
        <v>3.9257570439038825E-3</v>
      </c>
      <c r="AJ30" s="15">
        <v>6.4620621767537524E-3</v>
      </c>
      <c r="AK30" s="15">
        <v>6.7886621547107468E-3</v>
      </c>
      <c r="AL30" s="15">
        <v>7.0687088452191594E-3</v>
      </c>
      <c r="AM30" s="15">
        <v>9.3666454439259566E-3</v>
      </c>
      <c r="AN30" s="15">
        <v>8.4707873286486296E-3</v>
      </c>
      <c r="AO30" s="15">
        <v>7.564062898948838E-3</v>
      </c>
      <c r="AP30" s="15">
        <v>8.6135936711672235E-3</v>
      </c>
      <c r="AQ30" s="15">
        <v>8.6135936711672235E-3</v>
      </c>
      <c r="AR30" s="17"/>
      <c r="AS30" s="17"/>
      <c r="AT30" s="3" t="s">
        <v>71</v>
      </c>
      <c r="AU30" s="17"/>
    </row>
    <row r="31" spans="1:47">
      <c r="A31" s="3" t="str">
        <f t="shared" si="1"/>
        <v>\I:</v>
      </c>
      <c r="C31" s="3" t="str">
        <f t="shared" si="2"/>
        <v/>
      </c>
      <c r="E31" s="3" t="s">
        <v>50</v>
      </c>
    </row>
    <row r="32" spans="1:47">
      <c r="A32" s="3" t="str">
        <f t="shared" si="1"/>
        <v>\I:</v>
      </c>
      <c r="C32" s="3" t="str">
        <f t="shared" si="2"/>
        <v/>
      </c>
      <c r="E32" s="3" t="s">
        <v>50</v>
      </c>
    </row>
    <row r="33" spans="1:46">
      <c r="A33" s="6" t="str">
        <f t="shared" si="1"/>
        <v>\I:</v>
      </c>
      <c r="C33" s="3" t="str">
        <f t="shared" si="2"/>
        <v/>
      </c>
      <c r="E33" s="3" t="s">
        <v>50</v>
      </c>
      <c r="F33" s="6" t="s">
        <v>51</v>
      </c>
      <c r="G33" s="13">
        <v>13.363636363636363</v>
      </c>
      <c r="H33" s="13">
        <v>16.70454545454545</v>
      </c>
      <c r="I33" s="13">
        <v>13.125</v>
      </c>
      <c r="J33" s="13">
        <v>13.363636363636363</v>
      </c>
      <c r="K33" s="13">
        <v>18.375000000000004</v>
      </c>
      <c r="L33" s="13">
        <v>8.7500000000000018</v>
      </c>
      <c r="M33" s="13">
        <v>5.0113636363636358</v>
      </c>
      <c r="N33" s="13">
        <v>13.363636363636369</v>
      </c>
      <c r="O33" s="13">
        <v>13.125</v>
      </c>
      <c r="P33" s="13">
        <v>11.693181818181822</v>
      </c>
      <c r="Q33" s="13">
        <v>16.70454545454545</v>
      </c>
      <c r="R33" s="13">
        <v>16.704545454545453</v>
      </c>
      <c r="S33" s="13">
        <v>18.375000000000004</v>
      </c>
      <c r="T33" s="13">
        <v>13.125000000000002</v>
      </c>
      <c r="U33" s="13">
        <v>13.125</v>
      </c>
      <c r="V33" s="13">
        <v>16.704545454545453</v>
      </c>
      <c r="W33" s="13">
        <v>13.36363636363636</v>
      </c>
      <c r="X33" s="13">
        <v>18.375000000000007</v>
      </c>
      <c r="Y33" s="13">
        <v>13.125</v>
      </c>
      <c r="Z33" s="13">
        <v>13.363636363636365</v>
      </c>
      <c r="AA33" s="13">
        <v>13.125000000000002</v>
      </c>
      <c r="AB33" s="13">
        <v>18.375000000000004</v>
      </c>
      <c r="AC33" s="13">
        <v>16.704545454545453</v>
      </c>
      <c r="AD33" s="13">
        <v>16.704545454545457</v>
      </c>
      <c r="AE33" s="13">
        <v>17.5</v>
      </c>
      <c r="AF33" s="13">
        <v>11.693181818181822</v>
      </c>
      <c r="AG33" s="13">
        <v>17.500000000000004</v>
      </c>
      <c r="AH33" s="13">
        <v>16.704545454545457</v>
      </c>
      <c r="AI33" s="13">
        <v>13.124999999999998</v>
      </c>
      <c r="AJ33" s="13">
        <v>8.7500000000000018</v>
      </c>
      <c r="AK33" s="13">
        <v>16.704545454545453</v>
      </c>
      <c r="AL33" s="13">
        <v>13.125000000000004</v>
      </c>
      <c r="AM33" s="13">
        <v>13.125000000000002</v>
      </c>
      <c r="AN33" s="13">
        <v>13.125000000000004</v>
      </c>
      <c r="AO33" s="13">
        <v>13.125000000000002</v>
      </c>
      <c r="AP33" s="13">
        <v>13.125000000000002</v>
      </c>
      <c r="AQ33" s="13">
        <v>13.125000000000002</v>
      </c>
      <c r="AR33" s="13"/>
      <c r="AS33" s="13"/>
    </row>
    <row r="34" spans="1:46">
      <c r="A34" s="6" t="str">
        <f t="shared" si="1"/>
        <v>\I:</v>
      </c>
      <c r="C34" s="3" t="str">
        <f t="shared" si="2"/>
        <v/>
      </c>
      <c r="E34" s="3" t="s">
        <v>72</v>
      </c>
      <c r="F34" s="6" t="s">
        <v>53</v>
      </c>
      <c r="G34" s="14">
        <v>2001.7474431818182</v>
      </c>
      <c r="H34" s="14">
        <v>2378.6054757102265</v>
      </c>
      <c r="I34" s="14">
        <v>1043.5695210937499</v>
      </c>
      <c r="J34" s="14">
        <v>2001.7474431818182</v>
      </c>
      <c r="K34" s="14">
        <v>2101.7149518750007</v>
      </c>
      <c r="L34" s="14">
        <v>1092.1445718750001</v>
      </c>
      <c r="M34" s="14">
        <v>672.56698269886363</v>
      </c>
      <c r="N34" s="14">
        <v>2233.3977272727279</v>
      </c>
      <c r="O34" s="14">
        <v>1399.2768234375001</v>
      </c>
      <c r="P34" s="14">
        <v>1621.9646117897732</v>
      </c>
      <c r="Q34" s="14">
        <v>2025.4261363636358</v>
      </c>
      <c r="R34" s="14">
        <v>2330.8048342329544</v>
      </c>
      <c r="S34" s="14">
        <v>2101.7149518750007</v>
      </c>
      <c r="T34" s="14">
        <v>1128.1116164062501</v>
      </c>
      <c r="U34" s="14">
        <v>1528.2275203125</v>
      </c>
      <c r="V34" s="14">
        <v>2457.6531805397726</v>
      </c>
      <c r="W34" s="14">
        <v>1620.3409090909086</v>
      </c>
      <c r="X34" s="14">
        <v>2519.6718750000009</v>
      </c>
      <c r="Y34" s="14">
        <v>1584.7169296874999</v>
      </c>
      <c r="Z34" s="14">
        <v>1462.4262760227273</v>
      </c>
      <c r="AA34" s="14">
        <v>1575.0000000000002</v>
      </c>
      <c r="AB34" s="14">
        <v>2270.5525828125005</v>
      </c>
      <c r="AC34" s="14">
        <v>2393.5567329545456</v>
      </c>
      <c r="AD34" s="14">
        <v>2603.821022727273</v>
      </c>
      <c r="AE34" s="14">
        <v>2106.0772906249999</v>
      </c>
      <c r="AF34" s="14">
        <v>1696.2995133238644</v>
      </c>
      <c r="AG34" s="14">
        <v>1589.0477312500004</v>
      </c>
      <c r="AH34" s="14">
        <v>2603.821022727273</v>
      </c>
      <c r="AI34" s="14">
        <v>1566.8404499999999</v>
      </c>
      <c r="AJ34" s="14">
        <v>1051.7023125000003</v>
      </c>
      <c r="AK34" s="14">
        <v>1705.325284090909</v>
      </c>
      <c r="AL34" s="14">
        <v>1501.2249656250006</v>
      </c>
      <c r="AM34" s="14">
        <v>1128.1116164062501</v>
      </c>
      <c r="AN34" s="14">
        <v>1501.2249656250006</v>
      </c>
      <c r="AO34" s="14">
        <v>1128.1116164062501</v>
      </c>
      <c r="AP34" s="14">
        <v>1128.1116164062501</v>
      </c>
      <c r="AQ34" s="14">
        <v>1128.1116164062501</v>
      </c>
      <c r="AR34" s="13"/>
      <c r="AS34" s="13"/>
    </row>
    <row r="35" spans="1:46">
      <c r="A35" s="3" t="str">
        <f t="shared" si="1"/>
        <v>OUTPUT</v>
      </c>
      <c r="B35" s="6" t="s">
        <v>212</v>
      </c>
      <c r="C35" s="3" t="str">
        <f t="shared" si="2"/>
        <v>Bldg_DETPre45-Cei</v>
      </c>
      <c r="D35" s="3" t="s">
        <v>73</v>
      </c>
      <c r="E35" s="3" t="s">
        <v>72</v>
      </c>
      <c r="F35" s="3" t="s">
        <v>54</v>
      </c>
      <c r="G35" s="15">
        <v>9.4545116550930567E-3</v>
      </c>
      <c r="H35" s="15">
        <v>1.702213991424726E-2</v>
      </c>
      <c r="I35" s="15">
        <v>5.3491849054678195E-3</v>
      </c>
      <c r="J35" s="15">
        <v>9.2120711183093437E-3</v>
      </c>
      <c r="K35" s="15">
        <v>6.8805192908129266E-3</v>
      </c>
      <c r="L35" s="15">
        <v>8.61918586716744E-3</v>
      </c>
      <c r="M35" s="15">
        <v>1.88614215198698E-2</v>
      </c>
      <c r="N35" s="15">
        <v>3.757390724480419E-3</v>
      </c>
      <c r="O35" s="15">
        <v>3.6743602979154165E-3</v>
      </c>
      <c r="P35" s="15">
        <v>9.1241861389897046E-3</v>
      </c>
      <c r="Q35" s="15">
        <v>4.3214801844128764E-3</v>
      </c>
      <c r="R35" s="15">
        <v>1.8925253556426241E-2</v>
      </c>
      <c r="S35" s="15">
        <v>1.3059461740748434E-2</v>
      </c>
      <c r="T35" s="15">
        <v>4.997117030300373E-3</v>
      </c>
      <c r="U35" s="15">
        <v>8.3386879288728684E-3</v>
      </c>
      <c r="V35" s="15">
        <v>2.3776908547438799E-2</v>
      </c>
      <c r="W35" s="15">
        <v>3.6759498518228058E-3</v>
      </c>
      <c r="X35" s="15">
        <v>1.166612367598216E-2</v>
      </c>
      <c r="Y35" s="15">
        <v>7.6995852663443018E-3</v>
      </c>
      <c r="Z35" s="15">
        <v>1.0769348345946369E-2</v>
      </c>
      <c r="AA35" s="15">
        <v>1.3068441060989904E-2</v>
      </c>
      <c r="AB35" s="15">
        <v>2.8551061620458386E-3</v>
      </c>
      <c r="AC35" s="15">
        <v>2.4042879125313658E-2</v>
      </c>
      <c r="AD35" s="15">
        <v>6.7089748226762339E-3</v>
      </c>
      <c r="AE35" s="15">
        <v>1.8714566304823932E-2</v>
      </c>
      <c r="AF35" s="15">
        <v>1.3177504051830132E-2</v>
      </c>
      <c r="AG35" s="15">
        <v>8.0290115016054264E-3</v>
      </c>
      <c r="AH35" s="15">
        <v>6.4691082912869168E-3</v>
      </c>
      <c r="AI35" s="15">
        <v>9.043642898429096E-3</v>
      </c>
      <c r="AJ35" s="15">
        <v>1.8215158553837599E-2</v>
      </c>
      <c r="AK35" s="15">
        <v>1.7200581458916144E-2</v>
      </c>
      <c r="AL35" s="15">
        <v>1.3059461740748434E-2</v>
      </c>
      <c r="AM35" s="15">
        <v>5.80254268048991E-3</v>
      </c>
      <c r="AN35" s="15">
        <v>6.9993441786196852E-3</v>
      </c>
      <c r="AO35" s="15">
        <v>5.8139067094598994E-3</v>
      </c>
      <c r="AP35" s="15">
        <v>5.3360346784298096E-3</v>
      </c>
      <c r="AQ35" s="15">
        <v>5.3360346784298096E-3</v>
      </c>
      <c r="AR35" s="13"/>
      <c r="AS35" s="13"/>
      <c r="AT35" s="3" t="s">
        <v>72</v>
      </c>
    </row>
    <row r="36" spans="1:46">
      <c r="A36" s="3" t="str">
        <f t="shared" si="1"/>
        <v>OUTPUT</v>
      </c>
      <c r="B36" s="6" t="s">
        <v>212</v>
      </c>
      <c r="C36" s="3" t="str">
        <f t="shared" si="2"/>
        <v>Bldg_DETPre69-Cei</v>
      </c>
      <c r="D36" s="3" t="s">
        <v>73</v>
      </c>
      <c r="E36" s="3" t="s">
        <v>74</v>
      </c>
      <c r="F36" s="3" t="s">
        <v>54</v>
      </c>
      <c r="G36" s="15">
        <v>7.3380918065105872E-3</v>
      </c>
      <c r="H36" s="15">
        <v>1.702213991424726E-2</v>
      </c>
      <c r="I36" s="15">
        <v>5.3491849054678195E-3</v>
      </c>
      <c r="J36" s="15">
        <v>7.1499222868738766E-3</v>
      </c>
      <c r="K36" s="15">
        <v>6.9699168489447917E-3</v>
      </c>
      <c r="L36" s="15">
        <v>4.663053452326405E-3</v>
      </c>
      <c r="M36" s="15">
        <v>1.8539502814013262E-2</v>
      </c>
      <c r="N36" s="15">
        <v>3.016935473154566E-3</v>
      </c>
      <c r="O36" s="15">
        <v>3.6743602979154165E-3</v>
      </c>
      <c r="P36" s="15">
        <v>6.9009815985398033E-3</v>
      </c>
      <c r="Q36" s="15">
        <v>4.0608070739246013E-3</v>
      </c>
      <c r="R36" s="15">
        <v>1.8925253556426241E-2</v>
      </c>
      <c r="S36" s="15">
        <v>1.3059461740748434E-2</v>
      </c>
      <c r="T36" s="15">
        <v>4.9491655191569728E-3</v>
      </c>
      <c r="U36" s="15">
        <v>8.3386879288728684E-3</v>
      </c>
      <c r="V36" s="15">
        <v>2.5237460007613711E-2</v>
      </c>
      <c r="W36" s="15">
        <v>3.4542153439729773E-3</v>
      </c>
      <c r="X36" s="15">
        <v>1.1085119764782323E-2</v>
      </c>
      <c r="Y36" s="15">
        <v>7.6995852663443018E-3</v>
      </c>
      <c r="Z36" s="15">
        <v>6.0819689078530107E-3</v>
      </c>
      <c r="AA36" s="15">
        <v>1.3105730312857597E-2</v>
      </c>
      <c r="AB36" s="15">
        <v>2.8207360751775087E-3</v>
      </c>
      <c r="AC36" s="15">
        <v>1.0487673746539316E-2</v>
      </c>
      <c r="AD36" s="15">
        <v>6.7149519648741053E-3</v>
      </c>
      <c r="AE36" s="15">
        <v>7.2300729639958854E-3</v>
      </c>
      <c r="AF36" s="15">
        <v>1.2444985742108805E-2</v>
      </c>
      <c r="AG36" s="15">
        <v>7.4582268522874508E-3</v>
      </c>
      <c r="AH36" s="15">
        <v>6.4748717322257359E-3</v>
      </c>
      <c r="AI36" s="15">
        <v>9.043642898429096E-3</v>
      </c>
      <c r="AJ36" s="15">
        <v>1.3283710454124166E-2</v>
      </c>
      <c r="AK36" s="15">
        <v>1.813426768302695E-2</v>
      </c>
      <c r="AL36" s="15">
        <v>1.3059461740748434E-2</v>
      </c>
      <c r="AM36" s="15">
        <v>5.80254268048991E-3</v>
      </c>
      <c r="AN36" s="15">
        <v>6.9993441786196852E-3</v>
      </c>
      <c r="AO36" s="15">
        <v>5.8139067094598994E-3</v>
      </c>
      <c r="AP36" s="15">
        <v>5.3360346784298096E-3</v>
      </c>
      <c r="AQ36" s="15">
        <v>5.3360346784298096E-3</v>
      </c>
      <c r="AR36" s="13"/>
      <c r="AS36" s="13"/>
      <c r="AT36" s="3" t="s">
        <v>74</v>
      </c>
    </row>
    <row r="37" spans="1:46">
      <c r="A37" s="3" t="str">
        <f t="shared" si="1"/>
        <v>OUTPUT</v>
      </c>
      <c r="B37" s="6" t="s">
        <v>215</v>
      </c>
      <c r="C37" s="3" t="str">
        <f t="shared" si="2"/>
        <v>Bldg_DETPre79-Cei</v>
      </c>
      <c r="D37" s="3" t="s">
        <v>73</v>
      </c>
      <c r="E37" s="3" t="s">
        <v>75</v>
      </c>
      <c r="F37" s="3" t="s">
        <v>54</v>
      </c>
      <c r="G37" s="15">
        <v>3.7172621279536215E-3</v>
      </c>
      <c r="H37" s="15">
        <v>1.702213991424726E-2</v>
      </c>
      <c r="I37" s="15">
        <v>4.8663670428706835E-3</v>
      </c>
      <c r="J37" s="15">
        <v>3.6219409671635343E-3</v>
      </c>
      <c r="K37" s="15">
        <v>6.9039062587891477E-3</v>
      </c>
      <c r="L37" s="15">
        <v>4.663053452326405E-3</v>
      </c>
      <c r="M37" s="15">
        <v>4.4942617138424958E-3</v>
      </c>
      <c r="N37" s="15">
        <v>1.9346154437161441E-3</v>
      </c>
      <c r="O37" s="15">
        <v>2.5005819231155042E-3</v>
      </c>
      <c r="P37" s="15">
        <v>6.9009815985398033E-3</v>
      </c>
      <c r="Q37" s="15">
        <v>2.7637608705538171E-3</v>
      </c>
      <c r="R37" s="15">
        <v>2.7585752442981603E-3</v>
      </c>
      <c r="S37" s="15">
        <v>1.3059461740748434E-2</v>
      </c>
      <c r="T37" s="15">
        <v>5.2061837903096247E-3</v>
      </c>
      <c r="U37" s="15">
        <v>5.9035119525086581E-3</v>
      </c>
      <c r="V37" s="15">
        <v>1.0934615259677167E-2</v>
      </c>
      <c r="W37" s="15">
        <v>2.3509181875298285E-3</v>
      </c>
      <c r="X37" s="15">
        <v>1.0523026584485758E-2</v>
      </c>
      <c r="Y37" s="15">
        <v>3.6492439719592695E-3</v>
      </c>
      <c r="Z37" s="15">
        <v>3.5166809762043004E-3</v>
      </c>
      <c r="AA37" s="15">
        <v>1.0516270782621599E-2</v>
      </c>
      <c r="AB37" s="15">
        <v>2.9151561873184753E-3</v>
      </c>
      <c r="AC37" s="15">
        <v>1.0550974992298021E-2</v>
      </c>
      <c r="AD37" s="15">
        <v>1.6625499805752438E-3</v>
      </c>
      <c r="AE37" s="15">
        <v>4.3621174153045828E-3</v>
      </c>
      <c r="AF37" s="15">
        <v>1.1503947248964388E-2</v>
      </c>
      <c r="AG37" s="15">
        <v>7.4582268522874508E-3</v>
      </c>
      <c r="AH37" s="15">
        <v>1.6031086936957701E-3</v>
      </c>
      <c r="AI37" s="15">
        <v>6.3425259658211391E-3</v>
      </c>
      <c r="AJ37" s="15">
        <v>1.3283710454124166E-2</v>
      </c>
      <c r="AK37" s="15">
        <v>8.0147481037018964E-3</v>
      </c>
      <c r="AL37" s="15">
        <v>1.3059461740748434E-2</v>
      </c>
      <c r="AM37" s="15">
        <v>5.80254268048991E-3</v>
      </c>
      <c r="AN37" s="15">
        <v>6.9993441786196852E-3</v>
      </c>
      <c r="AO37" s="15">
        <v>5.2898252118138197E-3</v>
      </c>
      <c r="AP37" s="15">
        <v>5.3360346784298096E-3</v>
      </c>
      <c r="AQ37" s="15">
        <v>5.3360346784298096E-3</v>
      </c>
      <c r="AR37" s="13"/>
      <c r="AS37" s="13"/>
      <c r="AT37" s="3" t="s">
        <v>75</v>
      </c>
    </row>
    <row r="38" spans="1:46">
      <c r="A38" s="3" t="str">
        <f t="shared" si="1"/>
        <v>OUTPUT</v>
      </c>
      <c r="B38" s="6" t="s">
        <v>215</v>
      </c>
      <c r="C38" s="3" t="str">
        <f t="shared" si="2"/>
        <v>Bldg_DETPre89-Cei</v>
      </c>
      <c r="D38" s="3" t="s">
        <v>73</v>
      </c>
      <c r="E38" s="3" t="s">
        <v>76</v>
      </c>
      <c r="F38" s="3" t="s">
        <v>54</v>
      </c>
      <c r="G38" s="15">
        <v>2.1467411000882612E-3</v>
      </c>
      <c r="H38" s="15">
        <v>1.1566118236503848E-2</v>
      </c>
      <c r="I38" s="15">
        <v>4.6139034987925471E-3</v>
      </c>
      <c r="J38" s="15">
        <v>2.0916925599174198E-3</v>
      </c>
      <c r="K38" s="15">
        <v>6.9437882194602054E-3</v>
      </c>
      <c r="L38" s="15">
        <v>3.6644217012593077E-3</v>
      </c>
      <c r="M38" s="15">
        <v>1.704636651403941E-3</v>
      </c>
      <c r="N38" s="15">
        <v>1.5202380536295469E-3</v>
      </c>
      <c r="O38" s="15">
        <v>1.333436326869792E-3</v>
      </c>
      <c r="P38" s="15">
        <v>5.0231769621585714E-3</v>
      </c>
      <c r="Q38" s="15">
        <v>1.9047938751044562E-3</v>
      </c>
      <c r="R38" s="15">
        <v>1.6925773520147067E-3</v>
      </c>
      <c r="S38" s="15">
        <v>1.313124852769857E-2</v>
      </c>
      <c r="T38" s="15">
        <v>5.2061837903096247E-3</v>
      </c>
      <c r="U38" s="15">
        <v>3.5845728706388829E-3</v>
      </c>
      <c r="V38" s="15">
        <v>2.9692660073547135E-3</v>
      </c>
      <c r="W38" s="15">
        <v>1.6202612216523451E-3</v>
      </c>
      <c r="X38" s="15">
        <v>8.1753592450792209E-3</v>
      </c>
      <c r="Y38" s="15">
        <v>3.6492439719592695E-3</v>
      </c>
      <c r="Z38" s="15">
        <v>1.7556954762865211E-3</v>
      </c>
      <c r="AA38" s="15">
        <v>4.4926436129261033E-3</v>
      </c>
      <c r="AB38" s="15">
        <v>2.9594092287027977E-3</v>
      </c>
      <c r="AC38" s="15">
        <v>5.1013251358687931E-3</v>
      </c>
      <c r="AD38" s="15">
        <v>1.6674700323153901E-3</v>
      </c>
      <c r="AE38" s="15">
        <v>4.3621174153045828E-3</v>
      </c>
      <c r="AF38" s="15">
        <v>1.1072453539372312E-2</v>
      </c>
      <c r="AG38" s="15">
        <v>6.9535233526630685E-3</v>
      </c>
      <c r="AH38" s="15">
        <v>1.607852838419362E-3</v>
      </c>
      <c r="AI38" s="15">
        <v>5.7145416846833622E-3</v>
      </c>
      <c r="AJ38" s="15">
        <v>8.2310893985838973E-3</v>
      </c>
      <c r="AK38" s="15">
        <v>3.726440877641199E-3</v>
      </c>
      <c r="AL38" s="15">
        <v>1.313124852769857E-2</v>
      </c>
      <c r="AM38" s="15">
        <v>3.3605483724817109E-3</v>
      </c>
      <c r="AN38" s="15">
        <v>4.0580065145872316E-3</v>
      </c>
      <c r="AO38" s="15">
        <v>5.0173728613308972E-3</v>
      </c>
      <c r="AP38" s="15">
        <v>3.0903697984672727E-3</v>
      </c>
      <c r="AQ38" s="15">
        <v>3.0903697984672727E-3</v>
      </c>
      <c r="AR38" s="13"/>
      <c r="AS38" s="13"/>
      <c r="AT38" s="3" t="s">
        <v>76</v>
      </c>
    </row>
    <row r="39" spans="1:46">
      <c r="A39" s="3" t="str">
        <f t="shared" si="1"/>
        <v>OUTPUT</v>
      </c>
      <c r="B39" s="6" t="s">
        <v>215</v>
      </c>
      <c r="C39" s="3" t="str">
        <f t="shared" si="2"/>
        <v>Bldg_DETPre99-Cei</v>
      </c>
      <c r="D39" s="3" t="s">
        <v>73</v>
      </c>
      <c r="E39" s="3" t="s">
        <v>77</v>
      </c>
      <c r="F39" s="3" t="s">
        <v>54</v>
      </c>
      <c r="G39" s="15">
        <v>2.2126828173495293E-3</v>
      </c>
      <c r="H39" s="15">
        <v>1.1566118236503848E-2</v>
      </c>
      <c r="I39" s="15">
        <v>1.7301952125542575E-3</v>
      </c>
      <c r="J39" s="15">
        <v>2.1559433442238751E-3</v>
      </c>
      <c r="K39" s="15">
        <v>7.1854312097965663E-3</v>
      </c>
      <c r="L39" s="15">
        <v>2.2617463731905078E-3</v>
      </c>
      <c r="M39" s="15">
        <v>1.0578908289159716E-3</v>
      </c>
      <c r="N39" s="15">
        <v>1.5202380536295469E-3</v>
      </c>
      <c r="O39" s="15">
        <v>8.818686033613425E-4</v>
      </c>
      <c r="P39" s="15">
        <v>5.0231769621585714E-3</v>
      </c>
      <c r="Q39" s="15">
        <v>1.8395092332419856E-3</v>
      </c>
      <c r="R39" s="15">
        <v>9.4653083347651568E-4</v>
      </c>
      <c r="S39" s="15">
        <v>1.313124852769857E-2</v>
      </c>
      <c r="T39" s="15">
        <v>2.793327847981792E-3</v>
      </c>
      <c r="U39" s="15">
        <v>3.5845728706388829E-3</v>
      </c>
      <c r="V39" s="15">
        <v>3.0544644371681804E-3</v>
      </c>
      <c r="W39" s="15">
        <v>1.5647286126064381E-3</v>
      </c>
      <c r="X39" s="15">
        <v>6.8405210546579765E-3</v>
      </c>
      <c r="Y39" s="15">
        <v>3.6492439719592695E-3</v>
      </c>
      <c r="Z39" s="15">
        <v>1.2760701117522566E-3</v>
      </c>
      <c r="AA39" s="15">
        <v>3.8598335832983298E-3</v>
      </c>
      <c r="AB39" s="15">
        <v>2.6361894855759988E-3</v>
      </c>
      <c r="AC39" s="15">
        <v>4.201125953482307E-3</v>
      </c>
      <c r="AD39" s="15">
        <v>1.2420184273045948E-3</v>
      </c>
      <c r="AE39" s="15">
        <v>4.3621174153045828E-3</v>
      </c>
      <c r="AF39" s="15">
        <v>1.0248629874480388E-2</v>
      </c>
      <c r="AG39" s="15">
        <v>6.9535233526630685E-3</v>
      </c>
      <c r="AH39" s="15">
        <v>1.1976124398097099E-3</v>
      </c>
      <c r="AI39" s="15">
        <v>2.6948822668709164E-3</v>
      </c>
      <c r="AJ39" s="15">
        <v>4.6920550621502065E-3</v>
      </c>
      <c r="AK39" s="15">
        <v>2.1190348021612689E-3</v>
      </c>
      <c r="AL39" s="15">
        <v>1.313124852769857E-2</v>
      </c>
      <c r="AM39" s="15">
        <v>2.491350775224051E-3</v>
      </c>
      <c r="AN39" s="15">
        <v>3.0104881962132531E-3</v>
      </c>
      <c r="AO39" s="15">
        <v>1.8828561657058195E-3</v>
      </c>
      <c r="AP39" s="15">
        <v>2.2910532269632879E-3</v>
      </c>
      <c r="AQ39" s="15">
        <v>2.2910532269632879E-3</v>
      </c>
      <c r="AR39" s="13"/>
      <c r="AS39" s="13"/>
      <c r="AT39" s="3" t="s">
        <v>77</v>
      </c>
    </row>
    <row r="40" spans="1:46">
      <c r="A40" s="3" t="str">
        <f t="shared" si="1"/>
        <v>OUTPUT</v>
      </c>
      <c r="B40" s="6" t="s">
        <v>215</v>
      </c>
      <c r="C40" s="3" t="str">
        <f t="shared" si="2"/>
        <v>Bldg_DETPre09-Cei</v>
      </c>
      <c r="D40" s="3" t="s">
        <v>73</v>
      </c>
      <c r="E40" s="3" t="s">
        <v>78</v>
      </c>
      <c r="F40" s="3" t="s">
        <v>54</v>
      </c>
      <c r="G40" s="15">
        <v>1.3721026540485439E-3</v>
      </c>
      <c r="H40" s="15">
        <v>4.1169370673790565E-3</v>
      </c>
      <c r="I40" s="15">
        <v>8.3275696265832895E-4</v>
      </c>
      <c r="J40" s="15">
        <v>1.3369180441918668E-3</v>
      </c>
      <c r="K40" s="15">
        <v>7.3995978956263829E-3</v>
      </c>
      <c r="L40" s="15">
        <v>1.303018675102416E-3</v>
      </c>
      <c r="M40" s="15">
        <v>1.1261839698272717E-3</v>
      </c>
      <c r="N40" s="15">
        <v>7.3720169131237143E-4</v>
      </c>
      <c r="O40" s="15">
        <v>8.818686033613425E-4</v>
      </c>
      <c r="P40" s="15">
        <v>2.3388145195562069E-3</v>
      </c>
      <c r="Q40" s="15">
        <v>1.3434202337427067E-3</v>
      </c>
      <c r="R40" s="15">
        <v>8.7472825800305562E-4</v>
      </c>
      <c r="S40" s="15">
        <v>2.2611711687432136E-3</v>
      </c>
      <c r="T40" s="15">
        <v>8.458295828872918E-4</v>
      </c>
      <c r="U40" s="15">
        <v>1.0456189945155356E-3</v>
      </c>
      <c r="V40" s="15">
        <v>1.889801274369402E-3</v>
      </c>
      <c r="W40" s="15">
        <v>1.1427439669801892E-3</v>
      </c>
      <c r="X40" s="15">
        <v>6.9240728702844069E-3</v>
      </c>
      <c r="Y40" s="15">
        <v>9.3726764685520632E-4</v>
      </c>
      <c r="Z40" s="15">
        <v>1.1081750729689816E-3</v>
      </c>
      <c r="AA40" s="15">
        <v>9.7889223189649732E-4</v>
      </c>
      <c r="AB40" s="15">
        <v>2.6576003281150794E-3</v>
      </c>
      <c r="AC40" s="15">
        <v>2.6814110726132725E-3</v>
      </c>
      <c r="AD40" s="15">
        <v>1.2757366837302967E-3</v>
      </c>
      <c r="AE40" s="15">
        <v>4.8428797944808435E-3</v>
      </c>
      <c r="AF40" s="15">
        <v>5.4262904142514841E-3</v>
      </c>
      <c r="AG40" s="15">
        <v>5.7925955164476982E-3</v>
      </c>
      <c r="AH40" s="15">
        <v>1.2301251646263337E-3</v>
      </c>
      <c r="AI40" s="15">
        <v>8.3083589838275928E-4</v>
      </c>
      <c r="AJ40" s="15">
        <v>1.6481290108013385E-3</v>
      </c>
      <c r="AK40" s="15">
        <v>1.3782995587149193E-3</v>
      </c>
      <c r="AL40" s="15">
        <v>2.2611711687432136E-3</v>
      </c>
      <c r="AM40" s="15">
        <v>1.6927521867098581E-3</v>
      </c>
      <c r="AN40" s="15">
        <v>2.0444819650562067E-3</v>
      </c>
      <c r="AO40" s="15">
        <v>9.0667165726674662E-4</v>
      </c>
      <c r="AP40" s="15">
        <v>1.5566597037954127E-3</v>
      </c>
      <c r="AQ40" s="15">
        <v>1.5566597037954127E-3</v>
      </c>
      <c r="AR40" s="13"/>
      <c r="AS40" s="13"/>
      <c r="AT40" s="3" t="s">
        <v>78</v>
      </c>
    </row>
    <row r="41" spans="1:46">
      <c r="A41" s="3" t="str">
        <f t="shared" si="1"/>
        <v>\I:</v>
      </c>
      <c r="C41" s="3" t="str">
        <f t="shared" si="2"/>
        <v/>
      </c>
      <c r="E41" s="3" t="s">
        <v>50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spans="1:46">
      <c r="A42" s="6" t="str">
        <f t="shared" si="1"/>
        <v>\I:</v>
      </c>
      <c r="C42" s="3" t="str">
        <f t="shared" si="2"/>
        <v/>
      </c>
      <c r="E42" s="3" t="s">
        <v>50</v>
      </c>
      <c r="F42" s="6" t="s">
        <v>51</v>
      </c>
      <c r="G42" s="13">
        <v>21</v>
      </c>
      <c r="H42" s="13">
        <v>26.249999999999993</v>
      </c>
      <c r="I42" s="13">
        <v>15.75</v>
      </c>
      <c r="J42" s="13">
        <v>21</v>
      </c>
      <c r="K42" s="13">
        <v>28.875000000000004</v>
      </c>
      <c r="L42" s="13">
        <v>10.500000000000002</v>
      </c>
      <c r="M42" s="13">
        <v>7.8749999999999991</v>
      </c>
      <c r="N42" s="13">
        <v>21.000000000000007</v>
      </c>
      <c r="O42" s="13">
        <v>15.75</v>
      </c>
      <c r="P42" s="13">
        <v>18.375000000000004</v>
      </c>
      <c r="Q42" s="13">
        <v>26.249999999999996</v>
      </c>
      <c r="R42" s="13">
        <v>26.250000000000004</v>
      </c>
      <c r="S42" s="13">
        <v>28.875000000000004</v>
      </c>
      <c r="T42" s="13">
        <v>15.750000000000002</v>
      </c>
      <c r="U42" s="13">
        <v>15.75</v>
      </c>
      <c r="V42" s="13">
        <v>26.250000000000004</v>
      </c>
      <c r="W42" s="13">
        <v>20.999999999999996</v>
      </c>
      <c r="X42" s="13">
        <v>28.875000000000011</v>
      </c>
      <c r="Y42" s="13">
        <v>15.75</v>
      </c>
      <c r="Z42" s="13">
        <v>21.000000000000004</v>
      </c>
      <c r="AA42" s="13">
        <v>15.750000000000002</v>
      </c>
      <c r="AB42" s="13">
        <v>28.875000000000007</v>
      </c>
      <c r="AC42" s="13">
        <v>26.250000000000004</v>
      </c>
      <c r="AD42" s="13">
        <v>26.250000000000007</v>
      </c>
      <c r="AE42" s="13">
        <v>21</v>
      </c>
      <c r="AF42" s="13">
        <v>18.375000000000004</v>
      </c>
      <c r="AG42" s="13">
        <v>21.000000000000004</v>
      </c>
      <c r="AH42" s="13">
        <v>26.250000000000007</v>
      </c>
      <c r="AI42" s="13">
        <v>15.749999999999998</v>
      </c>
      <c r="AJ42" s="13">
        <v>10.500000000000002</v>
      </c>
      <c r="AK42" s="13">
        <v>26.250000000000004</v>
      </c>
      <c r="AL42" s="13">
        <v>15.750000000000004</v>
      </c>
      <c r="AM42" s="13">
        <v>15.750000000000002</v>
      </c>
      <c r="AN42" s="13">
        <v>15.750000000000004</v>
      </c>
      <c r="AO42" s="13">
        <v>15.750000000000002</v>
      </c>
      <c r="AP42" s="13">
        <v>15.750000000000002</v>
      </c>
      <c r="AQ42" s="13">
        <v>15.750000000000002</v>
      </c>
      <c r="AR42" s="13"/>
      <c r="AS42" s="13"/>
    </row>
    <row r="43" spans="1:46">
      <c r="A43" s="6" t="str">
        <f t="shared" si="1"/>
        <v>\I:</v>
      </c>
      <c r="C43" s="3" t="str">
        <f t="shared" si="2"/>
        <v/>
      </c>
      <c r="E43" s="3" t="s">
        <v>79</v>
      </c>
      <c r="F43" s="6" t="s">
        <v>53</v>
      </c>
      <c r="G43" s="14">
        <v>3145.6031250000001</v>
      </c>
      <c r="H43" s="14">
        <v>3737.8086046874987</v>
      </c>
      <c r="I43" s="14">
        <v>1252.2834253125</v>
      </c>
      <c r="J43" s="14">
        <v>3145.6031250000001</v>
      </c>
      <c r="K43" s="14">
        <v>3302.6949243750005</v>
      </c>
      <c r="L43" s="14">
        <v>1310.5734862500001</v>
      </c>
      <c r="M43" s="14">
        <v>1056.8909728125</v>
      </c>
      <c r="N43" s="14">
        <v>3509.6250000000014</v>
      </c>
      <c r="O43" s="14">
        <v>1679.1321881250001</v>
      </c>
      <c r="P43" s="14">
        <v>2548.8015328125002</v>
      </c>
      <c r="Q43" s="14">
        <v>3182.8124999999995</v>
      </c>
      <c r="R43" s="14">
        <v>3662.6933109375004</v>
      </c>
      <c r="S43" s="14">
        <v>3302.6949243750005</v>
      </c>
      <c r="T43" s="14">
        <v>1353.7339396875</v>
      </c>
      <c r="U43" s="14">
        <v>1833.8730243750001</v>
      </c>
      <c r="V43" s="14">
        <v>3862.0264265625005</v>
      </c>
      <c r="W43" s="14">
        <v>2546.2499999999995</v>
      </c>
      <c r="X43" s="14">
        <v>3959.4843750000014</v>
      </c>
      <c r="Y43" s="14">
        <v>1901.6603156249998</v>
      </c>
      <c r="Z43" s="14">
        <v>2298.0984337500004</v>
      </c>
      <c r="AA43" s="14">
        <v>1890.0000000000002</v>
      </c>
      <c r="AB43" s="14">
        <v>3568.0112015625009</v>
      </c>
      <c r="AC43" s="14">
        <v>3761.3034375000011</v>
      </c>
      <c r="AD43" s="14">
        <v>4091.7187500000009</v>
      </c>
      <c r="AE43" s="14">
        <v>2527.2927487500001</v>
      </c>
      <c r="AF43" s="14">
        <v>2665.6135209375007</v>
      </c>
      <c r="AG43" s="14">
        <v>1906.8572775000005</v>
      </c>
      <c r="AH43" s="14">
        <v>4091.7187500000009</v>
      </c>
      <c r="AI43" s="14">
        <v>1880.2085399999999</v>
      </c>
      <c r="AJ43" s="14">
        <v>1262.0427750000003</v>
      </c>
      <c r="AK43" s="14">
        <v>2679.7968750000005</v>
      </c>
      <c r="AL43" s="14">
        <v>1801.4699587500004</v>
      </c>
      <c r="AM43" s="14">
        <v>1353.7339396875</v>
      </c>
      <c r="AN43" s="14">
        <v>1801.4699587500004</v>
      </c>
      <c r="AO43" s="14">
        <v>1353.7339396875</v>
      </c>
      <c r="AP43" s="14">
        <v>1353.7339396875</v>
      </c>
      <c r="AQ43" s="14">
        <v>1353.7339396875</v>
      </c>
      <c r="AR43" s="13"/>
      <c r="AS43" s="13"/>
    </row>
    <row r="44" spans="1:46">
      <c r="A44" s="3" t="str">
        <f t="shared" si="1"/>
        <v>OUTPUT</v>
      </c>
      <c r="B44" s="6" t="s">
        <v>212</v>
      </c>
      <c r="C44" s="3" t="str">
        <f t="shared" si="2"/>
        <v>Bldg_DETPre45-Cei</v>
      </c>
      <c r="D44" s="3" t="s">
        <v>73</v>
      </c>
      <c r="E44" s="3" t="s">
        <v>79</v>
      </c>
      <c r="F44" s="3" t="s">
        <v>54</v>
      </c>
      <c r="G44" s="15">
        <v>1.0529900514574116E-2</v>
      </c>
      <c r="H44" s="15">
        <v>1.8092882392066831E-2</v>
      </c>
      <c r="I44" s="15">
        <v>5.8241820516883218E-3</v>
      </c>
      <c r="J44" s="15">
        <v>1.025988395251751E-2</v>
      </c>
      <c r="K44" s="15">
        <v>7.1351300579796861E-3</v>
      </c>
      <c r="L44" s="15">
        <v>9.5626167190582048E-3</v>
      </c>
      <c r="M44" s="15">
        <v>2.0013802483016239E-2</v>
      </c>
      <c r="N44" s="15">
        <v>4.4934680686542321E-3</v>
      </c>
      <c r="O44" s="15">
        <v>4.3517211394747792E-3</v>
      </c>
      <c r="P44" s="15">
        <v>9.7338717062801956E-3</v>
      </c>
      <c r="Q44" s="15">
        <v>5.190642039307595E-3</v>
      </c>
      <c r="R44" s="15">
        <v>1.985304731760543E-2</v>
      </c>
      <c r="S44" s="15">
        <v>1.3587096114177237E-2</v>
      </c>
      <c r="T44" s="15">
        <v>5.475161475288582E-3</v>
      </c>
      <c r="U44" s="15">
        <v>9.1055435600563804E-3</v>
      </c>
      <c r="V44" s="15">
        <v>2.498995439985836E-2</v>
      </c>
      <c r="W44" s="15">
        <v>4.4152787982412829E-3</v>
      </c>
      <c r="X44" s="15">
        <v>1.2362907793761103E-2</v>
      </c>
      <c r="Y44" s="15">
        <v>8.6626388886657229E-3</v>
      </c>
      <c r="Z44" s="15">
        <v>1.1615328705367668E-2</v>
      </c>
      <c r="AA44" s="15">
        <v>1.4274444083170575E-2</v>
      </c>
      <c r="AB44" s="15">
        <v>3.0232878842381262E-3</v>
      </c>
      <c r="AC44" s="15">
        <v>2.5219073855404339E-2</v>
      </c>
      <c r="AD44" s="15">
        <v>7.9685171440979294E-3</v>
      </c>
      <c r="AE44" s="15">
        <v>1.9856823455750502E-2</v>
      </c>
      <c r="AF44" s="15">
        <v>1.3712337785397107E-2</v>
      </c>
      <c r="AG44" s="15">
        <v>8.6779087147070434E-3</v>
      </c>
      <c r="AH44" s="15">
        <v>7.6836180919788548E-3</v>
      </c>
      <c r="AI44" s="15">
        <v>9.8761133090774899E-3</v>
      </c>
      <c r="AJ44" s="15">
        <v>1.9304963567394678E-2</v>
      </c>
      <c r="AK44" s="15">
        <v>1.807462280490265E-2</v>
      </c>
      <c r="AL44" s="15">
        <v>1.3587096114177237E-2</v>
      </c>
      <c r="AM44" s="15">
        <v>6.3502627801610128E-3</v>
      </c>
      <c r="AN44" s="15">
        <v>7.6609550193708102E-3</v>
      </c>
      <c r="AO44" s="15">
        <v>6.3303523127701414E-3</v>
      </c>
      <c r="AP44" s="15">
        <v>5.8397196329145118E-3</v>
      </c>
      <c r="AQ44" s="15">
        <v>5.8397196329145118E-3</v>
      </c>
      <c r="AT44" s="3" t="s">
        <v>79</v>
      </c>
    </row>
    <row r="45" spans="1:46">
      <c r="A45" s="3" t="str">
        <f t="shared" si="1"/>
        <v>OUTPUT</v>
      </c>
      <c r="B45" s="6" t="s">
        <v>212</v>
      </c>
      <c r="C45" s="3" t="str">
        <f t="shared" si="2"/>
        <v>Bldg_DETPre69-Cei</v>
      </c>
      <c r="D45" s="3" t="s">
        <v>73</v>
      </c>
      <c r="E45" s="3" t="s">
        <v>80</v>
      </c>
      <c r="F45" s="3" t="s">
        <v>54</v>
      </c>
      <c r="G45" s="15">
        <v>8.3079140297803392E-3</v>
      </c>
      <c r="H45" s="15">
        <v>1.8092882392066831E-2</v>
      </c>
      <c r="I45" s="15">
        <v>5.8241820516883218E-3</v>
      </c>
      <c r="J45" s="15">
        <v>8.0948755133120921E-3</v>
      </c>
      <c r="K45" s="15">
        <v>7.2283588099738864E-3</v>
      </c>
      <c r="L45" s="15">
        <v>5.3856773106482547E-3</v>
      </c>
      <c r="M45" s="15">
        <v>1.9716633220170907E-2</v>
      </c>
      <c r="N45" s="15">
        <v>3.661789376911018E-3</v>
      </c>
      <c r="O45" s="15">
        <v>4.3517211394747792E-3</v>
      </c>
      <c r="P45" s="15">
        <v>7.4681576139596292E-3</v>
      </c>
      <c r="Q45" s="15">
        <v>4.9029072277748838E-3</v>
      </c>
      <c r="R45" s="15">
        <v>1.985304731760543E-2</v>
      </c>
      <c r="S45" s="15">
        <v>1.3587096114177237E-2</v>
      </c>
      <c r="T45" s="15">
        <v>5.4223629011833372E-3</v>
      </c>
      <c r="U45" s="15">
        <v>9.1055435600563804E-3</v>
      </c>
      <c r="V45" s="15">
        <v>2.6465889876757857E-2</v>
      </c>
      <c r="W45" s="15">
        <v>4.1705249887403328E-3</v>
      </c>
      <c r="X45" s="15">
        <v>1.1777743575162848E-2</v>
      </c>
      <c r="Y45" s="15">
        <v>8.6626388886657229E-3</v>
      </c>
      <c r="Z45" s="15">
        <v>6.7653161205648198E-3</v>
      </c>
      <c r="AA45" s="15">
        <v>1.4315511588891791E-2</v>
      </c>
      <c r="AB45" s="15">
        <v>2.9884199179489911E-3</v>
      </c>
      <c r="AC45" s="15">
        <v>1.1436050585804847E-2</v>
      </c>
      <c r="AD45" s="15">
        <v>7.9756815524141232E-3</v>
      </c>
      <c r="AE45" s="15">
        <v>8.0858497236800629E-3</v>
      </c>
      <c r="AF45" s="15">
        <v>1.2982505142162381E-2</v>
      </c>
      <c r="AG45" s="15">
        <v>8.0996166911018533E-3</v>
      </c>
      <c r="AH45" s="15">
        <v>7.690526350612353E-3</v>
      </c>
      <c r="AI45" s="15">
        <v>9.8761133090774899E-3</v>
      </c>
      <c r="AJ45" s="15">
        <v>1.4300725541066069E-2</v>
      </c>
      <c r="AK45" s="15">
        <v>1.9012432596616422E-2</v>
      </c>
      <c r="AL45" s="15">
        <v>1.3587096114177237E-2</v>
      </c>
      <c r="AM45" s="15">
        <v>6.3502627801610128E-3</v>
      </c>
      <c r="AN45" s="15">
        <v>7.6609550193708102E-3</v>
      </c>
      <c r="AO45" s="15">
        <v>6.3303523127701414E-3</v>
      </c>
      <c r="AP45" s="15">
        <v>5.8397196329145118E-3</v>
      </c>
      <c r="AQ45" s="15">
        <v>5.8397196329145118E-3</v>
      </c>
      <c r="AT45" s="3" t="s">
        <v>80</v>
      </c>
    </row>
    <row r="46" spans="1:46">
      <c r="A46" s="3" t="str">
        <f t="shared" si="1"/>
        <v>OUTPUT</v>
      </c>
      <c r="B46" s="6" t="s">
        <v>215</v>
      </c>
      <c r="C46" s="3" t="str">
        <f t="shared" si="2"/>
        <v>Bldg_DETPre79-Cei</v>
      </c>
      <c r="D46" s="3" t="s">
        <v>73</v>
      </c>
      <c r="E46" s="3" t="s">
        <v>81</v>
      </c>
      <c r="F46" s="3" t="s">
        <v>54</v>
      </c>
      <c r="G46" s="15">
        <v>4.4123167948219195E-3</v>
      </c>
      <c r="H46" s="15">
        <v>1.8092882392066831E-2</v>
      </c>
      <c r="I46" s="15">
        <v>5.3288165804568953E-3</v>
      </c>
      <c r="J46" s="15">
        <v>4.2991724578935924E-3</v>
      </c>
      <c r="K46" s="15">
        <v>7.1595141112218205E-3</v>
      </c>
      <c r="L46" s="15">
        <v>5.3856773106482547E-3</v>
      </c>
      <c r="M46" s="15">
        <v>5.1991270244384239E-3</v>
      </c>
      <c r="N46" s="15">
        <v>2.4264950403872598E-3</v>
      </c>
      <c r="O46" s="15">
        <v>3.0448997521568648E-3</v>
      </c>
      <c r="P46" s="15">
        <v>7.4681576139596292E-3</v>
      </c>
      <c r="Q46" s="15">
        <v>3.4289044917670914E-3</v>
      </c>
      <c r="R46" s="15">
        <v>3.2408315121999764E-3</v>
      </c>
      <c r="S46" s="15">
        <v>1.3587096114177237E-2</v>
      </c>
      <c r="T46" s="15">
        <v>5.6979427995926838E-3</v>
      </c>
      <c r="U46" s="15">
        <v>6.5845297077106266E-3</v>
      </c>
      <c r="V46" s="15">
        <v>1.1913208398597726E-2</v>
      </c>
      <c r="W46" s="15">
        <v>2.9167045596758317E-3</v>
      </c>
      <c r="X46" s="15">
        <v>1.1212474974148817E-2</v>
      </c>
      <c r="Y46" s="15">
        <v>4.3332028234580886E-3</v>
      </c>
      <c r="Z46" s="15">
        <v>4.0785021909537688E-3</v>
      </c>
      <c r="AA46" s="15">
        <v>1.1637853261356126E-2</v>
      </c>
      <c r="AB46" s="15">
        <v>3.0888823193252067E-3</v>
      </c>
      <c r="AC46" s="15">
        <v>1.1505526766760515E-2</v>
      </c>
      <c r="AD46" s="15">
        <v>2.1604462453637743E-3</v>
      </c>
      <c r="AE46" s="15">
        <v>5.0584507471517701E-3</v>
      </c>
      <c r="AF46" s="15">
        <v>1.2033407113765019E-2</v>
      </c>
      <c r="AG46" s="15">
        <v>8.0996166911018533E-3</v>
      </c>
      <c r="AH46" s="15">
        <v>2.0832036321739148E-3</v>
      </c>
      <c r="AI46" s="15">
        <v>7.0743119738911177E-3</v>
      </c>
      <c r="AJ46" s="15">
        <v>1.4300725541066069E-2</v>
      </c>
      <c r="AK46" s="15">
        <v>8.7312637912305112E-3</v>
      </c>
      <c r="AL46" s="15">
        <v>1.3587096114177237E-2</v>
      </c>
      <c r="AM46" s="15">
        <v>6.3502627801610128E-3</v>
      </c>
      <c r="AN46" s="15">
        <v>7.6609550193708102E-3</v>
      </c>
      <c r="AO46" s="15">
        <v>5.7926903862795791E-3</v>
      </c>
      <c r="AP46" s="15">
        <v>5.8397196329145118E-3</v>
      </c>
      <c r="AQ46" s="15">
        <v>5.8397196329145118E-3</v>
      </c>
      <c r="AT46" s="3" t="s">
        <v>81</v>
      </c>
    </row>
    <row r="47" spans="1:46">
      <c r="A47" s="3" t="str">
        <f t="shared" si="1"/>
        <v>OUTPUT</v>
      </c>
      <c r="B47" s="6" t="s">
        <v>215</v>
      </c>
      <c r="C47" s="3" t="str">
        <f t="shared" si="2"/>
        <v>Bldg_DETPre89-Cei</v>
      </c>
      <c r="D47" s="3" t="s">
        <v>73</v>
      </c>
      <c r="E47" s="3" t="s">
        <v>82</v>
      </c>
      <c r="F47" s="3" t="s">
        <v>54</v>
      </c>
      <c r="G47" s="15">
        <v>2.6540291354102321E-3</v>
      </c>
      <c r="H47" s="15">
        <v>1.2539206564018079E-2</v>
      </c>
      <c r="I47" s="15">
        <v>5.0755733811965222E-3</v>
      </c>
      <c r="J47" s="15">
        <v>2.5859722889329368E-3</v>
      </c>
      <c r="K47" s="15">
        <v>7.20110480167212E-3</v>
      </c>
      <c r="L47" s="15">
        <v>4.3057930336941755E-3</v>
      </c>
      <c r="M47" s="15">
        <v>2.1072249265189969E-3</v>
      </c>
      <c r="N47" s="15">
        <v>1.9384181259269437E-3</v>
      </c>
      <c r="O47" s="15">
        <v>1.6950091981173918E-3</v>
      </c>
      <c r="P47" s="15">
        <v>5.5571814061712698E-3</v>
      </c>
      <c r="Q47" s="15">
        <v>2.4234575503037127E-3</v>
      </c>
      <c r="R47" s="15">
        <v>2.0579519425678885E-3</v>
      </c>
      <c r="S47" s="15">
        <v>1.3662168509365189E-2</v>
      </c>
      <c r="T47" s="15">
        <v>5.6979427995926838E-3</v>
      </c>
      <c r="U47" s="15">
        <v>4.1402509534603157E-3</v>
      </c>
      <c r="V47" s="15">
        <v>3.5244608603890019E-3</v>
      </c>
      <c r="W47" s="15">
        <v>2.0614484025797031E-3</v>
      </c>
      <c r="X47" s="15">
        <v>8.8397856783995078E-3</v>
      </c>
      <c r="Y47" s="15">
        <v>4.3332028234580886E-3</v>
      </c>
      <c r="Z47" s="15">
        <v>2.1371205137381147E-3</v>
      </c>
      <c r="AA47" s="15">
        <v>5.2815749996575328E-3</v>
      </c>
      <c r="AB47" s="15">
        <v>3.1360062333158434E-3</v>
      </c>
      <c r="AC47" s="15">
        <v>5.839663736271543E-3</v>
      </c>
      <c r="AD47" s="15">
        <v>2.166870190246111E-3</v>
      </c>
      <c r="AE47" s="15">
        <v>5.0584507471517701E-3</v>
      </c>
      <c r="AF47" s="15">
        <v>1.1599658255017622E-2</v>
      </c>
      <c r="AG47" s="15">
        <v>7.5929219264591888E-3</v>
      </c>
      <c r="AH47" s="15">
        <v>2.0893979012238913E-3</v>
      </c>
      <c r="AI47" s="15">
        <v>6.4370275002388023E-3</v>
      </c>
      <c r="AJ47" s="15">
        <v>9.1066069373361268E-3</v>
      </c>
      <c r="AK47" s="15">
        <v>4.2742674518628909E-3</v>
      </c>
      <c r="AL47" s="15">
        <v>1.3662168509365189E-2</v>
      </c>
      <c r="AM47" s="15">
        <v>3.8042031900918684E-3</v>
      </c>
      <c r="AN47" s="15">
        <v>4.5942588443445087E-3</v>
      </c>
      <c r="AO47" s="15">
        <v>5.5196192075227715E-3</v>
      </c>
      <c r="AP47" s="15">
        <v>3.4983560249159024E-3</v>
      </c>
      <c r="AQ47" s="15">
        <v>3.4983560249159024E-3</v>
      </c>
      <c r="AT47" s="3" t="s">
        <v>82</v>
      </c>
    </row>
    <row r="48" spans="1:46">
      <c r="A48" s="3" t="str">
        <f t="shared" si="1"/>
        <v>OUTPUT</v>
      </c>
      <c r="B48" s="6" t="s">
        <v>215</v>
      </c>
      <c r="C48" s="3" t="str">
        <f t="shared" si="2"/>
        <v>Bldg_DETPre99-Cei</v>
      </c>
      <c r="D48" s="3" t="s">
        <v>73</v>
      </c>
      <c r="E48" s="3" t="s">
        <v>83</v>
      </c>
      <c r="F48" s="3" t="s">
        <v>54</v>
      </c>
      <c r="G48" s="15">
        <v>2.7360264350498246E-3</v>
      </c>
      <c r="H48" s="15">
        <v>1.2539206564018079E-2</v>
      </c>
      <c r="I48" s="15">
        <v>2.0287053302146577E-3</v>
      </c>
      <c r="J48" s="15">
        <v>2.6658669448755613E-3</v>
      </c>
      <c r="K48" s="15">
        <v>7.4533513083167562E-3</v>
      </c>
      <c r="L48" s="15">
        <v>2.7533483736321357E-3</v>
      </c>
      <c r="M48" s="15">
        <v>1.3549978173027835E-3</v>
      </c>
      <c r="N48" s="15">
        <v>1.9384181259269437E-3</v>
      </c>
      <c r="O48" s="15">
        <v>1.1491092630879272E-3</v>
      </c>
      <c r="P48" s="15">
        <v>5.5571814061712698E-3</v>
      </c>
      <c r="Q48" s="15">
        <v>2.3454971581868046E-3</v>
      </c>
      <c r="R48" s="15">
        <v>1.2015861541856789E-3</v>
      </c>
      <c r="S48" s="15">
        <v>1.3662168509365189E-2</v>
      </c>
      <c r="T48" s="15">
        <v>3.1857739221255671E-3</v>
      </c>
      <c r="U48" s="15">
        <v>4.1402509534603157E-3</v>
      </c>
      <c r="V48" s="15">
        <v>3.6261508509210071E-3</v>
      </c>
      <c r="W48" s="15">
        <v>1.9951335105471411E-3</v>
      </c>
      <c r="X48" s="15">
        <v>7.471263614475334E-3</v>
      </c>
      <c r="Y48" s="15">
        <v>4.3332028234580886E-3</v>
      </c>
      <c r="Z48" s="15">
        <v>1.5885943924343719E-3</v>
      </c>
      <c r="AA48" s="15">
        <v>4.5840431773467461E-3</v>
      </c>
      <c r="AB48" s="15">
        <v>2.8076454309403391E-3</v>
      </c>
      <c r="AC48" s="15">
        <v>4.877549337118996E-3</v>
      </c>
      <c r="AD48" s="15">
        <v>1.6405516787760276E-3</v>
      </c>
      <c r="AE48" s="15">
        <v>5.0584507471517701E-3</v>
      </c>
      <c r="AF48" s="15">
        <v>1.0773188313868842E-2</v>
      </c>
      <c r="AG48" s="15">
        <v>7.5929219264591888E-3</v>
      </c>
      <c r="AH48" s="15">
        <v>1.5818968989991251E-3</v>
      </c>
      <c r="AI48" s="15">
        <v>3.2000083281325817E-3</v>
      </c>
      <c r="AJ48" s="15">
        <v>5.3789912027609717E-3</v>
      </c>
      <c r="AK48" s="15">
        <v>2.5330866534423349E-3</v>
      </c>
      <c r="AL48" s="15">
        <v>1.3662168509365189E-2</v>
      </c>
      <c r="AM48" s="15">
        <v>2.8766279541235073E-3</v>
      </c>
      <c r="AN48" s="15">
        <v>3.4764127179560816E-3</v>
      </c>
      <c r="AO48" s="15">
        <v>2.2077743045857408E-3</v>
      </c>
      <c r="AP48" s="15">
        <v>2.6453552115618031E-3</v>
      </c>
      <c r="AQ48" s="15">
        <v>2.6453552115618031E-3</v>
      </c>
      <c r="AT48" s="3" t="s">
        <v>83</v>
      </c>
    </row>
    <row r="49" spans="1:46">
      <c r="A49" s="3" t="str">
        <f t="shared" si="1"/>
        <v>OUTPUT</v>
      </c>
      <c r="B49" s="6" t="s">
        <v>215</v>
      </c>
      <c r="C49" s="3" t="str">
        <f t="shared" si="2"/>
        <v>Bldg_DETPre09-Cei</v>
      </c>
      <c r="D49" s="3" t="s">
        <v>73</v>
      </c>
      <c r="E49" s="3" t="s">
        <v>84</v>
      </c>
      <c r="F49" s="3" t="s">
        <v>54</v>
      </c>
      <c r="G49" s="15">
        <v>1.7494145853818842E-3</v>
      </c>
      <c r="H49" s="15">
        <v>4.7785519789938806E-3</v>
      </c>
      <c r="I49" s="15">
        <v>1.0294044293252108E-3</v>
      </c>
      <c r="J49" s="15">
        <v>1.7045546257552244E-3</v>
      </c>
      <c r="K49" s="15">
        <v>7.6773401998864602E-3</v>
      </c>
      <c r="L49" s="15">
        <v>1.6472789920948026E-3</v>
      </c>
      <c r="M49" s="15">
        <v>1.4359511525505182E-3</v>
      </c>
      <c r="N49" s="15">
        <v>9.8037950908781376E-4</v>
      </c>
      <c r="O49" s="15">
        <v>1.1491092630879272E-3</v>
      </c>
      <c r="P49" s="15">
        <v>2.7280914556431402E-3</v>
      </c>
      <c r="Q49" s="15">
        <v>1.7457654425449476E-3</v>
      </c>
      <c r="R49" s="15">
        <v>1.1160483930370169E-3</v>
      </c>
      <c r="S49" s="15">
        <v>2.5930281692700063E-3</v>
      </c>
      <c r="T49" s="15">
        <v>1.049239709144757E-3</v>
      </c>
      <c r="U49" s="15">
        <v>1.3164855311062307E-3</v>
      </c>
      <c r="V49" s="15">
        <v>2.3290527886923617E-3</v>
      </c>
      <c r="W49" s="15">
        <v>1.4849880008676688E-3</v>
      </c>
      <c r="X49" s="15">
        <v>7.5632571638708035E-3</v>
      </c>
      <c r="Y49" s="15">
        <v>1.2179790688329204E-3</v>
      </c>
      <c r="Z49" s="15">
        <v>1.3954423879979996E-3</v>
      </c>
      <c r="AA49" s="15">
        <v>1.272125593628795E-3</v>
      </c>
      <c r="AB49" s="15">
        <v>2.8305678538031332E-3</v>
      </c>
      <c r="AC49" s="15">
        <v>3.2220268549984572E-3</v>
      </c>
      <c r="AD49" s="15">
        <v>1.6852948302311156E-3</v>
      </c>
      <c r="AE49" s="15">
        <v>5.5960064807900767E-3</v>
      </c>
      <c r="AF49" s="15">
        <v>5.8891411067423342E-3</v>
      </c>
      <c r="AG49" s="15">
        <v>6.409988164933907E-3</v>
      </c>
      <c r="AH49" s="15">
        <v>1.6250403448618276E-3</v>
      </c>
      <c r="AI49" s="15">
        <v>1.0691964953514494E-3</v>
      </c>
      <c r="AJ49" s="15">
        <v>2.037490988503185E-3</v>
      </c>
      <c r="AK49" s="15">
        <v>1.698440294994185E-3</v>
      </c>
      <c r="AL49" s="15">
        <v>2.5930281692700063E-3</v>
      </c>
      <c r="AM49" s="15">
        <v>2.0089926161394726E-3</v>
      </c>
      <c r="AN49" s="15">
        <v>2.4266660401853365E-3</v>
      </c>
      <c r="AO49" s="15">
        <v>1.1208087568400536E-3</v>
      </c>
      <c r="AP49" s="15">
        <v>1.8474752981092427E-3</v>
      </c>
      <c r="AQ49" s="15">
        <v>1.8474752981092427E-3</v>
      </c>
      <c r="AT49" s="3" t="s">
        <v>84</v>
      </c>
    </row>
    <row r="50" spans="1:46">
      <c r="A50" s="3" t="str">
        <f t="shared" si="1"/>
        <v>\I:</v>
      </c>
      <c r="C50" s="3" t="str">
        <f t="shared" si="2"/>
        <v/>
      </c>
      <c r="E50" s="3" t="s">
        <v>50</v>
      </c>
    </row>
    <row r="51" spans="1:46">
      <c r="A51" s="3" t="str">
        <f t="shared" si="1"/>
        <v>\I:</v>
      </c>
      <c r="C51" s="3" t="str">
        <f t="shared" si="2"/>
        <v/>
      </c>
      <c r="E51" s="3" t="s">
        <v>50</v>
      </c>
    </row>
    <row r="52" spans="1:46">
      <c r="A52" s="6" t="str">
        <f t="shared" si="1"/>
        <v>\I:</v>
      </c>
      <c r="C52" s="3" t="str">
        <f t="shared" si="2"/>
        <v/>
      </c>
      <c r="E52" s="3" t="s">
        <v>50</v>
      </c>
      <c r="F52" s="6" t="s">
        <v>51</v>
      </c>
      <c r="G52" s="13">
        <v>71.179749866776916</v>
      </c>
      <c r="H52" s="13">
        <v>77.881362070970695</v>
      </c>
      <c r="I52" s="13">
        <v>39.237239744039137</v>
      </c>
      <c r="J52" s="13">
        <v>71.179749866776916</v>
      </c>
      <c r="K52" s="13">
        <v>79.471031193420302</v>
      </c>
      <c r="L52" s="13">
        <v>54.799530306813907</v>
      </c>
      <c r="M52" s="13">
        <v>79.801829186417805</v>
      </c>
      <c r="N52" s="13">
        <v>56.6612007734889</v>
      </c>
      <c r="O52" s="13">
        <v>35.027919614430196</v>
      </c>
      <c r="P52" s="13">
        <v>78.727412892191467</v>
      </c>
      <c r="Q52" s="13">
        <v>64.688221867533699</v>
      </c>
      <c r="R52" s="13">
        <v>67.192190040386649</v>
      </c>
      <c r="S52" s="13">
        <v>79.471031193420302</v>
      </c>
      <c r="T52" s="13">
        <v>38.094838475520469</v>
      </c>
      <c r="U52" s="13">
        <v>33.816093941597828</v>
      </c>
      <c r="V52" s="13">
        <v>76.834675757138129</v>
      </c>
      <c r="W52" s="13">
        <v>64.688221867533699</v>
      </c>
      <c r="X52" s="13">
        <v>73.827212517112272</v>
      </c>
      <c r="Y52" s="13">
        <v>33.324927228356941</v>
      </c>
      <c r="Z52" s="13">
        <v>67.406224127235831</v>
      </c>
      <c r="AA52" s="13">
        <v>33.40782870384772</v>
      </c>
      <c r="AB52" s="13">
        <v>77.03304296599849</v>
      </c>
      <c r="AC52" s="13">
        <v>77.679974474946619</v>
      </c>
      <c r="AD52" s="13">
        <v>58.340761185602219</v>
      </c>
      <c r="AE52" s="13">
        <v>33.368861546907226</v>
      </c>
      <c r="AF52" s="13">
        <v>77.28432813215332</v>
      </c>
      <c r="AG52" s="13">
        <v>37.299683110561297</v>
      </c>
      <c r="AH52" s="13">
        <v>58.340761185602219</v>
      </c>
      <c r="AI52" s="13">
        <v>33.477943218214662</v>
      </c>
      <c r="AJ52" s="13">
        <v>55.643301643540696</v>
      </c>
      <c r="AK52" s="13">
        <v>89.083946269593469</v>
      </c>
      <c r="AL52" s="13">
        <v>34.05901336860871</v>
      </c>
      <c r="AM52" s="13">
        <v>38.094838475520469</v>
      </c>
      <c r="AN52" s="13">
        <v>34.05901336860871</v>
      </c>
      <c r="AO52" s="13">
        <v>38.094838475520469</v>
      </c>
      <c r="AP52" s="13">
        <v>38.094838475520469</v>
      </c>
      <c r="AQ52" s="13">
        <v>38.094838475520469</v>
      </c>
    </row>
    <row r="53" spans="1:46">
      <c r="A53" s="6" t="str">
        <f t="shared" si="1"/>
        <v>\I:</v>
      </c>
      <c r="C53" s="3" t="str">
        <f t="shared" si="2"/>
        <v/>
      </c>
      <c r="E53" s="3" t="s">
        <v>85</v>
      </c>
      <c r="F53" s="6" t="s">
        <v>53</v>
      </c>
      <c r="G53" s="14">
        <v>10662.059219888182</v>
      </c>
      <c r="H53" s="14">
        <v>11089.738106425028</v>
      </c>
      <c r="I53" s="14">
        <v>3119.7552372363866</v>
      </c>
      <c r="J53" s="14">
        <v>10662.059219888182</v>
      </c>
      <c r="K53" s="14">
        <v>9089.8206530686257</v>
      </c>
      <c r="L53" s="14">
        <v>6839.8868075298697</v>
      </c>
      <c r="M53" s="14">
        <v>10710.07401664128</v>
      </c>
      <c r="N53" s="14">
        <v>9469.5031792693317</v>
      </c>
      <c r="O53" s="14">
        <v>3734.3814163583993</v>
      </c>
      <c r="P53" s="14">
        <v>10920.302076407084</v>
      </c>
      <c r="Q53" s="14">
        <v>7843.4469014384613</v>
      </c>
      <c r="R53" s="14">
        <v>9375.4051431682092</v>
      </c>
      <c r="S53" s="14">
        <v>9089.8206530686257</v>
      </c>
      <c r="T53" s="14">
        <v>3274.3032235698588</v>
      </c>
      <c r="U53" s="14">
        <v>3937.4236488398174</v>
      </c>
      <c r="V53" s="14">
        <v>11304.287552397278</v>
      </c>
      <c r="W53" s="14">
        <v>7843.4469014384613</v>
      </c>
      <c r="X53" s="14">
        <v>10123.55651640902</v>
      </c>
      <c r="Y53" s="14">
        <v>4023.6629607147565</v>
      </c>
      <c r="Z53" s="14">
        <v>7376.4827662762909</v>
      </c>
      <c r="AA53" s="14">
        <v>4008.9394444617265</v>
      </c>
      <c r="AB53" s="14">
        <v>9518.7795737879806</v>
      </c>
      <c r="AC53" s="14">
        <v>11130.588762572534</v>
      </c>
      <c r="AD53" s="14">
        <v>9093.8661498057463</v>
      </c>
      <c r="AE53" s="14">
        <v>4015.8515153114922</v>
      </c>
      <c r="AF53" s="14">
        <v>11211.436736089159</v>
      </c>
      <c r="AG53" s="14">
        <v>3386.91296132465</v>
      </c>
      <c r="AH53" s="14">
        <v>9093.8661498057463</v>
      </c>
      <c r="AI53" s="14">
        <v>3996.5406184458598</v>
      </c>
      <c r="AJ53" s="14">
        <v>6688.0216015596343</v>
      </c>
      <c r="AK53" s="14">
        <v>9094.3573647971243</v>
      </c>
      <c r="AL53" s="14">
        <v>3895.6374227436972</v>
      </c>
      <c r="AM53" s="14">
        <v>3274.3032235698588</v>
      </c>
      <c r="AN53" s="14">
        <v>3895.6374227436972</v>
      </c>
      <c r="AO53" s="14">
        <v>3274.3032235698588</v>
      </c>
      <c r="AP53" s="14">
        <v>3274.3032235698588</v>
      </c>
      <c r="AQ53" s="14">
        <v>3274.3032235698588</v>
      </c>
    </row>
    <row r="54" spans="1:46">
      <c r="A54" s="3" t="str">
        <f t="shared" si="1"/>
        <v>OUTPUT</v>
      </c>
      <c r="B54" s="6" t="s">
        <v>212</v>
      </c>
      <c r="C54" s="3" t="str">
        <f t="shared" si="2"/>
        <v>Bldg_DETPre45-Wal</v>
      </c>
      <c r="D54" s="3" t="s">
        <v>86</v>
      </c>
      <c r="E54" s="3" t="s">
        <v>85</v>
      </c>
      <c r="F54" s="3" t="s">
        <v>54</v>
      </c>
      <c r="G54" s="15">
        <v>3.5072538885691507E-2</v>
      </c>
      <c r="H54" s="15">
        <v>3.2686028859943483E-2</v>
      </c>
      <c r="I54" s="15">
        <v>1.8079429585280294E-2</v>
      </c>
      <c r="J54" s="15">
        <v>3.4173179356187446E-2</v>
      </c>
      <c r="K54" s="15">
        <v>8.6712993925465477E-3</v>
      </c>
      <c r="L54" s="15">
        <v>1.3338897791815612E-2</v>
      </c>
      <c r="M54" s="15">
        <v>3.3684317292097601E-2</v>
      </c>
      <c r="N54" s="15">
        <v>1.6767234092224532E-2</v>
      </c>
      <c r="O54" s="15">
        <v>6.8434545728848469E-3</v>
      </c>
      <c r="P54" s="15">
        <v>2.9263360588494856E-2</v>
      </c>
      <c r="Q54" s="15">
        <v>1.3838209334772545E-2</v>
      </c>
      <c r="R54" s="15">
        <v>3.9428581977515094E-2</v>
      </c>
      <c r="S54" s="15">
        <v>1.9548887809916562E-2</v>
      </c>
      <c r="T54" s="15">
        <v>1.3356578414475228E-2</v>
      </c>
      <c r="U54" s="15">
        <v>2.5333645689744305E-2</v>
      </c>
      <c r="V54" s="15">
        <v>3.0461652023304406E-2</v>
      </c>
      <c r="W54" s="15">
        <v>1.1771097259019649E-2</v>
      </c>
      <c r="X54" s="15">
        <v>2.0678722235763496E-2</v>
      </c>
      <c r="Y54" s="15">
        <v>1.9464657310324946E-2</v>
      </c>
      <c r="Z54" s="15">
        <v>1.3521081676572773E-2</v>
      </c>
      <c r="AA54" s="15">
        <v>2.0113455023002127E-2</v>
      </c>
      <c r="AB54" s="15">
        <v>9.2335637286162994E-3</v>
      </c>
      <c r="AC54" s="15">
        <v>3.2442947276643638E-2</v>
      </c>
      <c r="AD54" s="15">
        <v>1.1325735892018634E-2</v>
      </c>
      <c r="AE54" s="15">
        <v>3.4960957372541852E-2</v>
      </c>
      <c r="AF54" s="15">
        <v>1.5773021356576496E-2</v>
      </c>
      <c r="AG54" s="15">
        <v>2.7936305576198261E-2</v>
      </c>
      <c r="AH54" s="15">
        <v>1.0920805920502312E-2</v>
      </c>
      <c r="AI54" s="15">
        <v>2.2604588295210577E-2</v>
      </c>
      <c r="AJ54" s="15">
        <v>2.6639742571683663E-2</v>
      </c>
      <c r="AK54" s="15">
        <v>2.7267825040665512E-2</v>
      </c>
      <c r="AL54" s="15">
        <v>1.9548887809916562E-2</v>
      </c>
      <c r="AM54" s="15">
        <v>1.8106195453311841E-2</v>
      </c>
      <c r="AN54" s="15">
        <v>1.9509624092372658E-2</v>
      </c>
      <c r="AO54" s="15">
        <v>1.9074007317593355E-2</v>
      </c>
      <c r="AP54" s="15">
        <v>1.6650508605159126E-2</v>
      </c>
      <c r="AQ54" s="15">
        <v>1.6650508605159126E-2</v>
      </c>
      <c r="AT54" s="3" t="s">
        <v>85</v>
      </c>
    </row>
    <row r="55" spans="1:46">
      <c r="A55" s="3" t="str">
        <f t="shared" si="1"/>
        <v>OUTPUT</v>
      </c>
      <c r="B55" s="6" t="s">
        <v>212</v>
      </c>
      <c r="C55" s="3" t="str">
        <f t="shared" si="2"/>
        <v>Bldg_DETPre69-Wal</v>
      </c>
      <c r="D55" s="3" t="s">
        <v>86</v>
      </c>
      <c r="E55" s="3" t="s">
        <v>87</v>
      </c>
      <c r="F55" s="3" t="s">
        <v>54</v>
      </c>
      <c r="G55" s="15">
        <v>2.7080029326213655E-2</v>
      </c>
      <c r="H55" s="15">
        <v>3.2686028859943483E-2</v>
      </c>
      <c r="I55" s="15">
        <v>1.8079429585280294E-2</v>
      </c>
      <c r="J55" s="15">
        <v>2.6385620446572621E-2</v>
      </c>
      <c r="K55" s="15">
        <v>6.8689648679214161E-3</v>
      </c>
      <c r="L55" s="15">
        <v>1.2762014313631199E-2</v>
      </c>
      <c r="M55" s="15">
        <v>2.2787693644138973E-2</v>
      </c>
      <c r="N55" s="15">
        <v>1.7036108351751018E-2</v>
      </c>
      <c r="O55" s="15">
        <v>6.8434545728848469E-3</v>
      </c>
      <c r="P55" s="15">
        <v>2.4019714954324253E-2</v>
      </c>
      <c r="Q55" s="15">
        <v>1.2593273757774715E-2</v>
      </c>
      <c r="R55" s="15">
        <v>3.9428581977515094E-2</v>
      </c>
      <c r="S55" s="15">
        <v>1.9548887809916562E-2</v>
      </c>
      <c r="T55" s="15">
        <v>1.5900479302420653E-2</v>
      </c>
      <c r="U55" s="15">
        <v>2.5333645689744305E-2</v>
      </c>
      <c r="V55" s="15">
        <v>3.0372934430576121E-2</v>
      </c>
      <c r="W55" s="15">
        <v>1.0712126592834381E-2</v>
      </c>
      <c r="X55" s="15">
        <v>1.7813477336287506E-2</v>
      </c>
      <c r="Y55" s="15">
        <v>1.9464657310324946E-2</v>
      </c>
      <c r="Z55" s="15">
        <v>2.5333942666579092E-2</v>
      </c>
      <c r="AA55" s="15">
        <v>2.0173766966391921E-2</v>
      </c>
      <c r="AB55" s="15">
        <v>9.2362411732102405E-3</v>
      </c>
      <c r="AC55" s="15">
        <v>2.6835837595173526E-2</v>
      </c>
      <c r="AD55" s="15">
        <v>1.1336176038646912E-2</v>
      </c>
      <c r="AE55" s="15">
        <v>2.2759583524945767E-2</v>
      </c>
      <c r="AF55" s="15">
        <v>1.090706125190744E-2</v>
      </c>
      <c r="AG55" s="15">
        <v>2.45348089056662E-2</v>
      </c>
      <c r="AH55" s="15">
        <v>1.0930872799705215E-2</v>
      </c>
      <c r="AI55" s="15">
        <v>2.2604588295210577E-2</v>
      </c>
      <c r="AJ55" s="15">
        <v>2.0112490061029324E-2</v>
      </c>
      <c r="AK55" s="15">
        <v>3.042344126272687E-2</v>
      </c>
      <c r="AL55" s="15">
        <v>1.9548887809916562E-2</v>
      </c>
      <c r="AM55" s="15">
        <v>1.8106195453311841E-2</v>
      </c>
      <c r="AN55" s="15">
        <v>1.9509624092372658E-2</v>
      </c>
      <c r="AO55" s="15">
        <v>1.9074007317593355E-2</v>
      </c>
      <c r="AP55" s="15">
        <v>1.6650508605159126E-2</v>
      </c>
      <c r="AQ55" s="15">
        <v>1.6650508605159126E-2</v>
      </c>
      <c r="AT55" s="3" t="s">
        <v>87</v>
      </c>
    </row>
    <row r="56" spans="1:46">
      <c r="A56" s="3" t="str">
        <f t="shared" si="1"/>
        <v>OUTPUT</v>
      </c>
      <c r="B56" s="6" t="s">
        <v>215</v>
      </c>
      <c r="C56" s="3" t="str">
        <f t="shared" si="2"/>
        <v>Bldg_DETPre79-Wal</v>
      </c>
      <c r="D56" s="3" t="s">
        <v>86</v>
      </c>
      <c r="E56" s="3" t="s">
        <v>88</v>
      </c>
      <c r="F56" s="3" t="s">
        <v>54</v>
      </c>
      <c r="G56" s="15">
        <v>1.9975924721028954E-2</v>
      </c>
      <c r="H56" s="15">
        <v>3.2686028859943483E-2</v>
      </c>
      <c r="I56" s="15">
        <v>1.6435479901724295E-2</v>
      </c>
      <c r="J56" s="15">
        <v>1.946368526448242E-2</v>
      </c>
      <c r="K56" s="15">
        <v>4.9884024305066532E-3</v>
      </c>
      <c r="L56" s="15">
        <v>1.2762014313631199E-2</v>
      </c>
      <c r="M56" s="15">
        <v>1.0850158918260565E-2</v>
      </c>
      <c r="N56" s="15">
        <v>7.6680386984166451E-3</v>
      </c>
      <c r="O56" s="15">
        <v>3.839599109311012E-3</v>
      </c>
      <c r="P56" s="15">
        <v>2.4019714954324253E-2</v>
      </c>
      <c r="Q56" s="15">
        <v>7.6592160730016021E-3</v>
      </c>
      <c r="R56" s="15">
        <v>1.3064697697125687E-2</v>
      </c>
      <c r="S56" s="15">
        <v>1.9548887809916562E-2</v>
      </c>
      <c r="T56" s="15">
        <v>1.3639093506383718E-2</v>
      </c>
      <c r="U56" s="15">
        <v>1.949544987495792E-2</v>
      </c>
      <c r="V56" s="15">
        <v>3.1338535371817043E-2</v>
      </c>
      <c r="W56" s="15">
        <v>6.5151043131427165E-3</v>
      </c>
      <c r="X56" s="15">
        <v>1.805367937206687E-2</v>
      </c>
      <c r="Y56" s="15">
        <v>8.2951040928973697E-3</v>
      </c>
      <c r="Z56" s="15">
        <v>7.272620721985988E-3</v>
      </c>
      <c r="AA56" s="15">
        <v>1.7499065364172818E-2</v>
      </c>
      <c r="AB56" s="15">
        <v>5.2276356533920831E-3</v>
      </c>
      <c r="AC56" s="15">
        <v>2.7018854719535509E-2</v>
      </c>
      <c r="AD56" s="15">
        <v>3.9508934948988541E-3</v>
      </c>
      <c r="AE56" s="15">
        <v>1.1192962633594854E-2</v>
      </c>
      <c r="AF56" s="15">
        <v>1.0946732771924003E-2</v>
      </c>
      <c r="AG56" s="15">
        <v>2.45348089056662E-2</v>
      </c>
      <c r="AH56" s="15">
        <v>3.8096368732005868E-3</v>
      </c>
      <c r="AI56" s="15">
        <v>2.3039736777638556E-2</v>
      </c>
      <c r="AJ56" s="15">
        <v>2.0112490061029324E-2</v>
      </c>
      <c r="AK56" s="15">
        <v>2.4023833044521738E-2</v>
      </c>
      <c r="AL56" s="15">
        <v>1.9548887809916562E-2</v>
      </c>
      <c r="AM56" s="15">
        <v>1.8106195453311841E-2</v>
      </c>
      <c r="AN56" s="15">
        <v>1.9509624092372658E-2</v>
      </c>
      <c r="AO56" s="15">
        <v>1.7342391323722828E-2</v>
      </c>
      <c r="AP56" s="15">
        <v>1.6650508605159126E-2</v>
      </c>
      <c r="AQ56" s="15">
        <v>1.6650508605159126E-2</v>
      </c>
      <c r="AT56" s="3" t="s">
        <v>88</v>
      </c>
    </row>
    <row r="57" spans="1:46">
      <c r="A57" s="3" t="str">
        <f t="shared" si="1"/>
        <v>OUTPUT</v>
      </c>
      <c r="B57" s="6" t="s">
        <v>215</v>
      </c>
      <c r="C57" s="3" t="str">
        <f t="shared" si="2"/>
        <v>Bldg_DETPre89-Wal</v>
      </c>
      <c r="D57" s="3" t="s">
        <v>86</v>
      </c>
      <c r="E57" s="3" t="s">
        <v>89</v>
      </c>
      <c r="F57" s="3" t="s">
        <v>54</v>
      </c>
      <c r="G57" s="15">
        <v>1.1162838457345722E-2</v>
      </c>
      <c r="H57" s="15">
        <v>2.6671251097757667E-2</v>
      </c>
      <c r="I57" s="15">
        <v>1.2463331659196056E-2</v>
      </c>
      <c r="J57" s="15">
        <v>1.0876591568415075E-2</v>
      </c>
      <c r="K57" s="15">
        <v>5.0160747563566281E-3</v>
      </c>
      <c r="L57" s="15">
        <v>1.0607470375272127E-2</v>
      </c>
      <c r="M57" s="15">
        <v>9.4887732571893035E-3</v>
      </c>
      <c r="N57" s="15">
        <v>4.5059336460251814E-3</v>
      </c>
      <c r="O57" s="15">
        <v>2.5950719776259542E-3</v>
      </c>
      <c r="P57" s="15">
        <v>1.7936838485701701E-2</v>
      </c>
      <c r="Q57" s="15">
        <v>4.356384780437106E-3</v>
      </c>
      <c r="R57" s="15">
        <v>1.0367974965366683E-2</v>
      </c>
      <c r="S57" s="15">
        <v>1.9663702797190943E-2</v>
      </c>
      <c r="T57" s="15">
        <v>1.3639093506383718E-2</v>
      </c>
      <c r="U57" s="15">
        <v>1.0100951862371416E-2</v>
      </c>
      <c r="V57" s="15">
        <v>1.8505167731681108E-2</v>
      </c>
      <c r="W57" s="15">
        <v>3.7056404992648626E-3</v>
      </c>
      <c r="X57" s="15">
        <v>9.804314424903331E-3</v>
      </c>
      <c r="Y57" s="15">
        <v>8.2951040928973697E-3</v>
      </c>
      <c r="Z57" s="15">
        <v>6.568301930469876E-3</v>
      </c>
      <c r="AA57" s="15">
        <v>7.743431621985695E-3</v>
      </c>
      <c r="AB57" s="15">
        <v>5.3126964406993819E-3</v>
      </c>
      <c r="AC57" s="15">
        <v>6.9646792848542215E-3</v>
      </c>
      <c r="AD57" s="15">
        <v>3.9628469767401513E-3</v>
      </c>
      <c r="AE57" s="15">
        <v>1.1192962633594854E-2</v>
      </c>
      <c r="AF57" s="15">
        <v>1.0003510208790917E-2</v>
      </c>
      <c r="AG57" s="15">
        <v>1.7466427675845015E-2</v>
      </c>
      <c r="AH57" s="15">
        <v>3.8211629812175676E-3</v>
      </c>
      <c r="AI57" s="15">
        <v>1.2826020606118338E-2</v>
      </c>
      <c r="AJ57" s="15">
        <v>1.5976638315106369E-2</v>
      </c>
      <c r="AK57" s="15">
        <v>6.3098520715056802E-3</v>
      </c>
      <c r="AL57" s="15">
        <v>1.9663702797190943E-2</v>
      </c>
      <c r="AM57" s="15">
        <v>1.424306569357332E-2</v>
      </c>
      <c r="AN57" s="15">
        <v>1.5372492492571549E-2</v>
      </c>
      <c r="AO57" s="15">
        <v>1.3156221696500846E-2</v>
      </c>
      <c r="AP57" s="15">
        <v>1.3097963539950127E-2</v>
      </c>
      <c r="AQ57" s="15">
        <v>1.3097963539950127E-2</v>
      </c>
      <c r="AT57" s="3" t="s">
        <v>89</v>
      </c>
    </row>
    <row r="58" spans="1:46">
      <c r="A58" s="3" t="str">
        <f t="shared" si="1"/>
        <v>OUTPUT</v>
      </c>
      <c r="B58" s="6" t="s">
        <v>215</v>
      </c>
      <c r="C58" s="3" t="str">
        <f t="shared" si="2"/>
        <v>Bldg_DETPre99-Wal</v>
      </c>
      <c r="D58" s="3" t="s">
        <v>86</v>
      </c>
      <c r="E58" s="3" t="s">
        <v>90</v>
      </c>
      <c r="F58" s="3" t="s">
        <v>54</v>
      </c>
      <c r="G58" s="15">
        <v>7.557151870409372E-3</v>
      </c>
      <c r="H58" s="15">
        <v>2.6671251097757667E-2</v>
      </c>
      <c r="I58" s="15">
        <v>9.0641475872251069E-3</v>
      </c>
      <c r="J58" s="15">
        <v>7.3633650284384003E-3</v>
      </c>
      <c r="K58" s="15">
        <v>5.1825964163869755E-3</v>
      </c>
      <c r="L58" s="15">
        <v>5.4979729557229273E-3</v>
      </c>
      <c r="M58" s="15">
        <v>2.5227408383195096E-3</v>
      </c>
      <c r="N58" s="15">
        <v>4.5059336460251814E-3</v>
      </c>
      <c r="O58" s="15">
        <v>2.1307518674867666E-3</v>
      </c>
      <c r="P58" s="15">
        <v>1.7936838485701701E-2</v>
      </c>
      <c r="Q58" s="15">
        <v>4.2327176392149505E-3</v>
      </c>
      <c r="R58" s="15">
        <v>3.526377466285513E-3</v>
      </c>
      <c r="S58" s="15">
        <v>1.9663702797190943E-2</v>
      </c>
      <c r="T58" s="15">
        <v>7.7257347965411227E-3</v>
      </c>
      <c r="U58" s="15">
        <v>1.0100951862371416E-2</v>
      </c>
      <c r="V58" s="15">
        <v>1.1290070682594366E-2</v>
      </c>
      <c r="W58" s="15">
        <v>3.6004464013975122E-3</v>
      </c>
      <c r="X58" s="15">
        <v>7.8145795628108434E-3</v>
      </c>
      <c r="Y58" s="15">
        <v>8.2951040928973697E-3</v>
      </c>
      <c r="Z58" s="15">
        <v>5.1271619900568289E-3</v>
      </c>
      <c r="AA58" s="15">
        <v>7.7670837522944014E-3</v>
      </c>
      <c r="AB58" s="15">
        <v>5.3300521127867028E-3</v>
      </c>
      <c r="AC58" s="15">
        <v>5.8815018054675493E-3</v>
      </c>
      <c r="AD58" s="15">
        <v>2.2345466691186182E-3</v>
      </c>
      <c r="AE58" s="15">
        <v>1.1192962633594854E-2</v>
      </c>
      <c r="AF58" s="15">
        <v>8.1781888948849416E-3</v>
      </c>
      <c r="AG58" s="15">
        <v>1.7466427675845015E-2</v>
      </c>
      <c r="AH58" s="15">
        <v>2.1546547373532243E-3</v>
      </c>
      <c r="AI58" s="15">
        <v>7.2933849499736006E-3</v>
      </c>
      <c r="AJ58" s="15">
        <v>1.6256598243600574E-2</v>
      </c>
      <c r="AK58" s="15">
        <v>4.0289435357316787E-3</v>
      </c>
      <c r="AL58" s="15">
        <v>1.9663702797190943E-2</v>
      </c>
      <c r="AM58" s="15">
        <v>1.268162776956298E-2</v>
      </c>
      <c r="AN58" s="15">
        <v>1.3700298403445497E-2</v>
      </c>
      <c r="AO58" s="15">
        <v>9.5777709302307668E-3</v>
      </c>
      <c r="AP58" s="15">
        <v>1.1662060803939389E-2</v>
      </c>
      <c r="AQ58" s="15">
        <v>1.1662060803939389E-2</v>
      </c>
      <c r="AT58" s="3" t="s">
        <v>90</v>
      </c>
    </row>
    <row r="59" spans="1:46">
      <c r="A59" s="3" t="str">
        <f t="shared" si="1"/>
        <v>OUTPUT</v>
      </c>
      <c r="B59" s="6" t="s">
        <v>215</v>
      </c>
      <c r="C59" s="3" t="str">
        <f t="shared" si="2"/>
        <v>Bldg_DETPre09-Wal</v>
      </c>
      <c r="D59" s="3" t="s">
        <v>86</v>
      </c>
      <c r="E59" s="3" t="s">
        <v>91</v>
      </c>
      <c r="F59" s="3" t="s">
        <v>54</v>
      </c>
      <c r="G59" s="15">
        <v>6.5068473954275809E-3</v>
      </c>
      <c r="H59" s="15">
        <v>1.1060465031256557E-2</v>
      </c>
      <c r="I59" s="15">
        <v>2.7951893694091348E-3</v>
      </c>
      <c r="J59" s="15">
        <v>6.3399933438523749E-3</v>
      </c>
      <c r="K59" s="15">
        <v>5.3282975488116412E-3</v>
      </c>
      <c r="L59" s="15">
        <v>4.3474318903680828E-3</v>
      </c>
      <c r="M59" s="15">
        <v>3.6595283503932127E-3</v>
      </c>
      <c r="N59" s="15">
        <v>2.6177422686608355E-3</v>
      </c>
      <c r="O59" s="15">
        <v>2.1307518674867666E-3</v>
      </c>
      <c r="P59" s="15">
        <v>7.1242341264209606E-3</v>
      </c>
      <c r="Q59" s="15">
        <v>3.7972406692391159E-3</v>
      </c>
      <c r="R59" s="15">
        <v>3.3210209237142609E-3</v>
      </c>
      <c r="S59" s="15">
        <v>3.6634566877426287E-3</v>
      </c>
      <c r="T59" s="15">
        <v>1.9945900624570093E-3</v>
      </c>
      <c r="U59" s="15">
        <v>4.457873625376774E-3</v>
      </c>
      <c r="V59" s="15">
        <v>2.9765933111771895E-3</v>
      </c>
      <c r="W59" s="15">
        <v>3.230019733926308E-3</v>
      </c>
      <c r="X59" s="15">
        <v>7.9112269101085392E-3</v>
      </c>
      <c r="Y59" s="15">
        <v>1.3709266127358878E-3</v>
      </c>
      <c r="Z59" s="15">
        <v>3.1738648974344724E-3</v>
      </c>
      <c r="AA59" s="15">
        <v>1.4354832015109004E-3</v>
      </c>
      <c r="AB59" s="15">
        <v>4.6035886545194808E-3</v>
      </c>
      <c r="AC59" s="15">
        <v>4.1293822673160435E-3</v>
      </c>
      <c r="AD59" s="15">
        <v>2.2959132586136896E-3</v>
      </c>
      <c r="AE59" s="15">
        <v>4.9034386012160583E-3</v>
      </c>
      <c r="AF59" s="15">
        <v>4.5991839334563163E-3</v>
      </c>
      <c r="AG59" s="15">
        <v>1.0782621508712441E-2</v>
      </c>
      <c r="AH59" s="15">
        <v>2.213827282101604E-3</v>
      </c>
      <c r="AI59" s="15">
        <v>2.2560027620450989E-3</v>
      </c>
      <c r="AJ59" s="15">
        <v>5.3639371523567488E-3</v>
      </c>
      <c r="AK59" s="15">
        <v>2.5189767765158712E-3</v>
      </c>
      <c r="AL59" s="15">
        <v>3.6634566877426287E-3</v>
      </c>
      <c r="AM59" s="15">
        <v>9.7222274854004663E-3</v>
      </c>
      <c r="AN59" s="15">
        <v>1.0498243792821983E-2</v>
      </c>
      <c r="AO59" s="15">
        <v>2.9547343310665506E-3</v>
      </c>
      <c r="AP59" s="15">
        <v>8.9405879233102666E-3</v>
      </c>
      <c r="AQ59" s="15">
        <v>8.9405879233102666E-3</v>
      </c>
      <c r="AT59" s="3" t="s">
        <v>91</v>
      </c>
    </row>
    <row r="60" spans="1:46">
      <c r="A60" s="3" t="str">
        <f t="shared" si="1"/>
        <v>\I:</v>
      </c>
      <c r="C60" s="3" t="str">
        <f t="shared" si="2"/>
        <v/>
      </c>
      <c r="E60" s="3" t="s">
        <v>50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 spans="1:46">
      <c r="A61" s="6" t="str">
        <f t="shared" si="1"/>
        <v>\I:</v>
      </c>
      <c r="C61" s="3" t="str">
        <f t="shared" si="2"/>
        <v/>
      </c>
      <c r="E61" s="3" t="s">
        <v>50</v>
      </c>
      <c r="F61" s="6" t="s">
        <v>51</v>
      </c>
      <c r="G61" s="13">
        <v>83.043041511239721</v>
      </c>
      <c r="H61" s="13">
        <v>90.861589082799128</v>
      </c>
      <c r="I61" s="13">
        <v>45.776779701378992</v>
      </c>
      <c r="J61" s="13">
        <v>83.043041511239721</v>
      </c>
      <c r="K61" s="13">
        <v>92.716203058990359</v>
      </c>
      <c r="L61" s="13">
        <v>63.932785357949562</v>
      </c>
      <c r="M61" s="13">
        <v>93.102134050820766</v>
      </c>
      <c r="N61" s="13">
        <v>66.104734235737055</v>
      </c>
      <c r="O61" s="13">
        <v>40.865906216835228</v>
      </c>
      <c r="P61" s="13">
        <v>91.848648374223373</v>
      </c>
      <c r="Q61" s="13">
        <v>75.469592178789327</v>
      </c>
      <c r="R61" s="13">
        <v>78.390888380451102</v>
      </c>
      <c r="S61" s="13">
        <v>92.716203058990359</v>
      </c>
      <c r="T61" s="13">
        <v>44.443978221440553</v>
      </c>
      <c r="U61" s="13">
        <v>39.452109598530797</v>
      </c>
      <c r="V61" s="13">
        <v>89.640455049994472</v>
      </c>
      <c r="W61" s="13">
        <v>75.469592178789327</v>
      </c>
      <c r="X61" s="13">
        <v>86.131747936630987</v>
      </c>
      <c r="Y61" s="13">
        <v>38.879081766416434</v>
      </c>
      <c r="Z61" s="13">
        <v>78.640594815108471</v>
      </c>
      <c r="AA61" s="13">
        <v>38.975800154489008</v>
      </c>
      <c r="AB61" s="13">
        <v>89.871883460331574</v>
      </c>
      <c r="AC61" s="13">
        <v>90.626636887437712</v>
      </c>
      <c r="AD61" s="13">
        <v>68.064221383202593</v>
      </c>
      <c r="AE61" s="13">
        <v>38.930338471391764</v>
      </c>
      <c r="AF61" s="13">
        <v>90.165049487512206</v>
      </c>
      <c r="AG61" s="13">
        <v>43.516296962321512</v>
      </c>
      <c r="AH61" s="13">
        <v>68.064221383202593</v>
      </c>
      <c r="AI61" s="13">
        <v>39.057600421250434</v>
      </c>
      <c r="AJ61" s="13">
        <v>64.917185250797488</v>
      </c>
      <c r="AK61" s="13">
        <v>103.93127064785904</v>
      </c>
      <c r="AL61" s="13">
        <v>39.735515596710158</v>
      </c>
      <c r="AM61" s="13">
        <v>44.443978221440553</v>
      </c>
      <c r="AN61" s="13">
        <v>39.735515596710158</v>
      </c>
      <c r="AO61" s="13">
        <v>44.443978221440553</v>
      </c>
      <c r="AP61" s="13">
        <v>44.443978221440553</v>
      </c>
      <c r="AQ61" s="13">
        <v>44.443978221440553</v>
      </c>
    </row>
    <row r="62" spans="1:46">
      <c r="A62" s="6" t="str">
        <f t="shared" si="1"/>
        <v>\I:</v>
      </c>
      <c r="C62" s="3" t="str">
        <f t="shared" si="2"/>
        <v/>
      </c>
      <c r="E62" s="3" t="s">
        <v>92</v>
      </c>
      <c r="F62" s="6" t="s">
        <v>53</v>
      </c>
      <c r="G62" s="14">
        <v>12439.069089869543</v>
      </c>
      <c r="H62" s="14">
        <v>12938.027790829196</v>
      </c>
      <c r="I62" s="14">
        <v>3639.7144434424508</v>
      </c>
      <c r="J62" s="14">
        <v>12439.069089869543</v>
      </c>
      <c r="K62" s="14">
        <v>10604.790761913397</v>
      </c>
      <c r="L62" s="14">
        <v>7979.8679421181814</v>
      </c>
      <c r="M62" s="14">
        <v>12495.086352748158</v>
      </c>
      <c r="N62" s="14">
        <v>11047.753709147555</v>
      </c>
      <c r="O62" s="14">
        <v>4356.7783190847986</v>
      </c>
      <c r="P62" s="14">
        <v>12740.352422474931</v>
      </c>
      <c r="Q62" s="14">
        <v>9150.6880516782057</v>
      </c>
      <c r="R62" s="14">
        <v>10937.972667029579</v>
      </c>
      <c r="S62" s="14">
        <v>10604.790761913397</v>
      </c>
      <c r="T62" s="14">
        <v>3820.0204274981688</v>
      </c>
      <c r="U62" s="14">
        <v>4593.6609236464537</v>
      </c>
      <c r="V62" s="14">
        <v>13188.335477796822</v>
      </c>
      <c r="W62" s="14">
        <v>9150.6880516782057</v>
      </c>
      <c r="X62" s="14">
        <v>11810.815935810524</v>
      </c>
      <c r="Y62" s="14">
        <v>4694.2734541672162</v>
      </c>
      <c r="Z62" s="14">
        <v>8605.896560655674</v>
      </c>
      <c r="AA62" s="14">
        <v>4677.0960185386812</v>
      </c>
      <c r="AB62" s="14">
        <v>11105.242836085978</v>
      </c>
      <c r="AC62" s="14">
        <v>12985.686889667955</v>
      </c>
      <c r="AD62" s="14">
        <v>10609.510508106705</v>
      </c>
      <c r="AE62" s="14">
        <v>4685.1601011967414</v>
      </c>
      <c r="AF62" s="14">
        <v>13080.009525437354</v>
      </c>
      <c r="AG62" s="14">
        <v>3951.398454878758</v>
      </c>
      <c r="AH62" s="14">
        <v>10609.510508106705</v>
      </c>
      <c r="AI62" s="14">
        <v>4662.6307215201696</v>
      </c>
      <c r="AJ62" s="14">
        <v>7802.6918684862412</v>
      </c>
      <c r="AK62" s="14">
        <v>10610.08359226331</v>
      </c>
      <c r="AL62" s="14">
        <v>4544.9103265343128</v>
      </c>
      <c r="AM62" s="14">
        <v>3820.0204274981688</v>
      </c>
      <c r="AN62" s="14">
        <v>4544.9103265343128</v>
      </c>
      <c r="AO62" s="14">
        <v>3820.0204274981688</v>
      </c>
      <c r="AP62" s="14">
        <v>3820.0204274981688</v>
      </c>
      <c r="AQ62" s="14">
        <v>3820.0204274981688</v>
      </c>
    </row>
    <row r="63" spans="1:46">
      <c r="A63" s="3" t="str">
        <f t="shared" si="1"/>
        <v>OUTPUT</v>
      </c>
      <c r="B63" s="6" t="s">
        <v>212</v>
      </c>
      <c r="C63" s="3" t="str">
        <f t="shared" si="2"/>
        <v>Bldg_DETPre45-Wal</v>
      </c>
      <c r="D63" s="3" t="s">
        <v>86</v>
      </c>
      <c r="E63" s="3" t="s">
        <v>92</v>
      </c>
      <c r="F63" s="3" t="s">
        <v>54</v>
      </c>
      <c r="G63" s="15">
        <v>4.2603441203331011E-2</v>
      </c>
      <c r="H63" s="15">
        <v>3.8790466767095917E-2</v>
      </c>
      <c r="I63" s="15">
        <v>2.1846897529647129E-2</v>
      </c>
      <c r="J63" s="15">
        <v>4.1510967944957539E-2</v>
      </c>
      <c r="K63" s="15">
        <v>1.0107256790528029E-2</v>
      </c>
      <c r="L63" s="15">
        <v>1.7734170347823694E-2</v>
      </c>
      <c r="M63" s="15">
        <v>4.0188173405912388E-2</v>
      </c>
      <c r="N63" s="15">
        <v>2.2329512709273521E-2</v>
      </c>
      <c r="O63" s="15">
        <v>1.0034783550514475E-2</v>
      </c>
      <c r="P63" s="15">
        <v>3.3453681177523779E-2</v>
      </c>
      <c r="Q63" s="15">
        <v>1.9503742777406238E-2</v>
      </c>
      <c r="R63" s="15">
        <v>4.5120574714382217E-2</v>
      </c>
      <c r="S63" s="15">
        <v>2.266784007145772E-2</v>
      </c>
      <c r="T63" s="15">
        <v>1.6639543574109301E-2</v>
      </c>
      <c r="U63" s="15">
        <v>3.0646309059331828E-2</v>
      </c>
      <c r="V63" s="15">
        <v>3.648684569659958E-2</v>
      </c>
      <c r="W63" s="15">
        <v>1.6590329542917299E-2</v>
      </c>
      <c r="X63" s="15">
        <v>2.4566650138680809E-2</v>
      </c>
      <c r="Y63" s="15">
        <v>2.5253725226474701E-2</v>
      </c>
      <c r="Z63" s="15">
        <v>1.7465751301872334E-2</v>
      </c>
      <c r="AA63" s="15">
        <v>2.6032164055175621E-2</v>
      </c>
      <c r="AB63" s="15">
        <v>1.0440789880653925E-2</v>
      </c>
      <c r="AC63" s="15">
        <v>3.8510485947652232E-2</v>
      </c>
      <c r="AD63" s="15">
        <v>1.6577402716467671E-2</v>
      </c>
      <c r="AE63" s="15">
        <v>4.1709311502273007E-2</v>
      </c>
      <c r="AF63" s="15">
        <v>1.8494824101050109E-2</v>
      </c>
      <c r="AG63" s="15">
        <v>3.3033890854478505E-2</v>
      </c>
      <c r="AH63" s="15">
        <v>1.598470946688162E-2</v>
      </c>
      <c r="AI63" s="15">
        <v>2.7839261496106195E-2</v>
      </c>
      <c r="AJ63" s="15">
        <v>3.2422383846985557E-2</v>
      </c>
      <c r="AK63" s="15">
        <v>3.2478208474769281E-2</v>
      </c>
      <c r="AL63" s="15">
        <v>2.266784007145772E-2</v>
      </c>
      <c r="AM63" s="15">
        <v>2.2187130819728493E-2</v>
      </c>
      <c r="AN63" s="15">
        <v>2.3909013004195553E-2</v>
      </c>
      <c r="AO63" s="15">
        <v>2.3049337476446372E-2</v>
      </c>
      <c r="AP63" s="15">
        <v>2.040334832296908E-2</v>
      </c>
      <c r="AQ63" s="15">
        <v>2.040334832296908E-2</v>
      </c>
      <c r="AT63" s="3" t="s">
        <v>92</v>
      </c>
    </row>
    <row r="64" spans="1:46">
      <c r="A64" s="3" t="str">
        <f t="shared" si="1"/>
        <v>OUTPUT</v>
      </c>
      <c r="B64" s="6" t="s">
        <v>212</v>
      </c>
      <c r="C64" s="3" t="str">
        <f t="shared" si="2"/>
        <v>Bldg_DETPre69-Wal</v>
      </c>
      <c r="D64" s="3" t="s">
        <v>86</v>
      </c>
      <c r="E64" s="3" t="s">
        <v>93</v>
      </c>
      <c r="F64" s="3" t="s">
        <v>54</v>
      </c>
      <c r="G64" s="15">
        <v>3.3791142974877515E-2</v>
      </c>
      <c r="H64" s="15">
        <v>3.8790466767095917E-2</v>
      </c>
      <c r="I64" s="15">
        <v>2.1846897529647129E-2</v>
      </c>
      <c r="J64" s="15">
        <v>3.2924642076657996E-2</v>
      </c>
      <c r="K64" s="15">
        <v>8.1869712753307837E-3</v>
      </c>
      <c r="L64" s="15">
        <v>1.7126263333981571E-2</v>
      </c>
      <c r="M64" s="15">
        <v>2.8337188944311989E-2</v>
      </c>
      <c r="N64" s="15">
        <v>2.2673185011726417E-2</v>
      </c>
      <c r="O64" s="15">
        <v>1.0034783550514475E-2</v>
      </c>
      <c r="P64" s="15">
        <v>2.7970237113020442E-2</v>
      </c>
      <c r="Q64" s="15">
        <v>1.7963325915678934E-2</v>
      </c>
      <c r="R64" s="15">
        <v>4.5120574714382217E-2</v>
      </c>
      <c r="S64" s="15">
        <v>2.266784007145772E-2</v>
      </c>
      <c r="T64" s="15">
        <v>1.9446725933604626E-2</v>
      </c>
      <c r="U64" s="15">
        <v>3.0646309059331828E-2</v>
      </c>
      <c r="V64" s="15">
        <v>3.6376107439229005E-2</v>
      </c>
      <c r="W64" s="15">
        <v>1.5280015740013414E-2</v>
      </c>
      <c r="X64" s="15">
        <v>2.1485072903315899E-2</v>
      </c>
      <c r="Y64" s="15">
        <v>2.5253725226474701E-2</v>
      </c>
      <c r="Z64" s="15">
        <v>3.0722404104465872E-2</v>
      </c>
      <c r="AA64" s="15">
        <v>2.6113796324177763E-2</v>
      </c>
      <c r="AB64" s="15">
        <v>1.0443926504797701E-2</v>
      </c>
      <c r="AC64" s="15">
        <v>3.2610609875364766E-2</v>
      </c>
      <c r="AD64" s="15">
        <v>1.6593323145617098E-2</v>
      </c>
      <c r="AE64" s="15">
        <v>2.8557062883360577E-2</v>
      </c>
      <c r="AF64" s="15">
        <v>1.3263222808711752E-2</v>
      </c>
      <c r="AG64" s="15">
        <v>2.9429730223139623E-2</v>
      </c>
      <c r="AH64" s="15">
        <v>1.6000060691611726E-2</v>
      </c>
      <c r="AI64" s="15">
        <v>2.7839261496106195E-2</v>
      </c>
      <c r="AJ64" s="15">
        <v>2.5278696598381181E-2</v>
      </c>
      <c r="AK64" s="15">
        <v>3.5843386427989322E-2</v>
      </c>
      <c r="AL64" s="15">
        <v>2.266784007145772E-2</v>
      </c>
      <c r="AM64" s="15">
        <v>2.2187130819728493E-2</v>
      </c>
      <c r="AN64" s="15">
        <v>2.3909013004195553E-2</v>
      </c>
      <c r="AO64" s="15">
        <v>2.3049337476446372E-2</v>
      </c>
      <c r="AP64" s="15">
        <v>2.040334832296908E-2</v>
      </c>
      <c r="AQ64" s="15">
        <v>2.040334832296908E-2</v>
      </c>
      <c r="AT64" s="3" t="s">
        <v>93</v>
      </c>
    </row>
    <row r="65" spans="1:46">
      <c r="A65" s="3" t="str">
        <f t="shared" si="1"/>
        <v>OUTPUT</v>
      </c>
      <c r="B65" s="6" t="s">
        <v>215</v>
      </c>
      <c r="C65" s="3" t="str">
        <f t="shared" si="2"/>
        <v>Bldg_DETPre79-Wal</v>
      </c>
      <c r="D65" s="3" t="s">
        <v>86</v>
      </c>
      <c r="E65" s="3" t="s">
        <v>94</v>
      </c>
      <c r="F65" s="3" t="s">
        <v>54</v>
      </c>
      <c r="G65" s="15">
        <v>2.5885521193713804E-2</v>
      </c>
      <c r="H65" s="15">
        <v>3.8790466767095917E-2</v>
      </c>
      <c r="I65" s="15">
        <v>2.0070643112794075E-2</v>
      </c>
      <c r="J65" s="15">
        <v>2.5221742895894482E-2</v>
      </c>
      <c r="K65" s="15">
        <v>6.1248964890930476E-3</v>
      </c>
      <c r="L65" s="15">
        <v>1.7126263333981571E-2</v>
      </c>
      <c r="M65" s="15">
        <v>1.4748524472038957E-2</v>
      </c>
      <c r="N65" s="15">
        <v>1.1190199913540434E-2</v>
      </c>
      <c r="O65" s="15">
        <v>5.9724244987521234E-3</v>
      </c>
      <c r="P65" s="15">
        <v>2.7970237113020442E-2</v>
      </c>
      <c r="Q65" s="15">
        <v>1.1530870143492061E-2</v>
      </c>
      <c r="R65" s="15">
        <v>1.6917355192380818E-2</v>
      </c>
      <c r="S65" s="15">
        <v>2.266784007145772E-2</v>
      </c>
      <c r="T65" s="15">
        <v>1.7007872055861795E-2</v>
      </c>
      <c r="U65" s="15">
        <v>2.4275355813545851E-2</v>
      </c>
      <c r="V65" s="15">
        <v>3.7588062704181378E-2</v>
      </c>
      <c r="W65" s="15">
        <v>9.8084217875723939E-3</v>
      </c>
      <c r="X65" s="15">
        <v>2.1785390375575652E-2</v>
      </c>
      <c r="Y65" s="15">
        <v>1.1903158958787421E-2</v>
      </c>
      <c r="Z65" s="15">
        <v>1.0183601389989253E-2</v>
      </c>
      <c r="AA65" s="15">
        <v>2.3036625094545148E-2</v>
      </c>
      <c r="AB65" s="15">
        <v>6.2238311258224098E-3</v>
      </c>
      <c r="AC65" s="15">
        <v>3.284421571419343E-2</v>
      </c>
      <c r="AD65" s="15">
        <v>6.4065671617066439E-3</v>
      </c>
      <c r="AE65" s="15">
        <v>1.5257155034424458E-2</v>
      </c>
      <c r="AF65" s="15">
        <v>1.3312955281176491E-2</v>
      </c>
      <c r="AG65" s="15">
        <v>2.9429730223139623E-2</v>
      </c>
      <c r="AH65" s="15">
        <v>6.1775126364165588E-3</v>
      </c>
      <c r="AI65" s="15">
        <v>2.8406571191961147E-2</v>
      </c>
      <c r="AJ65" s="15">
        <v>2.5278696598381181E-2</v>
      </c>
      <c r="AK65" s="15">
        <v>2.9111536497210187E-2</v>
      </c>
      <c r="AL65" s="15">
        <v>2.266784007145772E-2</v>
      </c>
      <c r="AM65" s="15">
        <v>2.2187130819728493E-2</v>
      </c>
      <c r="AN65" s="15">
        <v>2.3909013004195553E-2</v>
      </c>
      <c r="AO65" s="15">
        <v>2.1178891513756824E-2</v>
      </c>
      <c r="AP65" s="15">
        <v>2.040334832296908E-2</v>
      </c>
      <c r="AQ65" s="15">
        <v>2.040334832296908E-2</v>
      </c>
      <c r="AT65" s="3" t="s">
        <v>94</v>
      </c>
    </row>
    <row r="66" spans="1:46">
      <c r="A66" s="3" t="str">
        <f t="shared" si="1"/>
        <v>OUTPUT</v>
      </c>
      <c r="B66" s="6" t="s">
        <v>215</v>
      </c>
      <c r="C66" s="3" t="str">
        <f t="shared" si="2"/>
        <v>Bldg_DETPre89-Wal</v>
      </c>
      <c r="D66" s="3" t="s">
        <v>86</v>
      </c>
      <c r="E66" s="3" t="s">
        <v>95</v>
      </c>
      <c r="F66" s="3" t="s">
        <v>54</v>
      </c>
      <c r="G66" s="15">
        <v>1.5539733492313341E-2</v>
      </c>
      <c r="H66" s="15">
        <v>3.2402006920522912E-2</v>
      </c>
      <c r="I66" s="15">
        <v>1.5699912428997945E-2</v>
      </c>
      <c r="J66" s="15">
        <v>1.514125058100158E-2</v>
      </c>
      <c r="K66" s="15">
        <v>6.1596897266480996E-3</v>
      </c>
      <c r="L66" s="15">
        <v>1.4557515425702298E-2</v>
      </c>
      <c r="M66" s="15">
        <v>1.3165491738397948E-2</v>
      </c>
      <c r="N66" s="15">
        <v>6.9461498909244822E-3</v>
      </c>
      <c r="O66" s="15">
        <v>4.2002922983326888E-3</v>
      </c>
      <c r="P66" s="15">
        <v>2.1699485413204277E-2</v>
      </c>
      <c r="Q66" s="15">
        <v>6.9313857922935667E-3</v>
      </c>
      <c r="R66" s="15">
        <v>1.3818136989305689E-2</v>
      </c>
      <c r="S66" s="15">
        <v>2.2805625499630004E-2</v>
      </c>
      <c r="T66" s="15">
        <v>1.7007872055861795E-2</v>
      </c>
      <c r="U66" s="15">
        <v>1.3563001553666876E-2</v>
      </c>
      <c r="V66" s="15">
        <v>2.3647811284314698E-2</v>
      </c>
      <c r="W66" s="15">
        <v>5.8959952351534187E-3</v>
      </c>
      <c r="X66" s="15">
        <v>1.2671960201994074E-2</v>
      </c>
      <c r="Y66" s="15">
        <v>1.1903158958787421E-2</v>
      </c>
      <c r="Z66" s="15">
        <v>9.3480934478988743E-3</v>
      </c>
      <c r="AA66" s="15">
        <v>1.1261452740323421E-2</v>
      </c>
      <c r="AB66" s="15">
        <v>6.3284255919027902E-3</v>
      </c>
      <c r="AC66" s="15">
        <v>9.8504393852016613E-3</v>
      </c>
      <c r="AD66" s="15">
        <v>6.4264322124217513E-3</v>
      </c>
      <c r="AE66" s="15">
        <v>1.5257155034424458E-2</v>
      </c>
      <c r="AF66" s="15">
        <v>1.2282134946633537E-2</v>
      </c>
      <c r="AG66" s="15">
        <v>2.1734715216892304E-2</v>
      </c>
      <c r="AH66" s="15">
        <v>6.1966674503314322E-3</v>
      </c>
      <c r="AI66" s="15">
        <v>1.6907715528929019E-2</v>
      </c>
      <c r="AJ66" s="15">
        <v>2.0660401797834953E-2</v>
      </c>
      <c r="AK66" s="15">
        <v>8.8861206394653808E-3</v>
      </c>
      <c r="AL66" s="15">
        <v>2.2805625499630004E-2</v>
      </c>
      <c r="AM66" s="15">
        <v>1.7938564795291899E-2</v>
      </c>
      <c r="AN66" s="15">
        <v>1.936446500420384E-2</v>
      </c>
      <c r="AO66" s="15">
        <v>1.6573658270435169E-2</v>
      </c>
      <c r="AP66" s="15">
        <v>1.6496354977410733E-2</v>
      </c>
      <c r="AQ66" s="15">
        <v>1.6496354977410733E-2</v>
      </c>
      <c r="AT66" s="3" t="s">
        <v>95</v>
      </c>
    </row>
    <row r="67" spans="1:46">
      <c r="A67" s="3" t="str">
        <f t="shared" si="1"/>
        <v>OUTPUT</v>
      </c>
      <c r="B67" s="6" t="s">
        <v>215</v>
      </c>
      <c r="C67" s="3" t="str">
        <f t="shared" si="2"/>
        <v>Bldg_DETPre99-Wal</v>
      </c>
      <c r="D67" s="3" t="s">
        <v>86</v>
      </c>
      <c r="E67" s="3" t="s">
        <v>96</v>
      </c>
      <c r="F67" s="3" t="s">
        <v>54</v>
      </c>
      <c r="G67" s="15">
        <v>1.0994114382214953E-2</v>
      </c>
      <c r="H67" s="15">
        <v>3.2402006920522912E-2</v>
      </c>
      <c r="I67" s="15">
        <v>1.1870794908954018E-2</v>
      </c>
      <c r="J67" s="15">
        <v>1.0712194057874345E-2</v>
      </c>
      <c r="K67" s="15">
        <v>6.3698887254431732E-3</v>
      </c>
      <c r="L67" s="15">
        <v>8.1282396000800783E-3</v>
      </c>
      <c r="M67" s="15">
        <v>4.0253774875877281E-3</v>
      </c>
      <c r="N67" s="15">
        <v>6.9461498909244822E-3</v>
      </c>
      <c r="O67" s="15">
        <v>3.5111130205860343E-3</v>
      </c>
      <c r="P67" s="15">
        <v>2.1699485413204277E-2</v>
      </c>
      <c r="Q67" s="15">
        <v>6.7525249221742521E-3</v>
      </c>
      <c r="R67" s="15">
        <v>5.3214481025681956E-3</v>
      </c>
      <c r="S67" s="15">
        <v>2.2805625499630004E-2</v>
      </c>
      <c r="T67" s="15">
        <v>1.0312495195210982E-2</v>
      </c>
      <c r="U67" s="15">
        <v>1.3563001553666876E-2</v>
      </c>
      <c r="V67" s="15">
        <v>1.5244951570836763E-2</v>
      </c>
      <c r="W67" s="15">
        <v>5.7438520895285779E-3</v>
      </c>
      <c r="X67" s="15">
        <v>1.0366256695129895E-2</v>
      </c>
      <c r="Y67" s="15">
        <v>1.1903158958787421E-2</v>
      </c>
      <c r="Z67" s="15">
        <v>7.5147952972578645E-3</v>
      </c>
      <c r="AA67" s="15">
        <v>1.1297438850191445E-2</v>
      </c>
      <c r="AB67" s="15">
        <v>6.3498235294399286E-3</v>
      </c>
      <c r="AC67" s="15">
        <v>8.4899353418987807E-3</v>
      </c>
      <c r="AD67" s="15">
        <v>3.7855424681961652E-3</v>
      </c>
      <c r="AE67" s="15">
        <v>1.5257155034424458E-2</v>
      </c>
      <c r="AF67" s="15">
        <v>1.0267846731160813E-2</v>
      </c>
      <c r="AG67" s="15">
        <v>2.1734715216892304E-2</v>
      </c>
      <c r="AH67" s="15">
        <v>3.6501976554232751E-3</v>
      </c>
      <c r="AI67" s="15">
        <v>1.0289382600783921E-2</v>
      </c>
      <c r="AJ67" s="15">
        <v>2.1037599969488095E-2</v>
      </c>
      <c r="AK67" s="15">
        <v>5.9867703606624181E-3</v>
      </c>
      <c r="AL67" s="15">
        <v>2.2805625499630004E-2</v>
      </c>
      <c r="AM67" s="15">
        <v>1.6182117122992893E-2</v>
      </c>
      <c r="AN67" s="15">
        <v>1.7485849464274242E-2</v>
      </c>
      <c r="AO67" s="15">
        <v>1.2544890590740845E-2</v>
      </c>
      <c r="AP67" s="15">
        <v>1.4881120724718701E-2</v>
      </c>
      <c r="AQ67" s="15">
        <v>1.4881120724718701E-2</v>
      </c>
      <c r="AT67" s="3" t="s">
        <v>96</v>
      </c>
    </row>
    <row r="68" spans="1:46">
      <c r="A68" s="5" t="str">
        <f t="shared" si="1"/>
        <v>OUTPUT</v>
      </c>
      <c r="B68" s="6" t="s">
        <v>215</v>
      </c>
      <c r="C68" s="3" t="str">
        <f t="shared" si="2"/>
        <v>Bldg_DETPre09-Wal</v>
      </c>
      <c r="D68" s="5" t="s">
        <v>86</v>
      </c>
      <c r="E68" s="5" t="s">
        <v>97</v>
      </c>
      <c r="F68" s="3" t="s">
        <v>54</v>
      </c>
      <c r="G68" s="15">
        <v>9.6389736421117773E-3</v>
      </c>
      <c r="H68" s="15">
        <v>1.4921708887147276E-2</v>
      </c>
      <c r="I68" s="15">
        <v>4.1716529977654949E-3</v>
      </c>
      <c r="J68" s="15">
        <v>9.3918029759696587E-3</v>
      </c>
      <c r="K68" s="15">
        <v>6.5551643444760185E-3</v>
      </c>
      <c r="L68" s="15">
        <v>6.6152943237301554E-3</v>
      </c>
      <c r="M68" s="15">
        <v>5.6440742576649456E-3</v>
      </c>
      <c r="N68" s="15">
        <v>4.2559198300915054E-3</v>
      </c>
      <c r="O68" s="15">
        <v>3.5111130205860343E-3</v>
      </c>
      <c r="P68" s="15">
        <v>9.5647021446491082E-3</v>
      </c>
      <c r="Q68" s="15">
        <v>6.1266750363604067E-3</v>
      </c>
      <c r="R68" s="15">
        <v>5.0442728631487077E-3</v>
      </c>
      <c r="S68" s="15">
        <v>5.1565506151755548E-3</v>
      </c>
      <c r="T68" s="15">
        <v>3.0861591894653004E-3</v>
      </c>
      <c r="U68" s="15">
        <v>6.6001877709963254E-3</v>
      </c>
      <c r="V68" s="15">
        <v>4.6405454656025429E-3</v>
      </c>
      <c r="W68" s="15">
        <v>5.2114898671311062E-3</v>
      </c>
      <c r="X68" s="15">
        <v>1.0498872981811352E-2</v>
      </c>
      <c r="Y68" s="15">
        <v>2.3224849280180327E-3</v>
      </c>
      <c r="Z68" s="15">
        <v>4.8953140203702346E-3</v>
      </c>
      <c r="AA68" s="15">
        <v>2.4322391096136733E-3</v>
      </c>
      <c r="AB68" s="15">
        <v>5.565949005946022E-3</v>
      </c>
      <c r="AC68" s="15">
        <v>6.2277912924545119E-3</v>
      </c>
      <c r="AD68" s="15">
        <v>3.8914358298458638E-3</v>
      </c>
      <c r="AE68" s="15">
        <v>7.3149772471405626E-3</v>
      </c>
      <c r="AF68" s="15">
        <v>6.2015753398973776E-3</v>
      </c>
      <c r="AG68" s="15">
        <v>1.420262619114028E-2</v>
      </c>
      <c r="AH68" s="15">
        <v>3.7523050029609215E-3</v>
      </c>
      <c r="AI68" s="15">
        <v>3.6026651533106221E-3</v>
      </c>
      <c r="AJ68" s="15">
        <v>7.9009995745781911E-3</v>
      </c>
      <c r="AK68" s="15">
        <v>3.9276819245444693E-3</v>
      </c>
      <c r="AL68" s="15">
        <v>5.1565506151755548E-3</v>
      </c>
      <c r="AM68" s="15">
        <v>1.2807306995599786E-2</v>
      </c>
      <c r="AN68" s="15">
        <v>1.3832261763287147E-2</v>
      </c>
      <c r="AO68" s="15">
        <v>4.4101258913338184E-3</v>
      </c>
      <c r="AP68" s="15">
        <v>1.1777635776053844E-2</v>
      </c>
      <c r="AQ68" s="15">
        <v>1.1777635776053844E-2</v>
      </c>
      <c r="AT68" s="5" t="s">
        <v>97</v>
      </c>
    </row>
    <row r="69" spans="1:46">
      <c r="A69" s="5" t="str">
        <f t="shared" si="1"/>
        <v>\I:</v>
      </c>
      <c r="B69" s="5"/>
      <c r="C69" s="3" t="str">
        <f t="shared" si="2"/>
        <v/>
      </c>
      <c r="D69" s="5"/>
      <c r="E69" s="5" t="s">
        <v>50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T69" s="5"/>
    </row>
    <row r="70" spans="1:46" ht="15.75" thickBot="1">
      <c r="A70" s="18" t="str">
        <f t="shared" ref="A70:A73" si="3">IF(F70=$F$6,"\I:",IF(F70=$F$7,"OUTPUT","\I:"))</f>
        <v>\I:</v>
      </c>
      <c r="B70" s="18"/>
      <c r="C70" s="18" t="str">
        <f t="shared" si="2"/>
        <v/>
      </c>
      <c r="D70" s="18"/>
      <c r="E70" s="18" t="s">
        <v>50</v>
      </c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T70" s="18"/>
    </row>
    <row r="71" spans="1:46">
      <c r="A71" s="3" t="str">
        <f t="shared" si="3"/>
        <v>\I:</v>
      </c>
      <c r="C71" s="3" t="str">
        <f t="shared" ref="C71:C134" si="4">IF(B71&lt;&gt;"","Bldg_"&amp;LEFT(E71,8)&amp;"-"&amp;LEFT(D71,3),"")</f>
        <v/>
      </c>
      <c r="E71" s="3" t="s">
        <v>50</v>
      </c>
    </row>
    <row r="72" spans="1:46">
      <c r="A72" s="3" t="str">
        <f t="shared" si="3"/>
        <v>\I:</v>
      </c>
      <c r="C72" s="3" t="str">
        <f t="shared" si="4"/>
        <v/>
      </c>
      <c r="E72" s="20" t="s">
        <v>50</v>
      </c>
      <c r="G72" s="4" t="s">
        <v>4</v>
      </c>
      <c r="H72" s="3" t="s">
        <v>5</v>
      </c>
      <c r="I72" s="3" t="s">
        <v>6</v>
      </c>
      <c r="J72" s="3" t="s">
        <v>7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15</v>
      </c>
      <c r="S72" s="3" t="s">
        <v>39</v>
      </c>
      <c r="T72" s="3" t="s">
        <v>34</v>
      </c>
      <c r="U72" s="3" t="s">
        <v>16</v>
      </c>
      <c r="V72" s="3" t="s">
        <v>17</v>
      </c>
      <c r="W72" s="3" t="s">
        <v>18</v>
      </c>
      <c r="X72" s="3" t="s">
        <v>19</v>
      </c>
      <c r="Y72" s="3" t="s">
        <v>20</v>
      </c>
      <c r="Z72" s="3" t="s">
        <v>21</v>
      </c>
      <c r="AA72" s="3" t="s">
        <v>22</v>
      </c>
      <c r="AB72" s="3" t="s">
        <v>23</v>
      </c>
      <c r="AC72" s="3" t="s">
        <v>24</v>
      </c>
      <c r="AD72" s="3" t="s">
        <v>25</v>
      </c>
      <c r="AE72" s="3" t="s">
        <v>26</v>
      </c>
      <c r="AF72" s="3" t="s">
        <v>27</v>
      </c>
      <c r="AG72" s="3" t="s">
        <v>28</v>
      </c>
      <c r="AH72" s="3" t="s">
        <v>29</v>
      </c>
      <c r="AI72" s="3" t="s">
        <v>30</v>
      </c>
      <c r="AJ72" s="3" t="s">
        <v>31</v>
      </c>
      <c r="AK72" s="3" t="s">
        <v>0</v>
      </c>
      <c r="AL72" s="3" t="s">
        <v>32</v>
      </c>
      <c r="AM72" s="3" t="s">
        <v>33</v>
      </c>
      <c r="AN72" s="3" t="s">
        <v>35</v>
      </c>
      <c r="AO72" s="3" t="s">
        <v>36</v>
      </c>
      <c r="AP72" s="3" t="s">
        <v>37</v>
      </c>
      <c r="AQ72" s="3" t="s">
        <v>38</v>
      </c>
      <c r="AT72" s="21" t="s">
        <v>3</v>
      </c>
    </row>
    <row r="73" spans="1:46">
      <c r="A73" s="6" t="str">
        <f t="shared" si="3"/>
        <v>\I:</v>
      </c>
      <c r="C73" s="3" t="str">
        <f t="shared" si="4"/>
        <v/>
      </c>
      <c r="E73" s="7" t="s">
        <v>50</v>
      </c>
      <c r="F73" s="6" t="s">
        <v>51</v>
      </c>
      <c r="G73" s="13">
        <v>23.742515594684239</v>
      </c>
      <c r="H73" s="13">
        <v>30.243065696680517</v>
      </c>
      <c r="I73" s="13">
        <v>24.661376127944717</v>
      </c>
      <c r="J73" s="13">
        <v>22.667531184720914</v>
      </c>
      <c r="K73" s="13">
        <v>35.367170253036619</v>
      </c>
      <c r="L73" s="13">
        <v>20.855929205702914</v>
      </c>
      <c r="M73" s="13">
        <v>26.61984631308669</v>
      </c>
      <c r="N73" s="13">
        <v>27.403889304412868</v>
      </c>
      <c r="O73" s="13">
        <v>18.531577408420638</v>
      </c>
      <c r="P73" s="13">
        <v>39.333265540442127</v>
      </c>
      <c r="Q73" s="13">
        <v>37.098008116807385</v>
      </c>
      <c r="R73" s="13">
        <v>34.692846070422547</v>
      </c>
      <c r="S73" s="13">
        <v>36.500788873821506</v>
      </c>
      <c r="T73" s="13">
        <v>23.247883855430107</v>
      </c>
      <c r="U73" s="13">
        <v>17.138880845205623</v>
      </c>
      <c r="V73" s="13">
        <v>23.798379210376961</v>
      </c>
      <c r="W73" s="13">
        <v>36.671821305841917</v>
      </c>
      <c r="X73" s="13">
        <v>28.615689191380838</v>
      </c>
      <c r="Y73" s="13">
        <v>16.296862506660485</v>
      </c>
      <c r="Z73" s="13">
        <v>39.902099383173727</v>
      </c>
      <c r="AA73" s="13">
        <v>16.574789325842694</v>
      </c>
      <c r="AB73" s="13">
        <v>29.662516045291945</v>
      </c>
      <c r="AC73" s="13">
        <v>23.101942157323084</v>
      </c>
      <c r="AD73" s="13">
        <v>28.797695784762308</v>
      </c>
      <c r="AE73" s="13">
        <v>16.570887651008018</v>
      </c>
      <c r="AF73" s="13">
        <v>39.72496940561637</v>
      </c>
      <c r="AG73" s="13">
        <v>22.193703335042134</v>
      </c>
      <c r="AH73" s="13">
        <v>29.528363899736657</v>
      </c>
      <c r="AI73" s="13">
        <v>16.787675576622732</v>
      </c>
      <c r="AJ73" s="13">
        <v>22.326255296053002</v>
      </c>
      <c r="AK73" s="13">
        <v>32.927531399065764</v>
      </c>
      <c r="AL73" s="13">
        <v>17.109744784603823</v>
      </c>
      <c r="AM73" s="13">
        <v>23.247883855430103</v>
      </c>
      <c r="AN73" s="13">
        <v>17.109744784603823</v>
      </c>
      <c r="AO73" s="13">
        <v>22.813221760216535</v>
      </c>
      <c r="AP73" s="13">
        <v>23.247883855430107</v>
      </c>
      <c r="AQ73" s="13">
        <v>23.247883855430103</v>
      </c>
      <c r="AT73" s="7"/>
    </row>
    <row r="74" spans="1:46">
      <c r="A74" s="6" t="str">
        <f t="shared" ref="A74:A137" si="5">IF(F74=$F$74,"\I:",IF(F74=$F$7,"OUTPUT","\I:"))</f>
        <v>\I:</v>
      </c>
      <c r="C74" s="3" t="str">
        <f t="shared" si="4"/>
        <v/>
      </c>
      <c r="E74" s="4" t="s">
        <v>98</v>
      </c>
      <c r="F74" s="6" t="s">
        <v>99</v>
      </c>
      <c r="G74" s="14">
        <v>14579.999999999996</v>
      </c>
      <c r="H74" s="14">
        <v>18899.999999999996</v>
      </c>
      <c r="I74" s="14">
        <v>8099.9999999999982</v>
      </c>
      <c r="J74" s="14">
        <v>14579.999999999998</v>
      </c>
      <c r="K74" s="14">
        <v>17280</v>
      </c>
      <c r="L74" s="14">
        <v>10799.999999999996</v>
      </c>
      <c r="M74" s="14">
        <v>15280.851063829781</v>
      </c>
      <c r="N74" s="14">
        <v>18900</v>
      </c>
      <c r="O74" s="14">
        <v>8099.9999999999982</v>
      </c>
      <c r="P74" s="14">
        <v>24299.999999999996</v>
      </c>
      <c r="Q74" s="14">
        <v>18899.999999999996</v>
      </c>
      <c r="R74" s="14">
        <v>20520</v>
      </c>
      <c r="S74" s="14">
        <v>11520.000000000002</v>
      </c>
      <c r="T74" s="14">
        <v>8099.9999999999973</v>
      </c>
      <c r="U74" s="14">
        <v>8099.9999999999991</v>
      </c>
      <c r="V74" s="14">
        <v>15280.851063829785</v>
      </c>
      <c r="W74" s="14">
        <v>18900</v>
      </c>
      <c r="X74" s="14">
        <v>17279.999999999996</v>
      </c>
      <c r="Y74" s="14">
        <v>8099.9999999999991</v>
      </c>
      <c r="Z74" s="14">
        <v>12600</v>
      </c>
      <c r="AA74" s="14">
        <v>8099.9999999999982</v>
      </c>
      <c r="AB74" s="14">
        <v>17280</v>
      </c>
      <c r="AC74" s="14">
        <v>15280.851063829785</v>
      </c>
      <c r="AD74" s="14">
        <v>18899.999999999996</v>
      </c>
      <c r="AE74" s="14">
        <v>8099.9999999999982</v>
      </c>
      <c r="AF74" s="14">
        <v>24299.999999999996</v>
      </c>
      <c r="AG74" s="14">
        <v>8099.9999999999982</v>
      </c>
      <c r="AH74" s="14">
        <v>18899.999999999996</v>
      </c>
      <c r="AI74" s="14">
        <v>8099.9999999999982</v>
      </c>
      <c r="AJ74" s="14">
        <v>10799.999999999996</v>
      </c>
      <c r="AK74" s="14">
        <v>15280.851063829781</v>
      </c>
      <c r="AL74" s="14">
        <v>8099.9999999999982</v>
      </c>
      <c r="AM74" s="14">
        <v>8099.9999999999973</v>
      </c>
      <c r="AN74" s="14">
        <v>8099.9999999999991</v>
      </c>
      <c r="AO74" s="14">
        <v>8099.9999999999982</v>
      </c>
      <c r="AP74" s="14">
        <v>8099.9999999999973</v>
      </c>
      <c r="AQ74" s="14">
        <v>8099.9999999999973</v>
      </c>
      <c r="AT74" s="7"/>
    </row>
    <row r="75" spans="1:46">
      <c r="A75" s="3" t="str">
        <f t="shared" si="5"/>
        <v>OUTPUT</v>
      </c>
      <c r="B75" s="6" t="s">
        <v>213</v>
      </c>
      <c r="C75" s="3" t="str">
        <f t="shared" si="4"/>
        <v>Bldg_SDEPre45-Win</v>
      </c>
      <c r="D75" s="3" t="s">
        <v>2</v>
      </c>
      <c r="E75" s="3" t="s">
        <v>98</v>
      </c>
      <c r="F75" s="3" t="s">
        <v>54</v>
      </c>
      <c r="G75" s="15">
        <v>-3.2625440693056015E-4</v>
      </c>
      <c r="H75" s="15">
        <v>1.5798136710396579E-3</v>
      </c>
      <c r="I75" s="15">
        <v>-6.020006132026975E-5</v>
      </c>
      <c r="J75" s="15">
        <v>-3.1812705618643091E-4</v>
      </c>
      <c r="K75" s="15">
        <v>0</v>
      </c>
      <c r="L75" s="15">
        <v>1.6741517861807809E-4</v>
      </c>
      <c r="M75" s="15">
        <v>1.1494409437656768E-3</v>
      </c>
      <c r="N75" s="15">
        <v>-2.8239911264262051E-4</v>
      </c>
      <c r="O75" s="15">
        <v>-2.2711018385723936E-3</v>
      </c>
      <c r="P75" s="15">
        <v>2.3046087278570685E-3</v>
      </c>
      <c r="Q75" s="15">
        <v>-1.4977391781962821E-3</v>
      </c>
      <c r="R75" s="15">
        <v>1.5487042712887388E-3</v>
      </c>
      <c r="S75" s="15">
        <v>2.8833612939470994E-4</v>
      </c>
      <c r="T75" s="15">
        <v>2.0138934642190153E-3</v>
      </c>
      <c r="U75" s="15">
        <v>-2.6457569436800772E-4</v>
      </c>
      <c r="V75" s="15">
        <v>1.8540261771143433E-3</v>
      </c>
      <c r="W75" s="15">
        <v>-1.2743798558272649E-3</v>
      </c>
      <c r="X75" s="15">
        <v>2.4555039255248993E-3</v>
      </c>
      <c r="Y75" s="15">
        <v>-1.0539705261880432E-3</v>
      </c>
      <c r="Z75" s="15">
        <v>2.5679611094658232E-3</v>
      </c>
      <c r="AA75" s="15">
        <v>0</v>
      </c>
      <c r="AB75" s="15">
        <v>7.0840920875220922E-4</v>
      </c>
      <c r="AC75" s="15">
        <v>1.3659349506819959E-3</v>
      </c>
      <c r="AD75" s="15">
        <v>-4.896055414866184E-4</v>
      </c>
      <c r="AE75" s="15">
        <v>1.2778647048384622E-3</v>
      </c>
      <c r="AF75" s="15">
        <v>7.5091575791811282E-4</v>
      </c>
      <c r="AG75" s="15">
        <v>-1.3607941435699907E-4</v>
      </c>
      <c r="AH75" s="15">
        <v>-4.7171149610546865E-4</v>
      </c>
      <c r="AI75" s="15">
        <v>-4.1814398566097086E-4</v>
      </c>
      <c r="AJ75" s="15">
        <v>1.4980309010798421E-3</v>
      </c>
      <c r="AK75" s="15">
        <v>1.6803311988613187E-3</v>
      </c>
      <c r="AL75" s="15">
        <v>2.879600714005487E-4</v>
      </c>
      <c r="AM75" s="15">
        <v>3.9822461376986184E-4</v>
      </c>
      <c r="AN75" s="15">
        <v>3.5587904622274809E-4</v>
      </c>
      <c r="AO75" s="15">
        <v>-6.0293924319821245E-5</v>
      </c>
      <c r="AP75" s="15">
        <v>3.6620848236499742E-4</v>
      </c>
      <c r="AQ75" s="15">
        <v>3.6620848236499742E-4</v>
      </c>
      <c r="AT75" s="3" t="s">
        <v>98</v>
      </c>
    </row>
    <row r="76" spans="1:46">
      <c r="A76" s="3" t="str">
        <f t="shared" si="5"/>
        <v>OUTPUT</v>
      </c>
      <c r="B76" s="6" t="s">
        <v>213</v>
      </c>
      <c r="C76" s="3" t="str">
        <f t="shared" si="4"/>
        <v>Bldg_SDEPre69-Win</v>
      </c>
      <c r="D76" s="3" t="s">
        <v>2</v>
      </c>
      <c r="E76" s="3" t="s">
        <v>100</v>
      </c>
      <c r="F76" s="3" t="s">
        <v>54</v>
      </c>
      <c r="G76" s="15">
        <v>-3.3012332772053201E-4</v>
      </c>
      <c r="H76" s="15">
        <v>1.5798136710396579E-3</v>
      </c>
      <c r="I76" s="15">
        <v>-6.020006132026975E-5</v>
      </c>
      <c r="J76" s="15">
        <v>-3.2185337789014743E-4</v>
      </c>
      <c r="K76" s="15">
        <v>0</v>
      </c>
      <c r="L76" s="15">
        <v>1.7386286135147387E-4</v>
      </c>
      <c r="M76" s="15">
        <v>-6.418095569341751E-5</v>
      </c>
      <c r="N76" s="15">
        <v>-3.5230790134857314E-4</v>
      </c>
      <c r="O76" s="15">
        <v>-2.2711018385723936E-3</v>
      </c>
      <c r="P76" s="15">
        <v>2.3492614508627235E-3</v>
      </c>
      <c r="Q76" s="15">
        <v>-1.5266549132784003E-3</v>
      </c>
      <c r="R76" s="15">
        <v>1.5487042712887388E-3</v>
      </c>
      <c r="S76" s="15">
        <v>2.8833612939470994E-4</v>
      </c>
      <c r="T76" s="15">
        <v>1.9935972202858271E-3</v>
      </c>
      <c r="U76" s="15">
        <v>-2.6457569436800772E-4</v>
      </c>
      <c r="V76" s="15">
        <v>1.8479094041722335E-3</v>
      </c>
      <c r="W76" s="15">
        <v>-1.2990618011558925E-3</v>
      </c>
      <c r="X76" s="15">
        <v>2.4787363700147801E-3</v>
      </c>
      <c r="Y76" s="15">
        <v>-1.0539705261880432E-3</v>
      </c>
      <c r="Z76" s="15">
        <v>1.5487568522517231E-3</v>
      </c>
      <c r="AA76" s="15">
        <v>-4.0129771086074842E-4</v>
      </c>
      <c r="AB76" s="15">
        <v>7.0863991627725714E-4</v>
      </c>
      <c r="AC76" s="15">
        <v>9.6531085653172796E-4</v>
      </c>
      <c r="AD76" s="15">
        <v>-6.066613320478407E-4</v>
      </c>
      <c r="AE76" s="15">
        <v>-7.4145951381755741E-5</v>
      </c>
      <c r="AF76" s="15">
        <v>8.1698184368333981E-4</v>
      </c>
      <c r="AG76" s="15">
        <v>-2.7712368270705636E-4</v>
      </c>
      <c r="AH76" s="15">
        <v>-5.8449139141999269E-4</v>
      </c>
      <c r="AI76" s="15">
        <v>-4.1814398566097086E-4</v>
      </c>
      <c r="AJ76" s="15">
        <v>1.5470689341288064E-3</v>
      </c>
      <c r="AK76" s="15">
        <v>1.5787637193715866E-3</v>
      </c>
      <c r="AL76" s="15">
        <v>2.879600714005487E-4</v>
      </c>
      <c r="AM76" s="15">
        <v>3.9822461376986184E-4</v>
      </c>
      <c r="AN76" s="15">
        <v>3.5587904622274809E-4</v>
      </c>
      <c r="AO76" s="15">
        <v>-6.0293924319821245E-5</v>
      </c>
      <c r="AP76" s="15">
        <v>3.6620848236499742E-4</v>
      </c>
      <c r="AQ76" s="15">
        <v>3.6620848236499742E-4</v>
      </c>
      <c r="AT76" s="3" t="s">
        <v>100</v>
      </c>
    </row>
    <row r="77" spans="1:46">
      <c r="A77" s="3" t="str">
        <f t="shared" si="5"/>
        <v>OUTPUT</v>
      </c>
      <c r="B77" s="6" t="s">
        <v>213</v>
      </c>
      <c r="C77" s="3" t="str">
        <f t="shared" si="4"/>
        <v>Bldg_SDEPre79-Win</v>
      </c>
      <c r="D77" s="3" t="s">
        <v>2</v>
      </c>
      <c r="E77" s="3" t="s">
        <v>101</v>
      </c>
      <c r="F77" s="3" t="s">
        <v>54</v>
      </c>
      <c r="G77" s="15">
        <v>-6.9068785093409114E-4</v>
      </c>
      <c r="H77" s="15">
        <v>1.5798136710396579E-3</v>
      </c>
      <c r="I77" s="15">
        <v>-6.0885977194032612E-5</v>
      </c>
      <c r="J77" s="15">
        <v>-6.7354355791246934E-4</v>
      </c>
      <c r="K77" s="15">
        <v>1.0034671224589833E-3</v>
      </c>
      <c r="L77" s="15">
        <v>1.7386286135147387E-4</v>
      </c>
      <c r="M77" s="15">
        <v>1.5908544974417021E-4</v>
      </c>
      <c r="N77" s="15">
        <v>-4.3707475708345346E-4</v>
      </c>
      <c r="O77" s="15">
        <v>-2.3588602042201767E-3</v>
      </c>
      <c r="P77" s="15">
        <v>2.3492614508627235E-3</v>
      </c>
      <c r="Q77" s="15">
        <v>-2.0567867950987868E-3</v>
      </c>
      <c r="R77" s="15">
        <v>9.5911258910636192E-4</v>
      </c>
      <c r="S77" s="15">
        <v>2.8833612939470994E-4</v>
      </c>
      <c r="T77" s="15">
        <v>3.5716465999456967E-4</v>
      </c>
      <c r="U77" s="15">
        <v>-2.7152943539120828E-4</v>
      </c>
      <c r="V77" s="15">
        <v>1.9153857320669569E-3</v>
      </c>
      <c r="W77" s="15">
        <v>-1.750242607342685E-3</v>
      </c>
      <c r="X77" s="15">
        <v>1.8124694400728923E-3</v>
      </c>
      <c r="Y77" s="15">
        <v>-1.9032528667656723E-3</v>
      </c>
      <c r="Z77" s="15">
        <v>4.8555883535688742E-4</v>
      </c>
      <c r="AA77" s="15">
        <v>-4.0710666894645483E-4</v>
      </c>
      <c r="AB77" s="15">
        <v>7.2959495338364413E-4</v>
      </c>
      <c r="AC77" s="15">
        <v>9.7291037465174757E-4</v>
      </c>
      <c r="AD77" s="15">
        <v>-7.5043549583500113E-4</v>
      </c>
      <c r="AE77" s="15">
        <v>-7.1409164323903542E-4</v>
      </c>
      <c r="AF77" s="15">
        <v>8.2030385060596683E-4</v>
      </c>
      <c r="AG77" s="15">
        <v>-2.7712368270705636E-4</v>
      </c>
      <c r="AH77" s="15">
        <v>-7.2275455543836299E-4</v>
      </c>
      <c r="AI77" s="15">
        <v>-8.5039904257514084E-4</v>
      </c>
      <c r="AJ77" s="15">
        <v>1.5470689341288064E-3</v>
      </c>
      <c r="AK77" s="15">
        <v>1.2053368333425302E-3</v>
      </c>
      <c r="AL77" s="15">
        <v>2.879600714005487E-4</v>
      </c>
      <c r="AM77" s="15">
        <v>3.9822461376986184E-4</v>
      </c>
      <c r="AN77" s="15">
        <v>3.5587904622274809E-4</v>
      </c>
      <c r="AO77" s="15">
        <v>-6.0986510212789303E-5</v>
      </c>
      <c r="AP77" s="15">
        <v>3.6620848236499742E-4</v>
      </c>
      <c r="AQ77" s="15">
        <v>3.6620848236499742E-4</v>
      </c>
      <c r="AT77" s="3" t="s">
        <v>101</v>
      </c>
    </row>
    <row r="78" spans="1:46">
      <c r="A78" s="3" t="str">
        <f t="shared" si="5"/>
        <v>OUTPUT</v>
      </c>
      <c r="B78" s="6" t="s">
        <v>213</v>
      </c>
      <c r="C78" s="3" t="str">
        <f t="shared" si="4"/>
        <v>Bldg_SDEPre89-Win</v>
      </c>
      <c r="D78" s="3" t="s">
        <v>2</v>
      </c>
      <c r="E78" s="3" t="s">
        <v>102</v>
      </c>
      <c r="F78" s="3" t="s">
        <v>54</v>
      </c>
      <c r="G78" s="15">
        <v>-1.6658556164517748E-3</v>
      </c>
      <c r="H78" s="15">
        <v>1.1749867956145064E-3</v>
      </c>
      <c r="I78" s="15">
        <v>-6.2659879086981904E-5</v>
      </c>
      <c r="J78" s="15">
        <v>-1.6250322484998698E-3</v>
      </c>
      <c r="K78" s="15">
        <v>1.0101360816291154E-3</v>
      </c>
      <c r="L78" s="15">
        <v>1.7794090689378212E-4</v>
      </c>
      <c r="M78" s="15">
        <v>-2.1722287950863504E-4</v>
      </c>
      <c r="N78" s="15">
        <v>-6.2897767856139595E-4</v>
      </c>
      <c r="O78" s="15">
        <v>-4.0071202224044164E-3</v>
      </c>
      <c r="P78" s="15">
        <v>5.0808853746809842E-4</v>
      </c>
      <c r="Q78" s="15">
        <v>-3.1085124399092786E-3</v>
      </c>
      <c r="R78" s="15">
        <v>4.1857816839643863E-4</v>
      </c>
      <c r="S78" s="15">
        <v>2.9003055462229827E-4</v>
      </c>
      <c r="T78" s="15">
        <v>3.5716465999456967E-4</v>
      </c>
      <c r="U78" s="15">
        <v>-2.8704344422948529E-4</v>
      </c>
      <c r="V78" s="15">
        <v>8.6029994297593673E-4</v>
      </c>
      <c r="W78" s="15">
        <v>-2.6452918065135978E-3</v>
      </c>
      <c r="X78" s="15">
        <v>5.3958549819902552E-4</v>
      </c>
      <c r="Y78" s="15">
        <v>-1.9032528667656723E-3</v>
      </c>
      <c r="Z78" s="15">
        <v>-1.1623107038593085E-3</v>
      </c>
      <c r="AA78" s="15">
        <v>-2.0265349565909202E-3</v>
      </c>
      <c r="AB78" s="15">
        <v>7.4411185726201603E-4</v>
      </c>
      <c r="AC78" s="15">
        <v>9.5352962263673996E-4</v>
      </c>
      <c r="AD78" s="15">
        <v>-1.0450727314279475E-3</v>
      </c>
      <c r="AE78" s="15">
        <v>-7.1409164323903542E-4</v>
      </c>
      <c r="AF78" s="15">
        <v>8.7965070672725945E-4</v>
      </c>
      <c r="AG78" s="15">
        <v>-4.2780830966389848E-4</v>
      </c>
      <c r="AH78" s="15">
        <v>-1.0065359575981388E-3</v>
      </c>
      <c r="AI78" s="15">
        <v>-1.6289068596190485E-3</v>
      </c>
      <c r="AJ78" s="15">
        <v>3.1795986929102662E-4</v>
      </c>
      <c r="AK78" s="15">
        <v>1.2064395206422944E-3</v>
      </c>
      <c r="AL78" s="15">
        <v>2.8970325956376625E-4</v>
      </c>
      <c r="AM78" s="15">
        <v>4.0968270174886575E-4</v>
      </c>
      <c r="AN78" s="15">
        <v>3.6652372169072048E-4</v>
      </c>
      <c r="AO78" s="15">
        <v>-6.2776881751930351E-5</v>
      </c>
      <c r="AP78" s="15">
        <v>3.7674537251317569E-4</v>
      </c>
      <c r="AQ78" s="15">
        <v>3.7674537251317569E-4</v>
      </c>
      <c r="AT78" s="3" t="s">
        <v>102</v>
      </c>
    </row>
    <row r="79" spans="1:46">
      <c r="A79" s="3" t="str">
        <f t="shared" si="5"/>
        <v>OUTPUT</v>
      </c>
      <c r="B79" s="6" t="s">
        <v>213</v>
      </c>
      <c r="C79" s="3" t="str">
        <f t="shared" si="4"/>
        <v>Bldg_SDEPre99-Win</v>
      </c>
      <c r="D79" s="3" t="s">
        <v>2</v>
      </c>
      <c r="E79" s="3" t="s">
        <v>103</v>
      </c>
      <c r="F79" s="3" t="s">
        <v>54</v>
      </c>
      <c r="G79" s="15">
        <v>-2.0918073621590252E-3</v>
      </c>
      <c r="H79" s="15">
        <v>1.1749867956145064E-3</v>
      </c>
      <c r="I79" s="15">
        <v>-6.5742301760614294E-5</v>
      </c>
      <c r="J79" s="15">
        <v>-2.0405687289449036E-3</v>
      </c>
      <c r="K79" s="15">
        <v>-3.610495715264883E-4</v>
      </c>
      <c r="L79" s="15">
        <v>-5.6150526346913985E-4</v>
      </c>
      <c r="M79" s="15">
        <v>-2.0076174462331326E-3</v>
      </c>
      <c r="N79" s="15">
        <v>-6.2897767856139595E-4</v>
      </c>
      <c r="O79" s="15">
        <v>-4.272057438563296E-3</v>
      </c>
      <c r="P79" s="15">
        <v>5.0808853746809842E-4</v>
      </c>
      <c r="Q79" s="15">
        <v>-3.1165685672807598E-3</v>
      </c>
      <c r="R79" s="15">
        <v>-1.0850716176250338E-3</v>
      </c>
      <c r="S79" s="15">
        <v>2.9003055462229827E-4</v>
      </c>
      <c r="T79" s="15">
        <v>-3.7978282784620685E-4</v>
      </c>
      <c r="U79" s="15">
        <v>-2.8704344422948529E-4</v>
      </c>
      <c r="V79" s="15">
        <v>8.8567916388456304E-4</v>
      </c>
      <c r="W79" s="15">
        <v>-2.6521692223675933E-3</v>
      </c>
      <c r="X79" s="15">
        <v>5.4748919600198945E-4</v>
      </c>
      <c r="Y79" s="15">
        <v>-1.9032528667656723E-3</v>
      </c>
      <c r="Z79" s="15">
        <v>-1.872294632514265E-3</v>
      </c>
      <c r="AA79" s="15">
        <v>-2.0341887903316228E-3</v>
      </c>
      <c r="AB79" s="15">
        <v>7.4711977257873588E-4</v>
      </c>
      <c r="AC79" s="15">
        <v>2.6071644281267588E-4</v>
      </c>
      <c r="AD79" s="15">
        <v>-1.0671580828844473E-3</v>
      </c>
      <c r="AE79" s="15">
        <v>-7.1409164323903542E-4</v>
      </c>
      <c r="AF79" s="15">
        <v>8.3632561216926966E-4</v>
      </c>
      <c r="AG79" s="15">
        <v>-4.2780830966389848E-4</v>
      </c>
      <c r="AH79" s="15">
        <v>-1.0277298907163581E-3</v>
      </c>
      <c r="AI79" s="15">
        <v>-1.7348439373347318E-3</v>
      </c>
      <c r="AJ79" s="15">
        <v>3.2443268611757528E-4</v>
      </c>
      <c r="AK79" s="15">
        <v>-9.8590117304413454E-4</v>
      </c>
      <c r="AL79" s="15">
        <v>2.8970325956376625E-4</v>
      </c>
      <c r="AM79" s="15">
        <v>5.5257600958271075E-4</v>
      </c>
      <c r="AN79" s="15">
        <v>4.9463499983069424E-4</v>
      </c>
      <c r="AO79" s="15">
        <v>-6.5919797963918985E-5</v>
      </c>
      <c r="AP79" s="15">
        <v>5.0815046298852877E-4</v>
      </c>
      <c r="AQ79" s="15">
        <v>5.0815046298852877E-4</v>
      </c>
      <c r="AT79" s="3" t="s">
        <v>103</v>
      </c>
    </row>
    <row r="80" spans="1:46">
      <c r="A80" s="3" t="str">
        <f t="shared" si="5"/>
        <v>OUTPUT</v>
      </c>
      <c r="B80" s="6" t="s">
        <v>213</v>
      </c>
      <c r="C80" s="3" t="str">
        <f t="shared" si="4"/>
        <v>Bldg_SDEPre09-Win</v>
      </c>
      <c r="D80" s="3" t="s">
        <v>2</v>
      </c>
      <c r="E80" s="3" t="s">
        <v>104</v>
      </c>
      <c r="F80" s="3" t="s">
        <v>54</v>
      </c>
      <c r="G80" s="15">
        <v>-2.3367935144423964E-3</v>
      </c>
      <c r="H80" s="15">
        <v>-3.3145359573074024E-4</v>
      </c>
      <c r="I80" s="15">
        <v>-6.6926529218516706E-4</v>
      </c>
      <c r="J80" s="15">
        <v>-2.2800812260182542E-3</v>
      </c>
      <c r="K80" s="15">
        <v>0</v>
      </c>
      <c r="L80" s="15">
        <v>-1.9460196093544389E-3</v>
      </c>
      <c r="M80" s="15">
        <v>-1.9796226828486057E-3</v>
      </c>
      <c r="N80" s="15">
        <v>-2.0528419323524957E-3</v>
      </c>
      <c r="O80" s="15">
        <v>-4.272057438563296E-3</v>
      </c>
      <c r="P80" s="15">
        <v>3.6605505290840347E-4</v>
      </c>
      <c r="Q80" s="15">
        <v>-4.0032026498452826E-3</v>
      </c>
      <c r="R80" s="15">
        <v>-1.196634721450589E-3</v>
      </c>
      <c r="S80" s="15">
        <v>3.5356206069923289E-4</v>
      </c>
      <c r="T80" s="15">
        <v>-1.2356065435466263E-3</v>
      </c>
      <c r="U80" s="15">
        <v>-1.8739618882109837E-3</v>
      </c>
      <c r="V80" s="15">
        <v>-2.6924777850672731E-4</v>
      </c>
      <c r="W80" s="15">
        <v>-3.4067971889498862E-3</v>
      </c>
      <c r="X80" s="15">
        <v>-3.6601810617358215E-4</v>
      </c>
      <c r="Y80" s="15">
        <v>-2.5206392332328825E-3</v>
      </c>
      <c r="Z80" s="15">
        <v>-2.4691461407108017E-3</v>
      </c>
      <c r="AA80" s="15">
        <v>-2.6570442447756727E-3</v>
      </c>
      <c r="AB80" s="15">
        <v>7.5281716392331028E-4</v>
      </c>
      <c r="AC80" s="15">
        <v>-1.0738957593784877E-3</v>
      </c>
      <c r="AD80" s="15">
        <v>-3.3272745863878873E-3</v>
      </c>
      <c r="AE80" s="15">
        <v>-7.470204679108452E-4</v>
      </c>
      <c r="AF80" s="15">
        <v>2.7058306482132254E-4</v>
      </c>
      <c r="AG80" s="15">
        <v>-1.9214862785953257E-3</v>
      </c>
      <c r="AH80" s="15">
        <v>-3.2046903190751101E-3</v>
      </c>
      <c r="AI80" s="15">
        <v>-2.4438842945617672E-3</v>
      </c>
      <c r="AJ80" s="15">
        <v>-1.7718687367389121E-3</v>
      </c>
      <c r="AK80" s="15">
        <v>-1.4828166358140295E-3</v>
      </c>
      <c r="AL80" s="15">
        <v>3.5306037944383831E-4</v>
      </c>
      <c r="AM80" s="15">
        <v>-1.4147036578845875E-4</v>
      </c>
      <c r="AN80" s="15">
        <v>-1.2662895772645353E-4</v>
      </c>
      <c r="AO80" s="15">
        <v>-6.7122246190910999E-4</v>
      </c>
      <c r="AP80" s="15">
        <v>-1.3009654894147719E-4</v>
      </c>
      <c r="AQ80" s="15">
        <v>-1.3009654894147719E-4</v>
      </c>
      <c r="AT80" s="3" t="s">
        <v>104</v>
      </c>
    </row>
    <row r="81" spans="1:46">
      <c r="A81" s="3" t="str">
        <f t="shared" si="5"/>
        <v>\I:</v>
      </c>
      <c r="C81" s="3" t="str">
        <f t="shared" si="4"/>
        <v/>
      </c>
      <c r="E81" s="3" t="s">
        <v>50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 spans="1:46">
      <c r="A82" s="6" t="str">
        <f t="shared" si="5"/>
        <v>\I:</v>
      </c>
      <c r="C82" s="3" t="str">
        <f t="shared" si="4"/>
        <v/>
      </c>
      <c r="E82" s="3" t="s">
        <v>50</v>
      </c>
      <c r="F82" s="6" t="s">
        <v>51</v>
      </c>
      <c r="G82" s="13">
        <v>26.380572882982488</v>
      </c>
      <c r="H82" s="13">
        <v>34.563503653349166</v>
      </c>
      <c r="I82" s="13">
        <v>32.881834837259625</v>
      </c>
      <c r="J82" s="13">
        <v>25.186145760801015</v>
      </c>
      <c r="K82" s="13">
        <v>44.208962816295767</v>
      </c>
      <c r="L82" s="13">
        <v>27.11270796741379</v>
      </c>
      <c r="M82" s="13">
        <v>32.924546755659861</v>
      </c>
      <c r="N82" s="13">
        <v>31.318730633614706</v>
      </c>
      <c r="O82" s="13">
        <v>24.708769877894188</v>
      </c>
      <c r="P82" s="13">
        <v>44.577700945834408</v>
      </c>
      <c r="Q82" s="13">
        <v>42.397723562065586</v>
      </c>
      <c r="R82" s="13">
        <v>42.909572771312092</v>
      </c>
      <c r="S82" s="13">
        <v>45.625986092276875</v>
      </c>
      <c r="T82" s="13">
        <v>30.997178473906811</v>
      </c>
      <c r="U82" s="13">
        <v>22.85184112694083</v>
      </c>
      <c r="V82" s="13">
        <v>29.43483744441361</v>
      </c>
      <c r="W82" s="13">
        <v>41.910652920962185</v>
      </c>
      <c r="X82" s="13">
        <v>35.769611489226044</v>
      </c>
      <c r="Y82" s="13">
        <v>21.729150008880644</v>
      </c>
      <c r="Z82" s="13">
        <v>45.602399295055683</v>
      </c>
      <c r="AA82" s="13">
        <v>22.099719101123593</v>
      </c>
      <c r="AB82" s="13">
        <v>37.078145056614929</v>
      </c>
      <c r="AC82" s="13">
        <v>28.573454773531186</v>
      </c>
      <c r="AD82" s="13">
        <v>32.911652325442645</v>
      </c>
      <c r="AE82" s="13">
        <v>22.09451686801069</v>
      </c>
      <c r="AF82" s="13">
        <v>45.021631993031889</v>
      </c>
      <c r="AG82" s="13">
        <v>29.591604446722847</v>
      </c>
      <c r="AH82" s="13">
        <v>33.746701599699037</v>
      </c>
      <c r="AI82" s="13">
        <v>22.383567435496975</v>
      </c>
      <c r="AJ82" s="13">
        <v>29.0241318848689</v>
      </c>
      <c r="AK82" s="13">
        <v>40.726157256739242</v>
      </c>
      <c r="AL82" s="13">
        <v>22.812993046138434</v>
      </c>
      <c r="AM82" s="13">
        <v>30.997178473906807</v>
      </c>
      <c r="AN82" s="13">
        <v>22.812993046138434</v>
      </c>
      <c r="AO82" s="13">
        <v>30.417629013622047</v>
      </c>
      <c r="AP82" s="13">
        <v>30.997178473906811</v>
      </c>
      <c r="AQ82" s="13">
        <v>30.997178473906807</v>
      </c>
    </row>
    <row r="83" spans="1:46">
      <c r="A83" s="6" t="str">
        <f t="shared" si="5"/>
        <v>\I:</v>
      </c>
      <c r="C83" s="3" t="str">
        <f t="shared" si="4"/>
        <v/>
      </c>
      <c r="E83" s="3" t="s">
        <v>105</v>
      </c>
      <c r="F83" s="6" t="s">
        <v>99</v>
      </c>
      <c r="G83" s="14">
        <v>16199.999999999996</v>
      </c>
      <c r="H83" s="14">
        <v>21599.999999999996</v>
      </c>
      <c r="I83" s="14">
        <v>10799.999999999998</v>
      </c>
      <c r="J83" s="14">
        <v>16199.999999999996</v>
      </c>
      <c r="K83" s="14">
        <v>21599.999999999996</v>
      </c>
      <c r="L83" s="14">
        <v>14039.999999999996</v>
      </c>
      <c r="M83" s="14">
        <v>18899.999999999996</v>
      </c>
      <c r="N83" s="14">
        <v>21600</v>
      </c>
      <c r="O83" s="14">
        <v>10800</v>
      </c>
      <c r="P83" s="14">
        <v>27539.999999999996</v>
      </c>
      <c r="Q83" s="14">
        <v>21599.999999999996</v>
      </c>
      <c r="R83" s="14">
        <v>25379.999999999996</v>
      </c>
      <c r="S83" s="14">
        <v>14400</v>
      </c>
      <c r="T83" s="14">
        <v>10799.999999999996</v>
      </c>
      <c r="U83" s="14">
        <v>10799.999999999998</v>
      </c>
      <c r="V83" s="14">
        <v>18899.999999999996</v>
      </c>
      <c r="W83" s="14">
        <v>21599.999999999996</v>
      </c>
      <c r="X83" s="14">
        <v>21599.999999999996</v>
      </c>
      <c r="Y83" s="14">
        <v>10799.999999999998</v>
      </c>
      <c r="Z83" s="14">
        <v>14399.999999999998</v>
      </c>
      <c r="AA83" s="14">
        <v>10799.999999999998</v>
      </c>
      <c r="AB83" s="14">
        <v>21599.999999999996</v>
      </c>
      <c r="AC83" s="14">
        <v>18899.999999999996</v>
      </c>
      <c r="AD83" s="14">
        <v>21600</v>
      </c>
      <c r="AE83" s="14">
        <v>10799.999999999998</v>
      </c>
      <c r="AF83" s="14">
        <v>27539.999999999996</v>
      </c>
      <c r="AG83" s="14">
        <v>10799.999999999998</v>
      </c>
      <c r="AH83" s="14">
        <v>21599.999999999996</v>
      </c>
      <c r="AI83" s="14">
        <v>10799.999999999998</v>
      </c>
      <c r="AJ83" s="14">
        <v>14039.999999999995</v>
      </c>
      <c r="AK83" s="14">
        <v>18899.999999999996</v>
      </c>
      <c r="AL83" s="14">
        <v>10799.999999999998</v>
      </c>
      <c r="AM83" s="14">
        <v>10799.999999999998</v>
      </c>
      <c r="AN83" s="14">
        <v>10800</v>
      </c>
      <c r="AO83" s="14">
        <v>10799.999999999998</v>
      </c>
      <c r="AP83" s="14">
        <v>10799.999999999996</v>
      </c>
      <c r="AQ83" s="14">
        <v>10799.999999999998</v>
      </c>
    </row>
    <row r="84" spans="1:46">
      <c r="A84" s="3" t="str">
        <f t="shared" si="5"/>
        <v>OUTPUT</v>
      </c>
      <c r="B84" s="6" t="s">
        <v>213</v>
      </c>
      <c r="C84" s="3" t="str">
        <f t="shared" si="4"/>
        <v>Bldg_SDEPre45-Win</v>
      </c>
      <c r="D84" s="3" t="s">
        <v>2</v>
      </c>
      <c r="E84" s="3" t="s">
        <v>105</v>
      </c>
      <c r="F84" s="3" t="s">
        <v>54</v>
      </c>
      <c r="G84" s="15">
        <v>1.3083321215917969E-3</v>
      </c>
      <c r="H84" s="15">
        <v>2.8493551246283684E-3</v>
      </c>
      <c r="I84" s="15">
        <v>1.1480673616420037E-3</v>
      </c>
      <c r="J84" s="15">
        <v>1.2756361890633899E-3</v>
      </c>
      <c r="K84" s="15">
        <v>3.1938350266730639E-4</v>
      </c>
      <c r="L84" s="15">
        <v>1.8479445574333189E-3</v>
      </c>
      <c r="M84" s="15">
        <v>2.5798559307833456E-3</v>
      </c>
      <c r="N84" s="15">
        <v>1.4727247189842269E-3</v>
      </c>
      <c r="O84" s="15">
        <v>5.869668165029799E-5</v>
      </c>
      <c r="P84" s="15">
        <v>3.0772606179686967E-3</v>
      </c>
      <c r="Q84" s="15">
        <v>1.506895187732235E-3</v>
      </c>
      <c r="R84" s="15">
        <v>2.5849501840950577E-3</v>
      </c>
      <c r="S84" s="15">
        <v>9.6949572189595579E-4</v>
      </c>
      <c r="T84" s="15">
        <v>3.21158346707067E-3</v>
      </c>
      <c r="U84" s="15">
        <v>1.0614548846606953E-3</v>
      </c>
      <c r="V84" s="15">
        <v>3.1387969409591176E-3</v>
      </c>
      <c r="W84" s="15">
        <v>1.2821121727273081E-3</v>
      </c>
      <c r="X84" s="15">
        <v>3.3081093809983874E-3</v>
      </c>
      <c r="Y84" s="15">
        <v>9.0137732377066726E-4</v>
      </c>
      <c r="Z84" s="15">
        <v>4.0303257008329684E-3</v>
      </c>
      <c r="AA84" s="15">
        <v>2.0124256776341272E-3</v>
      </c>
      <c r="AB84" s="15">
        <v>9.3816537520251535E-4</v>
      </c>
      <c r="AC84" s="15">
        <v>2.6281589347269116E-3</v>
      </c>
      <c r="AD84" s="15">
        <v>2.5601972711262111E-3</v>
      </c>
      <c r="AE84" s="15">
        <v>2.8687630179663093E-3</v>
      </c>
      <c r="AF84" s="15">
        <v>1.2891876473602615E-3</v>
      </c>
      <c r="AG84" s="15">
        <v>1.2281886222211087E-3</v>
      </c>
      <c r="AH84" s="15">
        <v>2.466885136829701E-3</v>
      </c>
      <c r="AI84" s="15">
        <v>9.7867926486537994E-4</v>
      </c>
      <c r="AJ84" s="15">
        <v>3.0027874663780055E-3</v>
      </c>
      <c r="AK84" s="15">
        <v>3.0484462657237488E-3</v>
      </c>
      <c r="AL84" s="15">
        <v>9.6827453117365311E-4</v>
      </c>
      <c r="AM84" s="15">
        <v>1.7323669941956058E-3</v>
      </c>
      <c r="AN84" s="15">
        <v>1.5470388398829691E-3</v>
      </c>
      <c r="AO84" s="15">
        <v>1.1496415623926399E-3</v>
      </c>
      <c r="AP84" s="15">
        <v>1.593089592925593E-3</v>
      </c>
      <c r="AQ84" s="15">
        <v>1.593089592925593E-3</v>
      </c>
      <c r="AT84" s="3" t="s">
        <v>105</v>
      </c>
    </row>
    <row r="85" spans="1:46">
      <c r="A85" s="3" t="str">
        <f t="shared" si="5"/>
        <v>OUTPUT</v>
      </c>
      <c r="B85" s="6" t="s">
        <v>213</v>
      </c>
      <c r="C85" s="3" t="str">
        <f t="shared" si="4"/>
        <v>Bldg_SDEPre69-Win</v>
      </c>
      <c r="D85" s="3" t="s">
        <v>2</v>
      </c>
      <c r="E85" s="3" t="s">
        <v>106</v>
      </c>
      <c r="F85" s="3" t="s">
        <v>54</v>
      </c>
      <c r="G85" s="15">
        <v>1.3241066304081159E-3</v>
      </c>
      <c r="H85" s="15">
        <v>2.8493551246283684E-3</v>
      </c>
      <c r="I85" s="15">
        <v>1.1480673616420037E-3</v>
      </c>
      <c r="J85" s="15">
        <v>1.2908198065287836E-3</v>
      </c>
      <c r="K85" s="15">
        <v>3.2252552588855329E-4</v>
      </c>
      <c r="L85" s="15">
        <v>1.9209192877604709E-3</v>
      </c>
      <c r="M85" s="15">
        <v>1.3934429613188435E-3</v>
      </c>
      <c r="N85" s="15">
        <v>1.4152511303865266E-3</v>
      </c>
      <c r="O85" s="15">
        <v>5.869668165029799E-5</v>
      </c>
      <c r="P85" s="15">
        <v>3.1374732666409194E-3</v>
      </c>
      <c r="Q85" s="15">
        <v>1.5372027019786179E-3</v>
      </c>
      <c r="R85" s="15">
        <v>2.5849501840950577E-3</v>
      </c>
      <c r="S85" s="15">
        <v>9.6949572189595579E-4</v>
      </c>
      <c r="T85" s="15">
        <v>3.1783966772296686E-3</v>
      </c>
      <c r="U85" s="15">
        <v>1.0614548846606953E-3</v>
      </c>
      <c r="V85" s="15">
        <v>3.1283145137424701E-3</v>
      </c>
      <c r="W85" s="15">
        <v>1.3079732765928743E-3</v>
      </c>
      <c r="X85" s="15">
        <v>3.3397766594029836E-3</v>
      </c>
      <c r="Y85" s="15">
        <v>9.0137732377066726E-4</v>
      </c>
      <c r="Z85" s="15">
        <v>3.0035010480573298E-3</v>
      </c>
      <c r="AA85" s="15">
        <v>1.6111279667733785E-3</v>
      </c>
      <c r="AB85" s="15">
        <v>9.3847346992407133E-4</v>
      </c>
      <c r="AC85" s="15">
        <v>2.2831839377398201E-3</v>
      </c>
      <c r="AD85" s="15">
        <v>2.4431414805649886E-3</v>
      </c>
      <c r="AE85" s="15">
        <v>1.6114046611366913E-3</v>
      </c>
      <c r="AF85" s="15">
        <v>1.3638559239236101E-3</v>
      </c>
      <c r="AG85" s="15">
        <v>1.1120178899743881E-3</v>
      </c>
      <c r="AH85" s="15">
        <v>2.3541052415151772E-3</v>
      </c>
      <c r="AI85" s="15">
        <v>9.7867926486537994E-4</v>
      </c>
      <c r="AJ85" s="15">
        <v>3.1026640818426253E-3</v>
      </c>
      <c r="AK85" s="15">
        <v>2.9334609857863941E-3</v>
      </c>
      <c r="AL85" s="15">
        <v>9.6827453117365311E-4</v>
      </c>
      <c r="AM85" s="15">
        <v>1.7323669941956058E-3</v>
      </c>
      <c r="AN85" s="15">
        <v>1.5470388398829691E-3</v>
      </c>
      <c r="AO85" s="15">
        <v>1.1496415623926399E-3</v>
      </c>
      <c r="AP85" s="15">
        <v>1.593089592925593E-3</v>
      </c>
      <c r="AQ85" s="15">
        <v>1.593089592925593E-3</v>
      </c>
      <c r="AT85" s="3" t="s">
        <v>106</v>
      </c>
    </row>
    <row r="86" spans="1:46">
      <c r="A86" s="3" t="str">
        <f t="shared" si="5"/>
        <v>OUTPUT</v>
      </c>
      <c r="B86" s="6" t="s">
        <v>213</v>
      </c>
      <c r="C86" s="3" t="str">
        <f t="shared" si="4"/>
        <v>Bldg_SDEPre79-Win</v>
      </c>
      <c r="D86" s="3" t="s">
        <v>2</v>
      </c>
      <c r="E86" s="3" t="s">
        <v>107</v>
      </c>
      <c r="F86" s="3" t="s">
        <v>54</v>
      </c>
      <c r="G86" s="15">
        <v>1.0397972684378308E-3</v>
      </c>
      <c r="H86" s="15">
        <v>2.8493551246283684E-3</v>
      </c>
      <c r="I86" s="15">
        <v>1.1614710472226254E-3</v>
      </c>
      <c r="J86" s="15">
        <v>1.0138709529118281E-3</v>
      </c>
      <c r="K86" s="15">
        <v>1.3293735349326837E-3</v>
      </c>
      <c r="L86" s="15">
        <v>1.9209192877604709E-3</v>
      </c>
      <c r="M86" s="15">
        <v>1.7574331875880129E-3</v>
      </c>
      <c r="N86" s="15">
        <v>1.4734019958014995E-3</v>
      </c>
      <c r="O86" s="15">
        <v>6.109674231854371E-5</v>
      </c>
      <c r="P86" s="15">
        <v>3.1374732666409194E-3</v>
      </c>
      <c r="Q86" s="15">
        <v>1.1170958412439762E-3</v>
      </c>
      <c r="R86" s="15">
        <v>2.1661436180878952E-3</v>
      </c>
      <c r="S86" s="15">
        <v>9.6949572189595579E-4</v>
      </c>
      <c r="T86" s="15">
        <v>1.5541399891851179E-3</v>
      </c>
      <c r="U86" s="15">
        <v>1.08993093960703E-3</v>
      </c>
      <c r="V86" s="15">
        <v>3.2441351574582318E-3</v>
      </c>
      <c r="W86" s="15">
        <v>9.5054763454053377E-4</v>
      </c>
      <c r="X86" s="15">
        <v>2.6809128144303384E-3</v>
      </c>
      <c r="Y86" s="15">
        <v>2.1285760508145618E-4</v>
      </c>
      <c r="Z86" s="15">
        <v>2.1161244875308139E-3</v>
      </c>
      <c r="AA86" s="15">
        <v>1.6350259059305218E-3</v>
      </c>
      <c r="AB86" s="15">
        <v>9.6648499519803247E-4</v>
      </c>
      <c r="AC86" s="15">
        <v>2.3014246531849673E-3</v>
      </c>
      <c r="AD86" s="15">
        <v>2.5397271208160593E-3</v>
      </c>
      <c r="AE86" s="15">
        <v>1.0765102086097477E-3</v>
      </c>
      <c r="AF86" s="15">
        <v>1.3694596891066185E-3</v>
      </c>
      <c r="AG86" s="15">
        <v>1.1120178899743881E-3</v>
      </c>
      <c r="AH86" s="15">
        <v>2.4463994613141038E-3</v>
      </c>
      <c r="AI86" s="15">
        <v>5.6887238207966088E-4</v>
      </c>
      <c r="AJ86" s="15">
        <v>3.1026640818426253E-3</v>
      </c>
      <c r="AK86" s="15">
        <v>2.6305405450448077E-3</v>
      </c>
      <c r="AL86" s="15">
        <v>9.6827453117365311E-4</v>
      </c>
      <c r="AM86" s="15">
        <v>1.7323669941956058E-3</v>
      </c>
      <c r="AN86" s="15">
        <v>1.5470388398829691E-3</v>
      </c>
      <c r="AO86" s="15">
        <v>1.1631564593402148E-3</v>
      </c>
      <c r="AP86" s="15">
        <v>1.593089592925593E-3</v>
      </c>
      <c r="AQ86" s="15">
        <v>1.593089592925593E-3</v>
      </c>
      <c r="AT86" s="3" t="s">
        <v>107</v>
      </c>
    </row>
    <row r="87" spans="1:46">
      <c r="A87" s="3" t="str">
        <f t="shared" si="5"/>
        <v>OUTPUT</v>
      </c>
      <c r="B87" s="6" t="s">
        <v>213</v>
      </c>
      <c r="C87" s="3" t="str">
        <f t="shared" si="4"/>
        <v>Bldg_SDEPre89-Win</v>
      </c>
      <c r="D87" s="3" t="s">
        <v>2</v>
      </c>
      <c r="E87" s="3" t="s">
        <v>108</v>
      </c>
      <c r="F87" s="3" t="s">
        <v>54</v>
      </c>
      <c r="G87" s="15">
        <v>1.8613450380305954E-4</v>
      </c>
      <c r="H87" s="15">
        <v>2.4866167726748439E-3</v>
      </c>
      <c r="I87" s="15">
        <v>1.1962702716887743E-3</v>
      </c>
      <c r="J87" s="15">
        <v>1.815429508540707E-4</v>
      </c>
      <c r="K87" s="15">
        <v>1.3383044009941461E-3</v>
      </c>
      <c r="L87" s="15">
        <v>1.967356005741069E-3</v>
      </c>
      <c r="M87" s="15">
        <v>1.4622235612513934E-3</v>
      </c>
      <c r="N87" s="15">
        <v>1.3480883322615222E-3</v>
      </c>
      <c r="O87" s="15">
        <v>-1.5023081655404836E-3</v>
      </c>
      <c r="P87" s="15">
        <v>1.3585064743015837E-3</v>
      </c>
      <c r="Q87" s="15">
        <v>1.6535147659611614E-4</v>
      </c>
      <c r="R87" s="15">
        <v>1.6608928167449401E-3</v>
      </c>
      <c r="S87" s="15">
        <v>9.7524817732169851E-4</v>
      </c>
      <c r="T87" s="15">
        <v>1.5541399891851179E-3</v>
      </c>
      <c r="U87" s="15">
        <v>1.153915481828719E-3</v>
      </c>
      <c r="V87" s="15">
        <v>2.3034052264180251E-3</v>
      </c>
      <c r="W87" s="15">
        <v>1.4070143628322368E-4</v>
      </c>
      <c r="X87" s="15">
        <v>1.4426103593686191E-3</v>
      </c>
      <c r="Y87" s="15">
        <v>2.1285760508145618E-4</v>
      </c>
      <c r="Z87" s="15">
        <v>5.0144019020188942E-4</v>
      </c>
      <c r="AA87" s="15">
        <v>2.2688979371311729E-4</v>
      </c>
      <c r="AB87" s="15">
        <v>9.8592538296909255E-4</v>
      </c>
      <c r="AC87" s="15">
        <v>2.4019546560290622E-3</v>
      </c>
      <c r="AD87" s="15">
        <v>2.2450898852231127E-3</v>
      </c>
      <c r="AE87" s="15">
        <v>1.0765102086097477E-3</v>
      </c>
      <c r="AF87" s="15">
        <v>1.4319060687741064E-3</v>
      </c>
      <c r="AG87" s="15">
        <v>1.0020234186743898E-3</v>
      </c>
      <c r="AH87" s="15">
        <v>2.162618059154328E-3</v>
      </c>
      <c r="AI87" s="15">
        <v>-1.4874750902190865E-4</v>
      </c>
      <c r="AJ87" s="15">
        <v>1.9139757465950224E-3</v>
      </c>
      <c r="AK87" s="15">
        <v>2.7938199906472603E-3</v>
      </c>
      <c r="AL87" s="15">
        <v>9.7419453665429051E-4</v>
      </c>
      <c r="AM87" s="15">
        <v>1.7835902631790723E-3</v>
      </c>
      <c r="AN87" s="15">
        <v>1.5943542204963411E-3</v>
      </c>
      <c r="AO87" s="15">
        <v>1.1982231900457092E-3</v>
      </c>
      <c r="AP87" s="15">
        <v>1.6401946561175097E-3</v>
      </c>
      <c r="AQ87" s="15">
        <v>1.6401946561175097E-3</v>
      </c>
      <c r="AT87" s="3" t="s">
        <v>108</v>
      </c>
    </row>
    <row r="88" spans="1:46">
      <c r="A88" s="3" t="str">
        <f t="shared" si="5"/>
        <v>OUTPUT</v>
      </c>
      <c r="B88" s="6" t="s">
        <v>213</v>
      </c>
      <c r="C88" s="3" t="str">
        <f t="shared" si="4"/>
        <v>Bldg_SDEPre99-Win</v>
      </c>
      <c r="D88" s="3" t="s">
        <v>2</v>
      </c>
      <c r="E88" s="3" t="s">
        <v>109</v>
      </c>
      <c r="F88" s="3" t="s">
        <v>54</v>
      </c>
      <c r="G88" s="15">
        <v>-1.9142804432247071E-4</v>
      </c>
      <c r="H88" s="15">
        <v>2.4866167726748439E-3</v>
      </c>
      <c r="I88" s="15">
        <v>1.2572900673766619E-3</v>
      </c>
      <c r="J88" s="15">
        <v>-1.8670247799637695E-4</v>
      </c>
      <c r="K88" s="15">
        <v>-3.2881252161457458E-5</v>
      </c>
      <c r="L88" s="15">
        <v>1.3193924660736597E-3</v>
      </c>
      <c r="M88" s="15">
        <v>-1.8435514459644951E-4</v>
      </c>
      <c r="N88" s="15">
        <v>1.3480883322615222E-3</v>
      </c>
      <c r="O88" s="15">
        <v>-1.7086761228818073E-3</v>
      </c>
      <c r="P88" s="15">
        <v>1.3585064743015837E-3</v>
      </c>
      <c r="Q88" s="15">
        <v>1.6580934713691497E-4</v>
      </c>
      <c r="R88" s="15">
        <v>2.7347631420895636E-4</v>
      </c>
      <c r="S88" s="15">
        <v>9.7524817732169851E-4</v>
      </c>
      <c r="T88" s="15">
        <v>8.9157157543826016E-4</v>
      </c>
      <c r="U88" s="15">
        <v>1.153915481828719E-3</v>
      </c>
      <c r="V88" s="15">
        <v>2.3733183308391019E-3</v>
      </c>
      <c r="W88" s="15">
        <v>1.410921184012441E-4</v>
      </c>
      <c r="X88" s="15">
        <v>1.4641064813031796E-3</v>
      </c>
      <c r="Y88" s="15">
        <v>2.1285760508145618E-4</v>
      </c>
      <c r="Z88" s="15">
        <v>-1.7152241732165753E-4</v>
      </c>
      <c r="AA88" s="15">
        <v>2.2778872203253381E-4</v>
      </c>
      <c r="AB88" s="15">
        <v>9.8995740493672789E-4</v>
      </c>
      <c r="AC88" s="15">
        <v>1.7339746106690009E-3</v>
      </c>
      <c r="AD88" s="15">
        <v>2.2961847944495666E-3</v>
      </c>
      <c r="AE88" s="15">
        <v>1.0765102086097477E-3</v>
      </c>
      <c r="AF88" s="15">
        <v>1.3965117151434015E-3</v>
      </c>
      <c r="AG88" s="15">
        <v>1.0020234186743898E-3</v>
      </c>
      <c r="AH88" s="15">
        <v>2.2117058935531685E-3</v>
      </c>
      <c r="AI88" s="15">
        <v>-1.5876824913289351E-4</v>
      </c>
      <c r="AJ88" s="15">
        <v>1.9538076633115937E-3</v>
      </c>
      <c r="AK88" s="15">
        <v>6.5691364743065148E-4</v>
      </c>
      <c r="AL88" s="15">
        <v>9.7419453665429051E-4</v>
      </c>
      <c r="AM88" s="15">
        <v>1.9437632533187399E-3</v>
      </c>
      <c r="AN88" s="15">
        <v>1.738394300684083E-3</v>
      </c>
      <c r="AO88" s="15">
        <v>1.2603218822050627E-3</v>
      </c>
      <c r="AP88" s="15">
        <v>1.7874901913673908E-3</v>
      </c>
      <c r="AQ88" s="15">
        <v>1.7874901913673908E-3</v>
      </c>
      <c r="AT88" s="3" t="s">
        <v>109</v>
      </c>
    </row>
    <row r="89" spans="1:46">
      <c r="A89" s="3" t="str">
        <f t="shared" si="5"/>
        <v>OUTPUT</v>
      </c>
      <c r="B89" s="6" t="s">
        <v>213</v>
      </c>
      <c r="C89" s="3" t="str">
        <f t="shared" si="4"/>
        <v>Bldg_SDEPre09-Win</v>
      </c>
      <c r="D89" s="3" t="s">
        <v>2</v>
      </c>
      <c r="E89" s="3" t="s">
        <v>110</v>
      </c>
      <c r="F89" s="3" t="s">
        <v>54</v>
      </c>
      <c r="G89" s="15">
        <v>-3.924690611059185E-4</v>
      </c>
      <c r="H89" s="15">
        <v>1.1147112894639747E-3</v>
      </c>
      <c r="I89" s="15">
        <v>7.4723167172168609E-4</v>
      </c>
      <c r="J89" s="15">
        <v>-3.8286136316175877E-4</v>
      </c>
      <c r="K89" s="15">
        <v>3.4171182452099718E-4</v>
      </c>
      <c r="L89" s="15">
        <v>0</v>
      </c>
      <c r="M89" s="15">
        <v>-1.8162852613394794E-4</v>
      </c>
      <c r="N89" s="15">
        <v>2.2231882819546447E-5</v>
      </c>
      <c r="O89" s="15">
        <v>-1.7086761228818073E-3</v>
      </c>
      <c r="P89" s="15">
        <v>1.2867744305537364E-3</v>
      </c>
      <c r="Q89" s="15">
        <v>-6.7520186938690801E-4</v>
      </c>
      <c r="R89" s="15">
        <v>1.6844294407921155E-4</v>
      </c>
      <c r="S89" s="15">
        <v>1.1935642284884162E-3</v>
      </c>
      <c r="T89" s="15">
        <v>1.3868407828364818E-4</v>
      </c>
      <c r="U89" s="15">
        <v>-3.1495962360073108E-4</v>
      </c>
      <c r="V89" s="15">
        <v>1.3465432771553969E-3</v>
      </c>
      <c r="W89" s="15">
        <v>-5.7456550555576476E-4</v>
      </c>
      <c r="X89" s="15">
        <v>5.5059917912760807E-4</v>
      </c>
      <c r="Y89" s="15">
        <v>-1.8900123908444807E-4</v>
      </c>
      <c r="Z89" s="15">
        <v>-7.1225064787536663E-4</v>
      </c>
      <c r="AA89" s="15">
        <v>-1.9945655807714177E-4</v>
      </c>
      <c r="AB89" s="15">
        <v>9.9759854251200986E-4</v>
      </c>
      <c r="AC89" s="15">
        <v>4.9235181885873183E-4</v>
      </c>
      <c r="AD89" s="15">
        <v>3.6068290946126587E-5</v>
      </c>
      <c r="AE89" s="15">
        <v>1.1280286130911212E-3</v>
      </c>
      <c r="AF89" s="15">
        <v>8.7452736051283264E-4</v>
      </c>
      <c r="AG89" s="15">
        <v>-4.4551786210999899E-4</v>
      </c>
      <c r="AH89" s="15">
        <v>3.4745465194416469E-5</v>
      </c>
      <c r="AI89" s="15">
        <v>-7.0709516195665689E-4</v>
      </c>
      <c r="AJ89" s="15">
        <v>0</v>
      </c>
      <c r="AK89" s="15">
        <v>2.0894619154408214E-4</v>
      </c>
      <c r="AL89" s="15">
        <v>1.1920646723414892E-3</v>
      </c>
      <c r="AM89" s="15">
        <v>1.2806610563003682E-3</v>
      </c>
      <c r="AN89" s="15">
        <v>1.1451258667950076E-3</v>
      </c>
      <c r="AO89" s="15">
        <v>7.4909202001647278E-4</v>
      </c>
      <c r="AP89" s="15">
        <v>1.1776995334666577E-3</v>
      </c>
      <c r="AQ89" s="15">
        <v>1.1776995334666577E-3</v>
      </c>
      <c r="AT89" s="3" t="s">
        <v>110</v>
      </c>
    </row>
    <row r="90" spans="1:46">
      <c r="A90" s="3" t="str">
        <f t="shared" si="5"/>
        <v>\I:</v>
      </c>
      <c r="C90" s="3" t="str">
        <f t="shared" si="4"/>
        <v/>
      </c>
      <c r="E90" s="3" t="s">
        <v>50</v>
      </c>
    </row>
    <row r="91" spans="1:46">
      <c r="A91" s="6" t="str">
        <f t="shared" si="5"/>
        <v>\I:</v>
      </c>
      <c r="C91" s="3" t="str">
        <f t="shared" si="4"/>
        <v/>
      </c>
      <c r="E91" s="3" t="s">
        <v>50</v>
      </c>
      <c r="F91" s="6" t="s">
        <v>51</v>
      </c>
      <c r="G91" s="13">
        <v>29.018630171280737</v>
      </c>
      <c r="H91" s="13">
        <v>43.204379566686455</v>
      </c>
      <c r="I91" s="13">
        <v>54.255027481478379</v>
      </c>
      <c r="J91" s="13">
        <v>27.704760336881115</v>
      </c>
      <c r="K91" s="13">
        <v>55.261203520369712</v>
      </c>
      <c r="L91" s="13">
        <v>44.735968146232757</v>
      </c>
      <c r="M91" s="13">
        <v>37.628053435039838</v>
      </c>
      <c r="N91" s="13">
        <v>39.148413292018382</v>
      </c>
      <c r="O91" s="13">
        <v>40.769470298525405</v>
      </c>
      <c r="P91" s="13">
        <v>50.94594393809647</v>
      </c>
      <c r="Q91" s="13">
        <v>52.997154452581981</v>
      </c>
      <c r="R91" s="13">
        <v>49.039511738642389</v>
      </c>
      <c r="S91" s="13">
        <v>57.032482615346098</v>
      </c>
      <c r="T91" s="13">
        <v>51.145344481946239</v>
      </c>
      <c r="U91" s="13">
        <v>37.70553785945237</v>
      </c>
      <c r="V91" s="13">
        <v>33.639814222186985</v>
      </c>
      <c r="W91" s="13">
        <v>52.388316151202737</v>
      </c>
      <c r="X91" s="13">
        <v>44.71201436153256</v>
      </c>
      <c r="Y91" s="13">
        <v>35.853097514653065</v>
      </c>
      <c r="Z91" s="13">
        <v>57.002999118819609</v>
      </c>
      <c r="AA91" s="13">
        <v>36.464536516853926</v>
      </c>
      <c r="AB91" s="13">
        <v>46.347681320768665</v>
      </c>
      <c r="AC91" s="13">
        <v>32.65537688403564</v>
      </c>
      <c r="AD91" s="13">
        <v>41.1395654068033</v>
      </c>
      <c r="AE91" s="13">
        <v>36.45595283221764</v>
      </c>
      <c r="AF91" s="13">
        <v>51.453293706322157</v>
      </c>
      <c r="AG91" s="13">
        <v>48.826147337092699</v>
      </c>
      <c r="AH91" s="13">
        <v>42.183376999623796</v>
      </c>
      <c r="AI91" s="13">
        <v>36.932886268570009</v>
      </c>
      <c r="AJ91" s="13">
        <v>36.838321238487453</v>
      </c>
      <c r="AK91" s="13">
        <v>46.544179721987703</v>
      </c>
      <c r="AL91" s="13">
        <v>37.641438526128411</v>
      </c>
      <c r="AM91" s="13">
        <v>51.145344481946232</v>
      </c>
      <c r="AN91" s="13">
        <v>37.641438526128411</v>
      </c>
      <c r="AO91" s="13">
        <v>50.189087872476378</v>
      </c>
      <c r="AP91" s="13">
        <v>51.145344481946239</v>
      </c>
      <c r="AQ91" s="13">
        <v>51.145344481946232</v>
      </c>
      <c r="AR91" s="13"/>
    </row>
    <row r="92" spans="1:46">
      <c r="A92" s="6" t="str">
        <f t="shared" si="5"/>
        <v>\I:</v>
      </c>
      <c r="C92" s="3" t="str">
        <f t="shared" si="4"/>
        <v/>
      </c>
      <c r="E92" s="3" t="s">
        <v>111</v>
      </c>
      <c r="F92" s="6" t="s">
        <v>99</v>
      </c>
      <c r="G92" s="14">
        <v>17819.999999999996</v>
      </c>
      <c r="H92" s="14">
        <v>26999.999999999996</v>
      </c>
      <c r="I92" s="14">
        <v>17819.999999999996</v>
      </c>
      <c r="J92" s="14">
        <v>17819.999999999996</v>
      </c>
      <c r="K92" s="14">
        <v>26999.999999999996</v>
      </c>
      <c r="L92" s="14">
        <v>23165.999999999996</v>
      </c>
      <c r="M92" s="14">
        <v>21599.999999999996</v>
      </c>
      <c r="N92" s="14">
        <v>27000</v>
      </c>
      <c r="O92" s="14">
        <v>17819.999999999996</v>
      </c>
      <c r="P92" s="14">
        <v>31474.28571428571</v>
      </c>
      <c r="Q92" s="14">
        <v>26999.999999999996</v>
      </c>
      <c r="R92" s="14">
        <v>29005.714285714279</v>
      </c>
      <c r="S92" s="14">
        <v>18000</v>
      </c>
      <c r="T92" s="14">
        <v>17819.999999999996</v>
      </c>
      <c r="U92" s="14">
        <v>17819.999999999996</v>
      </c>
      <c r="V92" s="14">
        <v>21600</v>
      </c>
      <c r="W92" s="14">
        <v>26999.999999999996</v>
      </c>
      <c r="X92" s="14">
        <v>26999.999999999996</v>
      </c>
      <c r="Y92" s="14">
        <v>17819.999999999996</v>
      </c>
      <c r="Z92" s="14">
        <v>18000</v>
      </c>
      <c r="AA92" s="14">
        <v>17819.999999999996</v>
      </c>
      <c r="AB92" s="14">
        <v>26999.999999999996</v>
      </c>
      <c r="AC92" s="14">
        <v>21599.999999999996</v>
      </c>
      <c r="AD92" s="14">
        <v>26999.999999999993</v>
      </c>
      <c r="AE92" s="14">
        <v>17819.999999999996</v>
      </c>
      <c r="AF92" s="14">
        <v>31474.285714285706</v>
      </c>
      <c r="AG92" s="14">
        <v>17819.999999999996</v>
      </c>
      <c r="AH92" s="14">
        <v>26999.999999999996</v>
      </c>
      <c r="AI92" s="14">
        <v>17819.999999999996</v>
      </c>
      <c r="AJ92" s="14">
        <v>17819.999999999996</v>
      </c>
      <c r="AK92" s="14">
        <v>21599.999999999996</v>
      </c>
      <c r="AL92" s="14">
        <v>17819.999999999996</v>
      </c>
      <c r="AM92" s="14">
        <v>17819.999999999996</v>
      </c>
      <c r="AN92" s="14">
        <v>17819.999999999996</v>
      </c>
      <c r="AO92" s="14">
        <v>17819.999999999996</v>
      </c>
      <c r="AP92" s="14">
        <v>17819.999999999996</v>
      </c>
      <c r="AQ92" s="14">
        <v>17819.999999999996</v>
      </c>
      <c r="AR92" s="13"/>
    </row>
    <row r="93" spans="1:46">
      <c r="A93" s="3" t="str">
        <f t="shared" si="5"/>
        <v>OUTPUT</v>
      </c>
      <c r="B93" s="6" t="s">
        <v>213</v>
      </c>
      <c r="C93" s="3" t="str">
        <f t="shared" si="4"/>
        <v>Bldg_SDEPre45-Win</v>
      </c>
      <c r="D93" s="3" t="s">
        <v>2</v>
      </c>
      <c r="E93" s="3" t="s">
        <v>111</v>
      </c>
      <c r="F93" s="3" t="s">
        <v>54</v>
      </c>
      <c r="G93" s="15">
        <v>3.0337741633007244E-3</v>
      </c>
      <c r="H93" s="15">
        <v>4.1879961142212135E-3</v>
      </c>
      <c r="I93" s="15">
        <v>2.4267777531752836E-3</v>
      </c>
      <c r="J93" s="15">
        <v>2.9576937018359231E-3</v>
      </c>
      <c r="K93" s="15">
        <v>6.5577805735438934E-4</v>
      </c>
      <c r="L93" s="15">
        <v>3.6254474174589549E-3</v>
      </c>
      <c r="M93" s="15">
        <v>4.0885400604549777E-3</v>
      </c>
      <c r="N93" s="15">
        <v>3.3315850758506189E-3</v>
      </c>
      <c r="O93" s="15">
        <v>2.5466539666683611E-3</v>
      </c>
      <c r="P93" s="15">
        <v>3.8910259151851956E-3</v>
      </c>
      <c r="Q93" s="15">
        <v>4.703101550193582E-3</v>
      </c>
      <c r="R93" s="15">
        <v>3.6763431819615807E-3</v>
      </c>
      <c r="S93" s="15">
        <v>1.6869550662527613E-3</v>
      </c>
      <c r="T93" s="15">
        <v>4.4803757608490313E-3</v>
      </c>
      <c r="U93" s="15">
        <v>2.4625013647126539E-3</v>
      </c>
      <c r="V93" s="15">
        <v>4.4933769932645889E-3</v>
      </c>
      <c r="W93" s="15">
        <v>4.0013280235452761E-3</v>
      </c>
      <c r="X93" s="15">
        <v>4.2067328416863451E-3</v>
      </c>
      <c r="Y93" s="15">
        <v>2.9716061401907404E-3</v>
      </c>
      <c r="Z93" s="15">
        <v>5.5752711375151951E-3</v>
      </c>
      <c r="AA93" s="15">
        <v>4.1419971138716418E-3</v>
      </c>
      <c r="AB93" s="15">
        <v>1.1800806420342173E-3</v>
      </c>
      <c r="AC93" s="15">
        <v>3.9583148704208804E-3</v>
      </c>
      <c r="AD93" s="15">
        <v>5.8097842686215453E-3</v>
      </c>
      <c r="AE93" s="15">
        <v>4.5475550654139564E-3</v>
      </c>
      <c r="AF93" s="15">
        <v>1.8561232859458988E-3</v>
      </c>
      <c r="AG93" s="15">
        <v>2.6692075815436347E-3</v>
      </c>
      <c r="AH93" s="15">
        <v>5.59873131698324E-3</v>
      </c>
      <c r="AI93" s="15">
        <v>2.4548488479880773E-3</v>
      </c>
      <c r="AJ93" s="15">
        <v>4.5902670383606015E-3</v>
      </c>
      <c r="AK93" s="15">
        <v>4.4923693245201568E-3</v>
      </c>
      <c r="AL93" s="15">
        <v>1.6849113968603368E-3</v>
      </c>
      <c r="AM93" s="15">
        <v>3.1448713674155993E-3</v>
      </c>
      <c r="AN93" s="15">
        <v>2.8061672915160379E-3</v>
      </c>
      <c r="AO93" s="15">
        <v>2.4295934535741833E-3</v>
      </c>
      <c r="AP93" s="15">
        <v>2.8920326139357049E-3</v>
      </c>
      <c r="AQ93" s="15">
        <v>2.8920326139357049E-3</v>
      </c>
      <c r="AT93" s="3" t="s">
        <v>111</v>
      </c>
    </row>
    <row r="94" spans="1:46">
      <c r="A94" s="3" t="str">
        <f t="shared" si="5"/>
        <v>OUTPUT</v>
      </c>
      <c r="B94" s="6" t="s">
        <v>213</v>
      </c>
      <c r="C94" s="3" t="str">
        <f t="shared" si="4"/>
        <v>Bldg_SDEPre69-Win</v>
      </c>
      <c r="D94" s="3" t="s">
        <v>2</v>
      </c>
      <c r="E94" s="3" t="s">
        <v>112</v>
      </c>
      <c r="F94" s="3" t="s">
        <v>54</v>
      </c>
      <c r="G94" s="15">
        <v>3.0710151487204035E-3</v>
      </c>
      <c r="H94" s="15">
        <v>4.1879961142212135E-3</v>
      </c>
      <c r="I94" s="15">
        <v>2.4267777531752836E-3</v>
      </c>
      <c r="J94" s="15">
        <v>2.9935147922509502E-3</v>
      </c>
      <c r="K94" s="15">
        <v>6.6229664910790723E-4</v>
      </c>
      <c r="L94" s="15">
        <v>3.7726146865910866E-3</v>
      </c>
      <c r="M94" s="15">
        <v>2.9317004474983389E-3</v>
      </c>
      <c r="N94" s="15">
        <v>3.2880324077627257E-3</v>
      </c>
      <c r="O94" s="15">
        <v>2.5466539666683611E-3</v>
      </c>
      <c r="P94" s="15">
        <v>3.9679666042340637E-3</v>
      </c>
      <c r="Q94" s="15">
        <v>4.8021878655946258E-3</v>
      </c>
      <c r="R94" s="15">
        <v>3.6763431819615807E-3</v>
      </c>
      <c r="S94" s="15">
        <v>1.6869550662527613E-3</v>
      </c>
      <c r="T94" s="15">
        <v>4.4327848481760046E-3</v>
      </c>
      <c r="U94" s="15">
        <v>2.4625013647126539E-3</v>
      </c>
      <c r="V94" s="15">
        <v>4.4781730934062968E-3</v>
      </c>
      <c r="W94" s="15">
        <v>4.0858421833578698E-3</v>
      </c>
      <c r="X94" s="15">
        <v>4.2475105533439248E-3</v>
      </c>
      <c r="Y94" s="15">
        <v>2.9716061401907404E-3</v>
      </c>
      <c r="Z94" s="15">
        <v>4.5400866406099622E-3</v>
      </c>
      <c r="AA94" s="15">
        <v>3.7406994030108939E-3</v>
      </c>
      <c r="AB94" s="15">
        <v>1.1804716488450888E-3</v>
      </c>
      <c r="AC94" s="15">
        <v>3.6735693507353485E-3</v>
      </c>
      <c r="AD94" s="15">
        <v>5.6927284780603233E-3</v>
      </c>
      <c r="AE94" s="15">
        <v>3.3940301941090094E-3</v>
      </c>
      <c r="AF94" s="15">
        <v>1.9400393950231719E-3</v>
      </c>
      <c r="AG94" s="15">
        <v>2.5803748375047737E-3</v>
      </c>
      <c r="AH94" s="15">
        <v>5.4859514216687166E-3</v>
      </c>
      <c r="AI94" s="15">
        <v>2.4548488479880773E-3</v>
      </c>
      <c r="AJ94" s="15">
        <v>4.7456018376728533E-3</v>
      </c>
      <c r="AK94" s="15">
        <v>4.3627770244178063E-3</v>
      </c>
      <c r="AL94" s="15">
        <v>1.6849113968603368E-3</v>
      </c>
      <c r="AM94" s="15">
        <v>3.1448713674155993E-3</v>
      </c>
      <c r="AN94" s="15">
        <v>2.8061672915160379E-3</v>
      </c>
      <c r="AO94" s="15">
        <v>2.4295934535741833E-3</v>
      </c>
      <c r="AP94" s="15">
        <v>2.8920326139357049E-3</v>
      </c>
      <c r="AQ94" s="15">
        <v>2.8920326139357049E-3</v>
      </c>
      <c r="AT94" s="3" t="s">
        <v>112</v>
      </c>
    </row>
    <row r="95" spans="1:46">
      <c r="A95" s="3" t="str">
        <f t="shared" si="5"/>
        <v>OUTPUT</v>
      </c>
      <c r="B95" s="6" t="s">
        <v>213</v>
      </c>
      <c r="C95" s="3" t="str">
        <f t="shared" si="4"/>
        <v>Bldg_SDEPre79-Win</v>
      </c>
      <c r="D95" s="3" t="s">
        <v>2</v>
      </c>
      <c r="E95" s="3" t="s">
        <v>113</v>
      </c>
      <c r="F95" s="3" t="s">
        <v>54</v>
      </c>
      <c r="G95" s="15">
        <v>2.8707220081902072E-3</v>
      </c>
      <c r="H95" s="15">
        <v>4.1879961142212135E-3</v>
      </c>
      <c r="I95" s="15">
        <v>2.455879282368885E-3</v>
      </c>
      <c r="J95" s="15">
        <v>2.7987833271695475E-3</v>
      </c>
      <c r="K95" s="15">
        <v>1.672783486387568E-3</v>
      </c>
      <c r="L95" s="15">
        <v>3.7726146865910866E-3</v>
      </c>
      <c r="M95" s="15">
        <v>3.4510465683339512E-3</v>
      </c>
      <c r="N95" s="15">
        <v>3.5096509752700496E-3</v>
      </c>
      <c r="O95" s="15">
        <v>2.6579100144928942E-3</v>
      </c>
      <c r="P95" s="15">
        <v>3.9679666042340637E-3</v>
      </c>
      <c r="Q95" s="15">
        <v>4.5124648068448955E-3</v>
      </c>
      <c r="R95" s="15">
        <v>3.4437915848240072E-3</v>
      </c>
      <c r="S95" s="15">
        <v>1.6869550662527613E-3</v>
      </c>
      <c r="T95" s="15">
        <v>2.822132045664933E-3</v>
      </c>
      <c r="U95" s="15">
        <v>2.5300587651503497E-3</v>
      </c>
      <c r="V95" s="15">
        <v>4.6464579363417651E-3</v>
      </c>
      <c r="W95" s="15">
        <v>3.8394214714300347E-3</v>
      </c>
      <c r="X95" s="15">
        <v>3.5966563098231729E-3</v>
      </c>
      <c r="Y95" s="15">
        <v>2.4657427833152516E-3</v>
      </c>
      <c r="Z95" s="15">
        <v>3.8495347785671512E-3</v>
      </c>
      <c r="AA95" s="15">
        <v>3.7976935083938131E-3</v>
      </c>
      <c r="AB95" s="15">
        <v>1.2160592465867788E-3</v>
      </c>
      <c r="AC95" s="15">
        <v>3.7033871151141589E-3</v>
      </c>
      <c r="AD95" s="15">
        <v>6.0793124962547846E-3</v>
      </c>
      <c r="AE95" s="15">
        <v>2.9767296766693499E-3</v>
      </c>
      <c r="AF95" s="15">
        <v>1.948099923719822E-3</v>
      </c>
      <c r="AG95" s="15">
        <v>2.5803748375047737E-3</v>
      </c>
      <c r="AH95" s="15">
        <v>5.8570145930826011E-3</v>
      </c>
      <c r="AI95" s="15">
        <v>2.0698043091502802E-3</v>
      </c>
      <c r="AJ95" s="15">
        <v>4.7456018376728533E-3</v>
      </c>
      <c r="AK95" s="15">
        <v>4.1370161900258183E-3</v>
      </c>
      <c r="AL95" s="15">
        <v>1.6849113968603368E-3</v>
      </c>
      <c r="AM95" s="15">
        <v>3.1448713674155993E-3</v>
      </c>
      <c r="AN95" s="15">
        <v>2.8061672915160379E-3</v>
      </c>
      <c r="AO95" s="15">
        <v>2.4588889925381066E-3</v>
      </c>
      <c r="AP95" s="15">
        <v>2.8920326139357049E-3</v>
      </c>
      <c r="AQ95" s="15">
        <v>2.8920326139357049E-3</v>
      </c>
      <c r="AT95" s="3" t="s">
        <v>113</v>
      </c>
    </row>
    <row r="96" spans="1:46">
      <c r="A96" s="3" t="str">
        <f t="shared" si="5"/>
        <v>OUTPUT</v>
      </c>
      <c r="B96" s="6" t="s">
        <v>213</v>
      </c>
      <c r="C96" s="3" t="str">
        <f t="shared" si="4"/>
        <v>Bldg_SDEPre89-Win</v>
      </c>
      <c r="D96" s="3" t="s">
        <v>2</v>
      </c>
      <c r="E96" s="3" t="s">
        <v>114</v>
      </c>
      <c r="F96" s="3" t="s">
        <v>54</v>
      </c>
      <c r="G96" s="15">
        <v>2.1538347239722119E-3</v>
      </c>
      <c r="H96" s="15">
        <v>3.8709757711738284E-3</v>
      </c>
      <c r="I96" s="15">
        <v>2.5317738791550779E-3</v>
      </c>
      <c r="J96" s="15">
        <v>2.1002989409355409E-3</v>
      </c>
      <c r="K96" s="15">
        <v>1.6841522159587359E-3</v>
      </c>
      <c r="L96" s="15">
        <v>3.8669253091206824E-3</v>
      </c>
      <c r="M96" s="15">
        <v>3.2478938413552923E-3</v>
      </c>
      <c r="N96" s="15">
        <v>3.4633284657856786E-3</v>
      </c>
      <c r="O96" s="15">
        <v>1.2009795455040285E-3</v>
      </c>
      <c r="P96" s="15">
        <v>2.256464090955178E-3</v>
      </c>
      <c r="Q96" s="15">
        <v>3.6827845059450174E-3</v>
      </c>
      <c r="R96" s="15">
        <v>2.9780495986758363E-3</v>
      </c>
      <c r="S96" s="15">
        <v>1.697068125431392E-3</v>
      </c>
      <c r="T96" s="15">
        <v>2.822132045664933E-3</v>
      </c>
      <c r="U96" s="15">
        <v>2.6831007333623833E-3</v>
      </c>
      <c r="V96" s="15">
        <v>3.8318187088249439E-3</v>
      </c>
      <c r="W96" s="15">
        <v>3.1334853064503448E-3</v>
      </c>
      <c r="X96" s="15">
        <v>2.3959559223436051E-3</v>
      </c>
      <c r="Y96" s="15">
        <v>2.4657427833152516E-3</v>
      </c>
      <c r="Z96" s="15">
        <v>2.2732050832356579E-3</v>
      </c>
      <c r="AA96" s="15">
        <v>2.6316831633607816E-3</v>
      </c>
      <c r="AB96" s="15">
        <v>1.2408060152999717E-3</v>
      </c>
      <c r="AC96" s="15">
        <v>3.9361194632201654E-3</v>
      </c>
      <c r="AD96" s="15">
        <v>5.784675260661838E-3</v>
      </c>
      <c r="AE96" s="15">
        <v>2.9767296766693499E-3</v>
      </c>
      <c r="AF96" s="15">
        <v>2.0138861904401171E-3</v>
      </c>
      <c r="AG96" s="15">
        <v>2.5154367568633851E-3</v>
      </c>
      <c r="AH96" s="15">
        <v>5.5732331909228256E-3</v>
      </c>
      <c r="AI96" s="15">
        <v>1.4200428415047921E-3</v>
      </c>
      <c r="AJ96" s="15">
        <v>3.6013536858529086E-3</v>
      </c>
      <c r="AK96" s="15">
        <v>4.4829810880012222E-3</v>
      </c>
      <c r="AL96" s="15">
        <v>1.6953228466169395E-3</v>
      </c>
      <c r="AM96" s="15">
        <v>3.2407050861688164E-3</v>
      </c>
      <c r="AN96" s="15">
        <v>2.8941099708435351E-3</v>
      </c>
      <c r="AO96" s="15">
        <v>2.5352267650716651E-3</v>
      </c>
      <c r="AP96" s="15">
        <v>2.9801615730469279E-3</v>
      </c>
      <c r="AQ96" s="15">
        <v>2.9801615730469279E-3</v>
      </c>
      <c r="AT96" s="3" t="s">
        <v>114</v>
      </c>
    </row>
    <row r="97" spans="1:46">
      <c r="A97" s="3" t="str">
        <f t="shared" si="5"/>
        <v>OUTPUT</v>
      </c>
      <c r="B97" s="6" t="s">
        <v>213</v>
      </c>
      <c r="C97" s="3" t="str">
        <f t="shared" si="4"/>
        <v>Bldg_SDEPre99-Win</v>
      </c>
      <c r="D97" s="3" t="s">
        <v>2</v>
      </c>
      <c r="E97" s="3" t="s">
        <v>115</v>
      </c>
      <c r="F97" s="3" t="s">
        <v>54</v>
      </c>
      <c r="G97" s="15">
        <v>1.8320543953348966E-3</v>
      </c>
      <c r="H97" s="15">
        <v>3.8709757711738284E-3</v>
      </c>
      <c r="I97" s="15">
        <v>2.6662886717967048E-3</v>
      </c>
      <c r="J97" s="15">
        <v>1.7864147082620402E-3</v>
      </c>
      <c r="K97" s="15">
        <v>3.1296656280313225E-4</v>
      </c>
      <c r="L97" s="15">
        <v>3.3244859951774724E-3</v>
      </c>
      <c r="M97" s="15">
        <v>1.7717977651060682E-3</v>
      </c>
      <c r="N97" s="15">
        <v>3.4633284657856786E-3</v>
      </c>
      <c r="O97" s="15">
        <v>1.0709937289556173E-3</v>
      </c>
      <c r="P97" s="15">
        <v>2.256464090955178E-3</v>
      </c>
      <c r="Q97" s="15">
        <v>3.6938216853842987E-3</v>
      </c>
      <c r="R97" s="15">
        <v>1.7249868441620692E-3</v>
      </c>
      <c r="S97" s="15">
        <v>1.697068125431392E-3</v>
      </c>
      <c r="T97" s="15">
        <v>2.2440527510836062E-3</v>
      </c>
      <c r="U97" s="15">
        <v>2.6831007333623833E-3</v>
      </c>
      <c r="V97" s="15">
        <v>3.9518473738642127E-3</v>
      </c>
      <c r="W97" s="15">
        <v>3.1428965074803538E-3</v>
      </c>
      <c r="X97" s="15">
        <v>2.4323269077077209E-3</v>
      </c>
      <c r="Y97" s="15">
        <v>2.4657427833152516E-3</v>
      </c>
      <c r="Z97" s="15">
        <v>1.6436445752387437E-3</v>
      </c>
      <c r="AA97" s="15">
        <v>2.6426998833857305E-3</v>
      </c>
      <c r="AB97" s="15">
        <v>1.2459441129135005E-3</v>
      </c>
      <c r="AC97" s="15">
        <v>3.2960168217674073E-3</v>
      </c>
      <c r="AD97" s="15">
        <v>5.928738477657825E-3</v>
      </c>
      <c r="AE97" s="15">
        <v>2.9767296766693499E-3</v>
      </c>
      <c r="AF97" s="15">
        <v>1.9870520646152749E-3</v>
      </c>
      <c r="AG97" s="15">
        <v>2.5154367568633851E-3</v>
      </c>
      <c r="AH97" s="15">
        <v>5.7118556067496037E-3</v>
      </c>
      <c r="AI97" s="15">
        <v>1.5195655013657957E-3</v>
      </c>
      <c r="AJ97" s="15">
        <v>3.6781312185715309E-3</v>
      </c>
      <c r="AK97" s="15">
        <v>2.4109710642284976E-3</v>
      </c>
      <c r="AL97" s="15">
        <v>1.6953228466169395E-3</v>
      </c>
      <c r="AM97" s="15">
        <v>3.4204472085754486E-3</v>
      </c>
      <c r="AN97" s="15">
        <v>3.0559368976302843E-3</v>
      </c>
      <c r="AO97" s="15">
        <v>2.671808199443495E-3</v>
      </c>
      <c r="AP97" s="15">
        <v>3.145452937737991E-3</v>
      </c>
      <c r="AQ97" s="15">
        <v>3.145452937737991E-3</v>
      </c>
      <c r="AT97" s="3" t="s">
        <v>115</v>
      </c>
    </row>
    <row r="98" spans="1:46">
      <c r="A98" s="3" t="str">
        <f t="shared" si="5"/>
        <v>OUTPUT</v>
      </c>
      <c r="B98" s="6" t="s">
        <v>213</v>
      </c>
      <c r="C98" s="3" t="str">
        <f t="shared" si="4"/>
        <v>Bldg_SDEPre09-Win</v>
      </c>
      <c r="D98" s="3" t="s">
        <v>2</v>
      </c>
      <c r="E98" s="3" t="s">
        <v>116</v>
      </c>
      <c r="F98" s="3" t="s">
        <v>54</v>
      </c>
      <c r="G98" s="15">
        <v>1.6824943808748094E-3</v>
      </c>
      <c r="H98" s="15">
        <v>2.6479325194507632E-3</v>
      </c>
      <c r="I98" s="15">
        <v>2.2680350975265782E-3</v>
      </c>
      <c r="J98" s="15">
        <v>1.6408787124366354E-3</v>
      </c>
      <c r="K98" s="15">
        <v>7.0222009978823218E-4</v>
      </c>
      <c r="L98" s="15">
        <v>2.0824541564244863E-3</v>
      </c>
      <c r="M98" s="15">
        <v>1.7437127540795071E-3</v>
      </c>
      <c r="N98" s="15">
        <v>2.2583985827989302E-3</v>
      </c>
      <c r="O98" s="15">
        <v>1.0709937289556173E-3</v>
      </c>
      <c r="P98" s="15">
        <v>2.2625784337089723E-3</v>
      </c>
      <c r="Q98" s="15">
        <v>2.9100553550703303E-3</v>
      </c>
      <c r="R98" s="15">
        <v>1.6277486627476652E-3</v>
      </c>
      <c r="S98" s="15">
        <v>2.0861480286377037E-3</v>
      </c>
      <c r="T98" s="15">
        <v>1.6135773619772227E-3</v>
      </c>
      <c r="U98" s="15">
        <v>1.351385565263995E-3</v>
      </c>
      <c r="V98" s="15">
        <v>3.0740169158775229E-3</v>
      </c>
      <c r="W98" s="15">
        <v>2.4760769868886609E-3</v>
      </c>
      <c r="X98" s="15">
        <v>1.5188196055321492E-3</v>
      </c>
      <c r="Y98" s="15">
        <v>2.3247321933234128E-3</v>
      </c>
      <c r="Z98" s="15">
        <v>1.1701737612004623E-3</v>
      </c>
      <c r="AA98" s="15">
        <v>2.4570780006468356E-3</v>
      </c>
      <c r="AB98" s="15">
        <v>1.2556869120784982E-3</v>
      </c>
      <c r="AC98" s="15">
        <v>2.1608919640094533E-3</v>
      </c>
      <c r="AD98" s="15">
        <v>3.6686219741543851E-3</v>
      </c>
      <c r="AE98" s="15">
        <v>3.1252703674515521E-3</v>
      </c>
      <c r="AF98" s="15">
        <v>1.5127503820699013E-3</v>
      </c>
      <c r="AG98" s="15">
        <v>1.1195707341962351E-3</v>
      </c>
      <c r="AH98" s="15">
        <v>3.5348951783908521E-3</v>
      </c>
      <c r="AI98" s="15">
        <v>1.1662343864483821E-3</v>
      </c>
      <c r="AJ98" s="15">
        <v>1.885733847132558E-3</v>
      </c>
      <c r="AK98" s="15">
        <v>2.021780601291435E-3</v>
      </c>
      <c r="AL98" s="15">
        <v>2.0839224633074811E-3</v>
      </c>
      <c r="AM98" s="15">
        <v>2.7927065704407422E-3</v>
      </c>
      <c r="AN98" s="15">
        <v>2.4941626237242297E-3</v>
      </c>
      <c r="AO98" s="15">
        <v>2.2724326747074193E-3</v>
      </c>
      <c r="AP98" s="15">
        <v>2.5681808695101989E-3</v>
      </c>
      <c r="AQ98" s="15">
        <v>2.5681808695101989E-3</v>
      </c>
      <c r="AT98" s="3" t="s">
        <v>116</v>
      </c>
    </row>
    <row r="99" spans="1:46">
      <c r="A99" s="3" t="str">
        <f t="shared" si="5"/>
        <v>\I:</v>
      </c>
      <c r="C99" s="3" t="str">
        <f t="shared" si="4"/>
        <v/>
      </c>
      <c r="E99" s="3" t="s">
        <v>50</v>
      </c>
    </row>
    <row r="100" spans="1:46">
      <c r="A100" s="3" t="str">
        <f t="shared" si="5"/>
        <v>\I:</v>
      </c>
      <c r="C100" s="3" t="str">
        <f t="shared" si="4"/>
        <v/>
      </c>
      <c r="E100" s="3" t="s">
        <v>50</v>
      </c>
    </row>
    <row r="101" spans="1:46">
      <c r="A101" s="6" t="str">
        <f t="shared" si="5"/>
        <v>\I:</v>
      </c>
      <c r="C101" s="3" t="str">
        <f t="shared" si="4"/>
        <v/>
      </c>
      <c r="E101" s="3" t="s">
        <v>50</v>
      </c>
      <c r="F101" s="6" t="s">
        <v>51</v>
      </c>
      <c r="G101" s="22">
        <v>13.999999999999995</v>
      </c>
      <c r="H101" s="22">
        <v>17.500000000000004</v>
      </c>
      <c r="I101" s="22">
        <v>13.75</v>
      </c>
      <c r="J101" s="22">
        <v>14</v>
      </c>
      <c r="K101" s="22">
        <v>19.250000000000004</v>
      </c>
      <c r="L101" s="22">
        <v>9.1666666666666679</v>
      </c>
      <c r="M101" s="22">
        <v>5.25</v>
      </c>
      <c r="N101" s="22">
        <v>14.000000000000004</v>
      </c>
      <c r="O101" s="22">
        <v>13.750000000000004</v>
      </c>
      <c r="P101" s="22">
        <v>12.250000000000004</v>
      </c>
      <c r="Q101" s="22">
        <v>17.500000000000004</v>
      </c>
      <c r="R101" s="22">
        <v>17.500000000000004</v>
      </c>
      <c r="S101" s="22">
        <v>19.250000000000004</v>
      </c>
      <c r="T101" s="22">
        <v>13.75</v>
      </c>
      <c r="U101" s="22">
        <v>13.75</v>
      </c>
      <c r="V101" s="22">
        <v>17.500000000000004</v>
      </c>
      <c r="W101" s="22">
        <v>13.999999999999996</v>
      </c>
      <c r="X101" s="22">
        <v>19.250000000000004</v>
      </c>
      <c r="Y101" s="22">
        <v>13.750000000000004</v>
      </c>
      <c r="Z101" s="22">
        <v>14</v>
      </c>
      <c r="AA101" s="22">
        <v>13.75</v>
      </c>
      <c r="AB101" s="22">
        <v>19.249999999999996</v>
      </c>
      <c r="AC101" s="22">
        <v>17.500000000000004</v>
      </c>
      <c r="AD101" s="22">
        <v>17.5</v>
      </c>
      <c r="AE101" s="22">
        <v>18.333333333333339</v>
      </c>
      <c r="AF101" s="22">
        <v>12.250000000000004</v>
      </c>
      <c r="AG101" s="22">
        <v>18.333333333333336</v>
      </c>
      <c r="AH101" s="22">
        <v>17.500000000000004</v>
      </c>
      <c r="AI101" s="22">
        <v>13.75</v>
      </c>
      <c r="AJ101" s="22">
        <v>9.1666666666666679</v>
      </c>
      <c r="AK101" s="22">
        <v>17.500000000000004</v>
      </c>
      <c r="AL101" s="22">
        <v>13.75</v>
      </c>
      <c r="AM101" s="22">
        <v>13.749999999999996</v>
      </c>
      <c r="AN101" s="22">
        <v>13.750000000000005</v>
      </c>
      <c r="AO101" s="22">
        <v>13.75</v>
      </c>
      <c r="AP101" s="22">
        <v>13.75</v>
      </c>
      <c r="AQ101" s="22">
        <v>13.749999999999996</v>
      </c>
    </row>
    <row r="102" spans="1:46">
      <c r="A102" s="6" t="str">
        <f t="shared" si="5"/>
        <v>\I:</v>
      </c>
      <c r="C102" s="3" t="str">
        <f t="shared" si="4"/>
        <v/>
      </c>
      <c r="E102" s="3" t="s">
        <v>117</v>
      </c>
      <c r="F102" s="6" t="s">
        <v>99</v>
      </c>
      <c r="G102" s="14">
        <v>8597.2355871886102</v>
      </c>
      <c r="H102" s="14">
        <v>10936.391281135999</v>
      </c>
      <c r="I102" s="14">
        <v>4516.1713369999998</v>
      </c>
      <c r="J102" s="14">
        <v>9004.9506643046934</v>
      </c>
      <c r="K102" s="14">
        <v>9405.3326183606569</v>
      </c>
      <c r="L102" s="14">
        <v>4746.8515559080961</v>
      </c>
      <c r="M102" s="14">
        <v>3013.7089125742577</v>
      </c>
      <c r="N102" s="14">
        <v>9655.5637435519529</v>
      </c>
      <c r="O102" s="14">
        <v>6010.0118595080776</v>
      </c>
      <c r="P102" s="14">
        <v>7568.021518425242</v>
      </c>
      <c r="Q102" s="14">
        <v>8915.5730129390031</v>
      </c>
      <c r="R102" s="14">
        <v>10350.837151586462</v>
      </c>
      <c r="S102" s="14">
        <v>6075.4851290090091</v>
      </c>
      <c r="T102" s="14">
        <v>4790.7586209824267</v>
      </c>
      <c r="U102" s="14">
        <v>6498.3823043005568</v>
      </c>
      <c r="V102" s="14">
        <v>11236.68512267502</v>
      </c>
      <c r="W102" s="14">
        <v>7215.3492948507701</v>
      </c>
      <c r="X102" s="14">
        <v>11624.392401500942</v>
      </c>
      <c r="Y102" s="14">
        <v>6834.1375497572826</v>
      </c>
      <c r="Z102" s="14">
        <v>4420.8200251835851</v>
      </c>
      <c r="AA102" s="14">
        <v>6719.5424213536699</v>
      </c>
      <c r="AB102" s="14">
        <v>11214.153225980193</v>
      </c>
      <c r="AC102" s="14">
        <v>11575.429104442348</v>
      </c>
      <c r="AD102" s="14">
        <v>11485.293909348444</v>
      </c>
      <c r="AE102" s="14">
        <v>8961.4994155709373</v>
      </c>
      <c r="AF102" s="14">
        <v>7493.3978415579177</v>
      </c>
      <c r="AG102" s="14">
        <v>6691.0870059946246</v>
      </c>
      <c r="AH102" s="14">
        <v>11201.094687232222</v>
      </c>
      <c r="AI102" s="14">
        <v>6634.3312087286531</v>
      </c>
      <c r="AJ102" s="14">
        <v>4434.2411518290719</v>
      </c>
      <c r="AK102" s="14">
        <v>8121.3161829862674</v>
      </c>
      <c r="AL102" s="14">
        <v>6509.4483525096521</v>
      </c>
      <c r="AM102" s="14">
        <v>4790.7586209824267</v>
      </c>
      <c r="AN102" s="14">
        <v>6509.4483525096557</v>
      </c>
      <c r="AO102" s="14">
        <v>4882.0373189999991</v>
      </c>
      <c r="AP102" s="14">
        <v>4790.7586209824267</v>
      </c>
      <c r="AQ102" s="14">
        <v>4790.7586209824267</v>
      </c>
    </row>
    <row r="103" spans="1:46">
      <c r="A103" s="3" t="str">
        <f t="shared" si="5"/>
        <v>OUTPUT</v>
      </c>
      <c r="B103" s="6" t="s">
        <v>213</v>
      </c>
      <c r="C103" s="3" t="str">
        <f t="shared" si="4"/>
        <v>Bldg_SDEPre45-Cei</v>
      </c>
      <c r="D103" s="3" t="s">
        <v>73</v>
      </c>
      <c r="E103" s="3" t="s">
        <v>117</v>
      </c>
      <c r="F103" s="3" t="s">
        <v>54</v>
      </c>
      <c r="G103" s="15">
        <v>6.5809744389273483E-3</v>
      </c>
      <c r="H103" s="15">
        <v>1.2784714511225807E-2</v>
      </c>
      <c r="I103" s="15">
        <v>3.8619149232848216E-3</v>
      </c>
      <c r="J103" s="15">
        <v>6.7222864062032482E-3</v>
      </c>
      <c r="K103" s="15">
        <v>4.983372891891942E-3</v>
      </c>
      <c r="L103" s="15">
        <v>6.1035577100840245E-3</v>
      </c>
      <c r="M103" s="15">
        <v>1.3800155294431937E-2</v>
      </c>
      <c r="N103" s="15">
        <v>2.6397361224842872E-3</v>
      </c>
      <c r="O103" s="15">
        <v>2.6162522227832401E-3</v>
      </c>
      <c r="P103" s="15">
        <v>6.9470426413931431E-3</v>
      </c>
      <c r="Q103" s="15">
        <v>3.13839020320642E-3</v>
      </c>
      <c r="R103" s="15">
        <v>1.364906092560423E-2</v>
      </c>
      <c r="S103" s="15">
        <v>9.1894702622214511E-3</v>
      </c>
      <c r="T103" s="15">
        <v>3.5665508496678989E-3</v>
      </c>
      <c r="U103" s="15">
        <v>5.8126986809124538E-3</v>
      </c>
      <c r="V103" s="15">
        <v>1.7749406154461262E-2</v>
      </c>
      <c r="W103" s="15">
        <v>2.7014070430045321E-3</v>
      </c>
      <c r="X103" s="15">
        <v>8.8000672448710314E-3</v>
      </c>
      <c r="Y103" s="15">
        <v>5.4304666234290082E-3</v>
      </c>
      <c r="Z103" s="15">
        <v>8.0671377252423855E-3</v>
      </c>
      <c r="AA103" s="15">
        <v>9.1405891563061635E-3</v>
      </c>
      <c r="AB103" s="15">
        <v>2.3093670704654751E-3</v>
      </c>
      <c r="AC103" s="15">
        <v>1.8943934659623338E-2</v>
      </c>
      <c r="AD103" s="15">
        <v>4.8883422005566099E-3</v>
      </c>
      <c r="AE103" s="15">
        <v>1.3043666611749659E-2</v>
      </c>
      <c r="AF103" s="15">
        <v>9.4153244923082975E-3</v>
      </c>
      <c r="AG103" s="15">
        <v>5.5758930482708987E-3</v>
      </c>
      <c r="AH103" s="15">
        <v>4.5926833348448205E-3</v>
      </c>
      <c r="AI103" s="15">
        <v>6.2599736086799531E-3</v>
      </c>
      <c r="AJ103" s="15">
        <v>1.2515375261760889E-2</v>
      </c>
      <c r="AK103" s="15">
        <v>1.360274527681948E-2</v>
      </c>
      <c r="AL103" s="15">
        <v>9.1837552764395571E-3</v>
      </c>
      <c r="AM103" s="15">
        <v>4.1084883803266872E-3</v>
      </c>
      <c r="AN103" s="15">
        <v>4.9971404630333987E-3</v>
      </c>
      <c r="AO103" s="15">
        <v>4.1827269316794414E-3</v>
      </c>
      <c r="AP103" s="15">
        <v>3.7781775474158594E-3</v>
      </c>
      <c r="AQ103" s="15">
        <v>3.7781775474158594E-3</v>
      </c>
      <c r="AT103" s="3" t="s">
        <v>117</v>
      </c>
    </row>
    <row r="104" spans="1:46">
      <c r="A104" s="3" t="str">
        <f t="shared" si="5"/>
        <v>OUTPUT</v>
      </c>
      <c r="B104" s="6" t="s">
        <v>213</v>
      </c>
      <c r="C104" s="3" t="str">
        <f t="shared" si="4"/>
        <v>Bldg_SDEPre69-Cei</v>
      </c>
      <c r="D104" s="3" t="s">
        <v>73</v>
      </c>
      <c r="E104" s="3" t="s">
        <v>118</v>
      </c>
      <c r="F104" s="3" t="s">
        <v>54</v>
      </c>
      <c r="G104" s="15">
        <v>5.0962145274488658E-3</v>
      </c>
      <c r="H104" s="15">
        <v>1.2784714511225807E-2</v>
      </c>
      <c r="I104" s="15">
        <v>3.8619149232848216E-3</v>
      </c>
      <c r="J104" s="15">
        <v>5.2046939997253024E-3</v>
      </c>
      <c r="K104" s="15">
        <v>5.0409130875239362E-3</v>
      </c>
      <c r="L104" s="15">
        <v>3.3278365093433139E-3</v>
      </c>
      <c r="M104" s="15">
        <v>1.3486890321834425E-2</v>
      </c>
      <c r="N104" s="15">
        <v>2.1228022160881101E-3</v>
      </c>
      <c r="O104" s="15">
        <v>2.6162522227832401E-3</v>
      </c>
      <c r="P104" s="15">
        <v>5.2571712529590683E-3</v>
      </c>
      <c r="Q104" s="15">
        <v>2.9631523819334061E-3</v>
      </c>
      <c r="R104" s="15">
        <v>1.364906092560423E-2</v>
      </c>
      <c r="S104" s="15">
        <v>9.1894702622214511E-3</v>
      </c>
      <c r="T104" s="15">
        <v>3.5294150276360872E-3</v>
      </c>
      <c r="U104" s="15">
        <v>5.8126986809124538E-3</v>
      </c>
      <c r="V104" s="15">
        <v>1.8830187257929593E-2</v>
      </c>
      <c r="W104" s="15">
        <v>2.5507290049457489E-3</v>
      </c>
      <c r="X104" s="15">
        <v>8.362742891245346E-3</v>
      </c>
      <c r="Y104" s="15">
        <v>5.4304666234290082E-3</v>
      </c>
      <c r="Z104" s="15">
        <v>4.5566029092330611E-3</v>
      </c>
      <c r="AA104" s="15">
        <v>9.1554936398782066E-3</v>
      </c>
      <c r="AB104" s="15">
        <v>2.2816764389819041E-3</v>
      </c>
      <c r="AC104" s="15">
        <v>8.2791813906467806E-3</v>
      </c>
      <c r="AD104" s="15">
        <v>4.8910297353962446E-3</v>
      </c>
      <c r="AE104" s="15">
        <v>5.0381902128781688E-3</v>
      </c>
      <c r="AF104" s="15">
        <v>8.8761921378736983E-3</v>
      </c>
      <c r="AG104" s="15">
        <v>5.1868608404514851E-3</v>
      </c>
      <c r="AH104" s="15">
        <v>4.5952446444547414E-3</v>
      </c>
      <c r="AI104" s="15">
        <v>6.2599736086799531E-3</v>
      </c>
      <c r="AJ104" s="15">
        <v>9.1534054426478471E-3</v>
      </c>
      <c r="AK104" s="15">
        <v>1.4328847661654787E-2</v>
      </c>
      <c r="AL104" s="15">
        <v>9.1837552764395571E-3</v>
      </c>
      <c r="AM104" s="15">
        <v>4.1084883803266872E-3</v>
      </c>
      <c r="AN104" s="15">
        <v>4.9971404630333987E-3</v>
      </c>
      <c r="AO104" s="15">
        <v>4.1827269316794414E-3</v>
      </c>
      <c r="AP104" s="15">
        <v>3.7781775474158594E-3</v>
      </c>
      <c r="AQ104" s="15">
        <v>3.7781775474158594E-3</v>
      </c>
      <c r="AT104" s="3" t="s">
        <v>118</v>
      </c>
    </row>
    <row r="105" spans="1:46">
      <c r="A105" s="3" t="str">
        <f t="shared" si="5"/>
        <v>OUTPUT</v>
      </c>
      <c r="B105" s="6" t="s">
        <v>213</v>
      </c>
      <c r="C105" s="3" t="str">
        <f t="shared" si="4"/>
        <v>Bldg_SDEPre79-Cei</v>
      </c>
      <c r="D105" s="3" t="s">
        <v>73</v>
      </c>
      <c r="E105" s="3" t="s">
        <v>119</v>
      </c>
      <c r="F105" s="3" t="s">
        <v>54</v>
      </c>
      <c r="G105" s="15">
        <v>2.5908886941154873E-3</v>
      </c>
      <c r="H105" s="15">
        <v>1.2784714511225807E-2</v>
      </c>
      <c r="I105" s="15">
        <v>3.5178129414956834E-3</v>
      </c>
      <c r="J105" s="15">
        <v>2.6464938745315255E-3</v>
      </c>
      <c r="K105" s="15">
        <v>5.0422150837504311E-3</v>
      </c>
      <c r="L105" s="15">
        <v>3.3278365093433139E-3</v>
      </c>
      <c r="M105" s="15">
        <v>3.2984270605423698E-3</v>
      </c>
      <c r="N105" s="15">
        <v>1.3762448789537355E-3</v>
      </c>
      <c r="O105" s="15">
        <v>1.7906716381892475E-3</v>
      </c>
      <c r="P105" s="15">
        <v>5.2571712529590683E-3</v>
      </c>
      <c r="Q105" s="15">
        <v>2.0237671741296557E-3</v>
      </c>
      <c r="R105" s="15">
        <v>2.0128370022984747E-3</v>
      </c>
      <c r="S105" s="15">
        <v>9.1894702622214511E-3</v>
      </c>
      <c r="T105" s="15">
        <v>3.6876219669403779E-3</v>
      </c>
      <c r="U105" s="15">
        <v>4.1194897043896695E-3</v>
      </c>
      <c r="V105" s="15">
        <v>8.2051361605646658E-3</v>
      </c>
      <c r="W105" s="15">
        <v>1.7421406060879868E-3</v>
      </c>
      <c r="X105" s="15">
        <v>7.9337618792947404E-3</v>
      </c>
      <c r="Y105" s="15">
        <v>2.5869047296016986E-3</v>
      </c>
      <c r="Z105" s="15">
        <v>2.6638390837356758E-3</v>
      </c>
      <c r="AA105" s="15">
        <v>7.3536327066703339E-3</v>
      </c>
      <c r="AB105" s="15">
        <v>2.3537964224971575E-3</v>
      </c>
      <c r="AC105" s="15">
        <v>8.3502058418574634E-3</v>
      </c>
      <c r="AD105" s="15">
        <v>1.2262087096067476E-3</v>
      </c>
      <c r="AE105" s="15">
        <v>3.0463791637616996E-3</v>
      </c>
      <c r="AF105" s="15">
        <v>8.2090426756448454E-3</v>
      </c>
      <c r="AG105" s="15">
        <v>5.1868608404514851E-3</v>
      </c>
      <c r="AH105" s="15">
        <v>1.1517340307263244E-3</v>
      </c>
      <c r="AI105" s="15">
        <v>4.3968210086344087E-3</v>
      </c>
      <c r="AJ105" s="15">
        <v>9.1534054426478471E-3</v>
      </c>
      <c r="AK105" s="15">
        <v>6.3607898130748049E-3</v>
      </c>
      <c r="AL105" s="15">
        <v>9.1837552764395571E-3</v>
      </c>
      <c r="AM105" s="15">
        <v>4.1084883803266872E-3</v>
      </c>
      <c r="AN105" s="15">
        <v>4.9971404630333987E-3</v>
      </c>
      <c r="AO105" s="15">
        <v>3.8103667342532662E-3</v>
      </c>
      <c r="AP105" s="15">
        <v>3.7781775474158594E-3</v>
      </c>
      <c r="AQ105" s="15">
        <v>3.7781775474158594E-3</v>
      </c>
      <c r="AT105" s="3" t="s">
        <v>119</v>
      </c>
    </row>
    <row r="106" spans="1:46">
      <c r="A106" s="3" t="str">
        <f t="shared" si="5"/>
        <v>OUTPUT</v>
      </c>
      <c r="B106" s="6" t="s">
        <v>213</v>
      </c>
      <c r="C106" s="3" t="str">
        <f t="shared" si="4"/>
        <v>Bldg_SDEPre89-Cei</v>
      </c>
      <c r="D106" s="3" t="s">
        <v>73</v>
      </c>
      <c r="E106" s="3" t="s">
        <v>120</v>
      </c>
      <c r="F106" s="3" t="s">
        <v>54</v>
      </c>
      <c r="G106" s="15">
        <v>1.502994327824149E-3</v>
      </c>
      <c r="H106" s="15">
        <v>8.7020356035515493E-3</v>
      </c>
      <c r="I106" s="15">
        <v>3.3485655163948925E-3</v>
      </c>
      <c r="J106" s="15">
        <v>1.5355808023764595E-3</v>
      </c>
      <c r="K106" s="15">
        <v>5.0810672886434823E-3</v>
      </c>
      <c r="L106" s="15">
        <v>2.625334480818497E-3</v>
      </c>
      <c r="M106" s="15">
        <v>1.2625354918182458E-3</v>
      </c>
      <c r="N106" s="15">
        <v>1.0858634460817443E-3</v>
      </c>
      <c r="O106" s="15">
        <v>9.5207391551046584E-4</v>
      </c>
      <c r="P106" s="15">
        <v>3.8470532534801605E-3</v>
      </c>
      <c r="Q106" s="15">
        <v>1.3958000831046727E-3</v>
      </c>
      <c r="R106" s="15">
        <v>1.2365683344064927E-3</v>
      </c>
      <c r="S106" s="15">
        <v>9.2514739338818864E-3</v>
      </c>
      <c r="T106" s="15">
        <v>3.6876219669403779E-3</v>
      </c>
      <c r="U106" s="15">
        <v>2.5117008262052895E-3</v>
      </c>
      <c r="V106" s="15">
        <v>2.2425946274136519E-3</v>
      </c>
      <c r="W106" s="15">
        <v>1.2015538247331684E-3</v>
      </c>
      <c r="X106" s="15">
        <v>6.1243962745506962E-3</v>
      </c>
      <c r="Y106" s="15">
        <v>2.5869047296016986E-3</v>
      </c>
      <c r="Z106" s="15">
        <v>1.3215155662027053E-3</v>
      </c>
      <c r="AA106" s="15">
        <v>3.1703187031603295E-3</v>
      </c>
      <c r="AB106" s="15">
        <v>2.4044436147997936E-3</v>
      </c>
      <c r="AC106" s="15">
        <v>4.0457975456397715E-3</v>
      </c>
      <c r="AD106" s="15">
        <v>1.2286181448579979E-3</v>
      </c>
      <c r="AE106" s="15">
        <v>3.0463791637616996E-3</v>
      </c>
      <c r="AF106" s="15">
        <v>7.9032467004612073E-3</v>
      </c>
      <c r="AG106" s="15">
        <v>4.8406335083233552E-3</v>
      </c>
      <c r="AH106" s="15">
        <v>1.154026000147965E-3</v>
      </c>
      <c r="AI106" s="15">
        <v>3.950275949112454E-3</v>
      </c>
      <c r="AJ106" s="15">
        <v>5.6577630638588684E-3</v>
      </c>
      <c r="AK106" s="15">
        <v>2.9942498669180001E-3</v>
      </c>
      <c r="AL106" s="15">
        <v>9.2478917025477399E-3</v>
      </c>
      <c r="AM106" s="15">
        <v>2.3864709202115605E-3</v>
      </c>
      <c r="AN106" s="15">
        <v>2.9046723750716132E-3</v>
      </c>
      <c r="AO106" s="15">
        <v>3.628040734684515E-3</v>
      </c>
      <c r="AP106" s="15">
        <v>2.1946054153345893E-3</v>
      </c>
      <c r="AQ106" s="15">
        <v>2.1946054153345893E-3</v>
      </c>
      <c r="AT106" s="3" t="s">
        <v>120</v>
      </c>
    </row>
    <row r="107" spans="1:46">
      <c r="A107" s="3" t="str">
        <f t="shared" si="5"/>
        <v>OUTPUT</v>
      </c>
      <c r="B107" s="6" t="s">
        <v>213</v>
      </c>
      <c r="C107" s="3" t="str">
        <f t="shared" si="4"/>
        <v>Bldg_SDEPre99-Cei</v>
      </c>
      <c r="D107" s="3" t="s">
        <v>73</v>
      </c>
      <c r="E107" s="3" t="s">
        <v>121</v>
      </c>
      <c r="F107" s="3" t="s">
        <v>54</v>
      </c>
      <c r="G107" s="15">
        <v>1.5491755311356813E-3</v>
      </c>
      <c r="H107" s="15">
        <v>8.7020356035515493E-3</v>
      </c>
      <c r="I107" s="15">
        <v>1.2655097657295277E-3</v>
      </c>
      <c r="J107" s="15">
        <v>1.582695719384622E-3</v>
      </c>
      <c r="K107" s="15">
        <v>5.170954296699966E-3</v>
      </c>
      <c r="L107" s="15">
        <v>1.6256358012969841E-3</v>
      </c>
      <c r="M107" s="15">
        <v>7.8364188394355308E-4</v>
      </c>
      <c r="N107" s="15">
        <v>1.0858634460817443E-3</v>
      </c>
      <c r="O107" s="15">
        <v>6.329250469984854E-4</v>
      </c>
      <c r="P107" s="15">
        <v>3.8470532534801605E-3</v>
      </c>
      <c r="Q107" s="15">
        <v>1.3488001491056866E-3</v>
      </c>
      <c r="R107" s="15">
        <v>6.9348891635540835E-4</v>
      </c>
      <c r="S107" s="15">
        <v>9.2514739338818864E-3</v>
      </c>
      <c r="T107" s="15">
        <v>1.9850170494898557E-3</v>
      </c>
      <c r="U107" s="15">
        <v>2.5117008262052895E-3</v>
      </c>
      <c r="V107" s="15">
        <v>2.3105787417853898E-3</v>
      </c>
      <c r="W107" s="15">
        <v>1.1611032072184214E-3</v>
      </c>
      <c r="X107" s="15">
        <v>5.1257693768698371E-3</v>
      </c>
      <c r="Y107" s="15">
        <v>2.5869047296016986E-3</v>
      </c>
      <c r="Z107" s="15">
        <v>9.5913872651880866E-4</v>
      </c>
      <c r="AA107" s="15">
        <v>2.725822451017598E-3</v>
      </c>
      <c r="AB107" s="15">
        <v>2.1432122129863519E-3</v>
      </c>
      <c r="AC107" s="15">
        <v>3.3280639704715716E-3</v>
      </c>
      <c r="AD107" s="15">
        <v>9.1857808358162315E-4</v>
      </c>
      <c r="AE107" s="15">
        <v>3.0463791637616996E-3</v>
      </c>
      <c r="AF107" s="15">
        <v>7.3158036616476178E-3</v>
      </c>
      <c r="AG107" s="15">
        <v>4.8406335083233552E-3</v>
      </c>
      <c r="AH107" s="15">
        <v>8.6275410526488467E-4</v>
      </c>
      <c r="AI107" s="15">
        <v>1.8757395150867996E-3</v>
      </c>
      <c r="AJ107" s="15">
        <v>3.2374919597938836E-3</v>
      </c>
      <c r="AK107" s="15">
        <v>1.6883819324629134E-3</v>
      </c>
      <c r="AL107" s="15">
        <v>9.2478917025477399E-3</v>
      </c>
      <c r="AM107" s="15">
        <v>1.7726204348416992E-3</v>
      </c>
      <c r="AN107" s="15">
        <v>2.1584949971088911E-3</v>
      </c>
      <c r="AO107" s="15">
        <v>1.3720117330560653E-3</v>
      </c>
      <c r="AP107" s="15">
        <v>1.6301067709182317E-3</v>
      </c>
      <c r="AQ107" s="15">
        <v>1.6301067709182317E-3</v>
      </c>
      <c r="AT107" s="3" t="s">
        <v>121</v>
      </c>
    </row>
    <row r="108" spans="1:46">
      <c r="A108" s="3" t="str">
        <f t="shared" si="5"/>
        <v>OUTPUT</v>
      </c>
      <c r="B108" s="6" t="s">
        <v>213</v>
      </c>
      <c r="C108" s="3" t="str">
        <f t="shared" si="4"/>
        <v>Bldg_SDEPre09-Cei</v>
      </c>
      <c r="D108" s="3" t="s">
        <v>73</v>
      </c>
      <c r="E108" s="3" t="s">
        <v>122</v>
      </c>
      <c r="F108" s="3" t="s">
        <v>54</v>
      </c>
      <c r="G108" s="15">
        <v>9.6351986223628934E-4</v>
      </c>
      <c r="H108" s="15">
        <v>3.1065624603728E-3</v>
      </c>
      <c r="I108" s="15">
        <v>6.115661121535213E-4</v>
      </c>
      <c r="J108" s="15">
        <v>9.8452861937351724E-4</v>
      </c>
      <c r="K108" s="15">
        <v>5.4123785696086257E-3</v>
      </c>
      <c r="L108" s="15">
        <v>9.3613626640972562E-4</v>
      </c>
      <c r="M108" s="15">
        <v>8.3352100333026081E-4</v>
      </c>
      <c r="N108" s="15">
        <v>5.2804341730568237E-4</v>
      </c>
      <c r="O108" s="15">
        <v>6.329250469984854E-4</v>
      </c>
      <c r="P108" s="15">
        <v>1.7985522113148555E-3</v>
      </c>
      <c r="Q108" s="15">
        <v>9.8479183820939452E-4</v>
      </c>
      <c r="R108" s="15">
        <v>6.4078668869073146E-4</v>
      </c>
      <c r="S108" s="15">
        <v>1.6307893823088084E-3</v>
      </c>
      <c r="T108" s="15">
        <v>6.0199484571136813E-4</v>
      </c>
      <c r="U108" s="15">
        <v>7.332184615846055E-4</v>
      </c>
      <c r="V108" s="15">
        <v>1.4358270868515108E-3</v>
      </c>
      <c r="W108" s="15">
        <v>8.4775227516354701E-4</v>
      </c>
      <c r="X108" s="15">
        <v>5.1578245258491863E-3</v>
      </c>
      <c r="Y108" s="15">
        <v>6.7128303851641592E-4</v>
      </c>
      <c r="Z108" s="15">
        <v>8.3341296311097959E-4</v>
      </c>
      <c r="AA108" s="15">
        <v>6.9682583786620934E-4</v>
      </c>
      <c r="AB108" s="15">
        <v>2.160788890342677E-3</v>
      </c>
      <c r="AC108" s="15">
        <v>2.136089389148894E-3</v>
      </c>
      <c r="AD108" s="15">
        <v>9.3494483764413575E-4</v>
      </c>
      <c r="AE108" s="15">
        <v>3.3983616374931623E-3</v>
      </c>
      <c r="AF108" s="15">
        <v>3.8865675339181506E-3</v>
      </c>
      <c r="AG108" s="15">
        <v>4.0035232980380293E-3</v>
      </c>
      <c r="AH108" s="15">
        <v>8.7833006082791451E-4</v>
      </c>
      <c r="AI108" s="15">
        <v>5.8502229551032447E-4</v>
      </c>
      <c r="AJ108" s="15">
        <v>1.1343963288286186E-3</v>
      </c>
      <c r="AK108" s="15">
        <v>1.0992520874581408E-3</v>
      </c>
      <c r="AL108" s="15">
        <v>1.6288881215873548E-3</v>
      </c>
      <c r="AM108" s="15">
        <v>1.2026163324283671E-3</v>
      </c>
      <c r="AN108" s="15">
        <v>1.4633821852654382E-3</v>
      </c>
      <c r="AO108" s="15">
        <v>6.6301760735080345E-4</v>
      </c>
      <c r="AP108" s="15">
        <v>1.1059293844163552E-3</v>
      </c>
      <c r="AQ108" s="15">
        <v>1.1059293844163552E-3</v>
      </c>
      <c r="AT108" s="3" t="s">
        <v>122</v>
      </c>
    </row>
    <row r="109" spans="1:46">
      <c r="A109" s="3" t="str">
        <f t="shared" si="5"/>
        <v>\I:</v>
      </c>
      <c r="C109" s="3" t="str">
        <f t="shared" si="4"/>
        <v/>
      </c>
      <c r="E109" s="3" t="s">
        <v>50</v>
      </c>
    </row>
    <row r="110" spans="1:46">
      <c r="A110" s="6" t="str">
        <f t="shared" si="5"/>
        <v>\I:</v>
      </c>
      <c r="C110" s="3" t="str">
        <f t="shared" si="4"/>
        <v/>
      </c>
      <c r="E110" s="3" t="s">
        <v>50</v>
      </c>
      <c r="F110" s="6" t="s">
        <v>51</v>
      </c>
      <c r="G110" s="6">
        <v>21.999999999999993</v>
      </c>
      <c r="H110" s="6">
        <v>27.500000000000004</v>
      </c>
      <c r="I110" s="6">
        <v>16.5</v>
      </c>
      <c r="J110" s="6">
        <v>22</v>
      </c>
      <c r="K110" s="6">
        <v>30.250000000000004</v>
      </c>
      <c r="L110" s="6">
        <v>11.000000000000002</v>
      </c>
      <c r="M110" s="6">
        <v>8.25</v>
      </c>
      <c r="N110" s="6">
        <v>22.000000000000004</v>
      </c>
      <c r="O110" s="6">
        <v>16.500000000000004</v>
      </c>
      <c r="P110" s="6">
        <v>19.250000000000004</v>
      </c>
      <c r="Q110" s="6">
        <v>27.500000000000007</v>
      </c>
      <c r="R110" s="6">
        <v>27.500000000000004</v>
      </c>
      <c r="S110" s="6">
        <v>30.250000000000004</v>
      </c>
      <c r="T110" s="6">
        <v>16.5</v>
      </c>
      <c r="U110" s="6">
        <v>16.5</v>
      </c>
      <c r="V110" s="6">
        <v>27.500000000000004</v>
      </c>
      <c r="W110" s="6">
        <v>21.999999999999996</v>
      </c>
      <c r="X110" s="6">
        <v>30.250000000000004</v>
      </c>
      <c r="Y110" s="6">
        <v>16.500000000000004</v>
      </c>
      <c r="Z110" s="6">
        <v>22</v>
      </c>
      <c r="AA110" s="6">
        <v>16.5</v>
      </c>
      <c r="AB110" s="6">
        <v>30.249999999999996</v>
      </c>
      <c r="AC110" s="6">
        <v>27.500000000000004</v>
      </c>
      <c r="AD110" s="6">
        <v>27.5</v>
      </c>
      <c r="AE110" s="6">
        <v>22.000000000000007</v>
      </c>
      <c r="AF110" s="6">
        <v>19.250000000000004</v>
      </c>
      <c r="AG110" s="6">
        <v>22.000000000000004</v>
      </c>
      <c r="AH110" s="6">
        <v>27.500000000000007</v>
      </c>
      <c r="AI110" s="6">
        <v>16.5</v>
      </c>
      <c r="AJ110" s="6">
        <v>11.000000000000002</v>
      </c>
      <c r="AK110" s="6">
        <v>27.500000000000004</v>
      </c>
      <c r="AL110" s="6">
        <v>16.5</v>
      </c>
      <c r="AM110" s="6">
        <v>16.499999999999996</v>
      </c>
      <c r="AN110" s="6">
        <v>16.500000000000007</v>
      </c>
      <c r="AO110" s="6">
        <v>16.5</v>
      </c>
      <c r="AP110" s="6">
        <v>16.5</v>
      </c>
      <c r="AQ110" s="6">
        <v>16.499999999999996</v>
      </c>
    </row>
    <row r="111" spans="1:46">
      <c r="A111" s="6" t="str">
        <f t="shared" si="5"/>
        <v>\I:</v>
      </c>
      <c r="C111" s="3" t="str">
        <f t="shared" si="4"/>
        <v/>
      </c>
      <c r="E111" s="3" t="s">
        <v>123</v>
      </c>
      <c r="F111" s="6" t="s">
        <v>99</v>
      </c>
      <c r="G111" s="14">
        <v>13509.941637010672</v>
      </c>
      <c r="H111" s="14">
        <v>17185.757727499426</v>
      </c>
      <c r="I111" s="14">
        <v>5419.4056043999999</v>
      </c>
      <c r="J111" s="14">
        <v>14150.63675819309</v>
      </c>
      <c r="K111" s="14">
        <v>14779.808400281032</v>
      </c>
      <c r="L111" s="14">
        <v>5696.2218670897155</v>
      </c>
      <c r="M111" s="14">
        <v>4735.8282911881197</v>
      </c>
      <c r="N111" s="14">
        <v>15173.028739867354</v>
      </c>
      <c r="O111" s="14">
        <v>7212.0142314096929</v>
      </c>
      <c r="P111" s="14">
        <v>11892.605243239665</v>
      </c>
      <c r="Q111" s="14">
        <v>14010.186163189861</v>
      </c>
      <c r="R111" s="14">
        <v>16265.601238207295</v>
      </c>
      <c r="S111" s="14">
        <v>9547.1909170141571</v>
      </c>
      <c r="T111" s="14">
        <v>5748.9103451789124</v>
      </c>
      <c r="U111" s="14">
        <v>7798.0587651606675</v>
      </c>
      <c r="V111" s="14">
        <v>17657.648049917887</v>
      </c>
      <c r="W111" s="14">
        <v>11338.406034765496</v>
      </c>
      <c r="X111" s="14">
        <v>18266.902345215763</v>
      </c>
      <c r="Y111" s="14">
        <v>8200.9650597087384</v>
      </c>
      <c r="Z111" s="14">
        <v>6947.0028967170629</v>
      </c>
      <c r="AA111" s="14">
        <v>8063.4509056244042</v>
      </c>
      <c r="AB111" s="14">
        <v>17622.240783683163</v>
      </c>
      <c r="AC111" s="14">
        <v>18189.960021266546</v>
      </c>
      <c r="AD111" s="14">
        <v>18048.319000404699</v>
      </c>
      <c r="AE111" s="14">
        <v>10753.799298685124</v>
      </c>
      <c r="AF111" s="14">
        <v>11775.339465305298</v>
      </c>
      <c r="AG111" s="14">
        <v>8029.3044071935492</v>
      </c>
      <c r="AH111" s="14">
        <v>17601.720222793494</v>
      </c>
      <c r="AI111" s="14">
        <v>7961.1974504743839</v>
      </c>
      <c r="AJ111" s="14">
        <v>5321.0893821948866</v>
      </c>
      <c r="AK111" s="14">
        <v>12762.068287549848</v>
      </c>
      <c r="AL111" s="14">
        <v>7811.3380230115827</v>
      </c>
      <c r="AM111" s="14">
        <v>5748.9103451789124</v>
      </c>
      <c r="AN111" s="14">
        <v>7811.3380230115872</v>
      </c>
      <c r="AO111" s="14">
        <v>5858.4447827999993</v>
      </c>
      <c r="AP111" s="14">
        <v>5748.9103451789124</v>
      </c>
      <c r="AQ111" s="14">
        <v>5748.9103451789124</v>
      </c>
    </row>
    <row r="112" spans="1:46">
      <c r="A112" s="3" t="str">
        <f t="shared" si="5"/>
        <v>OUTPUT</v>
      </c>
      <c r="B112" s="6" t="s">
        <v>213</v>
      </c>
      <c r="C112" s="3" t="str">
        <f t="shared" si="4"/>
        <v>Bldg_SDEPre45-Cei</v>
      </c>
      <c r="D112" s="3" t="s">
        <v>73</v>
      </c>
      <c r="E112" s="3" t="s">
        <v>123</v>
      </c>
      <c r="F112" s="3" t="s">
        <v>54</v>
      </c>
      <c r="G112" s="15">
        <v>7.3318226488054304E-3</v>
      </c>
      <c r="H112" s="15">
        <v>1.3594755022538972E-2</v>
      </c>
      <c r="I112" s="15">
        <v>4.2062325095676822E-3</v>
      </c>
      <c r="J112" s="15">
        <v>7.4894021930751982E-3</v>
      </c>
      <c r="K112" s="15">
        <v>5.1689222606065227E-3</v>
      </c>
      <c r="L112" s="15">
        <v>6.7741780538731373E-3</v>
      </c>
      <c r="M112" s="15">
        <v>1.4649311261754899E-2</v>
      </c>
      <c r="N112" s="15">
        <v>3.1579646624143765E-3</v>
      </c>
      <c r="O112" s="15">
        <v>3.1002570173007853E-3</v>
      </c>
      <c r="P112" s="15">
        <v>7.4132097190003727E-3</v>
      </c>
      <c r="Q112" s="15">
        <v>3.7711425726545795E-3</v>
      </c>
      <c r="R112" s="15">
        <v>1.4322197383069217E-2</v>
      </c>
      <c r="S112" s="15">
        <v>9.5624687351711542E-3</v>
      </c>
      <c r="T112" s="15">
        <v>3.9092846400435579E-3</v>
      </c>
      <c r="U112" s="15">
        <v>6.349483969600298E-3</v>
      </c>
      <c r="V112" s="15">
        <v>1.8664408957095771E-2</v>
      </c>
      <c r="W112" s="15">
        <v>3.2460752642191983E-3</v>
      </c>
      <c r="X112" s="15">
        <v>9.3289995603435035E-3</v>
      </c>
      <c r="Y112" s="15">
        <v>6.112098346742042E-3</v>
      </c>
      <c r="Z112" s="15">
        <v>8.7040706239809255E-3</v>
      </c>
      <c r="AA112" s="15">
        <v>9.988878884323437E-3</v>
      </c>
      <c r="AB112" s="15">
        <v>2.4460013797280851E-3</v>
      </c>
      <c r="AC112" s="15">
        <v>1.9879791980037559E-2</v>
      </c>
      <c r="AD112" s="15">
        <v>5.810497324412885E-3</v>
      </c>
      <c r="AE112" s="15">
        <v>1.3844863774212167E-2</v>
      </c>
      <c r="AF112" s="15">
        <v>9.8005611083011226E-3</v>
      </c>
      <c r="AG112" s="15">
        <v>6.0280698686956498E-3</v>
      </c>
      <c r="AH112" s="15">
        <v>5.4589312926566569E-3</v>
      </c>
      <c r="AI112" s="15">
        <v>6.8386813439959898E-3</v>
      </c>
      <c r="AJ112" s="15">
        <v>1.3268248279675217E-2</v>
      </c>
      <c r="AK112" s="15">
        <v>1.4300764844467699E-2</v>
      </c>
      <c r="AL112" s="15">
        <v>9.5568490642309774E-3</v>
      </c>
      <c r="AM112" s="15">
        <v>4.4979117902270698E-3</v>
      </c>
      <c r="AN112" s="15">
        <v>5.471644016986534E-3</v>
      </c>
      <c r="AO112" s="15">
        <v>4.5558069975717465E-3</v>
      </c>
      <c r="AP112" s="15">
        <v>4.1362924177825479E-3</v>
      </c>
      <c r="AQ112" s="15">
        <v>4.1362924177825479E-3</v>
      </c>
      <c r="AT112" s="3" t="s">
        <v>123</v>
      </c>
    </row>
    <row r="113" spans="1:46">
      <c r="A113" s="3" t="str">
        <f t="shared" si="5"/>
        <v>OUTPUT</v>
      </c>
      <c r="B113" s="6" t="s">
        <v>213</v>
      </c>
      <c r="C113" s="3" t="str">
        <f t="shared" si="4"/>
        <v>Bldg_SDEPre69-Cei</v>
      </c>
      <c r="D113" s="3" t="s">
        <v>73</v>
      </c>
      <c r="E113" s="3" t="s">
        <v>124</v>
      </c>
      <c r="F113" s="3" t="s">
        <v>54</v>
      </c>
      <c r="G113" s="15">
        <v>5.7713764490466522E-3</v>
      </c>
      <c r="H113" s="15">
        <v>1.3594755022538972E-2</v>
      </c>
      <c r="I113" s="15">
        <v>4.2062325095676822E-3</v>
      </c>
      <c r="J113" s="15">
        <v>5.8943263251157859E-3</v>
      </c>
      <c r="K113" s="15">
        <v>5.2290385642654626E-3</v>
      </c>
      <c r="L113" s="15">
        <v>3.8450375205866636E-3</v>
      </c>
      <c r="M113" s="15">
        <v>1.4349414659453394E-2</v>
      </c>
      <c r="N113" s="15">
        <v>2.5773712552779287E-3</v>
      </c>
      <c r="O113" s="15">
        <v>3.1002570173007853E-3</v>
      </c>
      <c r="P113" s="15">
        <v>5.690772836764571E-3</v>
      </c>
      <c r="Q113" s="15">
        <v>3.5793197495870479E-3</v>
      </c>
      <c r="R113" s="15">
        <v>1.4322197383069217E-2</v>
      </c>
      <c r="S113" s="15">
        <v>9.5624687351711542E-3</v>
      </c>
      <c r="T113" s="15">
        <v>3.8682772562375883E-3</v>
      </c>
      <c r="U113" s="15">
        <v>6.349483969600298E-3</v>
      </c>
      <c r="V113" s="15">
        <v>1.9756772757458754E-2</v>
      </c>
      <c r="W113" s="15">
        <v>3.0811571004455843E-3</v>
      </c>
      <c r="X113" s="15">
        <v>8.8885797883141906E-3</v>
      </c>
      <c r="Y113" s="15">
        <v>6.112098346742042E-3</v>
      </c>
      <c r="Z113" s="15">
        <v>5.0699784082216572E-3</v>
      </c>
      <c r="AA113" s="15">
        <v>1.0005354358096684E-2</v>
      </c>
      <c r="AB113" s="15">
        <v>2.4179065852607175E-3</v>
      </c>
      <c r="AC113" s="15">
        <v>9.0316524698447025E-3</v>
      </c>
      <c r="AD113" s="15">
        <v>5.8137373173984879E-3</v>
      </c>
      <c r="AE113" s="15">
        <v>5.6364619703509694E-3</v>
      </c>
      <c r="AF113" s="15">
        <v>9.2626543612231854E-3</v>
      </c>
      <c r="AG113" s="15">
        <v>5.6345344098834918E-3</v>
      </c>
      <c r="AH113" s="15">
        <v>5.4620185382373504E-3</v>
      </c>
      <c r="AI113" s="15">
        <v>6.8386813439959898E-3</v>
      </c>
      <c r="AJ113" s="15">
        <v>9.8576588377188284E-3</v>
      </c>
      <c r="AK113" s="15">
        <v>1.5029498761887829E-2</v>
      </c>
      <c r="AL113" s="15">
        <v>9.5568490642309774E-3</v>
      </c>
      <c r="AM113" s="15">
        <v>4.4979117902270698E-3</v>
      </c>
      <c r="AN113" s="15">
        <v>5.471644016986534E-3</v>
      </c>
      <c r="AO113" s="15">
        <v>4.5558069975717465E-3</v>
      </c>
      <c r="AP113" s="15">
        <v>4.1362924177825479E-3</v>
      </c>
      <c r="AQ113" s="15">
        <v>4.1362924177825479E-3</v>
      </c>
      <c r="AT113" s="3" t="s">
        <v>124</v>
      </c>
    </row>
    <row r="114" spans="1:46">
      <c r="A114" s="3" t="str">
        <f t="shared" si="5"/>
        <v>OUTPUT</v>
      </c>
      <c r="B114" s="6" t="s">
        <v>213</v>
      </c>
      <c r="C114" s="3" t="str">
        <f t="shared" si="4"/>
        <v>Bldg_SDEPre79-Cei</v>
      </c>
      <c r="D114" s="3" t="s">
        <v>73</v>
      </c>
      <c r="E114" s="3" t="s">
        <v>125</v>
      </c>
      <c r="F114" s="3" t="s">
        <v>54</v>
      </c>
      <c r="G114" s="15">
        <v>3.0761636819877382E-3</v>
      </c>
      <c r="H114" s="15">
        <v>1.3594755022538972E-2</v>
      </c>
      <c r="I114" s="15">
        <v>3.8534462099305707E-3</v>
      </c>
      <c r="J114" s="15">
        <v>3.1422341551670366E-3</v>
      </c>
      <c r="K114" s="15">
        <v>5.2303993325750458E-3</v>
      </c>
      <c r="L114" s="15">
        <v>3.8450375205866636E-3</v>
      </c>
      <c r="M114" s="15">
        <v>3.8173521051744087E-3</v>
      </c>
      <c r="N114" s="15">
        <v>1.7269072598158196E-3</v>
      </c>
      <c r="O114" s="15">
        <v>2.1817353590590158E-3</v>
      </c>
      <c r="P114" s="15">
        <v>5.690772836764571E-3</v>
      </c>
      <c r="Q114" s="15">
        <v>2.5120065379396952E-3</v>
      </c>
      <c r="R114" s="15">
        <v>2.3655311157885733E-3</v>
      </c>
      <c r="S114" s="15">
        <v>9.5624687351711542E-3</v>
      </c>
      <c r="T114" s="15">
        <v>4.0375031017073652E-3</v>
      </c>
      <c r="U114" s="15">
        <v>4.5963411723992514E-3</v>
      </c>
      <c r="V114" s="15">
        <v>8.9435671417724509E-3</v>
      </c>
      <c r="W114" s="15">
        <v>2.1624516672488756E-3</v>
      </c>
      <c r="X114" s="15">
        <v>8.4568602061405006E-3</v>
      </c>
      <c r="Y114" s="15">
        <v>3.0731737993038685E-3</v>
      </c>
      <c r="Z114" s="15">
        <v>3.0909601816602691E-3</v>
      </c>
      <c r="AA114" s="15">
        <v>8.1417367053195407E-3</v>
      </c>
      <c r="AB114" s="15">
        <v>2.4948000949459744E-3</v>
      </c>
      <c r="AC114" s="15">
        <v>9.1098708914897526E-3</v>
      </c>
      <c r="AD114" s="15">
        <v>1.5941953465709797E-3</v>
      </c>
      <c r="AE114" s="15">
        <v>3.5340845012770631E-3</v>
      </c>
      <c r="AF114" s="15">
        <v>8.589717091809241E-3</v>
      </c>
      <c r="AG114" s="15">
        <v>5.6345344098834918E-3</v>
      </c>
      <c r="AH114" s="15">
        <v>1.4973476318813907E-3</v>
      </c>
      <c r="AI114" s="15">
        <v>4.905825189085296E-3</v>
      </c>
      <c r="AJ114" s="15">
        <v>9.8576588377188284E-3</v>
      </c>
      <c r="AK114" s="15">
        <v>6.9326104247187893E-3</v>
      </c>
      <c r="AL114" s="15">
        <v>9.5568490642309774E-3</v>
      </c>
      <c r="AM114" s="15">
        <v>4.4979117902270698E-3</v>
      </c>
      <c r="AN114" s="15">
        <v>5.471644016986534E-3</v>
      </c>
      <c r="AO114" s="15">
        <v>4.1740661544965463E-3</v>
      </c>
      <c r="AP114" s="15">
        <v>4.1362924177825479E-3</v>
      </c>
      <c r="AQ114" s="15">
        <v>4.1362924177825479E-3</v>
      </c>
      <c r="AT114" s="3" t="s">
        <v>125</v>
      </c>
    </row>
    <row r="115" spans="1:46">
      <c r="A115" s="3" t="str">
        <f t="shared" si="5"/>
        <v>OUTPUT</v>
      </c>
      <c r="B115" s="6" t="s">
        <v>213</v>
      </c>
      <c r="C115" s="3" t="str">
        <f t="shared" si="4"/>
        <v>Bldg_SDEPre89-Cei</v>
      </c>
      <c r="D115" s="3" t="s">
        <v>73</v>
      </c>
      <c r="E115" s="3" t="s">
        <v>126</v>
      </c>
      <c r="F115" s="3" t="s">
        <v>54</v>
      </c>
      <c r="G115" s="15">
        <v>1.858740860909086E-3</v>
      </c>
      <c r="H115" s="15">
        <v>9.4384922910066282E-3</v>
      </c>
      <c r="I115" s="15">
        <v>3.6852261936228237E-3</v>
      </c>
      <c r="J115" s="15">
        <v>1.8990758064030095E-3</v>
      </c>
      <c r="K115" s="15">
        <v>5.2710155875712768E-3</v>
      </c>
      <c r="L115" s="15">
        <v>3.0861065690964487E-3</v>
      </c>
      <c r="M115" s="15">
        <v>1.5612510663466847E-3</v>
      </c>
      <c r="N115" s="15">
        <v>1.3852039751971142E-3</v>
      </c>
      <c r="O115" s="15">
        <v>1.2108222179305513E-3</v>
      </c>
      <c r="P115" s="15">
        <v>4.2578502577853153E-3</v>
      </c>
      <c r="Q115" s="15">
        <v>1.7766682967888504E-3</v>
      </c>
      <c r="R115" s="15">
        <v>1.5039642096951447E-3</v>
      </c>
      <c r="S115" s="15">
        <v>9.6274071815257503E-3</v>
      </c>
      <c r="T115" s="15">
        <v>4.0375031017073652E-3</v>
      </c>
      <c r="U115" s="15">
        <v>2.9022562654601046E-3</v>
      </c>
      <c r="V115" s="15">
        <v>2.6630006687668054E-3</v>
      </c>
      <c r="W115" s="15">
        <v>1.5294284377890743E-3</v>
      </c>
      <c r="X115" s="15">
        <v>6.6249136387055976E-3</v>
      </c>
      <c r="Y115" s="15">
        <v>3.0731737993038685E-3</v>
      </c>
      <c r="Z115" s="15">
        <v>1.6091805779741796E-3</v>
      </c>
      <c r="AA115" s="15">
        <v>3.7294777401175629E-3</v>
      </c>
      <c r="AB115" s="15">
        <v>2.5488718811311861E-3</v>
      </c>
      <c r="AC115" s="15">
        <v>4.6339213042000263E-3</v>
      </c>
      <c r="AD115" s="15">
        <v>1.5973524196500849E-3</v>
      </c>
      <c r="AE115" s="15">
        <v>3.5340845012770631E-3</v>
      </c>
      <c r="AF115" s="15">
        <v>8.282380125951597E-3</v>
      </c>
      <c r="AG115" s="15">
        <v>5.2875624315751411E-3</v>
      </c>
      <c r="AH115" s="15">
        <v>1.500350447399398E-3</v>
      </c>
      <c r="AI115" s="15">
        <v>4.4515910310636963E-3</v>
      </c>
      <c r="AJ115" s="15">
        <v>6.2615681067247179E-3</v>
      </c>
      <c r="AK115" s="15">
        <v>3.4367575483339081E-3</v>
      </c>
      <c r="AL115" s="15">
        <v>9.6240406382418018E-3</v>
      </c>
      <c r="AM115" s="15">
        <v>2.7024465156385994E-3</v>
      </c>
      <c r="AN115" s="15">
        <v>3.2897385733800591E-3</v>
      </c>
      <c r="AO115" s="15">
        <v>3.9929837845327385E-3</v>
      </c>
      <c r="AP115" s="15">
        <v>2.4851774675497809E-3</v>
      </c>
      <c r="AQ115" s="15">
        <v>2.4851774675497809E-3</v>
      </c>
      <c r="AT115" s="3" t="s">
        <v>126</v>
      </c>
    </row>
    <row r="116" spans="1:46">
      <c r="A116" s="3" t="str">
        <f t="shared" si="5"/>
        <v>OUTPUT</v>
      </c>
      <c r="B116" s="6" t="s">
        <v>213</v>
      </c>
      <c r="C116" s="3" t="str">
        <f t="shared" si="4"/>
        <v>Bldg_SDEPre99-Cei</v>
      </c>
      <c r="D116" s="3" t="s">
        <v>73</v>
      </c>
      <c r="E116" s="3" t="s">
        <v>127</v>
      </c>
      <c r="F116" s="3" t="s">
        <v>54</v>
      </c>
      <c r="G116" s="15">
        <v>1.9163131156548371E-3</v>
      </c>
      <c r="H116" s="15">
        <v>9.4384922910066282E-3</v>
      </c>
      <c r="I116" s="15">
        <v>1.4844103986834882E-3</v>
      </c>
      <c r="J116" s="15">
        <v>1.9578210326178882E-3</v>
      </c>
      <c r="K116" s="15">
        <v>5.3650649601459004E-3</v>
      </c>
      <c r="L116" s="15">
        <v>1.9798313077536182E-3</v>
      </c>
      <c r="M116" s="15">
        <v>1.004158505817198E-3</v>
      </c>
      <c r="N116" s="15">
        <v>1.3852039751971142E-3</v>
      </c>
      <c r="O116" s="15">
        <v>8.250934998304297E-4</v>
      </c>
      <c r="P116" s="15">
        <v>4.2578502577853153E-3</v>
      </c>
      <c r="Q116" s="15">
        <v>1.7205831356276284E-3</v>
      </c>
      <c r="R116" s="15">
        <v>8.806926483791752E-4</v>
      </c>
      <c r="S116" s="15">
        <v>9.6274071815257503E-3</v>
      </c>
      <c r="T116" s="15">
        <v>2.2649020006363821E-3</v>
      </c>
      <c r="U116" s="15">
        <v>2.9022562654601046E-3</v>
      </c>
      <c r="V116" s="15">
        <v>2.7444191467918097E-3</v>
      </c>
      <c r="W116" s="15">
        <v>1.4811589812023928E-3</v>
      </c>
      <c r="X116" s="15">
        <v>5.6007739848028745E-3</v>
      </c>
      <c r="Y116" s="15">
        <v>3.0731737993038685E-3</v>
      </c>
      <c r="Z116" s="15">
        <v>1.1944302990783689E-3</v>
      </c>
      <c r="AA116" s="15">
        <v>3.2392375268187703E-3</v>
      </c>
      <c r="AB116" s="15">
        <v>2.2834411100489402E-3</v>
      </c>
      <c r="AC116" s="15">
        <v>3.8660326231518926E-3</v>
      </c>
      <c r="AD116" s="15">
        <v>1.2138663668891639E-3</v>
      </c>
      <c r="AE116" s="15">
        <v>3.5340845012770631E-3</v>
      </c>
      <c r="AF116" s="15">
        <v>7.6930662980671414E-3</v>
      </c>
      <c r="AG116" s="15">
        <v>5.2875624315751411E-3</v>
      </c>
      <c r="AH116" s="15">
        <v>1.1400809303238793E-3</v>
      </c>
      <c r="AI116" s="15">
        <v>2.2283435095462223E-3</v>
      </c>
      <c r="AJ116" s="15">
        <v>3.7125479480493349E-3</v>
      </c>
      <c r="AK116" s="15">
        <v>2.0194706392606732E-3</v>
      </c>
      <c r="AL116" s="15">
        <v>9.6240406382418018E-3</v>
      </c>
      <c r="AM116" s="15">
        <v>2.0473962037477378E-3</v>
      </c>
      <c r="AN116" s="15">
        <v>2.4934223112406039E-3</v>
      </c>
      <c r="AO116" s="15">
        <v>1.6094001135534802E-3</v>
      </c>
      <c r="AP116" s="15">
        <v>1.8827913460105865E-3</v>
      </c>
      <c r="AQ116" s="15">
        <v>1.8827913460105865E-3</v>
      </c>
      <c r="AT116" s="3" t="s">
        <v>127</v>
      </c>
    </row>
    <row r="117" spans="1:46">
      <c r="A117" s="3" t="str">
        <f t="shared" si="5"/>
        <v>OUTPUT</v>
      </c>
      <c r="B117" s="6" t="s">
        <v>213</v>
      </c>
      <c r="C117" s="3" t="str">
        <f t="shared" si="4"/>
        <v>Bldg_SDEPre09-Cei</v>
      </c>
      <c r="D117" s="3" t="s">
        <v>73</v>
      </c>
      <c r="E117" s="3" t="s">
        <v>128</v>
      </c>
      <c r="F117" s="3" t="s">
        <v>54</v>
      </c>
      <c r="G117" s="15">
        <v>1.2288744183936065E-3</v>
      </c>
      <c r="H117" s="15">
        <v>3.6076986314109473E-3</v>
      </c>
      <c r="I117" s="15">
        <v>7.5626925545406931E-4</v>
      </c>
      <c r="J117" s="15">
        <v>1.2556933400574702E-3</v>
      </c>
      <c r="K117" s="15">
        <v>5.6183457684157549E-3</v>
      </c>
      <c r="L117" s="15">
        <v>1.1839108736558233E-3</v>
      </c>
      <c r="M117" s="15">
        <v>1.0632236974071343E-3</v>
      </c>
      <c r="N117" s="15">
        <v>7.0249795215336945E-4</v>
      </c>
      <c r="O117" s="15">
        <v>8.250934998304297E-4</v>
      </c>
      <c r="P117" s="15">
        <v>2.0989179947534385E-3</v>
      </c>
      <c r="Q117" s="15">
        <v>1.2802346863711404E-3</v>
      </c>
      <c r="R117" s="15">
        <v>8.1786900428486059E-4</v>
      </c>
      <c r="S117" s="15">
        <v>1.8710658048070147E-3</v>
      </c>
      <c r="T117" s="15">
        <v>7.4703197004351253E-4</v>
      </c>
      <c r="U117" s="15">
        <v>9.2345112473350179E-4</v>
      </c>
      <c r="V117" s="15">
        <v>1.7707085909607905E-3</v>
      </c>
      <c r="W117" s="15">
        <v>1.1020887763868259E-3</v>
      </c>
      <c r="X117" s="15">
        <v>5.6361802504252684E-3</v>
      </c>
      <c r="Y117" s="15">
        <v>8.7265564818643049E-4</v>
      </c>
      <c r="Z117" s="15">
        <v>1.0498477718534139E-3</v>
      </c>
      <c r="AA117" s="15">
        <v>9.0594823186794179E-4</v>
      </c>
      <c r="AB117" s="15">
        <v>2.3023136840441051E-3</v>
      </c>
      <c r="AC117" s="15">
        <v>2.5685082147069147E-3</v>
      </c>
      <c r="AD117" s="15">
        <v>1.2356564481837372E-3</v>
      </c>
      <c r="AE117" s="15">
        <v>3.9292710630984768E-3</v>
      </c>
      <c r="AF117" s="15">
        <v>4.2201616027159701E-3</v>
      </c>
      <c r="AG117" s="15">
        <v>4.4318087961701426E-3</v>
      </c>
      <c r="AH117" s="15">
        <v>1.160816010135192E-3</v>
      </c>
      <c r="AI117" s="15">
        <v>7.5319887518774048E-4</v>
      </c>
      <c r="AJ117" s="15">
        <v>1.4027426324945481E-3</v>
      </c>
      <c r="AK117" s="15">
        <v>1.3553128748095074E-3</v>
      </c>
      <c r="AL117" s="15">
        <v>1.8689810039693613E-3</v>
      </c>
      <c r="AM117" s="15">
        <v>1.4276999407816437E-3</v>
      </c>
      <c r="AN117" s="15">
        <v>1.7374804388137297E-3</v>
      </c>
      <c r="AO117" s="15">
        <v>8.1992654437745762E-4</v>
      </c>
      <c r="AP117" s="15">
        <v>1.3129169079648818E-3</v>
      </c>
      <c r="AQ117" s="15">
        <v>1.3129169079648818E-3</v>
      </c>
      <c r="AT117" s="3" t="s">
        <v>128</v>
      </c>
    </row>
    <row r="118" spans="1:46">
      <c r="A118" s="3" t="str">
        <f t="shared" si="5"/>
        <v>\I:</v>
      </c>
      <c r="C118" s="3" t="str">
        <f t="shared" si="4"/>
        <v/>
      </c>
      <c r="E118" s="3" t="s">
        <v>50</v>
      </c>
    </row>
    <row r="119" spans="1:46">
      <c r="A119" s="3" t="str">
        <f t="shared" si="5"/>
        <v>\I:</v>
      </c>
      <c r="C119" s="3" t="str">
        <f t="shared" si="4"/>
        <v/>
      </c>
      <c r="E119" s="3" t="s">
        <v>50</v>
      </c>
    </row>
    <row r="120" spans="1:46">
      <c r="A120" s="6" t="str">
        <f t="shared" si="5"/>
        <v>\I:</v>
      </c>
      <c r="C120" s="3" t="str">
        <f t="shared" si="4"/>
        <v/>
      </c>
      <c r="E120" s="3" t="s">
        <v>50</v>
      </c>
      <c r="F120" s="6" t="s">
        <v>51</v>
      </c>
      <c r="G120" s="13">
        <v>53.435566743021482</v>
      </c>
      <c r="H120" s="13">
        <v>56.802140870952705</v>
      </c>
      <c r="I120" s="13">
        <v>30.177946315405332</v>
      </c>
      <c r="J120" s="13">
        <v>52.329919223409824</v>
      </c>
      <c r="K120" s="13">
        <v>59.190220098592249</v>
      </c>
      <c r="L120" s="13">
        <v>41.199164601809159</v>
      </c>
      <c r="M120" s="13">
        <v>59.015342570222344</v>
      </c>
      <c r="N120" s="13">
        <v>42.252393941771935</v>
      </c>
      <c r="O120" s="13">
        <v>26.647908209549193</v>
      </c>
      <c r="P120" s="13">
        <v>57.097200425777714</v>
      </c>
      <c r="Q120" s="13">
        <v>48.416209859135854</v>
      </c>
      <c r="R120" s="13">
        <v>49.816797285628006</v>
      </c>
      <c r="S120" s="13">
        <v>64.800525702942124</v>
      </c>
      <c r="T120" s="13">
        <v>29.41971434117351</v>
      </c>
      <c r="U120" s="13">
        <v>25.744065762612408</v>
      </c>
      <c r="V120" s="13">
        <v>56.111721380502068</v>
      </c>
      <c r="W120" s="13">
        <v>48.167654584892453</v>
      </c>
      <c r="X120" s="13">
        <v>53.841162012552111</v>
      </c>
      <c r="Y120" s="13">
        <v>25.174973963058978</v>
      </c>
      <c r="Z120" s="13">
        <v>53.987952239828978</v>
      </c>
      <c r="AA120" s="13">
        <v>25.364810543489629</v>
      </c>
      <c r="AB120" s="13">
        <v>54.718110818815596</v>
      </c>
      <c r="AC120" s="13">
        <v>55.363116176253463</v>
      </c>
      <c r="AD120" s="13">
        <v>43.212788363858486</v>
      </c>
      <c r="AE120" s="13">
        <v>25.362159362558938</v>
      </c>
      <c r="AF120" s="13">
        <v>57.352751756691362</v>
      </c>
      <c r="AG120" s="13">
        <v>28.834264635071957</v>
      </c>
      <c r="AH120" s="13">
        <v>43.705044124936769</v>
      </c>
      <c r="AI120" s="13">
        <v>25.50887776732327</v>
      </c>
      <c r="AJ120" s="13">
        <v>42.466469411802876</v>
      </c>
      <c r="AK120" s="13">
        <v>64.881417130159051</v>
      </c>
      <c r="AL120" s="13">
        <v>25.724670340781383</v>
      </c>
      <c r="AM120" s="13">
        <v>29.419714341173506</v>
      </c>
      <c r="AN120" s="13">
        <v>25.72467034078138</v>
      </c>
      <c r="AO120" s="13">
        <v>29.180469671789215</v>
      </c>
      <c r="AP120" s="13">
        <v>29.41971434117351</v>
      </c>
      <c r="AQ120" s="13">
        <v>29.419714341173506</v>
      </c>
    </row>
    <row r="121" spans="1:46">
      <c r="A121" s="6" t="str">
        <f t="shared" si="5"/>
        <v>\I:</v>
      </c>
      <c r="C121" s="3" t="str">
        <f t="shared" si="4"/>
        <v/>
      </c>
      <c r="E121" s="3" t="s">
        <v>129</v>
      </c>
      <c r="F121" s="6" t="s">
        <v>99</v>
      </c>
      <c r="G121" s="14">
        <v>32814.154001764044</v>
      </c>
      <c r="H121" s="14">
        <v>35497.739324054048</v>
      </c>
      <c r="I121" s="14">
        <v>9911.9109933933323</v>
      </c>
      <c r="J121" s="14">
        <v>33659.167205275378</v>
      </c>
      <c r="K121" s="14">
        <v>28919.673131492786</v>
      </c>
      <c r="L121" s="14">
        <v>21334.507482786714</v>
      </c>
      <c r="M121" s="14">
        <v>33877.155025238491</v>
      </c>
      <c r="N121" s="14">
        <v>29140.763073031943</v>
      </c>
      <c r="O121" s="14">
        <v>11647.581408761693</v>
      </c>
      <c r="P121" s="14">
        <v>35274.517670540772</v>
      </c>
      <c r="Q121" s="14">
        <v>24666.185943365876</v>
      </c>
      <c r="R121" s="14">
        <v>29465.460349550278</v>
      </c>
      <c r="S121" s="14">
        <v>20451.669104425502</v>
      </c>
      <c r="T121" s="14">
        <v>10250.381825950351</v>
      </c>
      <c r="U121" s="14">
        <v>12166.893192182566</v>
      </c>
      <c r="V121" s="14">
        <v>36029.128276798474</v>
      </c>
      <c r="W121" s="14">
        <v>24824.746610265665</v>
      </c>
      <c r="X121" s="14">
        <v>32512.768549958015</v>
      </c>
      <c r="Y121" s="14">
        <v>12512.671627280235</v>
      </c>
      <c r="Z121" s="14">
        <v>17047.930027177925</v>
      </c>
      <c r="AA121" s="14">
        <v>12395.630578660175</v>
      </c>
      <c r="AB121" s="14">
        <v>31876.222283551313</v>
      </c>
      <c r="AC121" s="14">
        <v>36620.10435995584</v>
      </c>
      <c r="AD121" s="14">
        <v>28360.661428650699</v>
      </c>
      <c r="AE121" s="14">
        <v>12397.2532530103</v>
      </c>
      <c r="AF121" s="14">
        <v>35083.019283346774</v>
      </c>
      <c r="AG121" s="14">
        <v>10523.594914207652</v>
      </c>
      <c r="AH121" s="14">
        <v>27973.962145890229</v>
      </c>
      <c r="AI121" s="14">
        <v>12307.952281556165</v>
      </c>
      <c r="AJ121" s="14">
        <v>20542.534498768018</v>
      </c>
      <c r="AK121" s="14">
        <v>30109.857309385316</v>
      </c>
      <c r="AL121" s="14">
        <v>12178.430034083876</v>
      </c>
      <c r="AM121" s="14">
        <v>10250.381825950351</v>
      </c>
      <c r="AN121" s="14">
        <v>12178.430034083876</v>
      </c>
      <c r="AO121" s="14">
        <v>10360.73759444528</v>
      </c>
      <c r="AP121" s="14">
        <v>10250.381825950351</v>
      </c>
      <c r="AQ121" s="14">
        <v>10250.381825950351</v>
      </c>
    </row>
    <row r="122" spans="1:46">
      <c r="A122" s="3" t="str">
        <f t="shared" si="5"/>
        <v>OUTPUT</v>
      </c>
      <c r="B122" s="6" t="s">
        <v>213</v>
      </c>
      <c r="C122" s="3" t="str">
        <f t="shared" si="4"/>
        <v>Bldg_SDEPre45-Wal</v>
      </c>
      <c r="D122" s="3" t="s">
        <v>86</v>
      </c>
      <c r="E122" s="3" t="s">
        <v>129</v>
      </c>
      <c r="F122" s="3" t="s">
        <v>54</v>
      </c>
      <c r="G122" s="15">
        <v>1.7407740056231122E-2</v>
      </c>
      <c r="H122" s="15">
        <v>1.6954453541690256E-2</v>
      </c>
      <c r="I122" s="15">
        <v>9.5501521795226148E-3</v>
      </c>
      <c r="J122" s="15">
        <v>1.7406783726496598E-2</v>
      </c>
      <c r="K122" s="15">
        <v>4.4257452237763647E-3</v>
      </c>
      <c r="L122" s="15">
        <v>6.7500269984657121E-3</v>
      </c>
      <c r="M122" s="15">
        <v>1.7259405199366976E-2</v>
      </c>
      <c r="N122" s="15">
        <v>8.3651751890847763E-3</v>
      </c>
      <c r="O122" s="15">
        <v>3.5294663193921848E-3</v>
      </c>
      <c r="P122" s="15">
        <v>1.5332686652544423E-2</v>
      </c>
      <c r="Q122" s="15">
        <v>7.1668287241921941E-3</v>
      </c>
      <c r="R122" s="15">
        <v>1.9959333468478717E-2</v>
      </c>
      <c r="S122" s="15">
        <v>1.0642480023821876E-2</v>
      </c>
      <c r="T122" s="15">
        <v>7.0120177653220442E-3</v>
      </c>
      <c r="U122" s="15">
        <v>1.2768920830045825E-2</v>
      </c>
      <c r="V122" s="15">
        <v>1.569104045022441E-2</v>
      </c>
      <c r="W122" s="15">
        <v>6.1369889377956097E-3</v>
      </c>
      <c r="X122" s="15">
        <v>1.0784603271204792E-2</v>
      </c>
      <c r="Y122" s="15">
        <v>9.8592229845702057E-3</v>
      </c>
      <c r="Z122" s="15">
        <v>7.7131981157851836E-3</v>
      </c>
      <c r="AA122" s="15">
        <v>1.014011828922924E-2</v>
      </c>
      <c r="AB122" s="15">
        <v>5.0304964861936901E-3</v>
      </c>
      <c r="AC122" s="15">
        <v>1.7205530006050917E-2</v>
      </c>
      <c r="AD122" s="15">
        <v>5.8165282926579088E-3</v>
      </c>
      <c r="AE122" s="15">
        <v>1.7557722958028318E-2</v>
      </c>
      <c r="AF122" s="15">
        <v>7.9078987023912754E-3</v>
      </c>
      <c r="AG122" s="15">
        <v>1.4252106188819816E-2</v>
      </c>
      <c r="AH122" s="15">
        <v>5.5277243714930736E-3</v>
      </c>
      <c r="AI122" s="15">
        <v>1.1320767279614468E-2</v>
      </c>
      <c r="AJ122" s="15">
        <v>1.3250843072721143E-2</v>
      </c>
      <c r="AK122" s="15">
        <v>1.4858427377638388E-2</v>
      </c>
      <c r="AL122" s="15">
        <v>9.8320644422880757E-3</v>
      </c>
      <c r="AM122" s="15">
        <v>9.4220045564755717E-3</v>
      </c>
      <c r="AN122" s="15">
        <v>9.9967297649951221E-3</v>
      </c>
      <c r="AO122" s="15">
        <v>9.9955476439239719E-3</v>
      </c>
      <c r="AP122" s="15">
        <v>8.6645020678129073E-3</v>
      </c>
      <c r="AQ122" s="15">
        <v>8.6645020678129073E-3</v>
      </c>
      <c r="AT122" s="3" t="s">
        <v>129</v>
      </c>
    </row>
    <row r="123" spans="1:46">
      <c r="A123" s="3" t="str">
        <f t="shared" si="5"/>
        <v>OUTPUT</v>
      </c>
      <c r="B123" s="6" t="s">
        <v>213</v>
      </c>
      <c r="C123" s="3" t="str">
        <f t="shared" si="4"/>
        <v>Bldg_SDEPre69-Wal</v>
      </c>
      <c r="D123" s="3" t="s">
        <v>86</v>
      </c>
      <c r="E123" s="3" t="s">
        <v>130</v>
      </c>
      <c r="F123" s="3" t="s">
        <v>54</v>
      </c>
      <c r="G123" s="15">
        <v>1.342048312071826E-2</v>
      </c>
      <c r="H123" s="15">
        <v>1.6954453541690256E-2</v>
      </c>
      <c r="I123" s="15">
        <v>9.5501521795226148E-3</v>
      </c>
      <c r="J123" s="15">
        <v>1.3418169547204838E-2</v>
      </c>
      <c r="K123" s="15">
        <v>3.5022117945323794E-3</v>
      </c>
      <c r="L123" s="15">
        <v>6.5186325942465486E-3</v>
      </c>
      <c r="M123" s="15">
        <v>1.1607027941779363E-2</v>
      </c>
      <c r="N123" s="15">
        <v>8.5164952908919865E-3</v>
      </c>
      <c r="O123" s="15">
        <v>3.5294663193921848E-3</v>
      </c>
      <c r="P123" s="15">
        <v>1.2605946863910412E-2</v>
      </c>
      <c r="Q123" s="15">
        <v>6.5547154578868855E-3</v>
      </c>
      <c r="R123" s="15">
        <v>1.9959333468478717E-2</v>
      </c>
      <c r="S123" s="15">
        <v>1.0642480023821876E-2</v>
      </c>
      <c r="T123" s="15">
        <v>8.3442006570106416E-3</v>
      </c>
      <c r="U123" s="15">
        <v>1.2768920830045825E-2</v>
      </c>
      <c r="V123" s="15">
        <v>1.5631233187180238E-2</v>
      </c>
      <c r="W123" s="15">
        <v>5.6131964450531245E-3</v>
      </c>
      <c r="X123" s="15">
        <v>9.2933328605208001E-3</v>
      </c>
      <c r="Y123" s="15">
        <v>9.8592229845702057E-3</v>
      </c>
      <c r="Z123" s="15">
        <v>1.4491258122952193E-2</v>
      </c>
      <c r="AA123" s="15">
        <v>1.0156877778448422E-2</v>
      </c>
      <c r="AB123" s="15">
        <v>5.0324530516324649E-3</v>
      </c>
      <c r="AC123" s="15">
        <v>1.432111670470966E-2</v>
      </c>
      <c r="AD123" s="15">
        <v>5.8197719515640251E-3</v>
      </c>
      <c r="AE123" s="15">
        <v>1.146329388682928E-2</v>
      </c>
      <c r="AF123" s="15">
        <v>5.4630762883701991E-3</v>
      </c>
      <c r="AG123" s="15">
        <v>1.2537267382911606E-2</v>
      </c>
      <c r="AH123" s="15">
        <v>5.5308540319739625E-3</v>
      </c>
      <c r="AI123" s="15">
        <v>1.1320767279614468E-2</v>
      </c>
      <c r="AJ123" s="15">
        <v>1.0043752873096355E-2</v>
      </c>
      <c r="AK123" s="15">
        <v>1.656010337379455E-2</v>
      </c>
      <c r="AL123" s="15">
        <v>9.8320644422880757E-3</v>
      </c>
      <c r="AM123" s="15">
        <v>9.4220045564755717E-3</v>
      </c>
      <c r="AN123" s="15">
        <v>9.9967297649951221E-3</v>
      </c>
      <c r="AO123" s="15">
        <v>9.9955476439239719E-3</v>
      </c>
      <c r="AP123" s="15">
        <v>8.6645020678129073E-3</v>
      </c>
      <c r="AQ123" s="15">
        <v>8.6645020678129073E-3</v>
      </c>
      <c r="AT123" s="3" t="s">
        <v>130</v>
      </c>
    </row>
    <row r="124" spans="1:46">
      <c r="A124" s="3" t="str">
        <f t="shared" si="5"/>
        <v>OUTPUT</v>
      </c>
      <c r="B124" s="6" t="s">
        <v>213</v>
      </c>
      <c r="C124" s="3" t="str">
        <f t="shared" si="4"/>
        <v>Bldg_SDEPre79-Wal</v>
      </c>
      <c r="D124" s="3" t="s">
        <v>86</v>
      </c>
      <c r="E124" s="3" t="s">
        <v>131</v>
      </c>
      <c r="F124" s="3" t="s">
        <v>54</v>
      </c>
      <c r="G124" s="15">
        <v>9.9501160360903479E-3</v>
      </c>
      <c r="H124" s="15">
        <v>1.6954453541690256E-2</v>
      </c>
      <c r="I124" s="15">
        <v>8.6958262076361741E-3</v>
      </c>
      <c r="J124" s="15">
        <v>9.9509238283813049E-3</v>
      </c>
      <c r="K124" s="15">
        <v>2.569927584570295E-3</v>
      </c>
      <c r="L124" s="15">
        <v>6.5186325942465486E-3</v>
      </c>
      <c r="M124" s="15">
        <v>5.6043613754680251E-3</v>
      </c>
      <c r="N124" s="15">
        <v>3.8793773470150229E-3</v>
      </c>
      <c r="O124" s="15">
        <v>1.9925795525732467E-3</v>
      </c>
      <c r="P124" s="15">
        <v>1.2605946863910412E-2</v>
      </c>
      <c r="Q124" s="15">
        <v>4.0020988171684526E-3</v>
      </c>
      <c r="R124" s="15">
        <v>6.7343537064173901E-3</v>
      </c>
      <c r="S124" s="15">
        <v>1.0642480023821876E-2</v>
      </c>
      <c r="T124" s="15">
        <v>7.0981008424481976E-3</v>
      </c>
      <c r="U124" s="15">
        <v>9.8481032003217908E-3</v>
      </c>
      <c r="V124" s="15">
        <v>1.6305579726315866E-2</v>
      </c>
      <c r="W124" s="15">
        <v>3.4273689344991921E-3</v>
      </c>
      <c r="X124" s="15">
        <v>9.4109048170097787E-3</v>
      </c>
      <c r="Y124" s="15">
        <v>4.229629769916957E-3</v>
      </c>
      <c r="Z124" s="15">
        <v>4.2054509315876979E-3</v>
      </c>
      <c r="AA124" s="15">
        <v>8.8260829425990308E-3</v>
      </c>
      <c r="AB124" s="15">
        <v>2.8436502227533259E-3</v>
      </c>
      <c r="AC124" s="15">
        <v>1.4454245704053931E-2</v>
      </c>
      <c r="AD124" s="15">
        <v>2.0588721717765476E-3</v>
      </c>
      <c r="AE124" s="15">
        <v>5.6557900599521994E-3</v>
      </c>
      <c r="AF124" s="15">
        <v>5.4874802054384738E-3</v>
      </c>
      <c r="AG124" s="15">
        <v>1.2537267382911606E-2</v>
      </c>
      <c r="AH124" s="15">
        <v>1.9559393085873469E-3</v>
      </c>
      <c r="AI124" s="15">
        <v>1.1567508245827278E-2</v>
      </c>
      <c r="AJ124" s="15">
        <v>1.0043752873096355E-2</v>
      </c>
      <c r="AK124" s="15">
        <v>1.3196986090722916E-2</v>
      </c>
      <c r="AL124" s="15">
        <v>9.8320644422880757E-3</v>
      </c>
      <c r="AM124" s="15">
        <v>9.4220045564755717E-3</v>
      </c>
      <c r="AN124" s="15">
        <v>9.9967297649951221E-3</v>
      </c>
      <c r="AO124" s="15">
        <v>9.1024941440095482E-3</v>
      </c>
      <c r="AP124" s="15">
        <v>8.6645020678129073E-3</v>
      </c>
      <c r="AQ124" s="15">
        <v>8.6645020678129073E-3</v>
      </c>
      <c r="AT124" s="3" t="s">
        <v>131</v>
      </c>
    </row>
    <row r="125" spans="1:46">
      <c r="A125" s="3" t="str">
        <f t="shared" si="5"/>
        <v>OUTPUT</v>
      </c>
      <c r="B125" s="6" t="s">
        <v>213</v>
      </c>
      <c r="C125" s="3" t="str">
        <f t="shared" si="4"/>
        <v>Bldg_SDEPre89-Wal</v>
      </c>
      <c r="D125" s="3" t="s">
        <v>86</v>
      </c>
      <c r="E125" s="3" t="s">
        <v>132</v>
      </c>
      <c r="F125" s="3" t="s">
        <v>54</v>
      </c>
      <c r="G125" s="15">
        <v>5.5907742640613758E-3</v>
      </c>
      <c r="H125" s="15">
        <v>1.3882182009411865E-2</v>
      </c>
      <c r="I125" s="15">
        <v>6.6204252228904735E-3</v>
      </c>
      <c r="J125" s="15">
        <v>5.5927982040227513E-3</v>
      </c>
      <c r="K125" s="15">
        <v>2.5879470811104393E-3</v>
      </c>
      <c r="L125" s="15">
        <v>5.4424195673386487E-3</v>
      </c>
      <c r="M125" s="15">
        <v>4.9572536356148741E-3</v>
      </c>
      <c r="N125" s="15">
        <v>2.288945153784369E-3</v>
      </c>
      <c r="O125" s="15">
        <v>1.3436659509152627E-3</v>
      </c>
      <c r="P125" s="15">
        <v>9.4648783404284714E-3</v>
      </c>
      <c r="Q125" s="15">
        <v>2.2782099541236627E-3</v>
      </c>
      <c r="R125" s="15">
        <v>5.3549458280763608E-3</v>
      </c>
      <c r="S125" s="15">
        <v>1.071614374312241E-2</v>
      </c>
      <c r="T125" s="15">
        <v>7.0981008424481976E-3</v>
      </c>
      <c r="U125" s="15">
        <v>5.1302926446659758E-3</v>
      </c>
      <c r="V125" s="15">
        <v>9.734175134302912E-3</v>
      </c>
      <c r="W125" s="15">
        <v>1.9510432409865035E-3</v>
      </c>
      <c r="X125" s="15">
        <v>5.0814455897277653E-3</v>
      </c>
      <c r="Y125" s="15">
        <v>4.229629769916957E-3</v>
      </c>
      <c r="Z125" s="15">
        <v>3.7778814757952694E-3</v>
      </c>
      <c r="AA125" s="15">
        <v>3.9478840630867013E-3</v>
      </c>
      <c r="AB125" s="15">
        <v>2.9064202528575156E-3</v>
      </c>
      <c r="AC125" s="15">
        <v>3.7431539096349099E-3</v>
      </c>
      <c r="AD125" s="15">
        <v>2.0629904173109274E-3</v>
      </c>
      <c r="AE125" s="15">
        <v>5.6557900599521994E-3</v>
      </c>
      <c r="AF125" s="15">
        <v>5.0172296111993097E-3</v>
      </c>
      <c r="AG125" s="15">
        <v>8.9345186810859348E-3</v>
      </c>
      <c r="AH125" s="15">
        <v>1.9599026809847282E-3</v>
      </c>
      <c r="AI125" s="15">
        <v>6.4198782131846075E-3</v>
      </c>
      <c r="AJ125" s="15">
        <v>7.9685742204170674E-3</v>
      </c>
      <c r="AK125" s="15">
        <v>3.5139888096825042E-3</v>
      </c>
      <c r="AL125" s="15">
        <v>9.9015372088059102E-3</v>
      </c>
      <c r="AM125" s="15">
        <v>7.4465767187388687E-3</v>
      </c>
      <c r="AN125" s="15">
        <v>7.9122271952336651E-3</v>
      </c>
      <c r="AO125" s="15">
        <v>6.9320231604828508E-3</v>
      </c>
      <c r="AP125" s="15">
        <v>6.8478930349589358E-3</v>
      </c>
      <c r="AQ125" s="15">
        <v>6.8478930349589358E-3</v>
      </c>
      <c r="AT125" s="3" t="s">
        <v>132</v>
      </c>
    </row>
    <row r="126" spans="1:46">
      <c r="A126" s="3" t="str">
        <f t="shared" si="5"/>
        <v>OUTPUT</v>
      </c>
      <c r="B126" s="6" t="s">
        <v>213</v>
      </c>
      <c r="C126" s="3" t="str">
        <f t="shared" si="4"/>
        <v>Bldg_SDEPre99-Wal</v>
      </c>
      <c r="D126" s="3" t="s">
        <v>86</v>
      </c>
      <c r="E126" s="3" t="s">
        <v>133</v>
      </c>
      <c r="F126" s="3" t="s">
        <v>54</v>
      </c>
      <c r="G126" s="15">
        <v>3.7842789115046811E-3</v>
      </c>
      <c r="H126" s="15">
        <v>1.3882182009411865E-2</v>
      </c>
      <c r="I126" s="15">
        <v>4.8689333423459933E-3</v>
      </c>
      <c r="J126" s="15">
        <v>3.7855070752751468E-3</v>
      </c>
      <c r="K126" s="15">
        <v>2.6292422687769898E-3</v>
      </c>
      <c r="L126" s="15">
        <v>2.8314673668840763E-3</v>
      </c>
      <c r="M126" s="15">
        <v>1.3175795378554888E-3</v>
      </c>
      <c r="N126" s="15">
        <v>2.288945153784369E-3</v>
      </c>
      <c r="O126" s="15">
        <v>1.1095671110220055E-3</v>
      </c>
      <c r="P126" s="15">
        <v>9.4648783404284714E-3</v>
      </c>
      <c r="Q126" s="15">
        <v>2.2150088512389362E-3</v>
      </c>
      <c r="R126" s="15">
        <v>1.8266696637000714E-3</v>
      </c>
      <c r="S126" s="15">
        <v>1.071614374312241E-2</v>
      </c>
      <c r="T126" s="15">
        <v>4.0388133914708519E-3</v>
      </c>
      <c r="U126" s="15">
        <v>5.1302926446659758E-3</v>
      </c>
      <c r="V126" s="15">
        <v>5.9439381536689605E-3</v>
      </c>
      <c r="W126" s="15">
        <v>1.8969335406379883E-3</v>
      </c>
      <c r="X126" s="15">
        <v>4.0543281375586158E-3</v>
      </c>
      <c r="Y126" s="15">
        <v>4.229629769916957E-3</v>
      </c>
      <c r="Z126" s="15">
        <v>2.9449817760836584E-3</v>
      </c>
      <c r="AA126" s="15">
        <v>3.9649503261847061E-3</v>
      </c>
      <c r="AB126" s="15">
        <v>2.9195596925449319E-3</v>
      </c>
      <c r="AC126" s="15">
        <v>3.1584407020330669E-3</v>
      </c>
      <c r="AD126" s="15">
        <v>1.1676161583570868E-3</v>
      </c>
      <c r="AE126" s="15">
        <v>5.6557900599521994E-3</v>
      </c>
      <c r="AF126" s="15">
        <v>4.1034077401194691E-3</v>
      </c>
      <c r="AG126" s="15">
        <v>8.9345186810859348E-3</v>
      </c>
      <c r="AH126" s="15">
        <v>1.109191871229958E-3</v>
      </c>
      <c r="AI126" s="15">
        <v>3.6830655546129308E-3</v>
      </c>
      <c r="AJ126" s="15">
        <v>8.1501884100993426E-3</v>
      </c>
      <c r="AK126" s="15">
        <v>2.2265033632135104E-3</v>
      </c>
      <c r="AL126" s="15">
        <v>9.9015372088059102E-3</v>
      </c>
      <c r="AM126" s="15">
        <v>6.6482801852035481E-3</v>
      </c>
      <c r="AN126" s="15">
        <v>7.0696671167514592E-3</v>
      </c>
      <c r="AO126" s="15">
        <v>5.1031308534402889E-3</v>
      </c>
      <c r="AP126" s="15">
        <v>6.113777282404885E-3</v>
      </c>
      <c r="AQ126" s="15">
        <v>6.113777282404885E-3</v>
      </c>
      <c r="AT126" s="3" t="s">
        <v>133</v>
      </c>
    </row>
    <row r="127" spans="1:46">
      <c r="A127" s="3" t="str">
        <f t="shared" si="5"/>
        <v>OUTPUT</v>
      </c>
      <c r="B127" s="6" t="s">
        <v>213</v>
      </c>
      <c r="C127" s="3" t="str">
        <f t="shared" si="4"/>
        <v>Bldg_SDEPre09-Wal</v>
      </c>
      <c r="D127" s="3" t="s">
        <v>86</v>
      </c>
      <c r="E127" s="3" t="s">
        <v>134</v>
      </c>
      <c r="F127" s="3" t="s">
        <v>54</v>
      </c>
      <c r="G127" s="15">
        <v>3.2703826244796395E-3</v>
      </c>
      <c r="H127" s="15">
        <v>5.7907982453623179E-3</v>
      </c>
      <c r="I127" s="15">
        <v>1.5066413746366611E-3</v>
      </c>
      <c r="J127" s="15">
        <v>3.2721088053079953E-3</v>
      </c>
      <c r="K127" s="15">
        <v>2.7370626345800649E-3</v>
      </c>
      <c r="L127" s="15">
        <v>2.2391315888591768E-3</v>
      </c>
      <c r="M127" s="15">
        <v>1.9098443759184513E-3</v>
      </c>
      <c r="N127" s="15">
        <v>1.3341794999485272E-3</v>
      </c>
      <c r="O127" s="15">
        <v>1.1095671110220055E-3</v>
      </c>
      <c r="P127" s="15">
        <v>3.7827140714027899E-3</v>
      </c>
      <c r="Q127" s="15">
        <v>1.9871981520961039E-3</v>
      </c>
      <c r="R127" s="15">
        <v>1.7201208606772611E-3</v>
      </c>
      <c r="S127" s="15">
        <v>2.0523736710270661E-3</v>
      </c>
      <c r="T127" s="15">
        <v>1.0454860022900911E-3</v>
      </c>
      <c r="U127" s="15">
        <v>2.269255845714249E-3</v>
      </c>
      <c r="V127" s="15">
        <v>1.5732649230817885E-3</v>
      </c>
      <c r="W127" s="15">
        <v>1.701849093872905E-3</v>
      </c>
      <c r="X127" s="15">
        <v>4.0790875581882737E-3</v>
      </c>
      <c r="Y127" s="15">
        <v>7.0733870646358637E-4</v>
      </c>
      <c r="Z127" s="15">
        <v>1.8235328552517198E-3</v>
      </c>
      <c r="AA127" s="15">
        <v>7.3982706868114668E-4</v>
      </c>
      <c r="AB127" s="15">
        <v>2.5215460386616992E-3</v>
      </c>
      <c r="AC127" s="15">
        <v>2.2308138289694858E-3</v>
      </c>
      <c r="AD127" s="15">
        <v>1.1885514008075878E-3</v>
      </c>
      <c r="AE127" s="15">
        <v>2.4874353832166247E-3</v>
      </c>
      <c r="AF127" s="15">
        <v>2.3192130971124575E-3</v>
      </c>
      <c r="AG127" s="15">
        <v>5.4741863133649709E-3</v>
      </c>
      <c r="AH127" s="15">
        <v>1.1293485183278651E-3</v>
      </c>
      <c r="AI127" s="15">
        <v>1.1543548778965669E-3</v>
      </c>
      <c r="AJ127" s="15">
        <v>2.6855199692510782E-3</v>
      </c>
      <c r="AK127" s="15">
        <v>1.3941736279746246E-3</v>
      </c>
      <c r="AL127" s="15">
        <v>1.8969815426133655E-3</v>
      </c>
      <c r="AM127" s="15">
        <v>5.0898048022504309E-3</v>
      </c>
      <c r="AN127" s="15">
        <v>5.4096936492118181E-3</v>
      </c>
      <c r="AO127" s="15">
        <v>1.5791707010592447E-3</v>
      </c>
      <c r="AP127" s="15">
        <v>4.6805989075385654E-3</v>
      </c>
      <c r="AQ127" s="15">
        <v>4.6805989075385654E-3</v>
      </c>
      <c r="AT127" s="3" t="s">
        <v>134</v>
      </c>
    </row>
    <row r="128" spans="1:46">
      <c r="A128" s="3" t="str">
        <f t="shared" si="5"/>
        <v>\I:</v>
      </c>
      <c r="C128" s="3" t="str">
        <f t="shared" si="4"/>
        <v/>
      </c>
      <c r="E128" s="3" t="s">
        <v>50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 spans="1:46">
      <c r="A129" s="6" t="str">
        <f t="shared" si="5"/>
        <v>\I:</v>
      </c>
      <c r="C129" s="3" t="str">
        <f t="shared" si="4"/>
        <v/>
      </c>
      <c r="E129" s="3" t="s">
        <v>50</v>
      </c>
      <c r="F129" s="6" t="s">
        <v>51</v>
      </c>
      <c r="G129" s="13">
        <v>62.341494533525065</v>
      </c>
      <c r="H129" s="13">
        <v>66.269164349444821</v>
      </c>
      <c r="I129" s="13">
        <v>35.207604034639552</v>
      </c>
      <c r="J129" s="13">
        <v>61.051572427311463</v>
      </c>
      <c r="K129" s="13">
        <v>69.055256781690957</v>
      </c>
      <c r="L129" s="13">
        <v>48.06569203544403</v>
      </c>
      <c r="M129" s="13">
        <v>68.851232998592735</v>
      </c>
      <c r="N129" s="13">
        <v>49.29445959873393</v>
      </c>
      <c r="O129" s="13">
        <v>31.089226244474059</v>
      </c>
      <c r="P129" s="13">
        <v>66.613400496740653</v>
      </c>
      <c r="Q129" s="13">
        <v>56.485578168991829</v>
      </c>
      <c r="R129" s="13">
        <v>58.119596833232677</v>
      </c>
      <c r="S129" s="13">
        <v>75.600613320099143</v>
      </c>
      <c r="T129" s="13">
        <v>34.323000064702427</v>
      </c>
      <c r="U129" s="13">
        <v>30.034743389714475</v>
      </c>
      <c r="V129" s="13">
        <v>65.463674943919074</v>
      </c>
      <c r="W129" s="13">
        <v>56.195597015707861</v>
      </c>
      <c r="X129" s="13">
        <v>62.814689014644131</v>
      </c>
      <c r="Y129" s="13">
        <v>29.370802956902139</v>
      </c>
      <c r="Z129" s="13">
        <v>62.985944279800478</v>
      </c>
      <c r="AA129" s="13">
        <v>29.592278967404567</v>
      </c>
      <c r="AB129" s="13">
        <v>63.837795955284861</v>
      </c>
      <c r="AC129" s="13">
        <v>64.59030220562903</v>
      </c>
      <c r="AD129" s="13">
        <v>50.414919757834902</v>
      </c>
      <c r="AE129" s="13">
        <v>29.589185922985425</v>
      </c>
      <c r="AF129" s="13">
        <v>66.911543716139917</v>
      </c>
      <c r="AG129" s="13">
        <v>33.639975407583947</v>
      </c>
      <c r="AH129" s="13">
        <v>50.989218145759573</v>
      </c>
      <c r="AI129" s="13">
        <v>29.76035739521048</v>
      </c>
      <c r="AJ129" s="13">
        <v>49.544214313770027</v>
      </c>
      <c r="AK129" s="13">
        <v>75.694986651852219</v>
      </c>
      <c r="AL129" s="13">
        <v>30.012115397578281</v>
      </c>
      <c r="AM129" s="13">
        <v>34.32300006470242</v>
      </c>
      <c r="AN129" s="13">
        <v>30.012115397578278</v>
      </c>
      <c r="AO129" s="13">
        <v>34.043881283754082</v>
      </c>
      <c r="AP129" s="13">
        <v>34.323000064702427</v>
      </c>
      <c r="AQ129" s="13">
        <v>34.32300006470242</v>
      </c>
    </row>
    <row r="130" spans="1:46">
      <c r="A130" s="6" t="str">
        <f t="shared" si="5"/>
        <v>\I:</v>
      </c>
      <c r="C130" s="3" t="str">
        <f t="shared" si="4"/>
        <v/>
      </c>
      <c r="E130" s="3" t="s">
        <v>135</v>
      </c>
      <c r="F130" s="6" t="s">
        <v>99</v>
      </c>
      <c r="G130" s="14">
        <v>38283.179668724719</v>
      </c>
      <c r="H130" s="14">
        <v>41414.029211396388</v>
      </c>
      <c r="I130" s="14">
        <v>11563.896158958887</v>
      </c>
      <c r="J130" s="14">
        <v>39269.028406154604</v>
      </c>
      <c r="K130" s="14">
        <v>33739.618653408252</v>
      </c>
      <c r="L130" s="14">
        <v>24890.258729917838</v>
      </c>
      <c r="M130" s="14">
        <v>39523.347529444909</v>
      </c>
      <c r="N130" s="14">
        <v>33997.556918537273</v>
      </c>
      <c r="O130" s="14">
        <v>13588.844976888642</v>
      </c>
      <c r="P130" s="14">
        <v>41153.603948964228</v>
      </c>
      <c r="Q130" s="14">
        <v>28777.216933926851</v>
      </c>
      <c r="R130" s="14">
        <v>34376.370407808659</v>
      </c>
      <c r="S130" s="14">
        <v>23860.280621829752</v>
      </c>
      <c r="T130" s="14">
        <v>11958.778796942077</v>
      </c>
      <c r="U130" s="14">
        <v>14194.708724212993</v>
      </c>
      <c r="V130" s="14">
        <v>42033.982989598218</v>
      </c>
      <c r="W130" s="14">
        <v>28962.204378643273</v>
      </c>
      <c r="X130" s="14">
        <v>37931.563308284349</v>
      </c>
      <c r="Y130" s="14">
        <v>14598.116898493607</v>
      </c>
      <c r="Z130" s="14">
        <v>19889.251698374246</v>
      </c>
      <c r="AA130" s="14">
        <v>14461.569008436871</v>
      </c>
      <c r="AB130" s="14">
        <v>37188.92599747653</v>
      </c>
      <c r="AC130" s="14">
        <v>42723.45508661514</v>
      </c>
      <c r="AD130" s="14">
        <v>33087.438333425816</v>
      </c>
      <c r="AE130" s="14">
        <v>14463.462128512016</v>
      </c>
      <c r="AF130" s="14">
        <v>40930.189163904572</v>
      </c>
      <c r="AG130" s="14">
        <v>12277.527399908926</v>
      </c>
      <c r="AH130" s="14">
        <v>32636.289170205273</v>
      </c>
      <c r="AI130" s="14">
        <v>14359.277661815524</v>
      </c>
      <c r="AJ130" s="14">
        <v>23966.290248562687</v>
      </c>
      <c r="AK130" s="14">
        <v>35128.166860949532</v>
      </c>
      <c r="AL130" s="14">
        <v>14208.168373097855</v>
      </c>
      <c r="AM130" s="14">
        <v>11958.778796942075</v>
      </c>
      <c r="AN130" s="14">
        <v>14208.168373097855</v>
      </c>
      <c r="AO130" s="14">
        <v>12087.527193519492</v>
      </c>
      <c r="AP130" s="14">
        <v>11958.778796942077</v>
      </c>
      <c r="AQ130" s="14">
        <v>11958.778796942075</v>
      </c>
    </row>
    <row r="131" spans="1:46">
      <c r="A131" s="3" t="str">
        <f t="shared" si="5"/>
        <v>OUTPUT</v>
      </c>
      <c r="B131" s="6" t="s">
        <v>213</v>
      </c>
      <c r="C131" s="3" t="str">
        <f t="shared" si="4"/>
        <v>Bldg_SDEPre45-Wal</v>
      </c>
      <c r="D131" s="3" t="s">
        <v>86</v>
      </c>
      <c r="E131" s="3" t="s">
        <v>135</v>
      </c>
      <c r="F131" s="3" t="s">
        <v>54</v>
      </c>
      <c r="G131" s="15">
        <v>2.1130666823546109E-2</v>
      </c>
      <c r="H131" s="15">
        <v>2.0109822166450443E-2</v>
      </c>
      <c r="I131" s="15">
        <v>1.1540200244236461E-2</v>
      </c>
      <c r="J131" s="15">
        <v>2.1128051116692116E-2</v>
      </c>
      <c r="K131" s="15">
        <v>5.1544369874051152E-3</v>
      </c>
      <c r="L131" s="15">
        <v>8.970270792514376E-3</v>
      </c>
      <c r="M131" s="15">
        <v>2.057985012463176E-2</v>
      </c>
      <c r="N131" s="15">
        <v>1.1137109109322953E-2</v>
      </c>
      <c r="O131" s="15">
        <v>5.1759567637210671E-3</v>
      </c>
      <c r="P131" s="15">
        <v>1.7520081380532366E-2</v>
      </c>
      <c r="Q131" s="15">
        <v>1.0101552590703741E-2</v>
      </c>
      <c r="R131" s="15">
        <v>2.2825700316974777E-2</v>
      </c>
      <c r="S131" s="15">
        <v>1.2334772246912481E-2</v>
      </c>
      <c r="T131" s="15">
        <v>8.7398929822416118E-3</v>
      </c>
      <c r="U131" s="15">
        <v>1.5439585387674745E-2</v>
      </c>
      <c r="V131" s="15">
        <v>1.8784037664902387E-2</v>
      </c>
      <c r="W131" s="15">
        <v>8.6499327007705639E-3</v>
      </c>
      <c r="X131" s="15">
        <v>1.2807245187154195E-2</v>
      </c>
      <c r="Y131" s="15">
        <v>1.2785665285496543E-2</v>
      </c>
      <c r="Z131" s="15">
        <v>9.9643489071594323E-3</v>
      </c>
      <c r="AA131" s="15">
        <v>1.3119456904623777E-2</v>
      </c>
      <c r="AB131" s="15">
        <v>5.6853101737673805E-3</v>
      </c>
      <c r="AC131" s="15">
        <v>2.0407884095684836E-2</v>
      </c>
      <c r="AD131" s="15">
        <v>8.5164274056122036E-3</v>
      </c>
      <c r="AE131" s="15">
        <v>2.0937573164477443E-2</v>
      </c>
      <c r="AF131" s="15">
        <v>9.2660547822792007E-3</v>
      </c>
      <c r="AG131" s="15">
        <v>1.6845864668305906E-2</v>
      </c>
      <c r="AH131" s="15">
        <v>8.0936464063774641E-3</v>
      </c>
      <c r="AI131" s="15">
        <v>1.3934915943157595E-2</v>
      </c>
      <c r="AJ131" s="15">
        <v>1.6119172605536747E-2</v>
      </c>
      <c r="AK131" s="15">
        <v>1.7692279136299612E-2</v>
      </c>
      <c r="AL131" s="15">
        <v>1.1392476420934317E-2</v>
      </c>
      <c r="AM131" s="15">
        <v>1.1547129606172456E-2</v>
      </c>
      <c r="AN131" s="15">
        <v>1.2248029847198173E-2</v>
      </c>
      <c r="AO131" s="15">
        <v>1.2077520405684451E-2</v>
      </c>
      <c r="AP131" s="15">
        <v>1.0618773080641561E-2</v>
      </c>
      <c r="AQ131" s="15">
        <v>1.0618773080641561E-2</v>
      </c>
      <c r="AT131" s="3" t="s">
        <v>135</v>
      </c>
    </row>
    <row r="132" spans="1:46">
      <c r="A132" s="3" t="str">
        <f t="shared" si="5"/>
        <v>OUTPUT</v>
      </c>
      <c r="B132" s="6" t="s">
        <v>213</v>
      </c>
      <c r="C132" s="3" t="str">
        <f t="shared" si="4"/>
        <v>Bldg_SDEPre69-Wal</v>
      </c>
      <c r="D132" s="3" t="s">
        <v>86</v>
      </c>
      <c r="E132" s="3" t="s">
        <v>136</v>
      </c>
      <c r="F132" s="3" t="s">
        <v>54</v>
      </c>
      <c r="G132" s="15">
        <v>1.6734688827671675E-2</v>
      </c>
      <c r="H132" s="15">
        <v>2.0109822166450443E-2</v>
      </c>
      <c r="I132" s="15">
        <v>1.1540200244236461E-2</v>
      </c>
      <c r="J132" s="15">
        <v>1.6730694227955711E-2</v>
      </c>
      <c r="K132" s="15">
        <v>4.1709333840756488E-3</v>
      </c>
      <c r="L132" s="15">
        <v>8.7466146133385499E-3</v>
      </c>
      <c r="M132" s="15">
        <v>1.4422731658506363E-2</v>
      </c>
      <c r="N132" s="15">
        <v>1.1332453064069315E-2</v>
      </c>
      <c r="O132" s="15">
        <v>5.1759567637210671E-3</v>
      </c>
      <c r="P132" s="15">
        <v>1.4673296130530778E-2</v>
      </c>
      <c r="Q132" s="15">
        <v>9.3525076577644223E-3</v>
      </c>
      <c r="R132" s="15">
        <v>2.2825700316974777E-2</v>
      </c>
      <c r="S132" s="15">
        <v>1.2334772246912481E-2</v>
      </c>
      <c r="T132" s="15">
        <v>1.0210440611787847E-2</v>
      </c>
      <c r="U132" s="15">
        <v>1.5439585387674745E-2</v>
      </c>
      <c r="V132" s="15">
        <v>1.8709743090841145E-2</v>
      </c>
      <c r="W132" s="15">
        <v>8.0090660580972046E-3</v>
      </c>
      <c r="X132" s="15">
        <v>1.1204686072309776E-2</v>
      </c>
      <c r="Y132" s="15">
        <v>1.2785665285496543E-2</v>
      </c>
      <c r="Z132" s="15">
        <v>1.7578397535245316E-2</v>
      </c>
      <c r="AA132" s="15">
        <v>1.3142071313785088E-2</v>
      </c>
      <c r="AB132" s="15">
        <v>5.6875923066683166E-3</v>
      </c>
      <c r="AC132" s="15">
        <v>1.7392098315626169E-2</v>
      </c>
      <c r="AD132" s="15">
        <v>8.5213862369528139E-3</v>
      </c>
      <c r="AE132" s="15">
        <v>1.4378147966623357E-2</v>
      </c>
      <c r="AF132" s="15">
        <v>6.6389932186270663E-3</v>
      </c>
      <c r="AG132" s="15">
        <v>1.5033482898065728E-2</v>
      </c>
      <c r="AH132" s="15">
        <v>8.0984313326203754E-3</v>
      </c>
      <c r="AI132" s="15">
        <v>1.3934915943157595E-2</v>
      </c>
      <c r="AJ132" s="15">
        <v>1.26190170096872E-2</v>
      </c>
      <c r="AK132" s="15">
        <v>1.9503406575858528E-2</v>
      </c>
      <c r="AL132" s="15">
        <v>1.1392476420934317E-2</v>
      </c>
      <c r="AM132" s="15">
        <v>1.1547129606172456E-2</v>
      </c>
      <c r="AN132" s="15">
        <v>1.2248029847198173E-2</v>
      </c>
      <c r="AO132" s="15">
        <v>1.2077520405684451E-2</v>
      </c>
      <c r="AP132" s="15">
        <v>1.0618773080641561E-2</v>
      </c>
      <c r="AQ132" s="15">
        <v>1.0618773080641561E-2</v>
      </c>
      <c r="AT132" s="3" t="s">
        <v>136</v>
      </c>
    </row>
    <row r="133" spans="1:46">
      <c r="A133" s="3" t="str">
        <f t="shared" si="5"/>
        <v>OUTPUT</v>
      </c>
      <c r="B133" s="6" t="s">
        <v>213</v>
      </c>
      <c r="C133" s="3" t="str">
        <f t="shared" si="4"/>
        <v>Bldg_SDEPre79-Wal</v>
      </c>
      <c r="D133" s="3" t="s">
        <v>86</v>
      </c>
      <c r="E133" s="3" t="s">
        <v>137</v>
      </c>
      <c r="F133" s="3" t="s">
        <v>54</v>
      </c>
      <c r="G133" s="15">
        <v>1.2887234477735194E-2</v>
      </c>
      <c r="H133" s="15">
        <v>2.0109822166450443E-2</v>
      </c>
      <c r="I133" s="15">
        <v>1.0620063113159991E-2</v>
      </c>
      <c r="J133" s="15">
        <v>1.2887487589570571E-2</v>
      </c>
      <c r="K133" s="15">
        <v>3.1541799308099712E-3</v>
      </c>
      <c r="L133" s="15">
        <v>8.7466146133385499E-3</v>
      </c>
      <c r="M133" s="15">
        <v>7.6163167439111962E-3</v>
      </c>
      <c r="N133" s="15">
        <v>5.6636025458768908E-3</v>
      </c>
      <c r="O133" s="15">
        <v>3.1003195704260478E-3</v>
      </c>
      <c r="P133" s="15">
        <v>1.4673296130530778E-2</v>
      </c>
      <c r="Q133" s="15">
        <v>6.0274878316996837E-3</v>
      </c>
      <c r="R133" s="15">
        <v>8.7204564522445002E-3</v>
      </c>
      <c r="S133" s="15">
        <v>1.2334772246912481E-2</v>
      </c>
      <c r="T133" s="15">
        <v>8.8524217588006101E-3</v>
      </c>
      <c r="U133" s="15">
        <v>1.2258636770276176E-2</v>
      </c>
      <c r="V133" s="15">
        <v>1.9553176463657229E-2</v>
      </c>
      <c r="W133" s="15">
        <v>5.1618797350789971E-3</v>
      </c>
      <c r="X133" s="15">
        <v>1.1351202641501617E-2</v>
      </c>
      <c r="Y133" s="15">
        <v>6.0686845946639435E-3</v>
      </c>
      <c r="Z133" s="15">
        <v>5.8927099701185301E-3</v>
      </c>
      <c r="AA133" s="15">
        <v>1.1615266509747896E-2</v>
      </c>
      <c r="AB133" s="15">
        <v>3.3839312868614662E-3</v>
      </c>
      <c r="AC133" s="15">
        <v>1.7561197716863465E-2</v>
      </c>
      <c r="AD133" s="15">
        <v>3.3405360684148873E-3</v>
      </c>
      <c r="AE133" s="15">
        <v>7.7080939308069498E-3</v>
      </c>
      <c r="AF133" s="15">
        <v>6.6694321677726823E-3</v>
      </c>
      <c r="AG133" s="15">
        <v>1.5033482898065728E-2</v>
      </c>
      <c r="AH133" s="15">
        <v>3.1735141504951208E-3</v>
      </c>
      <c r="AI133" s="15">
        <v>1.4255198448011656E-2</v>
      </c>
      <c r="AJ133" s="15">
        <v>1.26190170096872E-2</v>
      </c>
      <c r="AK133" s="15">
        <v>1.5992792851949732E-2</v>
      </c>
      <c r="AL133" s="15">
        <v>1.1392476420934317E-2</v>
      </c>
      <c r="AM133" s="15">
        <v>1.1547129606172456E-2</v>
      </c>
      <c r="AN133" s="15">
        <v>1.2248029847198173E-2</v>
      </c>
      <c r="AO133" s="15">
        <v>1.1115968349506813E-2</v>
      </c>
      <c r="AP133" s="15">
        <v>1.0618773080641561E-2</v>
      </c>
      <c r="AQ133" s="15">
        <v>1.0618773080641561E-2</v>
      </c>
      <c r="AT133" s="3" t="s">
        <v>137</v>
      </c>
    </row>
    <row r="134" spans="1:46">
      <c r="A134" s="3" t="str">
        <f t="shared" si="5"/>
        <v>OUTPUT</v>
      </c>
      <c r="B134" s="6" t="s">
        <v>213</v>
      </c>
      <c r="C134" s="3" t="str">
        <f t="shared" si="4"/>
        <v>Bldg_SDEPre89-Wal</v>
      </c>
      <c r="D134" s="3" t="s">
        <v>86</v>
      </c>
      <c r="E134" s="3" t="s">
        <v>138</v>
      </c>
      <c r="F134" s="3" t="s">
        <v>54</v>
      </c>
      <c r="G134" s="15">
        <v>7.7811538002889018E-3</v>
      </c>
      <c r="H134" s="15">
        <v>1.6857625609659557E-2</v>
      </c>
      <c r="I134" s="15">
        <v>8.3422012794655605E-3</v>
      </c>
      <c r="J134" s="15">
        <v>7.7835813909386273E-3</v>
      </c>
      <c r="K134" s="15">
        <v>3.1767681404901316E-3</v>
      </c>
      <c r="L134" s="15">
        <v>7.4694952415094414E-3</v>
      </c>
      <c r="M134" s="15">
        <v>6.8802255493544311E-3</v>
      </c>
      <c r="N134" s="15">
        <v>3.5301912338939756E-3</v>
      </c>
      <c r="O134" s="15">
        <v>2.1752774006182697E-3</v>
      </c>
      <c r="P134" s="15">
        <v>1.1446687426620739E-2</v>
      </c>
      <c r="Q134" s="15">
        <v>3.6260277401595144E-3</v>
      </c>
      <c r="R134" s="15">
        <v>7.1378092152957527E-3</v>
      </c>
      <c r="S134" s="15">
        <v>1.2422839439398658E-2</v>
      </c>
      <c r="T134" s="15">
        <v>8.8524217588006101E-3</v>
      </c>
      <c r="U134" s="15">
        <v>6.8884913134172341E-3</v>
      </c>
      <c r="V134" s="15">
        <v>1.2444900852980811E-2</v>
      </c>
      <c r="W134" s="15">
        <v>3.1052967056926766E-3</v>
      </c>
      <c r="X134" s="15">
        <v>6.5638765789551466E-3</v>
      </c>
      <c r="Y134" s="15">
        <v>6.0686845946639435E-3</v>
      </c>
      <c r="Z134" s="15">
        <v>5.3795608327537698E-3</v>
      </c>
      <c r="AA134" s="15">
        <v>5.7423780670409989E-3</v>
      </c>
      <c r="AB134" s="15">
        <v>3.4608530659844677E-3</v>
      </c>
      <c r="AC134" s="15">
        <v>5.2930823957988253E-3</v>
      </c>
      <c r="AD134" s="15">
        <v>3.347410075076562E-3</v>
      </c>
      <c r="AE134" s="15">
        <v>7.7080939308069498E-3</v>
      </c>
      <c r="AF134" s="15">
        <v>6.1563635019079004E-3</v>
      </c>
      <c r="AG134" s="15">
        <v>1.1114849872759505E-2</v>
      </c>
      <c r="AH134" s="15">
        <v>3.1801294693459873E-3</v>
      </c>
      <c r="AI134" s="15">
        <v>8.4579760722182651E-3</v>
      </c>
      <c r="AJ134" s="15">
        <v>1.030023492752276E-2</v>
      </c>
      <c r="AK134" s="15">
        <v>4.9514295506345634E-3</v>
      </c>
      <c r="AL134" s="15">
        <v>1.1475348801352751E-2</v>
      </c>
      <c r="AM134" s="15">
        <v>9.3822770425395479E-3</v>
      </c>
      <c r="AN134" s="15">
        <v>9.9668507422515009E-3</v>
      </c>
      <c r="AO134" s="15">
        <v>8.7343865067455954E-3</v>
      </c>
      <c r="AP134" s="15">
        <v>8.6279685335119514E-3</v>
      </c>
      <c r="AQ134" s="15">
        <v>8.6279685335119514E-3</v>
      </c>
      <c r="AT134" s="3" t="s">
        <v>138</v>
      </c>
    </row>
    <row r="135" spans="1:46">
      <c r="A135" s="3" t="str">
        <f t="shared" si="5"/>
        <v>OUTPUT</v>
      </c>
      <c r="B135" s="6" t="s">
        <v>213</v>
      </c>
      <c r="C135" s="3" t="str">
        <f t="shared" ref="C135:C198" si="6">IF(B135&lt;&gt;"","Bldg_"&amp;LEFT(E135,8)&amp;"-"&amp;LEFT(D135,3),"")</f>
        <v>Bldg_SDEPre99-Wal</v>
      </c>
      <c r="D135" s="3" t="s">
        <v>86</v>
      </c>
      <c r="E135" s="3" t="s">
        <v>139</v>
      </c>
      <c r="F135" s="3" t="s">
        <v>54</v>
      </c>
      <c r="G135" s="15">
        <v>5.5042376187706757E-3</v>
      </c>
      <c r="H135" s="15">
        <v>1.6857625609659557E-2</v>
      </c>
      <c r="I135" s="15">
        <v>6.3828726980271347E-3</v>
      </c>
      <c r="J135" s="15">
        <v>5.505773865334994E-3</v>
      </c>
      <c r="K135" s="15">
        <v>3.2286359097346614E-3</v>
      </c>
      <c r="L135" s="15">
        <v>4.1868061049666607E-3</v>
      </c>
      <c r="M135" s="15">
        <v>2.1027550377057968E-3</v>
      </c>
      <c r="N135" s="15">
        <v>3.5301912338939756E-3</v>
      </c>
      <c r="O135" s="15">
        <v>1.8291028367592433E-3</v>
      </c>
      <c r="P135" s="15">
        <v>1.1446687426620739E-2</v>
      </c>
      <c r="Q135" s="15">
        <v>3.5348675442893386E-3</v>
      </c>
      <c r="R135" s="15">
        <v>2.7571215419557029E-3</v>
      </c>
      <c r="S135" s="15">
        <v>1.2422839439398658E-2</v>
      </c>
      <c r="T135" s="15">
        <v>5.3930288257353987E-3</v>
      </c>
      <c r="U135" s="15">
        <v>6.8884913134172341E-3</v>
      </c>
      <c r="V135" s="15">
        <v>8.0293195617453378E-3</v>
      </c>
      <c r="W135" s="15">
        <v>3.0272531755917821E-3</v>
      </c>
      <c r="X135" s="15">
        <v>5.3754153407977569E-3</v>
      </c>
      <c r="Y135" s="15">
        <v>6.0686845946639435E-3</v>
      </c>
      <c r="Z135" s="15">
        <v>4.3183748534035568E-3</v>
      </c>
      <c r="AA135" s="15">
        <v>5.7683816730559924E-3</v>
      </c>
      <c r="AB135" s="15">
        <v>3.4770073398885559E-3</v>
      </c>
      <c r="AC135" s="15">
        <v>4.5582115265033274E-3</v>
      </c>
      <c r="AD135" s="15">
        <v>1.9789579866359656E-3</v>
      </c>
      <c r="AE135" s="15">
        <v>7.7080939308069498E-3</v>
      </c>
      <c r="AF135" s="15">
        <v>5.1489617324573739E-3</v>
      </c>
      <c r="AG135" s="15">
        <v>1.1114849872759505E-2</v>
      </c>
      <c r="AH135" s="15">
        <v>1.8799295968017981E-3</v>
      </c>
      <c r="AI135" s="15">
        <v>5.1954426976572703E-3</v>
      </c>
      <c r="AJ135" s="15">
        <v>1.0544232752404223E-2</v>
      </c>
      <c r="AK135" s="15">
        <v>3.3093084356219777E-3</v>
      </c>
      <c r="AL135" s="15">
        <v>1.1475348801352751E-2</v>
      </c>
      <c r="AM135" s="15">
        <v>8.4878187184358467E-3</v>
      </c>
      <c r="AN135" s="15">
        <v>9.0242871246031236E-3</v>
      </c>
      <c r="AO135" s="15">
        <v>6.6899202759170958E-3</v>
      </c>
      <c r="AP135" s="15">
        <v>7.8054221260765392E-3</v>
      </c>
      <c r="AQ135" s="15">
        <v>7.8054221260765392E-3</v>
      </c>
      <c r="AT135" s="3" t="s">
        <v>139</v>
      </c>
    </row>
    <row r="136" spans="1:46">
      <c r="A136" s="5" t="str">
        <f t="shared" si="5"/>
        <v>OUTPUT</v>
      </c>
      <c r="B136" s="6" t="s">
        <v>213</v>
      </c>
      <c r="C136" s="3" t="str">
        <f t="shared" si="6"/>
        <v>Bldg_SDEPre09-Wal</v>
      </c>
      <c r="D136" s="5" t="s">
        <v>86</v>
      </c>
      <c r="E136" s="5" t="s">
        <v>140</v>
      </c>
      <c r="F136" s="3" t="s">
        <v>54</v>
      </c>
      <c r="G136" s="15">
        <v>4.8444658523861947E-3</v>
      </c>
      <c r="H136" s="15">
        <v>7.8111530623138723E-3</v>
      </c>
      <c r="I136" s="15">
        <v>2.2501961605886755E-3</v>
      </c>
      <c r="J136" s="15">
        <v>4.8468396738549609E-3</v>
      </c>
      <c r="K136" s="15">
        <v>3.3648383078604361E-3</v>
      </c>
      <c r="L136" s="15">
        <v>3.4078676994242067E-3</v>
      </c>
      <c r="M136" s="15">
        <v>2.9461257871742116E-3</v>
      </c>
      <c r="N136" s="15">
        <v>2.1702689846308577E-3</v>
      </c>
      <c r="O136" s="15">
        <v>1.8291028367592433E-3</v>
      </c>
      <c r="P136" s="15">
        <v>5.0786551873449343E-3</v>
      </c>
      <c r="Q136" s="15">
        <v>3.2074081952778517E-3</v>
      </c>
      <c r="R136" s="15">
        <v>2.6132319838208153E-3</v>
      </c>
      <c r="S136" s="15">
        <v>2.8904096432966586E-3</v>
      </c>
      <c r="T136" s="15">
        <v>1.6181026074670376E-3</v>
      </c>
      <c r="U136" s="15">
        <v>3.3600468061329362E-3</v>
      </c>
      <c r="V136" s="15">
        <v>2.4535922360387746E-3</v>
      </c>
      <c r="W136" s="15">
        <v>2.7468384965649846E-3</v>
      </c>
      <c r="X136" s="15">
        <v>5.4092224458199669E-3</v>
      </c>
      <c r="Y136" s="15">
        <v>1.1984936559941244E-3</v>
      </c>
      <c r="Z136" s="15">
        <v>2.8137124092002925E-3</v>
      </c>
      <c r="AA136" s="15">
        <v>1.2538711397961633E-3</v>
      </c>
      <c r="AB136" s="15">
        <v>3.0477099554460881E-3</v>
      </c>
      <c r="AC136" s="15">
        <v>3.3643065771015185E-3</v>
      </c>
      <c r="AD136" s="15">
        <v>2.0151901039198003E-3</v>
      </c>
      <c r="AE136" s="15">
        <v>3.7107775337237472E-3</v>
      </c>
      <c r="AF136" s="15">
        <v>3.1257357184610057E-3</v>
      </c>
      <c r="AG136" s="15">
        <v>7.2060785502169192E-3</v>
      </c>
      <c r="AH136" s="15">
        <v>1.9148138856605809E-3</v>
      </c>
      <c r="AI136" s="15">
        <v>1.8441749399412581E-3</v>
      </c>
      <c r="AJ136" s="15">
        <v>3.9546826093436564E-3</v>
      </c>
      <c r="AK136" s="15">
        <v>2.1744163138295016E-3</v>
      </c>
      <c r="AL136" s="15">
        <v>2.6707009212359688E-3</v>
      </c>
      <c r="AM136" s="15">
        <v>6.7078637562330238E-3</v>
      </c>
      <c r="AN136" s="15">
        <v>7.1280925047789634E-3</v>
      </c>
      <c r="AO136" s="15">
        <v>2.3585296536119344E-3</v>
      </c>
      <c r="AP136" s="15">
        <v>6.1685705030298781E-3</v>
      </c>
      <c r="AQ136" s="15">
        <v>6.1685705030298781E-3</v>
      </c>
      <c r="AT136" s="5" t="s">
        <v>140</v>
      </c>
    </row>
    <row r="137" spans="1:46">
      <c r="A137" s="5" t="str">
        <f t="shared" si="5"/>
        <v>\I:</v>
      </c>
      <c r="B137" s="5"/>
      <c r="C137" s="3" t="str">
        <f t="shared" si="6"/>
        <v/>
      </c>
      <c r="D137" s="5"/>
      <c r="E137" s="5" t="s">
        <v>50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T137" s="5"/>
    </row>
    <row r="138" spans="1:46" ht="15.75" thickBot="1">
      <c r="A138" s="18" t="str">
        <f t="shared" ref="A138:A201" si="7">IF(F138=$F$74,"\I:",IF(F138=$F$7,"OUTPUT","\I:"))</f>
        <v>\I:</v>
      </c>
      <c r="B138" s="18"/>
      <c r="C138" s="18" t="str">
        <f t="shared" si="6"/>
        <v/>
      </c>
      <c r="D138" s="18"/>
      <c r="E138" s="18" t="s">
        <v>50</v>
      </c>
      <c r="F138" s="18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T138" s="18"/>
    </row>
    <row r="139" spans="1:46">
      <c r="A139" s="3" t="str">
        <f t="shared" si="7"/>
        <v>\I:</v>
      </c>
      <c r="C139" s="3" t="str">
        <f t="shared" si="6"/>
        <v/>
      </c>
      <c r="E139" s="3" t="s">
        <v>50</v>
      </c>
    </row>
    <row r="140" spans="1:46">
      <c r="A140" s="3" t="str">
        <f t="shared" si="7"/>
        <v>\I:</v>
      </c>
      <c r="C140" s="3" t="str">
        <f t="shared" si="6"/>
        <v/>
      </c>
      <c r="E140" s="20" t="s">
        <v>50</v>
      </c>
      <c r="G140" s="4" t="s">
        <v>4</v>
      </c>
      <c r="H140" s="3" t="s">
        <v>5</v>
      </c>
      <c r="I140" s="3" t="s">
        <v>6</v>
      </c>
      <c r="J140" s="3" t="s">
        <v>7</v>
      </c>
      <c r="K140" s="3" t="s">
        <v>8</v>
      </c>
      <c r="L140" s="3" t="s">
        <v>9</v>
      </c>
      <c r="M140" s="3" t="s">
        <v>10</v>
      </c>
      <c r="N140" s="3" t="s">
        <v>11</v>
      </c>
      <c r="O140" s="3" t="s">
        <v>12</v>
      </c>
      <c r="P140" s="3" t="s">
        <v>13</v>
      </c>
      <c r="Q140" s="3" t="s">
        <v>14</v>
      </c>
      <c r="R140" s="3" t="s">
        <v>15</v>
      </c>
      <c r="S140" s="3" t="s">
        <v>39</v>
      </c>
      <c r="T140" s="3" t="s">
        <v>34</v>
      </c>
      <c r="U140" s="3" t="s">
        <v>16</v>
      </c>
      <c r="V140" s="3" t="s">
        <v>17</v>
      </c>
      <c r="W140" s="3" t="s">
        <v>18</v>
      </c>
      <c r="X140" s="3" t="s">
        <v>19</v>
      </c>
      <c r="Y140" s="3" t="s">
        <v>20</v>
      </c>
      <c r="Z140" s="3" t="s">
        <v>21</v>
      </c>
      <c r="AA140" s="3" t="s">
        <v>22</v>
      </c>
      <c r="AB140" s="3" t="s">
        <v>23</v>
      </c>
      <c r="AC140" s="3" t="s">
        <v>24</v>
      </c>
      <c r="AD140" s="3" t="s">
        <v>25</v>
      </c>
      <c r="AE140" s="3" t="s">
        <v>26</v>
      </c>
      <c r="AF140" s="3" t="s">
        <v>27</v>
      </c>
      <c r="AG140" s="3" t="s">
        <v>28</v>
      </c>
      <c r="AH140" s="3" t="s">
        <v>29</v>
      </c>
      <c r="AI140" s="3" t="s">
        <v>30</v>
      </c>
      <c r="AJ140" s="3" t="s">
        <v>31</v>
      </c>
      <c r="AK140" s="3" t="s">
        <v>0</v>
      </c>
      <c r="AL140" s="3" t="s">
        <v>32</v>
      </c>
      <c r="AM140" s="3" t="s">
        <v>33</v>
      </c>
      <c r="AN140" s="3" t="s">
        <v>35</v>
      </c>
      <c r="AO140" s="3" t="s">
        <v>36</v>
      </c>
      <c r="AP140" s="3" t="s">
        <v>37</v>
      </c>
      <c r="AQ140" s="3" t="s">
        <v>38</v>
      </c>
      <c r="AT140" s="21" t="s">
        <v>1</v>
      </c>
    </row>
    <row r="141" spans="1:46">
      <c r="A141" s="6" t="str">
        <f t="shared" si="7"/>
        <v>\I:</v>
      </c>
      <c r="C141" s="3" t="str">
        <f t="shared" si="6"/>
        <v/>
      </c>
      <c r="E141" s="7" t="s">
        <v>50</v>
      </c>
      <c r="F141" s="6" t="s">
        <v>51</v>
      </c>
      <c r="G141" s="13">
        <v>27.163486461433294</v>
      </c>
      <c r="H141" s="13">
        <v>34.408152066773454</v>
      </c>
      <c r="I141" s="13">
        <v>16.749309257710781</v>
      </c>
      <c r="J141" s="13">
        <v>27.163486461433294</v>
      </c>
      <c r="K141" s="13">
        <v>31.561643835616437</v>
      </c>
      <c r="L141" s="13">
        <v>23.61139306776386</v>
      </c>
      <c r="M141" s="13">
        <v>32.490818827814167</v>
      </c>
      <c r="N141" s="13">
        <v>32.142857142857139</v>
      </c>
      <c r="O141" s="13">
        <v>22.594600296395129</v>
      </c>
      <c r="P141" s="13">
        <v>37.513193442235291</v>
      </c>
      <c r="Q141" s="13">
        <v>44.999999999999993</v>
      </c>
      <c r="R141" s="13">
        <v>41.502277475398863</v>
      </c>
      <c r="S141" s="13">
        <v>31.561643835616437</v>
      </c>
      <c r="T141" s="13">
        <v>16.977842218121129</v>
      </c>
      <c r="U141" s="13">
        <v>23.109257767658111</v>
      </c>
      <c r="V141" s="13">
        <v>30.61757184806504</v>
      </c>
      <c r="W141" s="13">
        <v>45.000000000000007</v>
      </c>
      <c r="X141" s="13">
        <v>25.37444933920705</v>
      </c>
      <c r="Y141" s="13">
        <v>20.945757586136423</v>
      </c>
      <c r="Z141" s="13">
        <v>29.370593427595455</v>
      </c>
      <c r="AA141" s="13">
        <v>20.970873786407765</v>
      </c>
      <c r="AB141" s="13">
        <v>27.095856248579643</v>
      </c>
      <c r="AC141" s="13">
        <v>26.879245494863298</v>
      </c>
      <c r="AD141" s="13">
        <v>37.724550898203596</v>
      </c>
      <c r="AE141" s="13">
        <v>20.579372209101283</v>
      </c>
      <c r="AF141" s="13">
        <v>33.519496201144456</v>
      </c>
      <c r="AG141" s="13">
        <v>22.523300354216438</v>
      </c>
      <c r="AH141" s="13">
        <v>37.724550898203596</v>
      </c>
      <c r="AI141" s="13">
        <v>20.946116290393935</v>
      </c>
      <c r="AJ141" s="13">
        <v>23.509094452374502</v>
      </c>
      <c r="AK141" s="13">
        <v>42.087312714534974</v>
      </c>
      <c r="AL141" s="13">
        <v>14.794520547945206</v>
      </c>
      <c r="AM141" s="13">
        <v>16.977842218121129</v>
      </c>
      <c r="AN141" s="13">
        <v>14.794520547945206</v>
      </c>
      <c r="AO141" s="13">
        <v>16.977842218121129</v>
      </c>
      <c r="AP141" s="13">
        <v>16.977842218121129</v>
      </c>
      <c r="AQ141" s="13">
        <v>16.977842218121129</v>
      </c>
      <c r="AT141" s="7"/>
    </row>
    <row r="142" spans="1:46">
      <c r="A142" s="6" t="str">
        <f t="shared" si="7"/>
        <v>\I:</v>
      </c>
      <c r="C142" s="3" t="str">
        <f t="shared" si="6"/>
        <v/>
      </c>
      <c r="E142" s="4" t="s">
        <v>141</v>
      </c>
      <c r="F142" s="6" t="s">
        <v>99</v>
      </c>
      <c r="G142" s="14">
        <v>38879.999999999993</v>
      </c>
      <c r="H142" s="14">
        <v>50400.000000000007</v>
      </c>
      <c r="I142" s="14">
        <v>43200</v>
      </c>
      <c r="J142" s="14">
        <v>38879.999999999993</v>
      </c>
      <c r="K142" s="14">
        <v>46080</v>
      </c>
      <c r="L142" s="14">
        <v>28800</v>
      </c>
      <c r="M142" s="14">
        <v>40748.936170212764</v>
      </c>
      <c r="N142" s="14">
        <v>75599.999999999985</v>
      </c>
      <c r="O142" s="14">
        <v>21600</v>
      </c>
      <c r="P142" s="14">
        <v>32400</v>
      </c>
      <c r="Q142" s="14">
        <v>125999.99999999999</v>
      </c>
      <c r="R142" s="14">
        <v>54719.999999999993</v>
      </c>
      <c r="S142" s="14">
        <v>23040</v>
      </c>
      <c r="T142" s="14">
        <v>21600</v>
      </c>
      <c r="U142" s="14">
        <v>21599.999999999996</v>
      </c>
      <c r="V142" s="14">
        <v>162995.74468085103</v>
      </c>
      <c r="W142" s="14">
        <v>50400.000000000007</v>
      </c>
      <c r="X142" s="14">
        <v>46080</v>
      </c>
      <c r="Y142" s="14">
        <v>21600</v>
      </c>
      <c r="Z142" s="14">
        <v>50400.000000000007</v>
      </c>
      <c r="AA142" s="14">
        <v>21599.999999999996</v>
      </c>
      <c r="AB142" s="14">
        <v>46080</v>
      </c>
      <c r="AC142" s="14">
        <v>40748.936170212757</v>
      </c>
      <c r="AD142" s="14">
        <v>50400.000000000007</v>
      </c>
      <c r="AE142" s="14">
        <v>32399.999999999996</v>
      </c>
      <c r="AF142" s="14">
        <v>64800</v>
      </c>
      <c r="AG142" s="14">
        <v>86400.000000000015</v>
      </c>
      <c r="AH142" s="14">
        <v>50400.000000000007</v>
      </c>
      <c r="AI142" s="14">
        <v>21600.000000000004</v>
      </c>
      <c r="AJ142" s="14">
        <v>28800</v>
      </c>
      <c r="AK142" s="14">
        <v>162995.74468085103</v>
      </c>
      <c r="AL142" s="14">
        <v>21600</v>
      </c>
      <c r="AM142" s="14">
        <v>21600</v>
      </c>
      <c r="AN142" s="14">
        <v>21600</v>
      </c>
      <c r="AO142" s="14">
        <v>21600</v>
      </c>
      <c r="AP142" s="14">
        <v>21600</v>
      </c>
      <c r="AQ142" s="14">
        <v>21600</v>
      </c>
      <c r="AT142" s="7"/>
    </row>
    <row r="143" spans="1:46">
      <c r="A143" s="3" t="str">
        <f t="shared" si="7"/>
        <v>OUTPUT</v>
      </c>
      <c r="B143" s="6" t="s">
        <v>214</v>
      </c>
      <c r="C143" s="3" t="str">
        <f t="shared" si="6"/>
        <v>Bldg_FLTPre45-Win</v>
      </c>
      <c r="D143" s="3" t="s">
        <v>2</v>
      </c>
      <c r="E143" s="3" t="s">
        <v>141</v>
      </c>
      <c r="F143" s="3" t="s">
        <v>54</v>
      </c>
      <c r="G143" s="15">
        <v>-2.5416546695618714E-4</v>
      </c>
      <c r="H143" s="15">
        <v>1.2363039905363205E-3</v>
      </c>
      <c r="I143" s="15">
        <v>-4.7195587529657505E-5</v>
      </c>
      <c r="J143" s="15">
        <v>-2.4764794236171696E-4</v>
      </c>
      <c r="K143" s="15">
        <v>0</v>
      </c>
      <c r="L143" s="15">
        <v>1.3330889901475568E-4</v>
      </c>
      <c r="M143" s="15">
        <v>9.0138430041963381E-4</v>
      </c>
      <c r="N143" s="15">
        <v>-2.1730633245005233E-4</v>
      </c>
      <c r="O143" s="15">
        <v>-1.7548600197232083E-3</v>
      </c>
      <c r="P143" s="15">
        <v>1.8224407420239608E-3</v>
      </c>
      <c r="Q143" s="15">
        <v>-1.1367779072885677E-3</v>
      </c>
      <c r="R143" s="15">
        <v>1.2204988313650278E-3</v>
      </c>
      <c r="S143" s="15">
        <v>2.3257416676155521E-4</v>
      </c>
      <c r="T143" s="15">
        <v>1.5830744845440603E-3</v>
      </c>
      <c r="U143" s="15">
        <v>-2.0513578434198939E-4</v>
      </c>
      <c r="V143" s="15">
        <v>1.4361637374706226E-3</v>
      </c>
      <c r="W143" s="15">
        <v>-9.8540105623729532E-4</v>
      </c>
      <c r="X143" s="15">
        <v>1.9487977957286682E-3</v>
      </c>
      <c r="Y143" s="15">
        <v>-8.2294943295459645E-4</v>
      </c>
      <c r="Z143" s="15">
        <v>2.0607567493895916E-3</v>
      </c>
      <c r="AA143" s="15">
        <v>0</v>
      </c>
      <c r="AB143" s="15">
        <v>5.5985738684346175E-4</v>
      </c>
      <c r="AC143" s="15">
        <v>1.0792431689427579E-3</v>
      </c>
      <c r="AD143" s="15">
        <v>-3.7275293097962608E-4</v>
      </c>
      <c r="AE143" s="15">
        <v>9.9771069747928392E-4</v>
      </c>
      <c r="AF143" s="15">
        <v>6.0163278034868904E-4</v>
      </c>
      <c r="AG143" s="15">
        <v>-1.0570838516684964E-4</v>
      </c>
      <c r="AH143" s="15">
        <v>-3.5942586462709374E-4</v>
      </c>
      <c r="AI143" s="15">
        <v>-3.2662902346107119E-4</v>
      </c>
      <c r="AJ143" s="15">
        <v>1.1962014231078114E-3</v>
      </c>
      <c r="AK143" s="15">
        <v>1.2902060391098234E-3</v>
      </c>
      <c r="AL143" s="15">
        <v>2.3194524781709701E-4</v>
      </c>
      <c r="AM143" s="15">
        <v>3.1271591569896813E-4</v>
      </c>
      <c r="AN143" s="15">
        <v>2.785499887144288E-4</v>
      </c>
      <c r="AO143" s="15">
        <v>-4.7356812317523155E-5</v>
      </c>
      <c r="AP143" s="15">
        <v>2.8757444150772434E-4</v>
      </c>
      <c r="AQ143" s="15">
        <v>2.8757444150772434E-4</v>
      </c>
      <c r="AT143" s="3" t="s">
        <v>141</v>
      </c>
    </row>
    <row r="144" spans="1:46">
      <c r="A144" s="3" t="str">
        <f t="shared" si="7"/>
        <v>OUTPUT</v>
      </c>
      <c r="B144" s="6" t="s">
        <v>214</v>
      </c>
      <c r="C144" s="3" t="str">
        <f t="shared" si="6"/>
        <v>Bldg_FLTPre69-Win</v>
      </c>
      <c r="D144" s="3" t="s">
        <v>2</v>
      </c>
      <c r="E144" s="3" t="s">
        <v>142</v>
      </c>
      <c r="F144" s="3" t="s">
        <v>54</v>
      </c>
      <c r="G144" s="15">
        <v>-2.5910724893902484E-4</v>
      </c>
      <c r="H144" s="15">
        <v>1.2363039905363205E-3</v>
      </c>
      <c r="I144" s="15">
        <v>-4.7195587529657505E-5</v>
      </c>
      <c r="J144" s="15">
        <v>-2.5246300301613012E-4</v>
      </c>
      <c r="K144" s="15">
        <v>0</v>
      </c>
      <c r="L144" s="15">
        <v>1.3598637341208708E-4</v>
      </c>
      <c r="M144" s="15">
        <v>-5.0975905673332099E-5</v>
      </c>
      <c r="N144" s="15">
        <v>-2.7002335684482028E-4</v>
      </c>
      <c r="O144" s="15">
        <v>-1.7548600197232083E-3</v>
      </c>
      <c r="P144" s="15">
        <v>1.8614292553095118E-3</v>
      </c>
      <c r="Q144" s="15">
        <v>-1.1497798038010139E-3</v>
      </c>
      <c r="R144" s="15">
        <v>1.2204988313650278E-3</v>
      </c>
      <c r="S144" s="15">
        <v>2.3257416676155521E-4</v>
      </c>
      <c r="T144" s="15">
        <v>1.5626342989295545E-3</v>
      </c>
      <c r="U144" s="15">
        <v>-2.0513578434198939E-4</v>
      </c>
      <c r="V144" s="15">
        <v>1.4331998972629452E-3</v>
      </c>
      <c r="W144" s="15">
        <v>-9.9659926794533121E-4</v>
      </c>
      <c r="X144" s="15">
        <v>1.9722973824611279E-3</v>
      </c>
      <c r="Y144" s="15">
        <v>-8.2294943295459645E-4</v>
      </c>
      <c r="Z144" s="15">
        <v>1.2171802070135348E-3</v>
      </c>
      <c r="AA144" s="15">
        <v>-3.1499741645760231E-4</v>
      </c>
      <c r="AB144" s="15">
        <v>5.5994663054946949E-4</v>
      </c>
      <c r="AC144" s="15">
        <v>7.546740636065586E-4</v>
      </c>
      <c r="AD144" s="15">
        <v>-4.6195250290876402E-4</v>
      </c>
      <c r="AE144" s="15">
        <v>-5.7515504984249865E-5</v>
      </c>
      <c r="AF144" s="15">
        <v>6.6083230222877692E-4</v>
      </c>
      <c r="AG144" s="15">
        <v>-2.146989352096169E-4</v>
      </c>
      <c r="AH144" s="15">
        <v>-4.4543627688793246E-4</v>
      </c>
      <c r="AI144" s="15">
        <v>-3.2662902346107119E-4</v>
      </c>
      <c r="AJ144" s="15">
        <v>1.2316130987215625E-3</v>
      </c>
      <c r="AK144" s="15">
        <v>1.2128584274927214E-3</v>
      </c>
      <c r="AL144" s="15">
        <v>2.3194524781709701E-4</v>
      </c>
      <c r="AM144" s="15">
        <v>3.1271591569896813E-4</v>
      </c>
      <c r="AN144" s="15">
        <v>2.785499887144288E-4</v>
      </c>
      <c r="AO144" s="15">
        <v>-4.7356812317523155E-5</v>
      </c>
      <c r="AP144" s="15">
        <v>2.8757444150772434E-4</v>
      </c>
      <c r="AQ144" s="15">
        <v>2.8757444150772434E-4</v>
      </c>
      <c r="AT144" s="3" t="s">
        <v>142</v>
      </c>
    </row>
    <row r="145" spans="1:46">
      <c r="A145" s="3" t="str">
        <f t="shared" si="7"/>
        <v>OUTPUT</v>
      </c>
      <c r="B145" s="6" t="s">
        <v>214</v>
      </c>
      <c r="C145" s="3" t="str">
        <f t="shared" si="6"/>
        <v>Bldg_FLTPre79-Win</v>
      </c>
      <c r="D145" s="3" t="s">
        <v>2</v>
      </c>
      <c r="E145" s="3" t="s">
        <v>143</v>
      </c>
      <c r="F145" s="3" t="s">
        <v>54</v>
      </c>
      <c r="G145" s="15">
        <v>-5.3780122850459315E-4</v>
      </c>
      <c r="H145" s="15">
        <v>1.2363039905363205E-3</v>
      </c>
      <c r="I145" s="15">
        <v>-4.7683252542310229E-5</v>
      </c>
      <c r="J145" s="15">
        <v>-5.2401047724444187E-4</v>
      </c>
      <c r="K145" s="15">
        <v>8.1939382034560706E-4</v>
      </c>
      <c r="L145" s="15">
        <v>1.3598637341208708E-4</v>
      </c>
      <c r="M145" s="15">
        <v>1.2439381228245805E-4</v>
      </c>
      <c r="N145" s="15">
        <v>-3.3021318582323624E-4</v>
      </c>
      <c r="O145" s="15">
        <v>-1.8130425113380584E-3</v>
      </c>
      <c r="P145" s="15">
        <v>1.8614292553095118E-3</v>
      </c>
      <c r="Q145" s="15">
        <v>-1.5368908749751537E-3</v>
      </c>
      <c r="R145" s="15">
        <v>7.4138896580657474E-4</v>
      </c>
      <c r="S145" s="15">
        <v>2.3257416676155521E-4</v>
      </c>
      <c r="T145" s="15">
        <v>2.8129883533890501E-4</v>
      </c>
      <c r="U145" s="15">
        <v>-2.1041374183171287E-4</v>
      </c>
      <c r="V145" s="15">
        <v>1.4644237335582561E-3</v>
      </c>
      <c r="W145" s="15">
        <v>-1.3385804505165817E-3</v>
      </c>
      <c r="X145" s="15">
        <v>1.4378257933384611E-3</v>
      </c>
      <c r="Y145" s="15">
        <v>-1.4745075196741233E-3</v>
      </c>
      <c r="Z145" s="15">
        <v>3.8166372438684382E-4</v>
      </c>
      <c r="AA145" s="15">
        <v>-3.19022532144329E-4</v>
      </c>
      <c r="AB145" s="15">
        <v>5.8531219528120586E-4</v>
      </c>
      <c r="AC145" s="15">
        <v>7.5718874803457309E-4</v>
      </c>
      <c r="AD145" s="15">
        <v>-5.6294683099494748E-4</v>
      </c>
      <c r="AE145" s="15">
        <v>-5.5223121553305563E-4</v>
      </c>
      <c r="AF145" s="15">
        <v>6.6239091222788091E-4</v>
      </c>
      <c r="AG145" s="15">
        <v>-2.146989352096169E-4</v>
      </c>
      <c r="AH145" s="15">
        <v>-5.4281974641401441E-4</v>
      </c>
      <c r="AI145" s="15">
        <v>-6.5846382664817046E-4</v>
      </c>
      <c r="AJ145" s="15">
        <v>1.2316130987215625E-3</v>
      </c>
      <c r="AK145" s="15">
        <v>9.1017692744415929E-4</v>
      </c>
      <c r="AL145" s="15">
        <v>2.3194524781709701E-4</v>
      </c>
      <c r="AM145" s="15">
        <v>3.1271591569896813E-4</v>
      </c>
      <c r="AN145" s="15">
        <v>2.785499887144288E-4</v>
      </c>
      <c r="AO145" s="15">
        <v>-4.7866187837100012E-5</v>
      </c>
      <c r="AP145" s="15">
        <v>2.8757444150772434E-4</v>
      </c>
      <c r="AQ145" s="15">
        <v>2.8757444150772434E-4</v>
      </c>
      <c r="AT145" s="3" t="s">
        <v>143</v>
      </c>
    </row>
    <row r="146" spans="1:46">
      <c r="A146" s="3" t="str">
        <f t="shared" si="7"/>
        <v>OUTPUT</v>
      </c>
      <c r="B146" s="6" t="s">
        <v>214</v>
      </c>
      <c r="C146" s="3" t="str">
        <f t="shared" si="6"/>
        <v>Bldg_FLTPre89-Win</v>
      </c>
      <c r="D146" s="3" t="s">
        <v>2</v>
      </c>
      <c r="E146" s="3" t="s">
        <v>144</v>
      </c>
      <c r="F146" s="3" t="s">
        <v>54</v>
      </c>
      <c r="G146" s="15">
        <v>-1.2852069821068692E-3</v>
      </c>
      <c r="H146" s="15">
        <v>9.1505183017872563E-4</v>
      </c>
      <c r="I146" s="15">
        <v>-4.8960811812197434E-5</v>
      </c>
      <c r="J146" s="15">
        <v>-1.2522506241280469E-3</v>
      </c>
      <c r="K146" s="15">
        <v>8.2259639960034141E-4</v>
      </c>
      <c r="L146" s="15">
        <v>1.3840911057884188E-4</v>
      </c>
      <c r="M146" s="15">
        <v>-1.6626933328246546E-4</v>
      </c>
      <c r="N146" s="15">
        <v>-4.7314899258630894E-4</v>
      </c>
      <c r="O146" s="15">
        <v>-3.0609564612331954E-3</v>
      </c>
      <c r="P146" s="15">
        <v>3.9622274067939369E-4</v>
      </c>
      <c r="Q146" s="15">
        <v>-2.3101007495806613E-3</v>
      </c>
      <c r="R146" s="15">
        <v>3.2228451697276109E-4</v>
      </c>
      <c r="S146" s="15">
        <v>2.3338819422250021E-4</v>
      </c>
      <c r="T146" s="15">
        <v>2.8129883533890501E-4</v>
      </c>
      <c r="U146" s="15">
        <v>-2.2210541143092435E-4</v>
      </c>
      <c r="V146" s="15">
        <v>6.4621489722904311E-4</v>
      </c>
      <c r="W146" s="15">
        <v>-2.0219752393192026E-3</v>
      </c>
      <c r="X146" s="15">
        <v>4.3307603892501036E-4</v>
      </c>
      <c r="Y146" s="15">
        <v>-1.4745075196741233E-3</v>
      </c>
      <c r="Z146" s="15">
        <v>-9.1112182566461229E-4</v>
      </c>
      <c r="AA146" s="15">
        <v>-1.5556463081503008E-3</v>
      </c>
      <c r="AB146" s="15">
        <v>5.9137041490316328E-4</v>
      </c>
      <c r="AC146" s="15">
        <v>7.524903918940956E-4</v>
      </c>
      <c r="AD146" s="15">
        <v>-7.843757537825466E-4</v>
      </c>
      <c r="AE146" s="15">
        <v>-5.5223121553305563E-4</v>
      </c>
      <c r="AF146" s="15">
        <v>7.1118974233045328E-4</v>
      </c>
      <c r="AG146" s="15">
        <v>-3.3050956495334164E-4</v>
      </c>
      <c r="AH146" s="15">
        <v>-7.5633190262219005E-4</v>
      </c>
      <c r="AI146" s="15">
        <v>-1.2716211381607692E-3</v>
      </c>
      <c r="AJ146" s="15">
        <v>2.530750739743399E-4</v>
      </c>
      <c r="AK146" s="15">
        <v>8.9533959787448168E-4</v>
      </c>
      <c r="AL146" s="15">
        <v>2.3270794001295839E-4</v>
      </c>
      <c r="AM146" s="15">
        <v>3.208838803732372E-4</v>
      </c>
      <c r="AN146" s="15">
        <v>2.8596498907352148E-4</v>
      </c>
      <c r="AO146" s="15">
        <v>-4.9227410308062471E-5</v>
      </c>
      <c r="AP146" s="15">
        <v>2.9508572494914704E-4</v>
      </c>
      <c r="AQ146" s="15">
        <v>2.9508572494914704E-4</v>
      </c>
      <c r="AT146" s="3" t="s">
        <v>144</v>
      </c>
    </row>
    <row r="147" spans="1:46">
      <c r="A147" s="3" t="str">
        <f t="shared" si="7"/>
        <v>OUTPUT</v>
      </c>
      <c r="B147" s="6" t="s">
        <v>214</v>
      </c>
      <c r="C147" s="3" t="str">
        <f t="shared" si="6"/>
        <v>Bldg_FLTPre99-Win</v>
      </c>
      <c r="D147" s="3" t="s">
        <v>2</v>
      </c>
      <c r="E147" s="3" t="s">
        <v>145</v>
      </c>
      <c r="F147" s="3" t="s">
        <v>54</v>
      </c>
      <c r="G147" s="15">
        <v>-1.6167601750849243E-3</v>
      </c>
      <c r="H147" s="15">
        <v>9.1505183017872563E-4</v>
      </c>
      <c r="I147" s="15">
        <v>-5.0866231973945116E-5</v>
      </c>
      <c r="J147" s="15">
        <v>-1.5753018513768996E-3</v>
      </c>
      <c r="K147" s="15">
        <v>-2.9604009607202855E-4</v>
      </c>
      <c r="L147" s="15">
        <v>-4.3564772456553772E-4</v>
      </c>
      <c r="M147" s="15">
        <v>-1.5385427012781169E-3</v>
      </c>
      <c r="N147" s="15">
        <v>-4.7314899258630894E-4</v>
      </c>
      <c r="O147" s="15">
        <v>-3.2310041274124517E-3</v>
      </c>
      <c r="P147" s="15">
        <v>3.9622274067939369E-4</v>
      </c>
      <c r="Q147" s="15">
        <v>-2.3136174928314441E-3</v>
      </c>
      <c r="R147" s="15">
        <v>-8.3131918155395412E-4</v>
      </c>
      <c r="S147" s="15">
        <v>2.3338819422250021E-4</v>
      </c>
      <c r="T147" s="15">
        <v>-2.9825893115856332E-4</v>
      </c>
      <c r="U147" s="15">
        <v>-2.2210541143092435E-4</v>
      </c>
      <c r="V147" s="15">
        <v>6.6271703681949846E-4</v>
      </c>
      <c r="W147" s="15">
        <v>-2.0254853100827434E-3</v>
      </c>
      <c r="X147" s="15">
        <v>4.4027641744452987E-4</v>
      </c>
      <c r="Y147" s="15">
        <v>-1.4745075196741233E-3</v>
      </c>
      <c r="Z147" s="15">
        <v>-1.4664883023752205E-3</v>
      </c>
      <c r="AA147" s="15">
        <v>-1.5577500354890461E-3</v>
      </c>
      <c r="AB147" s="15">
        <v>5.9257434981600137E-4</v>
      </c>
      <c r="AC147" s="15">
        <v>2.0554756504624679E-4</v>
      </c>
      <c r="AD147" s="15">
        <v>-7.9999898350977309E-4</v>
      </c>
      <c r="AE147" s="15">
        <v>-5.5223121553305563E-4</v>
      </c>
      <c r="AF147" s="15">
        <v>6.777052900043825E-4</v>
      </c>
      <c r="AG147" s="15">
        <v>-3.3050956495334164E-4</v>
      </c>
      <c r="AH147" s="15">
        <v>-7.7139655372558701E-4</v>
      </c>
      <c r="AI147" s="15">
        <v>-1.3382526977091505E-3</v>
      </c>
      <c r="AJ147" s="15">
        <v>2.5545129775953395E-4</v>
      </c>
      <c r="AK147" s="15">
        <v>-7.3273420767376075E-4</v>
      </c>
      <c r="AL147" s="15">
        <v>2.3270794001295839E-4</v>
      </c>
      <c r="AM147" s="15">
        <v>4.3238933799864723E-4</v>
      </c>
      <c r="AN147" s="15">
        <v>3.8543615556234844E-4</v>
      </c>
      <c r="AO147" s="15">
        <v>-5.1151698579317974E-5</v>
      </c>
      <c r="AP147" s="15">
        <v>3.9762645950055565E-4</v>
      </c>
      <c r="AQ147" s="15">
        <v>3.9762645950055565E-4</v>
      </c>
      <c r="AT147" s="3" t="s">
        <v>145</v>
      </c>
    </row>
    <row r="148" spans="1:46">
      <c r="A148" s="3" t="str">
        <f t="shared" si="7"/>
        <v>OUTPUT</v>
      </c>
      <c r="B148" s="6" t="s">
        <v>214</v>
      </c>
      <c r="C148" s="3" t="str">
        <f t="shared" si="6"/>
        <v>Bldg_FLTPre09-Win</v>
      </c>
      <c r="D148" s="3" t="s">
        <v>2</v>
      </c>
      <c r="E148" s="3" t="s">
        <v>146</v>
      </c>
      <c r="F148" s="3" t="s">
        <v>54</v>
      </c>
      <c r="G148" s="15">
        <v>-1.793175491171733E-3</v>
      </c>
      <c r="H148" s="15">
        <v>-2.5657229424971649E-4</v>
      </c>
      <c r="I148" s="15">
        <v>-5.1769405536302956E-4</v>
      </c>
      <c r="J148" s="15">
        <v>-1.7471933776066287E-3</v>
      </c>
      <c r="K148" s="15">
        <v>0</v>
      </c>
      <c r="L148" s="15">
        <v>-1.4977812360492571E-3</v>
      </c>
      <c r="M148" s="15">
        <v>-1.5135991662955579E-3</v>
      </c>
      <c r="N148" s="15">
        <v>-1.5274352803727907E-3</v>
      </c>
      <c r="O148" s="15">
        <v>-3.2310041274124517E-3</v>
      </c>
      <c r="P148" s="15">
        <v>2.8750038968674787E-4</v>
      </c>
      <c r="Q148" s="15">
        <v>-2.9610405283595005E-3</v>
      </c>
      <c r="R148" s="15">
        <v>-9.1640436924193542E-4</v>
      </c>
      <c r="S148" s="15">
        <v>2.8058009275557292E-4</v>
      </c>
      <c r="T148" s="15">
        <v>-9.7799295394701015E-4</v>
      </c>
      <c r="U148" s="15">
        <v>-1.4354500989775408E-3</v>
      </c>
      <c r="V148" s="15">
        <v>-1.9825181996210818E-4</v>
      </c>
      <c r="W148" s="15">
        <v>-2.5916095577607923E-3</v>
      </c>
      <c r="X148" s="15">
        <v>-2.9501221078868592E-4</v>
      </c>
      <c r="Y148" s="15">
        <v>-1.9353708948161041E-3</v>
      </c>
      <c r="Z148" s="15">
        <v>-1.9340827325276791E-3</v>
      </c>
      <c r="AA148" s="15">
        <v>-2.0248092488897216E-3</v>
      </c>
      <c r="AB148" s="15">
        <v>5.9898012503072681E-4</v>
      </c>
      <c r="AC148" s="15">
        <v>-8.3256367582002931E-4</v>
      </c>
      <c r="AD148" s="15">
        <v>-2.5062186177744906E-3</v>
      </c>
      <c r="AE148" s="15">
        <v>-5.7674613471937015E-4</v>
      </c>
      <c r="AF148" s="15">
        <v>2.177339489068729E-4</v>
      </c>
      <c r="AG148" s="15">
        <v>-1.489234104738749E-3</v>
      </c>
      <c r="AH148" s="15">
        <v>-2.4166135763727865E-3</v>
      </c>
      <c r="AI148" s="15">
        <v>-1.8493656002205054E-3</v>
      </c>
      <c r="AJ148" s="15">
        <v>-1.3995840078173372E-3</v>
      </c>
      <c r="AK148" s="15">
        <v>-1.09523204410963E-3</v>
      </c>
      <c r="AL148" s="15">
        <v>2.7764654354003876E-4</v>
      </c>
      <c r="AM148" s="15">
        <v>-1.10904090707007E-4</v>
      </c>
      <c r="AN148" s="15">
        <v>-9.8871896636810585E-5</v>
      </c>
      <c r="AO148" s="15">
        <v>-5.2562578660233367E-4</v>
      </c>
      <c r="AP148" s="15">
        <v>-1.0198771583052696E-4</v>
      </c>
      <c r="AQ148" s="15">
        <v>-1.0198771583052696E-4</v>
      </c>
      <c r="AT148" s="3" t="s">
        <v>146</v>
      </c>
    </row>
    <row r="149" spans="1:46">
      <c r="A149" s="3" t="str">
        <f t="shared" si="7"/>
        <v>\I:</v>
      </c>
      <c r="C149" s="3" t="str">
        <f t="shared" si="6"/>
        <v/>
      </c>
      <c r="E149" s="3" t="s">
        <v>50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spans="1:46">
      <c r="A150" s="6" t="str">
        <f t="shared" si="7"/>
        <v>\I:</v>
      </c>
      <c r="C150" s="3" t="str">
        <f t="shared" si="6"/>
        <v/>
      </c>
      <c r="E150" s="3" t="s">
        <v>50</v>
      </c>
      <c r="F150" s="6" t="s">
        <v>51</v>
      </c>
      <c r="G150" s="13">
        <v>30.181651623814773</v>
      </c>
      <c r="H150" s="13">
        <v>39.323602362026797</v>
      </c>
      <c r="I150" s="13">
        <v>22.332412343614372</v>
      </c>
      <c r="J150" s="13">
        <v>30.181651623814773</v>
      </c>
      <c r="K150" s="13">
        <v>39.452054794520549</v>
      </c>
      <c r="L150" s="13">
        <v>30.694810988093018</v>
      </c>
      <c r="M150" s="13">
        <v>40.186012760717524</v>
      </c>
      <c r="N150" s="13">
        <v>36.734693877551024</v>
      </c>
      <c r="O150" s="13">
        <v>30.126133728526838</v>
      </c>
      <c r="P150" s="13">
        <v>42.514952567866665</v>
      </c>
      <c r="Q150" s="13">
        <v>51.428571428571423</v>
      </c>
      <c r="R150" s="13">
        <v>51.331764245888074</v>
      </c>
      <c r="S150" s="13">
        <v>39.452054794520549</v>
      </c>
      <c r="T150" s="13">
        <v>22.637122957494842</v>
      </c>
      <c r="U150" s="13">
        <v>30.81234369021082</v>
      </c>
      <c r="V150" s="13">
        <v>37.869102022606768</v>
      </c>
      <c r="W150" s="13">
        <v>51.428571428571438</v>
      </c>
      <c r="X150" s="13">
        <v>31.718061674008812</v>
      </c>
      <c r="Y150" s="13">
        <v>27.927676781515231</v>
      </c>
      <c r="Z150" s="13">
        <v>33.566392488680521</v>
      </c>
      <c r="AA150" s="13">
        <v>27.961165048543691</v>
      </c>
      <c r="AB150" s="13">
        <v>33.869820310724556</v>
      </c>
      <c r="AC150" s="13">
        <v>33.245382585751983</v>
      </c>
      <c r="AD150" s="13">
        <v>43.113772455089823</v>
      </c>
      <c r="AE150" s="13">
        <v>27.439162945468375</v>
      </c>
      <c r="AF150" s="13">
        <v>37.988762361297049</v>
      </c>
      <c r="AG150" s="13">
        <v>30.031067138955251</v>
      </c>
      <c r="AH150" s="13">
        <v>43.113772455089823</v>
      </c>
      <c r="AI150" s="13">
        <v>27.928155053858575</v>
      </c>
      <c r="AJ150" s="13">
        <v>30.56182278808685</v>
      </c>
      <c r="AK150" s="13">
        <v>52.055360462714319</v>
      </c>
      <c r="AL150" s="13">
        <v>19.726027397260271</v>
      </c>
      <c r="AM150" s="13">
        <v>22.637122957494842</v>
      </c>
      <c r="AN150" s="13">
        <v>19.726027397260271</v>
      </c>
      <c r="AO150" s="13">
        <v>22.637122957494842</v>
      </c>
      <c r="AP150" s="13">
        <v>22.637122957494842</v>
      </c>
      <c r="AQ150" s="13">
        <v>22.637122957494842</v>
      </c>
    </row>
    <row r="151" spans="1:46">
      <c r="A151" s="6" t="str">
        <f t="shared" si="7"/>
        <v>\I:</v>
      </c>
      <c r="C151" s="3" t="str">
        <f t="shared" si="6"/>
        <v/>
      </c>
      <c r="E151" s="3" t="s">
        <v>147</v>
      </c>
      <c r="F151" s="6" t="s">
        <v>99</v>
      </c>
      <c r="G151" s="14">
        <v>43199.999999999993</v>
      </c>
      <c r="H151" s="14">
        <v>57600</v>
      </c>
      <c r="I151" s="14">
        <v>57600</v>
      </c>
      <c r="J151" s="14">
        <v>43199.999999999993</v>
      </c>
      <c r="K151" s="14">
        <v>57600</v>
      </c>
      <c r="L151" s="14">
        <v>37440</v>
      </c>
      <c r="M151" s="14">
        <v>50400</v>
      </c>
      <c r="N151" s="14">
        <v>86400.000000000015</v>
      </c>
      <c r="O151" s="14">
        <v>28800</v>
      </c>
      <c r="P151" s="14">
        <v>36720</v>
      </c>
      <c r="Q151" s="14">
        <v>144000</v>
      </c>
      <c r="R151" s="14">
        <v>67680</v>
      </c>
      <c r="S151" s="14">
        <v>28800</v>
      </c>
      <c r="T151" s="14">
        <v>28800.000000000004</v>
      </c>
      <c r="U151" s="14">
        <v>28800.000000000004</v>
      </c>
      <c r="V151" s="14">
        <v>201600</v>
      </c>
      <c r="W151" s="14">
        <v>57600.000000000007</v>
      </c>
      <c r="X151" s="14">
        <v>57600</v>
      </c>
      <c r="Y151" s="14">
        <v>28800</v>
      </c>
      <c r="Z151" s="14">
        <v>57600.000000000007</v>
      </c>
      <c r="AA151" s="14">
        <v>28800.000000000004</v>
      </c>
      <c r="AB151" s="14">
        <v>57600.000000000007</v>
      </c>
      <c r="AC151" s="14">
        <v>50400.000000000007</v>
      </c>
      <c r="AD151" s="14">
        <v>57600</v>
      </c>
      <c r="AE151" s="14">
        <v>43199.999999999993</v>
      </c>
      <c r="AF151" s="14">
        <v>73440</v>
      </c>
      <c r="AG151" s="14">
        <v>115200.00000000001</v>
      </c>
      <c r="AH151" s="14">
        <v>57600</v>
      </c>
      <c r="AI151" s="14">
        <v>28800</v>
      </c>
      <c r="AJ151" s="14">
        <v>37440</v>
      </c>
      <c r="AK151" s="14">
        <v>201600</v>
      </c>
      <c r="AL151" s="14">
        <v>28799.999999999996</v>
      </c>
      <c r="AM151" s="14">
        <v>28800.000000000004</v>
      </c>
      <c r="AN151" s="14">
        <v>28799.999999999996</v>
      </c>
      <c r="AO151" s="14">
        <v>28800.000000000004</v>
      </c>
      <c r="AP151" s="14">
        <v>28800.000000000004</v>
      </c>
      <c r="AQ151" s="14">
        <v>28800.000000000004</v>
      </c>
    </row>
    <row r="152" spans="1:46">
      <c r="A152" s="3" t="str">
        <f t="shared" si="7"/>
        <v>OUTPUT</v>
      </c>
      <c r="B152" s="6" t="s">
        <v>214</v>
      </c>
      <c r="C152" s="3" t="str">
        <f t="shared" si="6"/>
        <v>Bldg_FLTPre45-Win</v>
      </c>
      <c r="D152" s="3" t="s">
        <v>2</v>
      </c>
      <c r="E152" s="3" t="s">
        <v>147</v>
      </c>
      <c r="F152" s="3" t="s">
        <v>54</v>
      </c>
      <c r="G152" s="15">
        <v>1.0212437351783657E-3</v>
      </c>
      <c r="H152" s="15">
        <v>2.2334968622963985E-3</v>
      </c>
      <c r="I152" s="15">
        <v>9.0194777901164865E-4</v>
      </c>
      <c r="J152" s="15">
        <v>9.950561447055889E-4</v>
      </c>
      <c r="K152" s="15">
        <v>2.5867566799978199E-4</v>
      </c>
      <c r="L152" s="15">
        <v>1.4765501092519479E-3</v>
      </c>
      <c r="M152" s="15">
        <v>2.0271024839140055E-3</v>
      </c>
      <c r="N152" s="15">
        <v>1.1379046410068187E-3</v>
      </c>
      <c r="O152" s="15">
        <v>4.5606518979596524E-5</v>
      </c>
      <c r="P152" s="15">
        <v>2.4346616154972871E-3</v>
      </c>
      <c r="Q152" s="15">
        <v>1.1523352889151969E-3</v>
      </c>
      <c r="R152" s="15">
        <v>2.0400100034148475E-3</v>
      </c>
      <c r="S152" s="15">
        <v>7.8251254711681156E-4</v>
      </c>
      <c r="T152" s="15">
        <v>2.5276709738440272E-3</v>
      </c>
      <c r="U152" s="15">
        <v>8.251271148903952E-4</v>
      </c>
      <c r="V152" s="15">
        <v>2.4410356365070817E-3</v>
      </c>
      <c r="W152" s="15">
        <v>9.9589524654651747E-4</v>
      </c>
      <c r="X152" s="15">
        <v>2.6286382728119596E-3</v>
      </c>
      <c r="Y152" s="15">
        <v>7.0632617657746539E-4</v>
      </c>
      <c r="Z152" s="15">
        <v>3.2398873497266278E-3</v>
      </c>
      <c r="AA152" s="15">
        <v>1.5840967019404447E-3</v>
      </c>
      <c r="AB152" s="15">
        <v>7.420771072027218E-4</v>
      </c>
      <c r="AC152" s="15">
        <v>2.0800867256657806E-3</v>
      </c>
      <c r="AD152" s="15">
        <v>1.9586455320738916E-3</v>
      </c>
      <c r="AE152" s="15">
        <v>2.246267369314772E-3</v>
      </c>
      <c r="AF152" s="15">
        <v>1.0339873343276108E-3</v>
      </c>
      <c r="AG152" s="15">
        <v>9.5820186420816791E-4</v>
      </c>
      <c r="AH152" s="15">
        <v>1.8886179164668386E-3</v>
      </c>
      <c r="AI152" s="15">
        <v>7.6652545309234207E-4</v>
      </c>
      <c r="AJ152" s="15">
        <v>2.4026985412565079E-3</v>
      </c>
      <c r="AK152" s="15">
        <v>2.351496761791519E-3</v>
      </c>
      <c r="AL152" s="15">
        <v>7.8082940535987558E-4</v>
      </c>
      <c r="AM152" s="15">
        <v>1.3619160121916404E-3</v>
      </c>
      <c r="AN152" s="15">
        <v>1.2126680541001285E-3</v>
      </c>
      <c r="AO152" s="15">
        <v>9.0395109610644957E-4</v>
      </c>
      <c r="AP152" s="15">
        <v>1.2524218209714001E-3</v>
      </c>
      <c r="AQ152" s="15">
        <v>1.2524218209714001E-3</v>
      </c>
      <c r="AT152" s="3" t="s">
        <v>147</v>
      </c>
    </row>
    <row r="153" spans="1:46">
      <c r="A153" s="3" t="str">
        <f t="shared" si="7"/>
        <v>OUTPUT</v>
      </c>
      <c r="B153" s="6" t="s">
        <v>214</v>
      </c>
      <c r="C153" s="3" t="str">
        <f t="shared" si="6"/>
        <v>Bldg_FLTPre69-Win</v>
      </c>
      <c r="D153" s="3" t="s">
        <v>2</v>
      </c>
      <c r="E153" s="3" t="s">
        <v>148</v>
      </c>
      <c r="F153" s="3" t="s">
        <v>54</v>
      </c>
      <c r="G153" s="15">
        <v>1.0417108089801057E-3</v>
      </c>
      <c r="H153" s="15">
        <v>2.2334968622963985E-3</v>
      </c>
      <c r="I153" s="15">
        <v>9.0194777901164865E-4</v>
      </c>
      <c r="J153" s="15">
        <v>1.0149983845931141E-3</v>
      </c>
      <c r="K153" s="15">
        <v>2.6299200684980082E-4</v>
      </c>
      <c r="L153" s="15">
        <v>1.5076332280505051E-3</v>
      </c>
      <c r="M153" s="15">
        <v>1.1096416889113221E-3</v>
      </c>
      <c r="N153" s="15">
        <v>1.0891196213709692E-3</v>
      </c>
      <c r="O153" s="15">
        <v>4.5606518979596524E-5</v>
      </c>
      <c r="P153" s="15">
        <v>2.4874514611042298E-3</v>
      </c>
      <c r="Q153" s="15">
        <v>1.1667388164867043E-3</v>
      </c>
      <c r="R153" s="15">
        <v>2.0400100034148475E-3</v>
      </c>
      <c r="S153" s="15">
        <v>7.8251254711681156E-4</v>
      </c>
      <c r="T153" s="15">
        <v>2.4939578079917696E-3</v>
      </c>
      <c r="U153" s="15">
        <v>8.251271148903952E-4</v>
      </c>
      <c r="V153" s="15">
        <v>2.4358041264986282E-3</v>
      </c>
      <c r="W153" s="15">
        <v>1.008022696112657E-3</v>
      </c>
      <c r="X153" s="15">
        <v>2.660977345924462E-3</v>
      </c>
      <c r="Y153" s="15">
        <v>7.0632617657746539E-4</v>
      </c>
      <c r="Z153" s="15">
        <v>2.363100312499374E-3</v>
      </c>
      <c r="AA153" s="15">
        <v>1.2690992854828425E-3</v>
      </c>
      <c r="AB153" s="15">
        <v>7.4219705746755328E-4</v>
      </c>
      <c r="AC153" s="15">
        <v>1.7884531356920754E-3</v>
      </c>
      <c r="AD153" s="15">
        <v>1.8694459601447538E-3</v>
      </c>
      <c r="AE153" s="15">
        <v>1.2547748835439437E-3</v>
      </c>
      <c r="AF153" s="15">
        <v>1.104665497832712E-3</v>
      </c>
      <c r="AG153" s="15">
        <v>8.6559057295454368E-4</v>
      </c>
      <c r="AH153" s="15">
        <v>1.8026075042059998E-3</v>
      </c>
      <c r="AI153" s="15">
        <v>7.6652545309234207E-4</v>
      </c>
      <c r="AJ153" s="15">
        <v>2.4760290320897044E-3</v>
      </c>
      <c r="AK153" s="15">
        <v>2.2633944707135382E-3</v>
      </c>
      <c r="AL153" s="15">
        <v>7.8082940535987558E-4</v>
      </c>
      <c r="AM153" s="15">
        <v>1.3619160121916404E-3</v>
      </c>
      <c r="AN153" s="15">
        <v>1.2126680541001285E-3</v>
      </c>
      <c r="AO153" s="15">
        <v>9.0395109610644957E-4</v>
      </c>
      <c r="AP153" s="15">
        <v>1.2524218209714001E-3</v>
      </c>
      <c r="AQ153" s="15">
        <v>1.2524218209714001E-3</v>
      </c>
      <c r="AT153" s="3" t="s">
        <v>148</v>
      </c>
    </row>
    <row r="154" spans="1:46">
      <c r="A154" s="3" t="str">
        <f t="shared" si="7"/>
        <v>OUTPUT</v>
      </c>
      <c r="B154" s="6" t="s">
        <v>214</v>
      </c>
      <c r="C154" s="3" t="str">
        <f t="shared" si="6"/>
        <v>Bldg_FLTPre79-Win</v>
      </c>
      <c r="D154" s="3" t="s">
        <v>2</v>
      </c>
      <c r="E154" s="3" t="s">
        <v>149</v>
      </c>
      <c r="F154" s="3" t="s">
        <v>54</v>
      </c>
      <c r="G154" s="15">
        <v>8.1189993227036078E-4</v>
      </c>
      <c r="H154" s="15">
        <v>2.2334968622963985E-3</v>
      </c>
      <c r="I154" s="15">
        <v>9.1162875811408534E-4</v>
      </c>
      <c r="J154" s="15">
        <v>7.910805115985104E-4</v>
      </c>
      <c r="K154" s="15">
        <v>1.0872857705738937E-3</v>
      </c>
      <c r="L154" s="15">
        <v>1.5076332280505051E-3</v>
      </c>
      <c r="M154" s="15">
        <v>1.3794881138064403E-3</v>
      </c>
      <c r="N154" s="15">
        <v>1.1192929648889103E-3</v>
      </c>
      <c r="O154" s="15">
        <v>4.7267190871124888E-5</v>
      </c>
      <c r="P154" s="15">
        <v>2.4874514611042298E-3</v>
      </c>
      <c r="Q154" s="15">
        <v>8.4213871358970337E-4</v>
      </c>
      <c r="R154" s="15">
        <v>1.6791570592101846E-3</v>
      </c>
      <c r="S154" s="15">
        <v>7.8251254711681156E-4</v>
      </c>
      <c r="T154" s="15">
        <v>1.2256177779000463E-3</v>
      </c>
      <c r="U154" s="15">
        <v>8.4718959247373981E-4</v>
      </c>
      <c r="V154" s="15">
        <v>2.4910841885914569E-3</v>
      </c>
      <c r="W154" s="15">
        <v>7.309513983909992E-4</v>
      </c>
      <c r="X154" s="15">
        <v>2.1296267839227214E-3</v>
      </c>
      <c r="Y154" s="15">
        <v>1.6578903022001308E-4</v>
      </c>
      <c r="Z154" s="15">
        <v>1.667176849948182E-3</v>
      </c>
      <c r="AA154" s="15">
        <v>1.2861048556080123E-3</v>
      </c>
      <c r="AB154" s="15">
        <v>7.7637952460273658E-4</v>
      </c>
      <c r="AC154" s="15">
        <v>1.7945756248913098E-3</v>
      </c>
      <c r="AD154" s="15">
        <v>1.9170658414526711E-3</v>
      </c>
      <c r="AE154" s="15">
        <v>8.3703724489122026E-4</v>
      </c>
      <c r="AF154" s="15">
        <v>1.1073209240214106E-3</v>
      </c>
      <c r="AG154" s="15">
        <v>8.6559057295454368E-4</v>
      </c>
      <c r="AH154" s="15">
        <v>1.8485248279613211E-3</v>
      </c>
      <c r="AI154" s="15">
        <v>4.416250860890156E-4</v>
      </c>
      <c r="AJ154" s="15">
        <v>2.4760290320897044E-3</v>
      </c>
      <c r="AK154" s="15">
        <v>1.9964135834895677E-3</v>
      </c>
      <c r="AL154" s="15">
        <v>7.8082940535987558E-4</v>
      </c>
      <c r="AM154" s="15">
        <v>1.3619160121916404E-3</v>
      </c>
      <c r="AN154" s="15">
        <v>1.2126680541001285E-3</v>
      </c>
      <c r="AO154" s="15">
        <v>9.1397263448692414E-4</v>
      </c>
      <c r="AP154" s="15">
        <v>1.2524218209714001E-3</v>
      </c>
      <c r="AQ154" s="15">
        <v>1.2524218209714001E-3</v>
      </c>
      <c r="AT154" s="3" t="s">
        <v>149</v>
      </c>
    </row>
    <row r="155" spans="1:46">
      <c r="A155" s="3" t="str">
        <f t="shared" si="7"/>
        <v>OUTPUT</v>
      </c>
      <c r="B155" s="6" t="s">
        <v>214</v>
      </c>
      <c r="C155" s="3" t="str">
        <f t="shared" si="6"/>
        <v>Bldg_FLTPre89-Win</v>
      </c>
      <c r="D155" s="3" t="s">
        <v>2</v>
      </c>
      <c r="E155" s="3" t="s">
        <v>150</v>
      </c>
      <c r="F155" s="3" t="s">
        <v>54</v>
      </c>
      <c r="G155" s="15">
        <v>1.4414174654908641E-4</v>
      </c>
      <c r="H155" s="15">
        <v>1.9401977527763428E-3</v>
      </c>
      <c r="I155" s="15">
        <v>9.3713280605578443E-4</v>
      </c>
      <c r="J155" s="15">
        <v>1.4044554269624425E-4</v>
      </c>
      <c r="K155" s="15">
        <v>1.091627682052254E-3</v>
      </c>
      <c r="L155" s="15">
        <v>1.5359577149837858E-3</v>
      </c>
      <c r="M155" s="15">
        <v>1.1235462477561917E-3</v>
      </c>
      <c r="N155" s="15">
        <v>1.0206431247886238E-3</v>
      </c>
      <c r="O155" s="15">
        <v>-1.156097511810232E-3</v>
      </c>
      <c r="P155" s="15">
        <v>1.0600571286200635E-3</v>
      </c>
      <c r="Q155" s="15">
        <v>1.2412536961281534E-4</v>
      </c>
      <c r="R155" s="15">
        <v>1.2828989933774727E-3</v>
      </c>
      <c r="S155" s="15">
        <v>7.8528921136658482E-4</v>
      </c>
      <c r="T155" s="15">
        <v>1.2256177779000463E-3</v>
      </c>
      <c r="U155" s="15">
        <v>8.9671101433411713E-4</v>
      </c>
      <c r="V155" s="15">
        <v>1.7407687045616E-3</v>
      </c>
      <c r="W155" s="15">
        <v>1.0826219070555747E-4</v>
      </c>
      <c r="X155" s="15">
        <v>1.1602378265329226E-3</v>
      </c>
      <c r="Y155" s="15">
        <v>1.6578903022001308E-4</v>
      </c>
      <c r="Z155" s="15">
        <v>3.9404570057040354E-4</v>
      </c>
      <c r="AA155" s="15">
        <v>1.7509096480035553E-4</v>
      </c>
      <c r="AB155" s="15">
        <v>7.8457293078982259E-4</v>
      </c>
      <c r="AC155" s="15">
        <v>1.9031993740911016E-3</v>
      </c>
      <c r="AD155" s="15">
        <v>1.6956369186650721E-3</v>
      </c>
      <c r="AE155" s="15">
        <v>8.3703724489122026E-4</v>
      </c>
      <c r="AF155" s="15">
        <v>1.1593282365081532E-3</v>
      </c>
      <c r="AG155" s="15">
        <v>7.7839254860842956E-4</v>
      </c>
      <c r="AH155" s="15">
        <v>1.6350126717531452E-3</v>
      </c>
      <c r="AI155" s="15">
        <v>-1.1656526437993181E-4</v>
      </c>
      <c r="AJ155" s="15">
        <v>1.5277487980140357E-3</v>
      </c>
      <c r="AK155" s="15">
        <v>2.0908956564400904E-3</v>
      </c>
      <c r="AL155" s="15">
        <v>7.8344163003404366E-4</v>
      </c>
      <c r="AM155" s="15">
        <v>1.3987524199965511E-3</v>
      </c>
      <c r="AN155" s="15">
        <v>1.2460107559712605E-3</v>
      </c>
      <c r="AO155" s="15">
        <v>9.4087916052099595E-4</v>
      </c>
      <c r="AP155" s="15">
        <v>1.2862966858882409E-3</v>
      </c>
      <c r="AQ155" s="15">
        <v>1.2862966858882409E-3</v>
      </c>
      <c r="AT155" s="3" t="s">
        <v>150</v>
      </c>
    </row>
    <row r="156" spans="1:46">
      <c r="A156" s="3" t="str">
        <f t="shared" si="7"/>
        <v>OUTPUT</v>
      </c>
      <c r="B156" s="6" t="s">
        <v>214</v>
      </c>
      <c r="C156" s="3" t="str">
        <f t="shared" si="6"/>
        <v>Bldg_FLTPre99-Win</v>
      </c>
      <c r="D156" s="3" t="s">
        <v>2</v>
      </c>
      <c r="E156" s="3" t="s">
        <v>151</v>
      </c>
      <c r="F156" s="3" t="s">
        <v>54</v>
      </c>
      <c r="G156" s="15">
        <v>-1.4863000783120044E-4</v>
      </c>
      <c r="H156" s="15">
        <v>1.9401977527763428E-3</v>
      </c>
      <c r="I156" s="15">
        <v>9.7561779103010299E-4</v>
      </c>
      <c r="J156" s="15">
        <v>-1.4481871220903579E-4</v>
      </c>
      <c r="K156" s="15">
        <v>-2.7008813620115877E-5</v>
      </c>
      <c r="L156" s="15">
        <v>1.0286930426721963E-3</v>
      </c>
      <c r="M156" s="15">
        <v>-1.4222897518435568E-4</v>
      </c>
      <c r="N156" s="15">
        <v>1.0206431247886238E-3</v>
      </c>
      <c r="O156" s="15">
        <v>-1.3016122712165836E-3</v>
      </c>
      <c r="P156" s="15">
        <v>1.0600571286200635E-3</v>
      </c>
      <c r="Q156" s="15">
        <v>1.2433998732668973E-4</v>
      </c>
      <c r="R156" s="15">
        <v>2.1062484948419991E-4</v>
      </c>
      <c r="S156" s="15">
        <v>7.8528921136658482E-4</v>
      </c>
      <c r="T156" s="15">
        <v>7.0142787429128338E-4</v>
      </c>
      <c r="U156" s="15">
        <v>8.9671101433411713E-4</v>
      </c>
      <c r="V156" s="15">
        <v>1.7885363446452772E-3</v>
      </c>
      <c r="W156" s="15">
        <v>1.0847116453878372E-4</v>
      </c>
      <c r="X156" s="15">
        <v>1.180140277608525E-3</v>
      </c>
      <c r="Y156" s="15">
        <v>1.6578903022001308E-4</v>
      </c>
      <c r="Z156" s="15">
        <v>-1.3472275746012987E-4</v>
      </c>
      <c r="AA156" s="15">
        <v>1.7534745765363863E-4</v>
      </c>
      <c r="AB156" s="15">
        <v>7.8620269497808252E-4</v>
      </c>
      <c r="AC156" s="15">
        <v>1.3731354681990051E-3</v>
      </c>
      <c r="AD156" s="15">
        <v>1.7335983094486835E-3</v>
      </c>
      <c r="AE156" s="15">
        <v>8.3703724489122026E-4</v>
      </c>
      <c r="AF156" s="15">
        <v>1.1334619978645654E-3</v>
      </c>
      <c r="AG156" s="15">
        <v>7.7839254860842956E-4</v>
      </c>
      <c r="AH156" s="15">
        <v>1.6716168257942324E-3</v>
      </c>
      <c r="AI156" s="15">
        <v>-1.2306405484629961E-4</v>
      </c>
      <c r="AJ156" s="15">
        <v>1.5426780484813108E-3</v>
      </c>
      <c r="AK156" s="15">
        <v>4.9339827484602271E-4</v>
      </c>
      <c r="AL156" s="15">
        <v>7.8344163003404366E-4</v>
      </c>
      <c r="AM156" s="15">
        <v>1.5229985851259312E-3</v>
      </c>
      <c r="AN156" s="15">
        <v>1.3570106234871567E-3</v>
      </c>
      <c r="AO156" s="15">
        <v>9.7927959468109083E-4</v>
      </c>
      <c r="AP156" s="15">
        <v>1.4005538111346325E-3</v>
      </c>
      <c r="AQ156" s="15">
        <v>1.4005538111346325E-3</v>
      </c>
      <c r="AT156" s="3" t="s">
        <v>151</v>
      </c>
    </row>
    <row r="157" spans="1:46">
      <c r="A157" s="3" t="str">
        <f t="shared" si="7"/>
        <v>OUTPUT</v>
      </c>
      <c r="B157" s="6" t="s">
        <v>214</v>
      </c>
      <c r="C157" s="3" t="str">
        <f t="shared" si="6"/>
        <v>Bldg_FLTPre09-Win</v>
      </c>
      <c r="D157" s="3" t="s">
        <v>2</v>
      </c>
      <c r="E157" s="3" t="s">
        <v>152</v>
      </c>
      <c r="F157" s="3" t="s">
        <v>54</v>
      </c>
      <c r="G157" s="15">
        <v>-3.0258593589612982E-4</v>
      </c>
      <c r="H157" s="15">
        <v>8.6566417243882064E-4</v>
      </c>
      <c r="I157" s="15">
        <v>5.8060840215239616E-4</v>
      </c>
      <c r="J157" s="15">
        <v>-2.9482677292737866E-4</v>
      </c>
      <c r="K157" s="15">
        <v>2.7539276605055682E-4</v>
      </c>
      <c r="L157" s="15">
        <v>0</v>
      </c>
      <c r="M157" s="15">
        <v>-1.3968990957087719E-4</v>
      </c>
      <c r="N157" s="15">
        <v>1.6664752538791985E-5</v>
      </c>
      <c r="O157" s="15">
        <v>-1.3016122712165836E-3</v>
      </c>
      <c r="P157" s="15">
        <v>1.0119192973689199E-3</v>
      </c>
      <c r="Q157" s="15">
        <v>-5.0470446875387493E-4</v>
      </c>
      <c r="R157" s="15">
        <v>1.2969247670076596E-4</v>
      </c>
      <c r="S157" s="15">
        <v>9.4876118985314775E-4</v>
      </c>
      <c r="T157" s="15">
        <v>1.1016667790071335E-4</v>
      </c>
      <c r="U157" s="15">
        <v>-2.4275014044491895E-4</v>
      </c>
      <c r="V157" s="15">
        <v>1.0015284320921548E-3</v>
      </c>
      <c r="W157" s="15">
        <v>-4.4006467235606643E-4</v>
      </c>
      <c r="X157" s="15">
        <v>4.4485164937530924E-4</v>
      </c>
      <c r="Y157" s="15">
        <v>-1.4640192584506242E-4</v>
      </c>
      <c r="Z157" s="15">
        <v>-5.5984412645955571E-4</v>
      </c>
      <c r="AA157" s="15">
        <v>-1.5326250889615534E-4</v>
      </c>
      <c r="AB157" s="15">
        <v>7.9488300349771636E-4</v>
      </c>
      <c r="AC157" s="15">
        <v>3.836949737164167E-4</v>
      </c>
      <c r="AD157" s="15">
        <v>2.7378675183965792E-5</v>
      </c>
      <c r="AE157" s="15">
        <v>8.7718472549831077E-4</v>
      </c>
      <c r="AF157" s="15">
        <v>7.0536419551492997E-4</v>
      </c>
      <c r="AG157" s="15">
        <v>-3.4769127479627901E-4</v>
      </c>
      <c r="AH157" s="15">
        <v>2.6399803147032986E-5</v>
      </c>
      <c r="AI157" s="15">
        <v>-5.3862212841419019E-4</v>
      </c>
      <c r="AJ157" s="15">
        <v>0</v>
      </c>
      <c r="AK157" s="15">
        <v>1.5617246526050869E-4</v>
      </c>
      <c r="AL157" s="15">
        <v>9.4020732017700305E-4</v>
      </c>
      <c r="AM157" s="15">
        <v>1.0055764773790538E-3</v>
      </c>
      <c r="AN157" s="15">
        <v>8.9601765276708977E-4</v>
      </c>
      <c r="AO157" s="15">
        <v>5.8825214660790078E-4</v>
      </c>
      <c r="AP157" s="15">
        <v>9.2473097580988485E-4</v>
      </c>
      <c r="AQ157" s="15">
        <v>9.2473097580988485E-4</v>
      </c>
      <c r="AT157" s="3" t="s">
        <v>152</v>
      </c>
    </row>
    <row r="158" spans="1:46">
      <c r="A158" s="3" t="str">
        <f t="shared" si="7"/>
        <v>\I:</v>
      </c>
      <c r="C158" s="3" t="str">
        <f t="shared" si="6"/>
        <v/>
      </c>
      <c r="E158" s="3" t="s">
        <v>50</v>
      </c>
    </row>
    <row r="159" spans="1:46">
      <c r="A159" s="6" t="str">
        <f t="shared" si="7"/>
        <v>\I:</v>
      </c>
      <c r="C159" s="3" t="str">
        <f t="shared" si="6"/>
        <v/>
      </c>
      <c r="E159" s="3" t="s">
        <v>50</v>
      </c>
      <c r="F159" s="6" t="s">
        <v>51</v>
      </c>
      <c r="G159" s="13">
        <v>33.199816786196251</v>
      </c>
      <c r="H159" s="13">
        <v>49.154502952533498</v>
      </c>
      <c r="I159" s="13">
        <v>36.848480366963713</v>
      </c>
      <c r="J159" s="13">
        <v>33.199816786196251</v>
      </c>
      <c r="K159" s="13">
        <v>49.315068493150683</v>
      </c>
      <c r="L159" s="13">
        <v>50.646438130353481</v>
      </c>
      <c r="M159" s="13">
        <v>45.926871726534316</v>
      </c>
      <c r="N159" s="13">
        <v>45.918367346938773</v>
      </c>
      <c r="O159" s="13">
        <v>49.708120652069283</v>
      </c>
      <c r="P159" s="13">
        <v>48.58851722041905</v>
      </c>
      <c r="Q159" s="13">
        <v>64.285714285714278</v>
      </c>
      <c r="R159" s="13">
        <v>58.664873423872081</v>
      </c>
      <c r="S159" s="13">
        <v>49.315068493150683</v>
      </c>
      <c r="T159" s="13">
        <v>37.351252879866486</v>
      </c>
      <c r="U159" s="13">
        <v>50.840367088847849</v>
      </c>
      <c r="V159" s="13">
        <v>43.278973740122019</v>
      </c>
      <c r="W159" s="13">
        <v>64.285714285714292</v>
      </c>
      <c r="X159" s="13">
        <v>39.647577092511014</v>
      </c>
      <c r="Y159" s="13">
        <v>46.080666689500134</v>
      </c>
      <c r="Z159" s="13">
        <v>41.957990610850651</v>
      </c>
      <c r="AA159" s="13">
        <v>46.135922330097088</v>
      </c>
      <c r="AB159" s="13">
        <v>42.337275388405693</v>
      </c>
      <c r="AC159" s="13">
        <v>37.994722955145122</v>
      </c>
      <c r="AD159" s="13">
        <v>53.892215568862277</v>
      </c>
      <c r="AE159" s="13">
        <v>45.274618860022819</v>
      </c>
      <c r="AF159" s="13">
        <v>43.415728412910916</v>
      </c>
      <c r="AG159" s="13">
        <v>49.551260779276163</v>
      </c>
      <c r="AH159" s="13">
        <v>53.892215568862277</v>
      </c>
      <c r="AI159" s="13">
        <v>46.081455838866653</v>
      </c>
      <c r="AJ159" s="13">
        <v>38.790005846417927</v>
      </c>
      <c r="AK159" s="13">
        <v>59.491840528816361</v>
      </c>
      <c r="AL159" s="13">
        <v>32.547945205479451</v>
      </c>
      <c r="AM159" s="13">
        <v>37.351252879866486</v>
      </c>
      <c r="AN159" s="13">
        <v>32.547945205479451</v>
      </c>
      <c r="AO159" s="13">
        <v>37.351252879866486</v>
      </c>
      <c r="AP159" s="13">
        <v>37.351252879866486</v>
      </c>
      <c r="AQ159" s="13">
        <v>37.351252879866486</v>
      </c>
      <c r="AR159" s="13"/>
    </row>
    <row r="160" spans="1:46">
      <c r="A160" s="6" t="str">
        <f t="shared" si="7"/>
        <v>\I:</v>
      </c>
      <c r="C160" s="3" t="str">
        <f t="shared" si="6"/>
        <v/>
      </c>
      <c r="E160" s="3" t="s">
        <v>153</v>
      </c>
      <c r="F160" s="6" t="s">
        <v>99</v>
      </c>
      <c r="G160" s="14">
        <v>47520</v>
      </c>
      <c r="H160" s="14">
        <v>72000</v>
      </c>
      <c r="I160" s="14">
        <v>95040</v>
      </c>
      <c r="J160" s="14">
        <v>47520</v>
      </c>
      <c r="K160" s="14">
        <v>72000</v>
      </c>
      <c r="L160" s="14">
        <v>61776</v>
      </c>
      <c r="M160" s="14">
        <v>57600</v>
      </c>
      <c r="N160" s="14">
        <v>108000</v>
      </c>
      <c r="O160" s="14">
        <v>47520</v>
      </c>
      <c r="P160" s="14">
        <v>41965.71428571429</v>
      </c>
      <c r="Q160" s="14">
        <v>179999.99999999997</v>
      </c>
      <c r="R160" s="14">
        <v>77348.57142857142</v>
      </c>
      <c r="S160" s="14">
        <v>36000</v>
      </c>
      <c r="T160" s="14">
        <v>47520</v>
      </c>
      <c r="U160" s="14">
        <v>47520</v>
      </c>
      <c r="V160" s="14">
        <v>230400</v>
      </c>
      <c r="W160" s="14">
        <v>72000</v>
      </c>
      <c r="X160" s="14">
        <v>72000</v>
      </c>
      <c r="Y160" s="14">
        <v>47520</v>
      </c>
      <c r="Z160" s="14">
        <v>72000</v>
      </c>
      <c r="AA160" s="14">
        <v>47520</v>
      </c>
      <c r="AB160" s="14">
        <v>72000</v>
      </c>
      <c r="AC160" s="14">
        <v>57600.000000000007</v>
      </c>
      <c r="AD160" s="14">
        <v>72000</v>
      </c>
      <c r="AE160" s="14">
        <v>71279.999999999985</v>
      </c>
      <c r="AF160" s="14">
        <v>83931.42857142858</v>
      </c>
      <c r="AG160" s="14">
        <v>190080</v>
      </c>
      <c r="AH160" s="14">
        <v>72000</v>
      </c>
      <c r="AI160" s="14">
        <v>47520</v>
      </c>
      <c r="AJ160" s="14">
        <v>47520</v>
      </c>
      <c r="AK160" s="14">
        <v>230400</v>
      </c>
      <c r="AL160" s="14">
        <v>47520</v>
      </c>
      <c r="AM160" s="14">
        <v>47520</v>
      </c>
      <c r="AN160" s="14">
        <v>47520</v>
      </c>
      <c r="AO160" s="14">
        <v>47520</v>
      </c>
      <c r="AP160" s="14">
        <v>47520</v>
      </c>
      <c r="AQ160" s="14">
        <v>47520</v>
      </c>
      <c r="AR160" s="13"/>
    </row>
    <row r="161" spans="1:46">
      <c r="A161" s="3" t="str">
        <f t="shared" si="7"/>
        <v>OUTPUT</v>
      </c>
      <c r="B161" s="6" t="s">
        <v>214</v>
      </c>
      <c r="C161" s="3" t="str">
        <f t="shared" si="6"/>
        <v>Bldg_FLTPre45-Win</v>
      </c>
      <c r="D161" s="3" t="s">
        <v>2</v>
      </c>
      <c r="E161" s="3" t="s">
        <v>153</v>
      </c>
      <c r="F161" s="3" t="s">
        <v>54</v>
      </c>
      <c r="G161" s="15">
        <v>2.3732732752813502E-3</v>
      </c>
      <c r="H161" s="15">
        <v>3.2888248517269495E-3</v>
      </c>
      <c r="I161" s="15">
        <v>1.9111161965681145E-3</v>
      </c>
      <c r="J161" s="15">
        <v>2.3124158066162438E-3</v>
      </c>
      <c r="K161" s="15">
        <v>5.3185783930651497E-4</v>
      </c>
      <c r="L161" s="15">
        <v>2.9083696347971459E-3</v>
      </c>
      <c r="M161" s="15">
        <v>3.2195966822542556E-3</v>
      </c>
      <c r="N161" s="15">
        <v>2.5865765165072638E-3</v>
      </c>
      <c r="O161" s="15">
        <v>1.9928581598085628E-3</v>
      </c>
      <c r="P161" s="15">
        <v>3.0801701583552383E-3</v>
      </c>
      <c r="Q161" s="15">
        <v>3.6308632178863802E-3</v>
      </c>
      <c r="R161" s="15">
        <v>2.9057879734461396E-3</v>
      </c>
      <c r="S161" s="15">
        <v>1.3625613742342785E-3</v>
      </c>
      <c r="T161" s="15">
        <v>3.5312742694925845E-3</v>
      </c>
      <c r="U161" s="15">
        <v>1.9198920079565873E-3</v>
      </c>
      <c r="V161" s="15">
        <v>3.5102018095625334E-3</v>
      </c>
      <c r="W161" s="15">
        <v>3.1254757607666601E-3</v>
      </c>
      <c r="X161" s="15">
        <v>3.3471244764637286E-3</v>
      </c>
      <c r="Y161" s="15">
        <v>2.338321347273564E-3</v>
      </c>
      <c r="Z161" s="15">
        <v>4.4905754261906003E-3</v>
      </c>
      <c r="AA161" s="15">
        <v>3.2736260411119029E-3</v>
      </c>
      <c r="AB161" s="15">
        <v>9.3430674159126668E-4</v>
      </c>
      <c r="AC161" s="15">
        <v>3.1387409030875701E-3</v>
      </c>
      <c r="AD161" s="15">
        <v>4.471804681535416E-3</v>
      </c>
      <c r="AE161" s="15">
        <v>3.5723166209043443E-3</v>
      </c>
      <c r="AF161" s="15">
        <v>1.4904094740629057E-3</v>
      </c>
      <c r="AG161" s="15">
        <v>2.0928317291130046E-3</v>
      </c>
      <c r="AH161" s="15">
        <v>4.3119238791235566E-3</v>
      </c>
      <c r="AI161" s="15">
        <v>1.9285403895571839E-3</v>
      </c>
      <c r="AJ161" s="15">
        <v>3.6813457289738855E-3</v>
      </c>
      <c r="AK161" s="15">
        <v>3.4837000310581896E-3</v>
      </c>
      <c r="AL161" s="15">
        <v>1.3604583326062576E-3</v>
      </c>
      <c r="AM161" s="15">
        <v>2.4755423423102841E-3</v>
      </c>
      <c r="AN161" s="15">
        <v>2.2033141633192852E-3</v>
      </c>
      <c r="AO161" s="15">
        <v>1.9127227283996799E-3</v>
      </c>
      <c r="AP161" s="15">
        <v>2.276515747295418E-3</v>
      </c>
      <c r="AQ161" s="15">
        <v>2.276515747295418E-3</v>
      </c>
      <c r="AT161" s="3" t="s">
        <v>153</v>
      </c>
    </row>
    <row r="162" spans="1:46">
      <c r="A162" s="3" t="str">
        <f t="shared" si="7"/>
        <v>OUTPUT</v>
      </c>
      <c r="B162" s="6" t="s">
        <v>214</v>
      </c>
      <c r="C162" s="3" t="str">
        <f t="shared" si="6"/>
        <v>Bldg_FLTPre69-Win</v>
      </c>
      <c r="D162" s="3" t="s">
        <v>2</v>
      </c>
      <c r="E162" s="3" t="s">
        <v>154</v>
      </c>
      <c r="F162" s="3" t="s">
        <v>54</v>
      </c>
      <c r="G162" s="15">
        <v>2.4224658646583887E-3</v>
      </c>
      <c r="H162" s="15">
        <v>3.2888248517269495E-3</v>
      </c>
      <c r="I162" s="15">
        <v>1.9111161965681145E-3</v>
      </c>
      <c r="J162" s="15">
        <v>2.3603469582575837E-3</v>
      </c>
      <c r="K162" s="15">
        <v>5.4091098093628253E-4</v>
      </c>
      <c r="L162" s="15">
        <v>2.9729915933946454E-3</v>
      </c>
      <c r="M162" s="15">
        <v>2.3414717488516581E-3</v>
      </c>
      <c r="N162" s="15">
        <v>2.542499052729511E-3</v>
      </c>
      <c r="O162" s="15">
        <v>1.9928581598085628E-3</v>
      </c>
      <c r="P162" s="15">
        <v>3.1479281917319245E-3</v>
      </c>
      <c r="Q162" s="15">
        <v>3.681597026639664E-3</v>
      </c>
      <c r="R162" s="15">
        <v>2.9057879734461396E-3</v>
      </c>
      <c r="S162" s="15">
        <v>1.3625613742342785E-3</v>
      </c>
      <c r="T162" s="15">
        <v>3.4824359424099212E-3</v>
      </c>
      <c r="U162" s="15">
        <v>1.9198920079565873E-3</v>
      </c>
      <c r="V162" s="15">
        <v>3.5023511893054653E-3</v>
      </c>
      <c r="W162" s="15">
        <v>3.1668345528007864E-3</v>
      </c>
      <c r="X162" s="15">
        <v>3.3892123955685475E-3</v>
      </c>
      <c r="Y162" s="15">
        <v>2.338321347273564E-3</v>
      </c>
      <c r="Z162" s="15">
        <v>3.5764963328895338E-3</v>
      </c>
      <c r="AA162" s="15">
        <v>2.9586286246543005E-3</v>
      </c>
      <c r="AB162" s="15">
        <v>9.3446004906684555E-4</v>
      </c>
      <c r="AC162" s="15">
        <v>2.883806298042605E-3</v>
      </c>
      <c r="AD162" s="15">
        <v>4.3826051096062775E-3</v>
      </c>
      <c r="AE162" s="15">
        <v>2.6546431972542901E-3</v>
      </c>
      <c r="AF162" s="15">
        <v>1.5736633648361664E-3</v>
      </c>
      <c r="AG162" s="15">
        <v>2.019589977538502E-3</v>
      </c>
      <c r="AH162" s="15">
        <v>4.2259134668627182E-3</v>
      </c>
      <c r="AI162" s="15">
        <v>1.9285403895571839E-3</v>
      </c>
      <c r="AJ162" s="15">
        <v>3.7975769574037769E-3</v>
      </c>
      <c r="AK162" s="15">
        <v>3.3829725122157014E-3</v>
      </c>
      <c r="AL162" s="15">
        <v>1.3604583326062576E-3</v>
      </c>
      <c r="AM162" s="15">
        <v>2.4755423423102841E-3</v>
      </c>
      <c r="AN162" s="15">
        <v>2.2033141633192852E-3</v>
      </c>
      <c r="AO162" s="15">
        <v>1.9127227283996799E-3</v>
      </c>
      <c r="AP162" s="15">
        <v>2.276515747295418E-3</v>
      </c>
      <c r="AQ162" s="15">
        <v>2.276515747295418E-3</v>
      </c>
      <c r="AT162" s="3" t="s">
        <v>154</v>
      </c>
    </row>
    <row r="163" spans="1:46">
      <c r="A163" s="3" t="str">
        <f t="shared" si="7"/>
        <v>OUTPUT</v>
      </c>
      <c r="B163" s="6" t="s">
        <v>214</v>
      </c>
      <c r="C163" s="3" t="str">
        <f t="shared" si="6"/>
        <v>Bldg_FLTPre79-Win</v>
      </c>
      <c r="D163" s="3" t="s">
        <v>2</v>
      </c>
      <c r="E163" s="3" t="s">
        <v>155</v>
      </c>
      <c r="F163" s="3" t="s">
        <v>54</v>
      </c>
      <c r="G163" s="15">
        <v>2.2487605381363704E-3</v>
      </c>
      <c r="H163" s="15">
        <v>3.2888248517269495E-3</v>
      </c>
      <c r="I163" s="15">
        <v>1.9325286291616425E-3</v>
      </c>
      <c r="J163" s="15">
        <v>2.1910959297617872E-3</v>
      </c>
      <c r="K163" s="15">
        <v>1.3706101903249858E-3</v>
      </c>
      <c r="L163" s="15">
        <v>2.9729915933946454E-3</v>
      </c>
      <c r="M163" s="15">
        <v>2.7212050598069072E-3</v>
      </c>
      <c r="N163" s="15">
        <v>2.6847325824997563E-3</v>
      </c>
      <c r="O163" s="15">
        <v>2.0745743368879715E-3</v>
      </c>
      <c r="P163" s="15">
        <v>3.1479281917319245E-3</v>
      </c>
      <c r="Q163" s="15">
        <v>3.4427817637679172E-3</v>
      </c>
      <c r="R163" s="15">
        <v>2.6783172134064006E-3</v>
      </c>
      <c r="S163" s="15">
        <v>1.3625613742342785E-3</v>
      </c>
      <c r="T163" s="15">
        <v>2.228903616653408E-3</v>
      </c>
      <c r="U163" s="15">
        <v>1.9735064011541432E-3</v>
      </c>
      <c r="V163" s="15">
        <v>3.5856129215385722E-3</v>
      </c>
      <c r="W163" s="15">
        <v>2.9735058310298244E-3</v>
      </c>
      <c r="X163" s="15">
        <v>2.8613135836205415E-3</v>
      </c>
      <c r="Y163" s="15">
        <v>1.9333210457711781E-3</v>
      </c>
      <c r="Z163" s="15">
        <v>3.0412090469167036E-3</v>
      </c>
      <c r="AA163" s="15">
        <v>3.0004987464445909E-3</v>
      </c>
      <c r="AB163" s="15">
        <v>9.7827557400865378E-4</v>
      </c>
      <c r="AC163" s="15">
        <v>2.8939774704604825E-3</v>
      </c>
      <c r="AD163" s="15">
        <v>4.6285698106905927E-3</v>
      </c>
      <c r="AE163" s="15">
        <v>2.3298726570108877E-3</v>
      </c>
      <c r="AF163" s="15">
        <v>1.5775252446254065E-3</v>
      </c>
      <c r="AG163" s="15">
        <v>2.019589977538502E-3</v>
      </c>
      <c r="AH163" s="15">
        <v>4.4630841716580714E-3</v>
      </c>
      <c r="AI163" s="15">
        <v>1.6116156244723853E-3</v>
      </c>
      <c r="AJ163" s="15">
        <v>3.7975769574037769E-3</v>
      </c>
      <c r="AK163" s="15">
        <v>3.1582895947916195E-3</v>
      </c>
      <c r="AL163" s="15">
        <v>1.3604583326062576E-3</v>
      </c>
      <c r="AM163" s="15">
        <v>2.4755423423102841E-3</v>
      </c>
      <c r="AN163" s="15">
        <v>2.2033141633192852E-3</v>
      </c>
      <c r="AO163" s="15">
        <v>1.9346527123972142E-3</v>
      </c>
      <c r="AP163" s="15">
        <v>2.276515747295418E-3</v>
      </c>
      <c r="AQ163" s="15">
        <v>2.276515747295418E-3</v>
      </c>
      <c r="AT163" s="3" t="s">
        <v>155</v>
      </c>
    </row>
    <row r="164" spans="1:46">
      <c r="A164" s="3" t="str">
        <f t="shared" si="7"/>
        <v>OUTPUT</v>
      </c>
      <c r="B164" s="6" t="s">
        <v>214</v>
      </c>
      <c r="C164" s="3" t="str">
        <f t="shared" si="6"/>
        <v>Bldg_FLTPre89-Win</v>
      </c>
      <c r="D164" s="3" t="s">
        <v>2</v>
      </c>
      <c r="E164" s="3" t="s">
        <v>156</v>
      </c>
      <c r="F164" s="3" t="s">
        <v>54</v>
      </c>
      <c r="G164" s="15">
        <v>1.6754736385161753E-3</v>
      </c>
      <c r="H164" s="15">
        <v>3.0267698316551847E-3</v>
      </c>
      <c r="I164" s="15">
        <v>1.989325884607639E-3</v>
      </c>
      <c r="J164" s="15">
        <v>1.632509734815235E-3</v>
      </c>
      <c r="K164" s="15">
        <v>1.3762136059196981E-3</v>
      </c>
      <c r="L164" s="15">
        <v>3.0324053852242654E-3</v>
      </c>
      <c r="M164" s="15">
        <v>2.5073265177258442E-3</v>
      </c>
      <c r="N164" s="15">
        <v>2.6444932464963896E-3</v>
      </c>
      <c r="O164" s="15">
        <v>9.3408493934938946E-4</v>
      </c>
      <c r="P164" s="15">
        <v>1.7619459654541847E-3</v>
      </c>
      <c r="Q164" s="15">
        <v>2.8046003919511829E-3</v>
      </c>
      <c r="R164" s="15">
        <v>2.3089726816657042E-3</v>
      </c>
      <c r="S164" s="15">
        <v>1.36746820069786E-3</v>
      </c>
      <c r="T164" s="15">
        <v>2.228903616653408E-3</v>
      </c>
      <c r="U164" s="15">
        <v>2.0958397572145952E-3</v>
      </c>
      <c r="V164" s="15">
        <v>2.9171459362147172E-3</v>
      </c>
      <c r="W164" s="15">
        <v>2.433042758356584E-3</v>
      </c>
      <c r="X164" s="15">
        <v>1.9314356933662043E-3</v>
      </c>
      <c r="Y164" s="15">
        <v>1.9333210457711781E-3</v>
      </c>
      <c r="Z164" s="15">
        <v>1.7917221674607672E-3</v>
      </c>
      <c r="AA164" s="15">
        <v>2.0445703813367281E-3</v>
      </c>
      <c r="AB164" s="15">
        <v>9.8882029154728963E-4</v>
      </c>
      <c r="AC164" s="15">
        <v>3.1336750276012119E-3</v>
      </c>
      <c r="AD164" s="15">
        <v>4.4071408879029937E-3</v>
      </c>
      <c r="AE164" s="15">
        <v>2.3298726570108877E-3</v>
      </c>
      <c r="AF164" s="15">
        <v>1.6330669139844702E-3</v>
      </c>
      <c r="AG164" s="15">
        <v>1.9668318673550971E-3</v>
      </c>
      <c r="AH164" s="15">
        <v>4.2495720154498958E-3</v>
      </c>
      <c r="AI164" s="15">
        <v>1.1178364734537563E-3</v>
      </c>
      <c r="AJ164" s="15">
        <v>2.884029573042555E-3</v>
      </c>
      <c r="AK164" s="15">
        <v>3.3917399254663303E-3</v>
      </c>
      <c r="AL164" s="15">
        <v>1.3650955819933211E-3</v>
      </c>
      <c r="AM164" s="15">
        <v>2.5451739965236544E-3</v>
      </c>
      <c r="AN164" s="15">
        <v>2.2661225449613371E-3</v>
      </c>
      <c r="AO164" s="15">
        <v>1.9938590001456081E-3</v>
      </c>
      <c r="AP164" s="15">
        <v>2.3405492136666867E-3</v>
      </c>
      <c r="AQ164" s="15">
        <v>2.3405492136666867E-3</v>
      </c>
      <c r="AT164" s="3" t="s">
        <v>156</v>
      </c>
    </row>
    <row r="165" spans="1:46">
      <c r="A165" s="3" t="str">
        <f t="shared" si="7"/>
        <v>OUTPUT</v>
      </c>
      <c r="B165" s="6" t="s">
        <v>214</v>
      </c>
      <c r="C165" s="3" t="str">
        <f t="shared" si="6"/>
        <v>Bldg_FLTPre99-Win</v>
      </c>
      <c r="D165" s="3" t="s">
        <v>2</v>
      </c>
      <c r="E165" s="3" t="s">
        <v>157</v>
      </c>
      <c r="F165" s="3" t="s">
        <v>54</v>
      </c>
      <c r="G165" s="15">
        <v>1.430502001676494E-3</v>
      </c>
      <c r="H165" s="15">
        <v>3.0267698316551847E-3</v>
      </c>
      <c r="I165" s="15">
        <v>2.0763026512407921E-3</v>
      </c>
      <c r="J165" s="15">
        <v>1.3938198666484187E-3</v>
      </c>
      <c r="K165" s="15">
        <v>2.5757711024732802E-4</v>
      </c>
      <c r="L165" s="15">
        <v>2.6080588073826598E-3</v>
      </c>
      <c r="M165" s="15">
        <v>1.3793813211023299E-3</v>
      </c>
      <c r="N165" s="15">
        <v>2.6444932464963896E-3</v>
      </c>
      <c r="O165" s="15">
        <v>8.2467634134118512E-4</v>
      </c>
      <c r="P165" s="15">
        <v>1.7619459654541847E-3</v>
      </c>
      <c r="Q165" s="15">
        <v>2.8103745754294537E-3</v>
      </c>
      <c r="R165" s="15">
        <v>1.3375547973302564E-3</v>
      </c>
      <c r="S165" s="15">
        <v>1.36746820069786E-3</v>
      </c>
      <c r="T165" s="15">
        <v>1.7692102742656352E-3</v>
      </c>
      <c r="U165" s="15">
        <v>2.0958397572145952E-3</v>
      </c>
      <c r="V165" s="15">
        <v>3.0044862131075145E-3</v>
      </c>
      <c r="W165" s="15">
        <v>2.438435638595022E-3</v>
      </c>
      <c r="X165" s="15">
        <v>1.965740281943097E-3</v>
      </c>
      <c r="Y165" s="15">
        <v>1.9333210457711781E-3</v>
      </c>
      <c r="Z165" s="15">
        <v>1.2955048008119743E-3</v>
      </c>
      <c r="AA165" s="15">
        <v>2.0478750577563581E-3</v>
      </c>
      <c r="AB165" s="15">
        <v>9.9091995254017439E-4</v>
      </c>
      <c r="AC165" s="15">
        <v>2.6239779386014548E-3</v>
      </c>
      <c r="AD165" s="15">
        <v>4.5225632075168842E-3</v>
      </c>
      <c r="AE165" s="15">
        <v>2.3298726570108877E-3</v>
      </c>
      <c r="AF165" s="15">
        <v>1.6156250790675406E-3</v>
      </c>
      <c r="AG165" s="15">
        <v>1.9668318673550971E-3</v>
      </c>
      <c r="AH165" s="15">
        <v>4.3608676313299875E-3</v>
      </c>
      <c r="AI165" s="15">
        <v>1.18490864250958E-3</v>
      </c>
      <c r="AJ165" s="15">
        <v>2.9135173318271344E-3</v>
      </c>
      <c r="AK165" s="15">
        <v>1.8369238003098044E-3</v>
      </c>
      <c r="AL165" s="15">
        <v>1.3650955819933211E-3</v>
      </c>
      <c r="AM165" s="15">
        <v>2.6841616530315269E-3</v>
      </c>
      <c r="AN165" s="15">
        <v>2.3903644363191018E-3</v>
      </c>
      <c r="AO165" s="15">
        <v>2.0793390154580393E-3</v>
      </c>
      <c r="AP165" s="15">
        <v>2.4683626561241333E-3</v>
      </c>
      <c r="AQ165" s="15">
        <v>2.4683626561241333E-3</v>
      </c>
      <c r="AT165" s="3" t="s">
        <v>157</v>
      </c>
    </row>
    <row r="166" spans="1:46">
      <c r="A166" s="3" t="str">
        <f t="shared" si="7"/>
        <v>OUTPUT</v>
      </c>
      <c r="B166" s="6" t="s">
        <v>214</v>
      </c>
      <c r="C166" s="3" t="str">
        <f t="shared" si="6"/>
        <v>Bldg_FLTPre09-Win</v>
      </c>
      <c r="D166" s="3" t="s">
        <v>2</v>
      </c>
      <c r="E166" s="3" t="s">
        <v>158</v>
      </c>
      <c r="F166" s="3" t="s">
        <v>54</v>
      </c>
      <c r="G166" s="15">
        <v>1.3049082767954991E-3</v>
      </c>
      <c r="H166" s="15">
        <v>2.064158821966046E-3</v>
      </c>
      <c r="I166" s="15">
        <v>1.7729076826914483E-3</v>
      </c>
      <c r="J166" s="15">
        <v>1.271446721654316E-3</v>
      </c>
      <c r="K166" s="15">
        <v>5.6705751195469689E-4</v>
      </c>
      <c r="L166" s="15">
        <v>1.6227370310670042E-3</v>
      </c>
      <c r="M166" s="15">
        <v>1.3515370253029228E-3</v>
      </c>
      <c r="N166" s="15">
        <v>1.7108045154170665E-3</v>
      </c>
      <c r="O166" s="15">
        <v>8.2467634134118512E-4</v>
      </c>
      <c r="P166" s="15">
        <v>1.7818963386247774E-3</v>
      </c>
      <c r="Q166" s="15">
        <v>2.2090493534639164E-3</v>
      </c>
      <c r="R166" s="15">
        <v>1.2620478968923753E-3</v>
      </c>
      <c r="S166" s="15">
        <v>1.6615298708187289E-3</v>
      </c>
      <c r="T166" s="15">
        <v>1.2878891751333511E-3</v>
      </c>
      <c r="U166" s="15">
        <v>1.0499565720656018E-3</v>
      </c>
      <c r="V166" s="15">
        <v>2.3182176179089849E-3</v>
      </c>
      <c r="W166" s="15">
        <v>1.9146735077365485E-3</v>
      </c>
      <c r="X166" s="15">
        <v>1.2304516537098812E-3</v>
      </c>
      <c r="Y166" s="15">
        <v>1.8239409313583589E-3</v>
      </c>
      <c r="Z166" s="15">
        <v>9.2392119281064133E-4</v>
      </c>
      <c r="AA166" s="15">
        <v>1.9113159193929416E-3</v>
      </c>
      <c r="AB166" s="15">
        <v>1.0021158834904002E-3</v>
      </c>
      <c r="AC166" s="15">
        <v>1.6950041244428711E-3</v>
      </c>
      <c r="AD166" s="15">
        <v>2.816343573252166E-3</v>
      </c>
      <c r="AE166" s="15">
        <v>2.4527320891698044E-3</v>
      </c>
      <c r="AF166" s="15">
        <v>1.2233726254849006E-3</v>
      </c>
      <c r="AG166" s="15">
        <v>8.8114592499033461E-4</v>
      </c>
      <c r="AH166" s="15">
        <v>2.7156506086827878E-3</v>
      </c>
      <c r="AI166" s="15">
        <v>8.9672284908063802E-4</v>
      </c>
      <c r="AJ166" s="15">
        <v>1.5062670804985977E-3</v>
      </c>
      <c r="AK166" s="15">
        <v>1.5368408838113052E-3</v>
      </c>
      <c r="AL166" s="15">
        <v>1.6494762596411428E-3</v>
      </c>
      <c r="AM166" s="15">
        <v>2.1970346465169928E-3</v>
      </c>
      <c r="AN166" s="15">
        <v>1.9564528850132116E-3</v>
      </c>
      <c r="AO166" s="15">
        <v>1.7910269151561317E-3</v>
      </c>
      <c r="AP166" s="15">
        <v>2.0203992816708884E-3</v>
      </c>
      <c r="AQ166" s="15">
        <v>2.0203992816708884E-3</v>
      </c>
      <c r="AT166" s="3" t="s">
        <v>158</v>
      </c>
    </row>
    <row r="167" spans="1:46">
      <c r="A167" s="3" t="str">
        <f t="shared" si="7"/>
        <v>\I:</v>
      </c>
      <c r="C167" s="3" t="str">
        <f t="shared" si="6"/>
        <v/>
      </c>
      <c r="E167" s="3" t="s">
        <v>50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</row>
    <row r="168" spans="1:46">
      <c r="A168" s="3" t="str">
        <f t="shared" si="7"/>
        <v>\I:</v>
      </c>
      <c r="C168" s="3" t="str">
        <f t="shared" si="6"/>
        <v/>
      </c>
      <c r="E168" s="3" t="s">
        <v>50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</row>
    <row r="169" spans="1:46">
      <c r="A169" s="6" t="str">
        <f t="shared" si="7"/>
        <v>\I:</v>
      </c>
      <c r="C169" s="3" t="str">
        <f t="shared" si="6"/>
        <v/>
      </c>
      <c r="E169" s="3" t="s">
        <v>50</v>
      </c>
      <c r="F169" s="6" t="s">
        <v>51</v>
      </c>
      <c r="G169" s="13">
        <v>3.8181818181818188</v>
      </c>
      <c r="H169" s="13">
        <v>4.7727272727272725</v>
      </c>
      <c r="I169" s="13">
        <v>3.75</v>
      </c>
      <c r="J169" s="13">
        <v>3.8181818181818188</v>
      </c>
      <c r="K169" s="13">
        <v>5.25</v>
      </c>
      <c r="L169" s="13">
        <v>2.4999999999999991</v>
      </c>
      <c r="M169" s="13">
        <v>1.4318181818181819</v>
      </c>
      <c r="N169" s="13">
        <v>3.8181818181818192</v>
      </c>
      <c r="O169" s="13">
        <v>3.75</v>
      </c>
      <c r="P169" s="13">
        <v>4.4545454545454541</v>
      </c>
      <c r="Q169" s="13">
        <v>4.7727272727272725</v>
      </c>
      <c r="R169" s="13">
        <v>4.7727272727272725</v>
      </c>
      <c r="S169" s="13">
        <v>6.9999999999999991</v>
      </c>
      <c r="T169" s="13">
        <v>3.7500000000000009</v>
      </c>
      <c r="U169" s="13">
        <v>3.7500000000000009</v>
      </c>
      <c r="V169" s="13">
        <v>4.7727272727272725</v>
      </c>
      <c r="W169" s="13">
        <v>3.8181818181818179</v>
      </c>
      <c r="X169" s="13">
        <v>5.2499999999999991</v>
      </c>
      <c r="Y169" s="13">
        <v>3.75</v>
      </c>
      <c r="Z169" s="13">
        <v>3.8181818181818188</v>
      </c>
      <c r="AA169" s="13">
        <v>3.7499999999999991</v>
      </c>
      <c r="AB169" s="13">
        <v>5.2499999999999991</v>
      </c>
      <c r="AC169" s="13">
        <v>4.7727272727272725</v>
      </c>
      <c r="AD169" s="13">
        <v>4.7727272727272725</v>
      </c>
      <c r="AE169" s="13">
        <v>4.9999999999999982</v>
      </c>
      <c r="AF169" s="13">
        <v>3.3409090909090913</v>
      </c>
      <c r="AG169" s="13">
        <v>4.9999999999999991</v>
      </c>
      <c r="AH169" s="13">
        <v>4.7727272727272725</v>
      </c>
      <c r="AI169" s="13">
        <v>3.75</v>
      </c>
      <c r="AJ169" s="13">
        <v>2.5</v>
      </c>
      <c r="AK169" s="13">
        <v>2.7272727272727271</v>
      </c>
      <c r="AL169" s="13">
        <v>3.75</v>
      </c>
      <c r="AM169" s="13">
        <v>3.7500000000000009</v>
      </c>
      <c r="AN169" s="13">
        <v>3.75</v>
      </c>
      <c r="AO169" s="13">
        <v>3.7500000000000009</v>
      </c>
      <c r="AP169" s="13">
        <v>3.7500000000000009</v>
      </c>
      <c r="AQ169" s="13">
        <v>3.7500000000000009</v>
      </c>
    </row>
    <row r="170" spans="1:46">
      <c r="A170" s="6" t="str">
        <f t="shared" si="7"/>
        <v>\I:</v>
      </c>
      <c r="C170" s="3" t="str">
        <f t="shared" si="6"/>
        <v/>
      </c>
      <c r="E170" s="3" t="s">
        <v>159</v>
      </c>
      <c r="F170" s="6" t="s">
        <v>99</v>
      </c>
      <c r="G170" s="14">
        <v>5465.090400000001</v>
      </c>
      <c r="H170" s="14">
        <v>6990.9437181818166</v>
      </c>
      <c r="I170" s="14">
        <v>9672.0406500000008</v>
      </c>
      <c r="J170" s="14">
        <v>5465.090400000001</v>
      </c>
      <c r="K170" s="14">
        <v>7665</v>
      </c>
      <c r="L170" s="14">
        <v>3049.3753499999993</v>
      </c>
      <c r="M170" s="14">
        <v>1795.7401445454545</v>
      </c>
      <c r="N170" s="14">
        <v>8980.3636363636397</v>
      </c>
      <c r="O170" s="14">
        <v>3584.9273250000001</v>
      </c>
      <c r="P170" s="14">
        <v>3847.3736699999999</v>
      </c>
      <c r="Q170" s="14">
        <v>13363.636363636362</v>
      </c>
      <c r="R170" s="14">
        <v>6292.7543318181806</v>
      </c>
      <c r="S170" s="14">
        <v>5109.9999999999991</v>
      </c>
      <c r="T170" s="14">
        <v>4770.9243000000015</v>
      </c>
      <c r="U170" s="14">
        <v>3505.0887750000002</v>
      </c>
      <c r="V170" s="14">
        <v>25408.097018181819</v>
      </c>
      <c r="W170" s="14">
        <v>4276.363636363636</v>
      </c>
      <c r="X170" s="14">
        <v>9533.9999999999982</v>
      </c>
      <c r="Y170" s="14">
        <v>3867.1315499999996</v>
      </c>
      <c r="Z170" s="14">
        <v>6552.0080181818203</v>
      </c>
      <c r="AA170" s="14">
        <v>3862.4999999999991</v>
      </c>
      <c r="AB170" s="14">
        <v>8928.302459999999</v>
      </c>
      <c r="AC170" s="14">
        <v>7235.454545454545</v>
      </c>
      <c r="AD170" s="14">
        <v>6376.363636363636</v>
      </c>
      <c r="AE170" s="14">
        <v>7871.9602499999964</v>
      </c>
      <c r="AF170" s="14">
        <v>6458.6564127272732</v>
      </c>
      <c r="AG170" s="14">
        <v>19180.137599999998</v>
      </c>
      <c r="AH170" s="14">
        <v>6376.363636363636</v>
      </c>
      <c r="AI170" s="14">
        <v>3867.0653249999996</v>
      </c>
      <c r="AJ170" s="14">
        <v>3062.64455</v>
      </c>
      <c r="AK170" s="14">
        <v>10562.181818181816</v>
      </c>
      <c r="AL170" s="14">
        <v>5475</v>
      </c>
      <c r="AM170" s="14">
        <v>4770.9243000000015</v>
      </c>
      <c r="AN170" s="14">
        <v>5475</v>
      </c>
      <c r="AO170" s="14">
        <v>4770.9243000000015</v>
      </c>
      <c r="AP170" s="14">
        <v>4770.9243000000015</v>
      </c>
      <c r="AQ170" s="14">
        <v>4770.9243000000015</v>
      </c>
    </row>
    <row r="171" spans="1:46">
      <c r="A171" s="3" t="str">
        <f t="shared" si="7"/>
        <v>OUTPUT</v>
      </c>
      <c r="B171" s="6" t="s">
        <v>214</v>
      </c>
      <c r="C171" s="3" t="str">
        <f t="shared" si="6"/>
        <v>Bldg_FLTPre45-Cei</v>
      </c>
      <c r="D171" s="3" t="s">
        <v>73</v>
      </c>
      <c r="E171" s="3" t="s">
        <v>159</v>
      </c>
      <c r="F171" s="3" t="s">
        <v>54</v>
      </c>
      <c r="G171" s="15">
        <v>1.2150281753288104E-3</v>
      </c>
      <c r="H171" s="15">
        <v>2.3637371308998165E-3</v>
      </c>
      <c r="I171" s="15">
        <v>1.210100385751006E-3</v>
      </c>
      <c r="J171" s="15">
        <v>1.183871401316539E-3</v>
      </c>
      <c r="K171" s="15">
        <v>1.2174691303525249E-3</v>
      </c>
      <c r="L171" s="15">
        <v>1.1622487435655542E-3</v>
      </c>
      <c r="M171" s="15">
        <v>2.3830856393168807E-3</v>
      </c>
      <c r="N171" s="15">
        <v>4.710070229341786E-4</v>
      </c>
      <c r="O171" s="15">
        <v>4.5198587953719841E-4</v>
      </c>
      <c r="P171" s="15">
        <v>2.0776855633839767E-3</v>
      </c>
      <c r="Q171" s="15">
        <v>5.3572514886932228E-4</v>
      </c>
      <c r="R171" s="15">
        <v>2.4185838482071241E-3</v>
      </c>
      <c r="S171" s="15">
        <v>3.087961675470464E-3</v>
      </c>
      <c r="T171" s="15">
        <v>1.0383632422785946E-3</v>
      </c>
      <c r="U171" s="15">
        <v>9.0418927966320786E-4</v>
      </c>
      <c r="V171" s="15">
        <v>2.8632787875559071E-3</v>
      </c>
      <c r="W171" s="15">
        <v>4.6339531261488712E-4</v>
      </c>
      <c r="X171" s="15">
        <v>2.1202490626253648E-3</v>
      </c>
      <c r="Y171" s="15">
        <v>8.9522852821216387E-4</v>
      </c>
      <c r="Z171" s="15">
        <v>2.3751001756933412E-3</v>
      </c>
      <c r="AA171" s="15">
        <v>1.52925505057429E-3</v>
      </c>
      <c r="AB171" s="15">
        <v>5.3964979698674972E-4</v>
      </c>
      <c r="AC171" s="15">
        <v>3.4461637584052959E-3</v>
      </c>
      <c r="AD171" s="15">
        <v>7.697431250791503E-4</v>
      </c>
      <c r="AE171" s="15">
        <v>2.2067020400827926E-3</v>
      </c>
      <c r="AF171" s="15">
        <v>2.4020244005574145E-3</v>
      </c>
      <c r="AG171" s="15">
        <v>1.1597219552078005E-3</v>
      </c>
      <c r="AH171" s="15">
        <v>7.4222243550233489E-4</v>
      </c>
      <c r="AI171" s="15">
        <v>1.0603208745336159E-3</v>
      </c>
      <c r="AJ171" s="15">
        <v>2.5564956584187087E-3</v>
      </c>
      <c r="AK171" s="15">
        <v>1.2446027892390984E-3</v>
      </c>
      <c r="AL171" s="15">
        <v>2.3073305719918556E-3</v>
      </c>
      <c r="AM171" s="15">
        <v>1.1966034908772209E-3</v>
      </c>
      <c r="AN171" s="15">
        <v>1.2237590427554193E-3</v>
      </c>
      <c r="AO171" s="15">
        <v>1.1958772357392713E-3</v>
      </c>
      <c r="AP171" s="15">
        <v>1.1003999583010251E-3</v>
      </c>
      <c r="AQ171" s="15">
        <v>1.1003999583010251E-3</v>
      </c>
      <c r="AT171" s="3" t="s">
        <v>159</v>
      </c>
    </row>
    <row r="172" spans="1:46">
      <c r="A172" s="3" t="str">
        <f t="shared" si="7"/>
        <v>OUTPUT</v>
      </c>
      <c r="B172" s="6" t="s">
        <v>214</v>
      </c>
      <c r="C172" s="3" t="str">
        <f t="shared" si="6"/>
        <v>Bldg_FLTPre69-Cei</v>
      </c>
      <c r="D172" s="3" t="s">
        <v>73</v>
      </c>
      <c r="E172" s="3" t="s">
        <v>160</v>
      </c>
      <c r="F172" s="3" t="s">
        <v>54</v>
      </c>
      <c r="G172" s="15">
        <v>9.4927491885250369E-4</v>
      </c>
      <c r="H172" s="15">
        <v>2.3637371308998165E-3</v>
      </c>
      <c r="I172" s="15">
        <v>1.210100385751006E-3</v>
      </c>
      <c r="J172" s="15">
        <v>9.2493281327606623E-4</v>
      </c>
      <c r="K172" s="15">
        <v>1.2393140629213455E-3</v>
      </c>
      <c r="L172" s="15">
        <v>6.237186957030093E-4</v>
      </c>
      <c r="M172" s="15">
        <v>2.3614814961170991E-3</v>
      </c>
      <c r="N172" s="15">
        <v>3.7751519055380421E-4</v>
      </c>
      <c r="O172" s="15">
        <v>4.5198587953719841E-4</v>
      </c>
      <c r="P172" s="15">
        <v>1.576942630133028E-3</v>
      </c>
      <c r="Q172" s="15">
        <v>5.0180296286285171E-4</v>
      </c>
      <c r="R172" s="15">
        <v>2.4185838482071241E-3</v>
      </c>
      <c r="S172" s="15">
        <v>3.087961675470464E-3</v>
      </c>
      <c r="T172" s="15">
        <v>1.02519590064424E-3</v>
      </c>
      <c r="U172" s="15">
        <v>9.0418927966320786E-4</v>
      </c>
      <c r="V172" s="15">
        <v>3.0400307400317234E-3</v>
      </c>
      <c r="W172" s="15">
        <v>4.3397365243136635E-4</v>
      </c>
      <c r="X172" s="15">
        <v>2.0197330839731532E-3</v>
      </c>
      <c r="Y172" s="15">
        <v>8.9522852821216387E-4</v>
      </c>
      <c r="Z172" s="15">
        <v>1.3195824151815761E-3</v>
      </c>
      <c r="AA172" s="15">
        <v>1.5337403664117358E-3</v>
      </c>
      <c r="AB172" s="15">
        <v>5.3313031720974191E-4</v>
      </c>
      <c r="AC172" s="15">
        <v>1.5020664986468901E-3</v>
      </c>
      <c r="AD172" s="15">
        <v>7.7042756035578105E-4</v>
      </c>
      <c r="AE172" s="15">
        <v>8.5344355146155194E-4</v>
      </c>
      <c r="AF172" s="15">
        <v>2.2863784146147505E-3</v>
      </c>
      <c r="AG172" s="15">
        <v>1.0762167528352059E-3</v>
      </c>
      <c r="AH172" s="15">
        <v>7.4288240010795463E-4</v>
      </c>
      <c r="AI172" s="15">
        <v>1.0603208745336159E-3</v>
      </c>
      <c r="AJ172" s="15">
        <v>1.8660642408960153E-3</v>
      </c>
      <c r="AK172" s="15">
        <v>1.3123620796235851E-3</v>
      </c>
      <c r="AL172" s="15">
        <v>2.3073305719918556E-3</v>
      </c>
      <c r="AM172" s="15">
        <v>1.1966034908772209E-3</v>
      </c>
      <c r="AN172" s="15">
        <v>1.2237590427554193E-3</v>
      </c>
      <c r="AO172" s="15">
        <v>1.1958772357392713E-3</v>
      </c>
      <c r="AP172" s="15">
        <v>1.1003999583010251E-3</v>
      </c>
      <c r="AQ172" s="15">
        <v>1.1003999583010251E-3</v>
      </c>
      <c r="AT172" s="3" t="s">
        <v>160</v>
      </c>
    </row>
    <row r="173" spans="1:46">
      <c r="A173" s="3" t="str">
        <f t="shared" si="7"/>
        <v>OUTPUT</v>
      </c>
      <c r="B173" s="6" t="s">
        <v>214</v>
      </c>
      <c r="C173" s="3" t="str">
        <f t="shared" si="6"/>
        <v>Bldg_FLTPre79-Cei</v>
      </c>
      <c r="D173" s="3" t="s">
        <v>73</v>
      </c>
      <c r="E173" s="3" t="s">
        <v>161</v>
      </c>
      <c r="F173" s="3" t="s">
        <v>54</v>
      </c>
      <c r="G173" s="15">
        <v>4.7987650653390094E-4</v>
      </c>
      <c r="H173" s="15">
        <v>2.3637371308998165E-3</v>
      </c>
      <c r="I173" s="15">
        <v>1.1012629845624374E-3</v>
      </c>
      <c r="J173" s="15">
        <v>4.6757110969499599E-4</v>
      </c>
      <c r="K173" s="15">
        <v>1.2372121686876443E-3</v>
      </c>
      <c r="L173" s="15">
        <v>6.237186957030093E-4</v>
      </c>
      <c r="M173" s="15">
        <v>5.7304750578712185E-4</v>
      </c>
      <c r="N173" s="15">
        <v>2.4133201704062436E-4</v>
      </c>
      <c r="O173" s="15">
        <v>3.0828445196437595E-4</v>
      </c>
      <c r="P173" s="15">
        <v>1.576942630133028E-3</v>
      </c>
      <c r="Q173" s="15">
        <v>3.4082837958435982E-4</v>
      </c>
      <c r="R173" s="15">
        <v>3.5261929552762909E-4</v>
      </c>
      <c r="S173" s="15">
        <v>3.087961675470464E-3</v>
      </c>
      <c r="T173" s="15">
        <v>1.0767739347695249E-3</v>
      </c>
      <c r="U173" s="15">
        <v>6.4160184978155242E-4</v>
      </c>
      <c r="V173" s="15">
        <v>1.3130445080402084E-3</v>
      </c>
      <c r="W173" s="15">
        <v>2.960646166416084E-4</v>
      </c>
      <c r="X173" s="15">
        <v>1.9118206281531762E-3</v>
      </c>
      <c r="Y173" s="15">
        <v>4.2510990357158887E-4</v>
      </c>
      <c r="Z173" s="15">
        <v>7.7172623357682436E-4</v>
      </c>
      <c r="AA173" s="15">
        <v>1.2317039113987206E-3</v>
      </c>
      <c r="AB173" s="15">
        <v>5.5722321238309508E-4</v>
      </c>
      <c r="AC173" s="15">
        <v>1.5071697190030991E-3</v>
      </c>
      <c r="AD173" s="15">
        <v>1.9122994879537623E-4</v>
      </c>
      <c r="AE173" s="15">
        <v>5.1593968441346783E-4</v>
      </c>
      <c r="AF173" s="15">
        <v>2.1123600958016871E-3</v>
      </c>
      <c r="AG173" s="15">
        <v>1.0762167528352059E-3</v>
      </c>
      <c r="AH173" s="15">
        <v>1.8439288862930774E-4</v>
      </c>
      <c r="AI173" s="15">
        <v>7.4018809998917506E-4</v>
      </c>
      <c r="AJ173" s="15">
        <v>1.8660642408960153E-3</v>
      </c>
      <c r="AK173" s="15">
        <v>5.7744701771862922E-4</v>
      </c>
      <c r="AL173" s="15">
        <v>2.3073305719918556E-3</v>
      </c>
      <c r="AM173" s="15">
        <v>1.1966034908772209E-3</v>
      </c>
      <c r="AN173" s="15">
        <v>1.2237590427554193E-3</v>
      </c>
      <c r="AO173" s="15">
        <v>1.088861015360938E-3</v>
      </c>
      <c r="AP173" s="15">
        <v>1.1003999583010251E-3</v>
      </c>
      <c r="AQ173" s="15">
        <v>1.1003999583010251E-3</v>
      </c>
      <c r="AT173" s="3" t="s">
        <v>161</v>
      </c>
    </row>
    <row r="174" spans="1:46">
      <c r="A174" s="3" t="str">
        <f t="shared" si="7"/>
        <v>OUTPUT</v>
      </c>
      <c r="B174" s="6" t="s">
        <v>214</v>
      </c>
      <c r="C174" s="3" t="str">
        <f t="shared" si="6"/>
        <v>Bldg_FLTPre89-Cei</v>
      </c>
      <c r="D174" s="3" t="s">
        <v>73</v>
      </c>
      <c r="E174" s="3" t="s">
        <v>162</v>
      </c>
      <c r="F174" s="3" t="s">
        <v>54</v>
      </c>
      <c r="G174" s="15">
        <v>2.7656225450283206E-4</v>
      </c>
      <c r="H174" s="15">
        <v>1.6055650570019812E-3</v>
      </c>
      <c r="I174" s="15">
        <v>1.0452241341703298E-3</v>
      </c>
      <c r="J174" s="15">
        <v>2.694704126518959E-4</v>
      </c>
      <c r="K174" s="15">
        <v>1.2422140740887438E-3</v>
      </c>
      <c r="L174" s="15">
        <v>4.8955451728638377E-4</v>
      </c>
      <c r="M174" s="15">
        <v>2.154335374255625E-4</v>
      </c>
      <c r="N174" s="15">
        <v>1.897527370617336E-4</v>
      </c>
      <c r="O174" s="15">
        <v>1.6421507892442318E-4</v>
      </c>
      <c r="P174" s="15">
        <v>1.1358052979972295E-3</v>
      </c>
      <c r="Q174" s="15">
        <v>2.3483435374209934E-4</v>
      </c>
      <c r="R174" s="15">
        <v>2.1623699792293086E-4</v>
      </c>
      <c r="S174" s="15">
        <v>3.0996044695284176E-3</v>
      </c>
      <c r="T174" s="15">
        <v>1.0767739347695249E-3</v>
      </c>
      <c r="U174" s="15">
        <v>3.9120828945959316E-4</v>
      </c>
      <c r="V174" s="15">
        <v>3.5480102265921637E-4</v>
      </c>
      <c r="W174" s="15">
        <v>2.0478460317926897E-4</v>
      </c>
      <c r="X174" s="15">
        <v>1.4969581015105548E-3</v>
      </c>
      <c r="Y174" s="15">
        <v>4.2510990357158887E-4</v>
      </c>
      <c r="Z174" s="15">
        <v>3.8345440884401532E-4</v>
      </c>
      <c r="AA174" s="15">
        <v>5.2325465934218687E-4</v>
      </c>
      <c r="AB174" s="15">
        <v>5.6297452652628172E-4</v>
      </c>
      <c r="AC174" s="15">
        <v>7.4177273913492072E-4</v>
      </c>
      <c r="AD174" s="15">
        <v>1.9180395009996885E-4</v>
      </c>
      <c r="AE174" s="15">
        <v>5.1593968441346783E-4</v>
      </c>
      <c r="AF174" s="15">
        <v>2.0362365448728273E-3</v>
      </c>
      <c r="AG174" s="15">
        <v>1.0017011282113129E-3</v>
      </c>
      <c r="AH174" s="15">
        <v>1.8494636761781297E-4</v>
      </c>
      <c r="AI174" s="15">
        <v>6.7177855634819456E-4</v>
      </c>
      <c r="AJ174" s="15">
        <v>1.1583731037727054E-3</v>
      </c>
      <c r="AK174" s="15">
        <v>2.6719248979943666E-4</v>
      </c>
      <c r="AL174" s="15">
        <v>2.3154486043068427E-3</v>
      </c>
      <c r="AM174" s="15">
        <v>6.9475480356775239E-4</v>
      </c>
      <c r="AN174" s="15">
        <v>7.1079319953834324E-4</v>
      </c>
      <c r="AO174" s="15">
        <v>1.035013771487008E-3</v>
      </c>
      <c r="AP174" s="15">
        <v>6.388984845054574E-4</v>
      </c>
      <c r="AQ174" s="15">
        <v>6.388984845054574E-4</v>
      </c>
      <c r="AT174" s="3" t="s">
        <v>162</v>
      </c>
    </row>
    <row r="175" spans="1:46">
      <c r="A175" s="3" t="str">
        <f t="shared" si="7"/>
        <v>OUTPUT</v>
      </c>
      <c r="B175" s="6" t="s">
        <v>214</v>
      </c>
      <c r="C175" s="3" t="str">
        <f t="shared" si="6"/>
        <v>Bldg_FLTPre99-Cei</v>
      </c>
      <c r="D175" s="3" t="s">
        <v>73</v>
      </c>
      <c r="E175" s="3" t="s">
        <v>163</v>
      </c>
      <c r="F175" s="3" t="s">
        <v>54</v>
      </c>
      <c r="G175" s="15">
        <v>2.8590965029398255E-4</v>
      </c>
      <c r="H175" s="15">
        <v>1.6055650570019812E-3</v>
      </c>
      <c r="I175" s="15">
        <v>3.9217557228204996E-4</v>
      </c>
      <c r="J175" s="15">
        <v>2.7857811466129904E-4</v>
      </c>
      <c r="K175" s="15">
        <v>1.2813897814209175E-3</v>
      </c>
      <c r="L175" s="15">
        <v>3.0314280982908373E-4</v>
      </c>
      <c r="M175" s="15">
        <v>1.3481077339458963E-4</v>
      </c>
      <c r="N175" s="15">
        <v>1.897527370617336E-4</v>
      </c>
      <c r="O175" s="15">
        <v>1.0820959935859111E-4</v>
      </c>
      <c r="P175" s="15">
        <v>1.1358052979972295E-3</v>
      </c>
      <c r="Q175" s="15">
        <v>2.2669974603168488E-4</v>
      </c>
      <c r="R175" s="15">
        <v>1.2130525730640914E-4</v>
      </c>
      <c r="S175" s="15">
        <v>3.0996044695284176E-3</v>
      </c>
      <c r="T175" s="15">
        <v>5.7946951949271305E-4</v>
      </c>
      <c r="U175" s="15">
        <v>3.9120828945959316E-4</v>
      </c>
      <c r="V175" s="15">
        <v>3.637006216498129E-4</v>
      </c>
      <c r="W175" s="15">
        <v>1.9773328698568715E-4</v>
      </c>
      <c r="X175" s="15">
        <v>1.2564238194345896E-3</v>
      </c>
      <c r="Y175" s="15">
        <v>4.2510990357158887E-4</v>
      </c>
      <c r="Z175" s="15">
        <v>2.785962656059727E-4</v>
      </c>
      <c r="AA175" s="15">
        <v>4.4916887070383391E-4</v>
      </c>
      <c r="AB175" s="15">
        <v>5.0124313036569053E-4</v>
      </c>
      <c r="AC175" s="15">
        <v>6.1100052717132471E-4</v>
      </c>
      <c r="AD175" s="15">
        <v>1.4332786054243918E-4</v>
      </c>
      <c r="AE175" s="15">
        <v>5.1593968441346783E-4</v>
      </c>
      <c r="AF175" s="15">
        <v>1.8894551808463173E-3</v>
      </c>
      <c r="AG175" s="15">
        <v>1.0017011282113129E-3</v>
      </c>
      <c r="AH175" s="15">
        <v>1.3820344769719325E-4</v>
      </c>
      <c r="AI175" s="15">
        <v>3.1631275468326902E-4</v>
      </c>
      <c r="AJ175" s="15">
        <v>6.571531076790966E-4</v>
      </c>
      <c r="AK175" s="15">
        <v>1.5301808758281854E-4</v>
      </c>
      <c r="AL175" s="15">
        <v>2.3154486043068427E-3</v>
      </c>
      <c r="AM175" s="15">
        <v>5.1597023510833984E-4</v>
      </c>
      <c r="AN175" s="15">
        <v>5.2801513046985395E-4</v>
      </c>
      <c r="AO175" s="15">
        <v>3.8875363847812669E-4</v>
      </c>
      <c r="AP175" s="15">
        <v>4.7448768913547985E-4</v>
      </c>
      <c r="AQ175" s="15">
        <v>4.7448768913547985E-4</v>
      </c>
      <c r="AT175" s="3" t="s">
        <v>163</v>
      </c>
    </row>
    <row r="176" spans="1:46">
      <c r="A176" s="3" t="str">
        <f t="shared" si="7"/>
        <v>OUTPUT</v>
      </c>
      <c r="B176" s="6" t="s">
        <v>214</v>
      </c>
      <c r="C176" s="3" t="str">
        <f t="shared" si="6"/>
        <v>Bldg_FLTPre09-Cei</v>
      </c>
      <c r="D176" s="3" t="s">
        <v>73</v>
      </c>
      <c r="E176" s="3" t="s">
        <v>164</v>
      </c>
      <c r="F176" s="3" t="s">
        <v>54</v>
      </c>
      <c r="G176" s="15">
        <v>1.7683544892315497E-4</v>
      </c>
      <c r="H176" s="15">
        <v>5.7337410820916936E-4</v>
      </c>
      <c r="I176" s="15">
        <v>1.8998794868297923E-4</v>
      </c>
      <c r="J176" s="15">
        <v>1.7230088566665347E-4</v>
      </c>
      <c r="K176" s="15">
        <v>1.3033647384987381E-3</v>
      </c>
      <c r="L176" s="15">
        <v>1.7403100031367942E-4</v>
      </c>
      <c r="M176" s="15">
        <v>1.4293371253860135E-4</v>
      </c>
      <c r="N176" s="15">
        <v>9.1845485121989278E-5</v>
      </c>
      <c r="O176" s="15">
        <v>1.0820959935859111E-4</v>
      </c>
      <c r="P176" s="15">
        <v>5.3594827014544449E-4</v>
      </c>
      <c r="Q176" s="15">
        <v>1.6557677817827246E-4</v>
      </c>
      <c r="R176" s="15">
        <v>1.121138123506865E-4</v>
      </c>
      <c r="S176" s="15">
        <v>5.4116337888151307E-4</v>
      </c>
      <c r="T176" s="15">
        <v>1.7810977316106658E-4</v>
      </c>
      <c r="U176" s="15">
        <v>1.1415873317460348E-4</v>
      </c>
      <c r="V176" s="15">
        <v>2.2355322877226785E-4</v>
      </c>
      <c r="W176" s="15">
        <v>1.4418909728799301E-4</v>
      </c>
      <c r="X176" s="15">
        <v>1.2699803402744659E-3</v>
      </c>
      <c r="Y176" s="15">
        <v>1.1017360404191279E-4</v>
      </c>
      <c r="Z176" s="15">
        <v>2.4252967220715315E-4</v>
      </c>
      <c r="AA176" s="15">
        <v>1.1521045942743424E-4</v>
      </c>
      <c r="AB176" s="15">
        <v>5.0660910659776142E-4</v>
      </c>
      <c r="AC176" s="15">
        <v>3.8731626150051912E-4</v>
      </c>
      <c r="AD176" s="15">
        <v>1.4737015783894259E-4</v>
      </c>
      <c r="AE176" s="15">
        <v>5.7370714978912979E-4</v>
      </c>
      <c r="AF176" s="15">
        <v>1.000338539116448E-3</v>
      </c>
      <c r="AG176" s="15">
        <v>8.3789853278104531E-4</v>
      </c>
      <c r="AH176" s="15">
        <v>1.4210122040432237E-4</v>
      </c>
      <c r="AI176" s="15">
        <v>9.742375364692436E-5</v>
      </c>
      <c r="AJ176" s="15">
        <v>2.3271715115058328E-4</v>
      </c>
      <c r="AK176" s="15">
        <v>9.9553245728372099E-5</v>
      </c>
      <c r="AL176" s="15">
        <v>4.0115470502777035E-4</v>
      </c>
      <c r="AM176" s="15">
        <v>3.5121184047782523E-4</v>
      </c>
      <c r="AN176" s="15">
        <v>3.5935662520346221E-4</v>
      </c>
      <c r="AO176" s="15">
        <v>1.9004584125141232E-4</v>
      </c>
      <c r="AP176" s="15">
        <v>3.2297540293260013E-4</v>
      </c>
      <c r="AQ176" s="15">
        <v>3.2297540293260013E-4</v>
      </c>
      <c r="AT176" s="3" t="s">
        <v>164</v>
      </c>
    </row>
    <row r="177" spans="1:46">
      <c r="A177" s="3" t="str">
        <f t="shared" si="7"/>
        <v>\I:</v>
      </c>
      <c r="C177" s="3" t="str">
        <f t="shared" si="6"/>
        <v/>
      </c>
      <c r="E177" s="3" t="s">
        <v>50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</row>
    <row r="178" spans="1:46">
      <c r="A178" s="6" t="str">
        <f t="shared" si="7"/>
        <v>\I:</v>
      </c>
      <c r="C178" s="3" t="str">
        <f t="shared" si="6"/>
        <v/>
      </c>
      <c r="E178" s="3" t="s">
        <v>50</v>
      </c>
      <c r="F178" s="6" t="s">
        <v>51</v>
      </c>
      <c r="G178" s="13">
        <v>6.0000000000000009</v>
      </c>
      <c r="H178" s="13">
        <v>7.5</v>
      </c>
      <c r="I178" s="13">
        <v>4.5</v>
      </c>
      <c r="J178" s="13">
        <v>6.0000000000000009</v>
      </c>
      <c r="K178" s="13">
        <v>8.25</v>
      </c>
      <c r="L178" s="13">
        <v>2.9999999999999991</v>
      </c>
      <c r="M178" s="13">
        <v>2.25</v>
      </c>
      <c r="N178" s="13">
        <v>6.0000000000000018</v>
      </c>
      <c r="O178" s="13">
        <v>4.5</v>
      </c>
      <c r="P178" s="13">
        <v>7</v>
      </c>
      <c r="Q178" s="13">
        <v>7.5</v>
      </c>
      <c r="R178" s="13">
        <v>7.5</v>
      </c>
      <c r="S178" s="13">
        <v>10.999999999999998</v>
      </c>
      <c r="T178" s="13">
        <v>4.5000000000000009</v>
      </c>
      <c r="U178" s="13">
        <v>4.5000000000000009</v>
      </c>
      <c r="V178" s="13">
        <v>7.5</v>
      </c>
      <c r="W178" s="13">
        <v>6</v>
      </c>
      <c r="X178" s="13">
        <v>8.2499999999999982</v>
      </c>
      <c r="Y178" s="13">
        <v>4.5</v>
      </c>
      <c r="Z178" s="13">
        <v>6.0000000000000009</v>
      </c>
      <c r="AA178" s="13">
        <v>4.4999999999999991</v>
      </c>
      <c r="AB178" s="13">
        <v>8.2499999999999982</v>
      </c>
      <c r="AC178" s="13">
        <v>7.5</v>
      </c>
      <c r="AD178" s="13">
        <v>7.5</v>
      </c>
      <c r="AE178" s="13">
        <v>5.9999999999999982</v>
      </c>
      <c r="AF178" s="13">
        <v>5.25</v>
      </c>
      <c r="AG178" s="13">
        <v>5.9999999999999991</v>
      </c>
      <c r="AH178" s="13">
        <v>7.5</v>
      </c>
      <c r="AI178" s="13">
        <v>4.5</v>
      </c>
      <c r="AJ178" s="13">
        <v>3</v>
      </c>
      <c r="AK178" s="13">
        <v>4.2857142857142856</v>
      </c>
      <c r="AL178" s="13">
        <v>4.5</v>
      </c>
      <c r="AM178" s="13">
        <v>4.5000000000000009</v>
      </c>
      <c r="AN178" s="13">
        <v>4.5</v>
      </c>
      <c r="AO178" s="13">
        <v>4.5000000000000009</v>
      </c>
      <c r="AP178" s="13">
        <v>4.5000000000000009</v>
      </c>
      <c r="AQ178" s="13">
        <v>4.5000000000000009</v>
      </c>
    </row>
    <row r="179" spans="1:46">
      <c r="A179" s="6" t="str">
        <f t="shared" si="7"/>
        <v>\I:</v>
      </c>
      <c r="C179" s="3" t="str">
        <f t="shared" si="6"/>
        <v/>
      </c>
      <c r="E179" s="3" t="s">
        <v>165</v>
      </c>
      <c r="F179" s="6" t="s">
        <v>99</v>
      </c>
      <c r="G179" s="14">
        <v>8587.999200000002</v>
      </c>
      <c r="H179" s="14">
        <v>10985.768699999999</v>
      </c>
      <c r="I179" s="14">
        <v>11606.448780000001</v>
      </c>
      <c r="J179" s="14">
        <v>8587.999200000002</v>
      </c>
      <c r="K179" s="14">
        <v>12045</v>
      </c>
      <c r="L179" s="14">
        <v>3659.2504199999994</v>
      </c>
      <c r="M179" s="14">
        <v>2821.8773699999997</v>
      </c>
      <c r="N179" s="14">
        <v>14112.000000000004</v>
      </c>
      <c r="O179" s="14">
        <v>4301.9127900000003</v>
      </c>
      <c r="P179" s="14">
        <v>6045.87291</v>
      </c>
      <c r="Q179" s="14">
        <v>21000</v>
      </c>
      <c r="R179" s="14">
        <v>9888.613949999999</v>
      </c>
      <c r="S179" s="14">
        <v>8029.9999999999991</v>
      </c>
      <c r="T179" s="14">
        <v>5725.1091600000009</v>
      </c>
      <c r="U179" s="14">
        <v>4206.10653</v>
      </c>
      <c r="V179" s="14">
        <v>39927.009600000005</v>
      </c>
      <c r="W179" s="14">
        <v>6720</v>
      </c>
      <c r="X179" s="14">
        <v>14981.999999999996</v>
      </c>
      <c r="Y179" s="14">
        <v>4640.5578599999999</v>
      </c>
      <c r="Z179" s="14">
        <v>10296.012600000002</v>
      </c>
      <c r="AA179" s="14">
        <v>4634.9999999999991</v>
      </c>
      <c r="AB179" s="14">
        <v>14030.189579999997</v>
      </c>
      <c r="AC179" s="14">
        <v>11370</v>
      </c>
      <c r="AD179" s="14">
        <v>10020</v>
      </c>
      <c r="AE179" s="14">
        <v>9446.3522999999968</v>
      </c>
      <c r="AF179" s="14">
        <v>10149.317219999999</v>
      </c>
      <c r="AG179" s="14">
        <v>23016.165119999998</v>
      </c>
      <c r="AH179" s="14">
        <v>10020</v>
      </c>
      <c r="AI179" s="14">
        <v>4640.4783900000002</v>
      </c>
      <c r="AJ179" s="14">
        <v>3675.17346</v>
      </c>
      <c r="AK179" s="14">
        <v>16597.714285714283</v>
      </c>
      <c r="AL179" s="14">
        <v>6570</v>
      </c>
      <c r="AM179" s="14">
        <v>5725.1091600000009</v>
      </c>
      <c r="AN179" s="14">
        <v>6570</v>
      </c>
      <c r="AO179" s="14">
        <v>5725.1091600000009</v>
      </c>
      <c r="AP179" s="14">
        <v>5725.1091600000009</v>
      </c>
      <c r="AQ179" s="14">
        <v>5725.1091600000009</v>
      </c>
    </row>
    <row r="180" spans="1:46">
      <c r="A180" s="3" t="str">
        <f t="shared" si="7"/>
        <v>OUTPUT</v>
      </c>
      <c r="B180" s="6" t="s">
        <v>214</v>
      </c>
      <c r="C180" s="3" t="str">
        <f t="shared" si="6"/>
        <v>Bldg_FLTPre45-Cei</v>
      </c>
      <c r="D180" s="3" t="s">
        <v>73</v>
      </c>
      <c r="E180" s="3" t="s">
        <v>165</v>
      </c>
      <c r="F180" s="3" t="s">
        <v>54</v>
      </c>
      <c r="G180" s="15">
        <v>1.3526351616106021E-3</v>
      </c>
      <c r="H180" s="15">
        <v>2.5112539282742723E-3</v>
      </c>
      <c r="I180" s="15">
        <v>1.3173795125579356E-3</v>
      </c>
      <c r="J180" s="15">
        <v>1.3179497535623962E-3</v>
      </c>
      <c r="K180" s="15">
        <v>1.2621521225391313E-3</v>
      </c>
      <c r="L180" s="15">
        <v>1.2888761199884211E-3</v>
      </c>
      <c r="M180" s="15">
        <v>2.5274250273962314E-3</v>
      </c>
      <c r="N180" s="15">
        <v>5.630841566576165E-4</v>
      </c>
      <c r="O180" s="15">
        <v>5.349903866287924E-4</v>
      </c>
      <c r="P180" s="15">
        <v>2.2160293517838325E-3</v>
      </c>
      <c r="Q180" s="15">
        <v>6.4329030806275231E-4</v>
      </c>
      <c r="R180" s="15">
        <v>2.536207706634801E-3</v>
      </c>
      <c r="S180" s="15">
        <v>3.2119344885271363E-3</v>
      </c>
      <c r="T180" s="15">
        <v>1.1373963515208065E-3</v>
      </c>
      <c r="U180" s="15">
        <v>9.8683957860139335E-4</v>
      </c>
      <c r="V180" s="15">
        <v>3.0085534640477735E-3</v>
      </c>
      <c r="W180" s="15">
        <v>5.5635577268465467E-4</v>
      </c>
      <c r="X180" s="15">
        <v>2.2462086167411139E-3</v>
      </c>
      <c r="Y180" s="15">
        <v>1.0066634011709865E-3</v>
      </c>
      <c r="Z180" s="15">
        <v>2.5610402884414761E-3</v>
      </c>
      <c r="AA180" s="15">
        <v>1.6693621674420498E-3</v>
      </c>
      <c r="AB180" s="15">
        <v>5.7131650389954112E-4</v>
      </c>
      <c r="AC180" s="15">
        <v>3.6130259806952058E-3</v>
      </c>
      <c r="AD180" s="15">
        <v>9.1360677204844413E-4</v>
      </c>
      <c r="AE180" s="15">
        <v>2.3404325796990534E-3</v>
      </c>
      <c r="AF180" s="15">
        <v>2.4986670305391931E-3</v>
      </c>
      <c r="AG180" s="15">
        <v>1.2533163938502076E-3</v>
      </c>
      <c r="AH180" s="15">
        <v>8.8094251360998181E-4</v>
      </c>
      <c r="AI180" s="15">
        <v>1.1573225005482057E-3</v>
      </c>
      <c r="AJ180" s="15">
        <v>2.708371202828123E-3</v>
      </c>
      <c r="AK180" s="15">
        <v>1.3071131316027274E-3</v>
      </c>
      <c r="AL180" s="15">
        <v>2.3998780632689437E-3</v>
      </c>
      <c r="AM180" s="15">
        <v>1.3091491938609498E-3</v>
      </c>
      <c r="AN180" s="15">
        <v>1.338909144161957E-3</v>
      </c>
      <c r="AO180" s="15">
        <v>1.3016972532370889E-3</v>
      </c>
      <c r="AP180" s="15">
        <v>1.2038973054293261E-3</v>
      </c>
      <c r="AQ180" s="15">
        <v>1.2038973054293261E-3</v>
      </c>
      <c r="AT180" s="3" t="s">
        <v>165</v>
      </c>
    </row>
    <row r="181" spans="1:46">
      <c r="A181" s="3" t="str">
        <f t="shared" si="7"/>
        <v>OUTPUT</v>
      </c>
      <c r="B181" s="6" t="s">
        <v>214</v>
      </c>
      <c r="C181" s="3" t="str">
        <f t="shared" si="6"/>
        <v>Bldg_FLTPre69-Cei</v>
      </c>
      <c r="D181" s="3" t="s">
        <v>73</v>
      </c>
      <c r="E181" s="3" t="s">
        <v>166</v>
      </c>
      <c r="F181" s="3" t="s">
        <v>54</v>
      </c>
      <c r="G181" s="15">
        <v>1.0743033412164195E-3</v>
      </c>
      <c r="H181" s="15">
        <v>2.5112539282742723E-3</v>
      </c>
      <c r="I181" s="15">
        <v>1.3173795125579356E-3</v>
      </c>
      <c r="J181" s="15">
        <v>1.0467551517155081E-3</v>
      </c>
      <c r="K181" s="15">
        <v>1.2848800880714626E-3</v>
      </c>
      <c r="L181" s="15">
        <v>7.2006981384230729E-4</v>
      </c>
      <c r="M181" s="15">
        <v>2.5099944902116983E-3</v>
      </c>
      <c r="N181" s="15">
        <v>4.5806344504439921E-4</v>
      </c>
      <c r="O181" s="15">
        <v>5.349903866287924E-4</v>
      </c>
      <c r="P181" s="15">
        <v>1.7061865399674424E-3</v>
      </c>
      <c r="Q181" s="15">
        <v>6.0567401329179036E-4</v>
      </c>
      <c r="R181" s="15">
        <v>2.536207706634801E-3</v>
      </c>
      <c r="S181" s="15">
        <v>3.2119344885271363E-3</v>
      </c>
      <c r="T181" s="15">
        <v>1.1229263084132984E-3</v>
      </c>
      <c r="U181" s="15">
        <v>9.8683957860139335E-4</v>
      </c>
      <c r="V181" s="15">
        <v>3.1871495094222542E-3</v>
      </c>
      <c r="W181" s="15">
        <v>5.2372467196805199E-4</v>
      </c>
      <c r="X181" s="15">
        <v>2.1452772400784238E-3</v>
      </c>
      <c r="Y181" s="15">
        <v>1.0066634011709865E-3</v>
      </c>
      <c r="Z181" s="15">
        <v>1.4674903582474099E-3</v>
      </c>
      <c r="AA181" s="15">
        <v>1.674278923874208E-3</v>
      </c>
      <c r="AB181" s="15">
        <v>5.6470321565721708E-4</v>
      </c>
      <c r="AC181" s="15">
        <v>1.6371835643729823E-3</v>
      </c>
      <c r="AD181" s="15">
        <v>9.1442282983086756E-4</v>
      </c>
      <c r="AE181" s="15">
        <v>9.5409024243579897E-4</v>
      </c>
      <c r="AF181" s="15">
        <v>2.3843207439942769E-3</v>
      </c>
      <c r="AG181" s="15">
        <v>1.168629072049914E-3</v>
      </c>
      <c r="AH181" s="15">
        <v>8.8172939481106236E-4</v>
      </c>
      <c r="AI181" s="15">
        <v>1.1573225005482057E-3</v>
      </c>
      <c r="AJ181" s="15">
        <v>2.0080896962754368E-3</v>
      </c>
      <c r="AK181" s="15">
        <v>1.3751712363073245E-3</v>
      </c>
      <c r="AL181" s="15">
        <v>2.3998780632689437E-3</v>
      </c>
      <c r="AM181" s="15">
        <v>1.3091491938609498E-3</v>
      </c>
      <c r="AN181" s="15">
        <v>1.338909144161957E-3</v>
      </c>
      <c r="AO181" s="15">
        <v>1.3016972532370889E-3</v>
      </c>
      <c r="AP181" s="15">
        <v>1.2038973054293261E-3</v>
      </c>
      <c r="AQ181" s="15">
        <v>1.2038973054293261E-3</v>
      </c>
      <c r="AT181" s="3" t="s">
        <v>166</v>
      </c>
    </row>
    <row r="182" spans="1:46">
      <c r="A182" s="3" t="str">
        <f t="shared" si="7"/>
        <v>OUTPUT</v>
      </c>
      <c r="B182" s="6" t="s">
        <v>214</v>
      </c>
      <c r="C182" s="3" t="str">
        <f t="shared" si="6"/>
        <v>Bldg_FLTPre79-Cei</v>
      </c>
      <c r="D182" s="3" t="s">
        <v>73</v>
      </c>
      <c r="E182" s="3" t="s">
        <v>167</v>
      </c>
      <c r="F182" s="3" t="s">
        <v>54</v>
      </c>
      <c r="G182" s="15">
        <v>5.6940137172681294E-4</v>
      </c>
      <c r="H182" s="15">
        <v>2.5112539282742723E-3</v>
      </c>
      <c r="I182" s="15">
        <v>1.205753364869701E-3</v>
      </c>
      <c r="J182" s="15">
        <v>5.5480030302619207E-4</v>
      </c>
      <c r="K182" s="15">
        <v>1.2826927389054275E-3</v>
      </c>
      <c r="L182" s="15">
        <v>7.2006981384230729E-4</v>
      </c>
      <c r="M182" s="15">
        <v>6.6261932831575732E-4</v>
      </c>
      <c r="N182" s="15">
        <v>3.0258607477615031E-4</v>
      </c>
      <c r="O182" s="15">
        <v>3.7518192568195159E-4</v>
      </c>
      <c r="P182" s="15">
        <v>1.7061865399674424E-3</v>
      </c>
      <c r="Q182" s="15">
        <v>4.2272709701328848E-4</v>
      </c>
      <c r="R182" s="15">
        <v>4.1411659566550977E-4</v>
      </c>
      <c r="S182" s="15">
        <v>3.2119344885271363E-3</v>
      </c>
      <c r="T182" s="15">
        <v>1.1781052820270422E-3</v>
      </c>
      <c r="U182" s="15">
        <v>7.1525909643553696E-4</v>
      </c>
      <c r="V182" s="15">
        <v>1.4302192770161328E-3</v>
      </c>
      <c r="W182" s="15">
        <v>3.671601798871449E-4</v>
      </c>
      <c r="X182" s="15">
        <v>2.0363996160391389E-3</v>
      </c>
      <c r="Y182" s="15">
        <v>5.0450599239175529E-4</v>
      </c>
      <c r="Z182" s="15">
        <v>8.9475673050513817E-4</v>
      </c>
      <c r="AA182" s="15">
        <v>1.3622461773063631E-3</v>
      </c>
      <c r="AB182" s="15">
        <v>5.9029516903371575E-4</v>
      </c>
      <c r="AC182" s="15">
        <v>1.6427657295891669E-3</v>
      </c>
      <c r="AD182" s="15">
        <v>2.4840904413820524E-4</v>
      </c>
      <c r="AE182" s="15">
        <v>5.9804916414273989E-4</v>
      </c>
      <c r="AF182" s="15">
        <v>2.2088322272932844E-3</v>
      </c>
      <c r="AG182" s="15">
        <v>1.168629072049914E-3</v>
      </c>
      <c r="AH182" s="15">
        <v>2.3952765504999993E-4</v>
      </c>
      <c r="AI182" s="15">
        <v>8.2517736763450787E-4</v>
      </c>
      <c r="AJ182" s="15">
        <v>2.0080896962754368E-3</v>
      </c>
      <c r="AK182" s="15">
        <v>6.2873999379297035E-4</v>
      </c>
      <c r="AL182" s="15">
        <v>2.3998780632689437E-3</v>
      </c>
      <c r="AM182" s="15">
        <v>1.3091491938609498E-3</v>
      </c>
      <c r="AN182" s="15">
        <v>1.338909144161957E-3</v>
      </c>
      <c r="AO182" s="15">
        <v>1.1919906032620709E-3</v>
      </c>
      <c r="AP182" s="15">
        <v>1.2038973054293261E-3</v>
      </c>
      <c r="AQ182" s="15">
        <v>1.2038973054293261E-3</v>
      </c>
      <c r="AT182" s="3" t="s">
        <v>167</v>
      </c>
    </row>
    <row r="183" spans="1:46">
      <c r="A183" s="3" t="str">
        <f t="shared" si="7"/>
        <v>OUTPUT</v>
      </c>
      <c r="B183" s="6" t="s">
        <v>214</v>
      </c>
      <c r="C183" s="3" t="str">
        <f t="shared" si="6"/>
        <v>Bldg_FLTPre89-Cei</v>
      </c>
      <c r="D183" s="3" t="s">
        <v>73</v>
      </c>
      <c r="E183" s="3" t="s">
        <v>168</v>
      </c>
      <c r="F183" s="3" t="s">
        <v>54</v>
      </c>
      <c r="G183" s="15">
        <v>3.4178721851944492E-4</v>
      </c>
      <c r="H183" s="15">
        <v>1.7398046401617196E-3</v>
      </c>
      <c r="I183" s="15">
        <v>1.1496381864816697E-3</v>
      </c>
      <c r="J183" s="15">
        <v>3.3302282330300849E-4</v>
      </c>
      <c r="K183" s="15">
        <v>1.2878981812328449E-3</v>
      </c>
      <c r="L183" s="15">
        <v>5.7499968976383803E-4</v>
      </c>
      <c r="M183" s="15">
        <v>2.6622397906947231E-4</v>
      </c>
      <c r="N183" s="15">
        <v>2.4186576416843878E-4</v>
      </c>
      <c r="O183" s="15">
        <v>2.086404944943843E-4</v>
      </c>
      <c r="P183" s="15">
        <v>1.2561201923936489E-3</v>
      </c>
      <c r="Q183" s="15">
        <v>2.9869339520407654E-4</v>
      </c>
      <c r="R183" s="15">
        <v>2.6283346865266525E-4</v>
      </c>
      <c r="S183" s="15">
        <v>3.2240862197174254E-3</v>
      </c>
      <c r="T183" s="15">
        <v>1.1781052820270422E-3</v>
      </c>
      <c r="U183" s="15">
        <v>4.516215862419908E-4</v>
      </c>
      <c r="V183" s="15">
        <v>4.2105594730198126E-4</v>
      </c>
      <c r="W183" s="15">
        <v>2.6044396087108914E-4</v>
      </c>
      <c r="X183" s="15">
        <v>1.6180055537087853E-3</v>
      </c>
      <c r="Y183" s="15">
        <v>5.0450599239175529E-4</v>
      </c>
      <c r="Z183" s="15">
        <v>4.6664246157647531E-4</v>
      </c>
      <c r="AA183" s="15">
        <v>6.1470131451663262E-4</v>
      </c>
      <c r="AB183" s="15">
        <v>5.964080163278362E-4</v>
      </c>
      <c r="AC183" s="15">
        <v>8.4874955881590012E-4</v>
      </c>
      <c r="AD183" s="15">
        <v>2.491564968080166E-4</v>
      </c>
      <c r="AE183" s="15">
        <v>5.9804916414273989E-4</v>
      </c>
      <c r="AF183" s="15">
        <v>2.1324702173795558E-3</v>
      </c>
      <c r="AG183" s="15">
        <v>1.0936483767017633E-3</v>
      </c>
      <c r="AH183" s="15">
        <v>2.4024838398272754E-4</v>
      </c>
      <c r="AI183" s="15">
        <v>7.5624269510554199E-4</v>
      </c>
      <c r="AJ183" s="15">
        <v>1.2810676319080694E-3</v>
      </c>
      <c r="AK183" s="15">
        <v>3.0627661655274031E-4</v>
      </c>
      <c r="AL183" s="15">
        <v>2.4083485970460721E-3</v>
      </c>
      <c r="AM183" s="15">
        <v>7.862634463014108E-4</v>
      </c>
      <c r="AN183" s="15">
        <v>8.0444293860111842E-4</v>
      </c>
      <c r="AO183" s="15">
        <v>1.1382115600182001E-3</v>
      </c>
      <c r="AP183" s="15">
        <v>7.2305009146298197E-4</v>
      </c>
      <c r="AQ183" s="15">
        <v>7.2305009146298197E-4</v>
      </c>
      <c r="AT183" s="3" t="s">
        <v>168</v>
      </c>
    </row>
    <row r="184" spans="1:46">
      <c r="A184" s="3" t="str">
        <f t="shared" si="7"/>
        <v>OUTPUT</v>
      </c>
      <c r="B184" s="6" t="s">
        <v>214</v>
      </c>
      <c r="C184" s="3" t="str">
        <f t="shared" si="6"/>
        <v>Bldg_FLTPre99-Cei</v>
      </c>
      <c r="D184" s="3" t="s">
        <v>73</v>
      </c>
      <c r="E184" s="3" t="s">
        <v>169</v>
      </c>
      <c r="F184" s="3" t="s">
        <v>54</v>
      </c>
      <c r="G184" s="15">
        <v>3.533755845115215E-4</v>
      </c>
      <c r="H184" s="15">
        <v>1.7398046401617196E-3</v>
      </c>
      <c r="I184" s="15">
        <v>4.5978668021718868E-4</v>
      </c>
      <c r="J184" s="15">
        <v>3.4431403067134277E-4</v>
      </c>
      <c r="K184" s="15">
        <v>1.3286909374937749E-3</v>
      </c>
      <c r="L184" s="15">
        <v>3.6888474197117855E-4</v>
      </c>
      <c r="M184" s="15">
        <v>1.726048794187853E-4</v>
      </c>
      <c r="N184" s="15">
        <v>2.4186576416843878E-4</v>
      </c>
      <c r="O184" s="15">
        <v>1.4094178800870026E-4</v>
      </c>
      <c r="P184" s="15">
        <v>1.2561201923936489E-3</v>
      </c>
      <c r="Q184" s="15">
        <v>2.8897594429518145E-4</v>
      </c>
      <c r="R184" s="15">
        <v>1.5393732670280328E-4</v>
      </c>
      <c r="S184" s="15">
        <v>3.2240862197174254E-3</v>
      </c>
      <c r="T184" s="15">
        <v>6.6066273144760389E-4</v>
      </c>
      <c r="U184" s="15">
        <v>4.516215862419908E-4</v>
      </c>
      <c r="V184" s="15">
        <v>4.3166009099807789E-4</v>
      </c>
      <c r="W184" s="15">
        <v>2.5202550652967315E-4</v>
      </c>
      <c r="X184" s="15">
        <v>1.3717731777623792E-3</v>
      </c>
      <c r="Y184" s="15">
        <v>5.0450599239175529E-4</v>
      </c>
      <c r="Z184" s="15">
        <v>3.4674403725461786E-4</v>
      </c>
      <c r="AA184" s="15">
        <v>5.3309133028279186E-4</v>
      </c>
      <c r="AB184" s="15">
        <v>5.3370247234184288E-4</v>
      </c>
      <c r="AC184" s="15">
        <v>7.0905251022185104E-4</v>
      </c>
      <c r="AD184" s="15">
        <v>1.8925878461814941E-4</v>
      </c>
      <c r="AE184" s="15">
        <v>5.9804916414273989E-4</v>
      </c>
      <c r="AF184" s="15">
        <v>1.9854716464243224E-3</v>
      </c>
      <c r="AG184" s="15">
        <v>1.0936483767017633E-3</v>
      </c>
      <c r="AH184" s="15">
        <v>1.8249219964783865E-4</v>
      </c>
      <c r="AI184" s="15">
        <v>3.7538612883138421E-4</v>
      </c>
      <c r="AJ184" s="15">
        <v>7.5310046651287134E-4</v>
      </c>
      <c r="AK184" s="15">
        <v>1.8280253132126184E-4</v>
      </c>
      <c r="AL184" s="15">
        <v>2.4083485970460721E-3</v>
      </c>
      <c r="AM184" s="15">
        <v>5.9562178510055462E-4</v>
      </c>
      <c r="AN184" s="15">
        <v>6.0954627366966677E-4</v>
      </c>
      <c r="AO184" s="15">
        <v>4.5571644415032887E-4</v>
      </c>
      <c r="AP184" s="15">
        <v>5.4773548003553231E-4</v>
      </c>
      <c r="AQ184" s="15">
        <v>5.4773548003553231E-4</v>
      </c>
      <c r="AT184" s="3" t="s">
        <v>169</v>
      </c>
    </row>
    <row r="185" spans="1:46">
      <c r="A185" s="3" t="str">
        <f t="shared" si="7"/>
        <v>OUTPUT</v>
      </c>
      <c r="B185" s="6" t="s">
        <v>214</v>
      </c>
      <c r="C185" s="3" t="str">
        <f t="shared" si="6"/>
        <v>Bldg_FLTPre09-Cei</v>
      </c>
      <c r="D185" s="3" t="s">
        <v>73</v>
      </c>
      <c r="E185" s="3" t="s">
        <v>170</v>
      </c>
      <c r="F185" s="3" t="s">
        <v>54</v>
      </c>
      <c r="G185" s="15">
        <v>2.253810252589183E-4</v>
      </c>
      <c r="H185" s="15">
        <v>6.6517758497348402E-4</v>
      </c>
      <c r="I185" s="15">
        <v>2.3483319041731041E-4</v>
      </c>
      <c r="J185" s="15">
        <v>2.1960161551910174E-4</v>
      </c>
      <c r="K185" s="15">
        <v>1.3515928637832283E-3</v>
      </c>
      <c r="L185" s="15">
        <v>2.1993049089947221E-4</v>
      </c>
      <c r="M185" s="15">
        <v>1.8217805535493666E-4</v>
      </c>
      <c r="N185" s="15">
        <v>1.2210844572819755E-4</v>
      </c>
      <c r="O185" s="15">
        <v>1.4094178800870026E-4</v>
      </c>
      <c r="P185" s="15">
        <v>6.2496435841065444E-4</v>
      </c>
      <c r="Q185" s="15">
        <v>2.1511248217283285E-4</v>
      </c>
      <c r="R185" s="15">
        <v>1.4299367713599534E-4</v>
      </c>
      <c r="S185" s="15">
        <v>6.2040265343617001E-4</v>
      </c>
      <c r="T185" s="15">
        <v>2.2089647898764547E-4</v>
      </c>
      <c r="U185" s="15">
        <v>1.4367514516046089E-4</v>
      </c>
      <c r="V185" s="15">
        <v>2.7541999455639319E-4</v>
      </c>
      <c r="W185" s="15">
        <v>1.8730793437910401E-4</v>
      </c>
      <c r="X185" s="15">
        <v>1.3866556953482402E-3</v>
      </c>
      <c r="Y185" s="15">
        <v>1.4312195681416326E-4</v>
      </c>
      <c r="Z185" s="15">
        <v>3.0531874982959783E-4</v>
      </c>
      <c r="AA185" s="15">
        <v>1.4966716157316099E-4</v>
      </c>
      <c r="AB185" s="15">
        <v>5.3943564990685772E-4</v>
      </c>
      <c r="AC185" s="15">
        <v>4.6515142509316202E-4</v>
      </c>
      <c r="AD185" s="15">
        <v>1.9460943062641513E-4</v>
      </c>
      <c r="AE185" s="15">
        <v>6.6254705385442589E-4</v>
      </c>
      <c r="AF185" s="15">
        <v>1.08519566362935E-3</v>
      </c>
      <c r="AG185" s="15">
        <v>9.2705720715014742E-4</v>
      </c>
      <c r="AH185" s="15">
        <v>1.8765154356709322E-4</v>
      </c>
      <c r="AI185" s="15">
        <v>1.2531750327652211E-4</v>
      </c>
      <c r="AJ185" s="15">
        <v>2.8760936813105697E-4</v>
      </c>
      <c r="AK185" s="15">
        <v>1.2260660756014196E-4</v>
      </c>
      <c r="AL185" s="15">
        <v>4.5984943129623204E-4</v>
      </c>
      <c r="AM185" s="15">
        <v>4.1673460038076597E-4</v>
      </c>
      <c r="AN185" s="15">
        <v>4.264121421927685E-4</v>
      </c>
      <c r="AO185" s="15">
        <v>2.3488204196581177E-4</v>
      </c>
      <c r="AP185" s="15">
        <v>3.8323031846197926E-4</v>
      </c>
      <c r="AQ185" s="15">
        <v>3.8323031846197926E-4</v>
      </c>
      <c r="AT185" s="3" t="s">
        <v>170</v>
      </c>
    </row>
    <row r="186" spans="1:46">
      <c r="A186" s="3" t="str">
        <f t="shared" si="7"/>
        <v>\I:</v>
      </c>
      <c r="C186" s="3" t="str">
        <f t="shared" si="6"/>
        <v/>
      </c>
      <c r="E186" s="3" t="s">
        <v>50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</row>
    <row r="187" spans="1:46">
      <c r="A187" s="3" t="str">
        <f t="shared" si="7"/>
        <v>\I:</v>
      </c>
      <c r="C187" s="3" t="str">
        <f t="shared" si="6"/>
        <v/>
      </c>
      <c r="E187" s="3" t="s">
        <v>50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</row>
    <row r="188" spans="1:46">
      <c r="A188" s="6" t="str">
        <f t="shared" si="7"/>
        <v>\I:</v>
      </c>
      <c r="C188" s="3" t="str">
        <f t="shared" si="6"/>
        <v/>
      </c>
      <c r="E188" s="3" t="s">
        <v>50</v>
      </c>
      <c r="F188" s="6" t="s">
        <v>51</v>
      </c>
      <c r="G188" s="13">
        <v>47.791530081222149</v>
      </c>
      <c r="H188" s="13">
        <v>50.690801999747507</v>
      </c>
      <c r="I188" s="13">
        <v>14.877598064300088</v>
      </c>
      <c r="J188" s="13">
        <v>47.791530081222149</v>
      </c>
      <c r="K188" s="13">
        <v>47.378982915049491</v>
      </c>
      <c r="L188" s="13">
        <v>36.590320845919265</v>
      </c>
      <c r="M188" s="13">
        <v>54.230554744657915</v>
      </c>
      <c r="N188" s="13">
        <v>30.400873876494384</v>
      </c>
      <c r="O188" s="13">
        <v>24.354383326348533</v>
      </c>
      <c r="P188" s="13">
        <v>58.937994321389183</v>
      </c>
      <c r="Q188" s="13">
        <v>26.444561326656771</v>
      </c>
      <c r="R188" s="13">
        <v>45.403594003254014</v>
      </c>
      <c r="S188" s="13">
        <v>59.357163384095863</v>
      </c>
      <c r="T188" s="13">
        <v>21.558448234358103</v>
      </c>
      <c r="U188" s="13">
        <v>24.585830515763</v>
      </c>
      <c r="V188" s="13">
        <v>26.142774213658257</v>
      </c>
      <c r="W188" s="13">
        <v>44.280683855139571</v>
      </c>
      <c r="X188" s="13">
        <v>43.030369184096664</v>
      </c>
      <c r="Y188" s="13">
        <v>23.587572251047888</v>
      </c>
      <c r="Z188" s="13">
        <v>36.771500391454218</v>
      </c>
      <c r="AA188" s="13">
        <v>23.599556561094115</v>
      </c>
      <c r="AB188" s="13">
        <v>44.301983983921573</v>
      </c>
      <c r="AC188" s="13">
        <v>49.932800187603092</v>
      </c>
      <c r="AD188" s="13">
        <v>41.040172395161989</v>
      </c>
      <c r="AE188" s="13">
        <v>18.605183684379494</v>
      </c>
      <c r="AF188" s="13">
        <v>44.836664157109588</v>
      </c>
      <c r="AG188" s="13">
        <v>11.735389455440549</v>
      </c>
      <c r="AH188" s="13">
        <v>41.040172395161989</v>
      </c>
      <c r="AI188" s="13">
        <v>23.587743477153669</v>
      </c>
      <c r="AJ188" s="13">
        <v>36.521917941528578</v>
      </c>
      <c r="AK188" s="13">
        <v>36.820569047380872</v>
      </c>
      <c r="AL188" s="13">
        <v>20.305278392164066</v>
      </c>
      <c r="AM188" s="13">
        <v>21.558448234358103</v>
      </c>
      <c r="AN188" s="13">
        <v>20.305278392164066</v>
      </c>
      <c r="AO188" s="13">
        <v>21.558448234358103</v>
      </c>
      <c r="AP188" s="13">
        <v>21.558448234358103</v>
      </c>
      <c r="AQ188" s="13">
        <v>21.558448234358103</v>
      </c>
    </row>
    <row r="189" spans="1:46">
      <c r="A189" s="6" t="str">
        <f t="shared" si="7"/>
        <v>\I:</v>
      </c>
      <c r="C189" s="3" t="str">
        <f t="shared" si="6"/>
        <v/>
      </c>
      <c r="E189" s="3" t="s">
        <v>171</v>
      </c>
      <c r="F189" s="6" t="s">
        <v>99</v>
      </c>
      <c r="G189" s="14">
        <v>68405.603684051966</v>
      </c>
      <c r="H189" s="14">
        <v>74250.323464896472</v>
      </c>
      <c r="I189" s="14">
        <v>38372.462200605805</v>
      </c>
      <c r="J189" s="14">
        <v>68405.603684051966</v>
      </c>
      <c r="K189" s="14">
        <v>69173.315055972256</v>
      </c>
      <c r="L189" s="14">
        <v>44631.048974454949</v>
      </c>
      <c r="M189" s="14">
        <v>68014.21119844279</v>
      </c>
      <c r="N189" s="14">
        <v>71502.855357514796</v>
      </c>
      <c r="O189" s="14">
        <v>23282.318472040333</v>
      </c>
      <c r="P189" s="14">
        <v>50904.51760534582</v>
      </c>
      <c r="Q189" s="14">
        <v>74044.771714638962</v>
      </c>
      <c r="R189" s="14">
        <v>59863.815072095189</v>
      </c>
      <c r="S189" s="14">
        <v>43330.72927038998</v>
      </c>
      <c r="T189" s="14">
        <v>27427.659880424311</v>
      </c>
      <c r="U189" s="14">
        <v>22980.138283960892</v>
      </c>
      <c r="V189" s="14">
        <v>139173.7062665821</v>
      </c>
      <c r="W189" s="14">
        <v>49594.365917756317</v>
      </c>
      <c r="X189" s="14">
        <v>78143.150438319542</v>
      </c>
      <c r="Y189" s="14">
        <v>24324.331957315146</v>
      </c>
      <c r="Z189" s="14">
        <v>63099.971891886264</v>
      </c>
      <c r="AA189" s="14">
        <v>24307.54325792694</v>
      </c>
      <c r="AB189" s="14">
        <v>75341.240492671917</v>
      </c>
      <c r="AC189" s="14">
        <v>75698.125084406289</v>
      </c>
      <c r="AD189" s="14">
        <v>54829.67031993642</v>
      </c>
      <c r="AE189" s="14">
        <v>29291.853281476782</v>
      </c>
      <c r="AF189" s="14">
        <v>86678.386212782687</v>
      </c>
      <c r="AG189" s="14">
        <v>45017.276908987762</v>
      </c>
      <c r="AH189" s="14">
        <v>54829.67031993642</v>
      </c>
      <c r="AI189" s="14">
        <v>24324.091972132235</v>
      </c>
      <c r="AJ189" s="14">
        <v>44741.461175667886</v>
      </c>
      <c r="AK189" s="14">
        <v>142598.69980669662</v>
      </c>
      <c r="AL189" s="14">
        <v>29645.706452559538</v>
      </c>
      <c r="AM189" s="14">
        <v>27427.659880424311</v>
      </c>
      <c r="AN189" s="14">
        <v>29645.706452559538</v>
      </c>
      <c r="AO189" s="14">
        <v>27427.659880424311</v>
      </c>
      <c r="AP189" s="14">
        <v>27427.659880424311</v>
      </c>
      <c r="AQ189" s="14">
        <v>27427.659880424311</v>
      </c>
    </row>
    <row r="190" spans="1:46">
      <c r="A190" s="3" t="str">
        <f t="shared" si="7"/>
        <v>OUTPUT</v>
      </c>
      <c r="B190" s="6" t="s">
        <v>214</v>
      </c>
      <c r="C190" s="3" t="str">
        <f t="shared" si="6"/>
        <v>Bldg_FLTPre45-Wal</v>
      </c>
      <c r="D190" s="3" t="s">
        <v>86</v>
      </c>
      <c r="E190" s="3" t="s">
        <v>171</v>
      </c>
      <c r="F190" s="3" t="s">
        <v>54</v>
      </c>
      <c r="G190" s="15">
        <v>1.0752315450049768E-2</v>
      </c>
      <c r="H190" s="15">
        <v>1.0533115453671324E-2</v>
      </c>
      <c r="I190" s="15">
        <v>5.4615560492321056E-3</v>
      </c>
      <c r="J190" s="15">
        <v>1.0476595537221293E-2</v>
      </c>
      <c r="K190" s="15">
        <v>3.2663630338555399E-3</v>
      </c>
      <c r="L190" s="15">
        <v>4.2514110105164975E-3</v>
      </c>
      <c r="M190" s="15">
        <v>1.0318536380476934E-2</v>
      </c>
      <c r="N190" s="15">
        <v>3.970719718710122E-3</v>
      </c>
      <c r="O190" s="15">
        <v>2.0639739006055474E-3</v>
      </c>
      <c r="P190" s="15">
        <v>1.3326075049470905E-2</v>
      </c>
      <c r="Q190" s="15">
        <v>2.4582822005254339E-3</v>
      </c>
      <c r="R190" s="15">
        <v>1.2172433056304334E-2</v>
      </c>
      <c r="S190" s="15">
        <v>9.2343330538169725E-3</v>
      </c>
      <c r="T190" s="15">
        <v>5.5641718428227627E-3</v>
      </c>
      <c r="U190" s="15">
        <v>7.1027974914050227E-3</v>
      </c>
      <c r="V190" s="15">
        <v>4.3819857067230513E-3</v>
      </c>
      <c r="W190" s="15">
        <v>3.5814853997463945E-3</v>
      </c>
      <c r="X190" s="15">
        <v>7.7883096063793202E-3</v>
      </c>
      <c r="Y190" s="15">
        <v>5.6769568943821564E-3</v>
      </c>
      <c r="Z190" s="15">
        <v>5.753775782368597E-3</v>
      </c>
      <c r="AA190" s="15">
        <v>5.9028134310014323E-3</v>
      </c>
      <c r="AB190" s="15">
        <v>3.5741211794342756E-3</v>
      </c>
      <c r="AC190" s="15">
        <v>1.0681436427632978E-2</v>
      </c>
      <c r="AD190" s="15">
        <v>3.223266363077544E-3</v>
      </c>
      <c r="AE190" s="15">
        <v>8.1520278935887387E-3</v>
      </c>
      <c r="AF190" s="15">
        <v>5.9528717976840961E-3</v>
      </c>
      <c r="AG190" s="15">
        <v>4.4413548787452239E-3</v>
      </c>
      <c r="AH190" s="15">
        <v>3.1080246543678867E-3</v>
      </c>
      <c r="AI190" s="15">
        <v>6.6398112524564505E-3</v>
      </c>
      <c r="AJ190" s="15">
        <v>8.7347785337458274E-3</v>
      </c>
      <c r="AK190" s="15">
        <v>5.0734313397868078E-3</v>
      </c>
      <c r="AL190" s="15">
        <v>7.3489528666402897E-3</v>
      </c>
      <c r="AM190" s="15">
        <v>7.4974210795181071E-3</v>
      </c>
      <c r="AN190" s="15">
        <v>7.2202483019010782E-3</v>
      </c>
      <c r="AO190" s="15">
        <v>7.8849343124668941E-3</v>
      </c>
      <c r="AP190" s="15">
        <v>6.8946496530933928E-3</v>
      </c>
      <c r="AQ190" s="15">
        <v>6.8946496530933928E-3</v>
      </c>
      <c r="AT190" s="3" t="s">
        <v>171</v>
      </c>
    </row>
    <row r="191" spans="1:46">
      <c r="A191" s="3" t="str">
        <f t="shared" si="7"/>
        <v>OUTPUT</v>
      </c>
      <c r="B191" s="6" t="s">
        <v>214</v>
      </c>
      <c r="C191" s="3" t="str">
        <f t="shared" si="6"/>
        <v>Bldg_FLTPre69-Wal</v>
      </c>
      <c r="D191" s="3" t="s">
        <v>86</v>
      </c>
      <c r="E191" s="3" t="s">
        <v>172</v>
      </c>
      <c r="F191" s="3" t="s">
        <v>54</v>
      </c>
      <c r="G191" s="15">
        <v>8.3423217239909989E-3</v>
      </c>
      <c r="H191" s="15">
        <v>1.0533115453671324E-2</v>
      </c>
      <c r="I191" s="15">
        <v>5.4615560492321056E-3</v>
      </c>
      <c r="J191" s="15">
        <v>8.1284008964993479E-3</v>
      </c>
      <c r="K191" s="15">
        <v>2.596617163198638E-3</v>
      </c>
      <c r="L191" s="15">
        <v>4.0270805342911033E-3</v>
      </c>
      <c r="M191" s="15">
        <v>7.0331718487032444E-3</v>
      </c>
      <c r="N191" s="15">
        <v>4.0255340940636508E-3</v>
      </c>
      <c r="O191" s="15">
        <v>2.0639739006055474E-3</v>
      </c>
      <c r="P191" s="15">
        <v>1.0958036282819631E-2</v>
      </c>
      <c r="Q191" s="15">
        <v>2.2294798112253399E-3</v>
      </c>
      <c r="R191" s="15">
        <v>1.2172433056304334E-2</v>
      </c>
      <c r="S191" s="15">
        <v>9.2343330538169725E-3</v>
      </c>
      <c r="T191" s="15">
        <v>6.6082287285136928E-3</v>
      </c>
      <c r="U191" s="15">
        <v>7.1027974914050227E-3</v>
      </c>
      <c r="V191" s="15">
        <v>4.3718170197432201E-3</v>
      </c>
      <c r="W191" s="15">
        <v>3.2468017010394011E-3</v>
      </c>
      <c r="X191" s="15">
        <v>6.7196399730437189E-3</v>
      </c>
      <c r="Y191" s="15">
        <v>5.6769568943821564E-3</v>
      </c>
      <c r="Z191" s="15">
        <v>1.0630989209591095E-2</v>
      </c>
      <c r="AA191" s="15">
        <v>5.9228176595854127E-3</v>
      </c>
      <c r="AB191" s="15">
        <v>3.574874225449355E-3</v>
      </c>
      <c r="AC191" s="15">
        <v>8.7806494151282631E-3</v>
      </c>
      <c r="AD191" s="15">
        <v>3.2263774894931542E-3</v>
      </c>
      <c r="AE191" s="15">
        <v>5.2890906452255568E-3</v>
      </c>
      <c r="AF191" s="15">
        <v>4.1379026675522589E-3</v>
      </c>
      <c r="AG191" s="15">
        <v>3.8965415554909687E-3</v>
      </c>
      <c r="AH191" s="15">
        <v>3.111024548423606E-3</v>
      </c>
      <c r="AI191" s="15">
        <v>6.6398112524564505E-3</v>
      </c>
      <c r="AJ191" s="15">
        <v>6.583193511874798E-3</v>
      </c>
      <c r="AK191" s="15">
        <v>5.6652147904321902E-3</v>
      </c>
      <c r="AL191" s="15">
        <v>7.3489528666402897E-3</v>
      </c>
      <c r="AM191" s="15">
        <v>7.4974210795181071E-3</v>
      </c>
      <c r="AN191" s="15">
        <v>7.2202483019010782E-3</v>
      </c>
      <c r="AO191" s="15">
        <v>7.8849343124668941E-3</v>
      </c>
      <c r="AP191" s="15">
        <v>6.8946496530933928E-3</v>
      </c>
      <c r="AQ191" s="15">
        <v>6.8946496530933928E-3</v>
      </c>
      <c r="AT191" s="3" t="s">
        <v>172</v>
      </c>
    </row>
    <row r="192" spans="1:46">
      <c r="A192" s="3" t="str">
        <f t="shared" si="7"/>
        <v>OUTPUT</v>
      </c>
      <c r="B192" s="6" t="s">
        <v>214</v>
      </c>
      <c r="C192" s="3" t="str">
        <f t="shared" si="6"/>
        <v>Bldg_FLTPre79-Wal</v>
      </c>
      <c r="D192" s="3" t="s">
        <v>86</v>
      </c>
      <c r="E192" s="3" t="s">
        <v>173</v>
      </c>
      <c r="F192" s="3" t="s">
        <v>54</v>
      </c>
      <c r="G192" s="15">
        <v>6.1234440863676843E-3</v>
      </c>
      <c r="H192" s="15">
        <v>1.0533115453671324E-2</v>
      </c>
      <c r="I192" s="15">
        <v>4.9653602169754795E-3</v>
      </c>
      <c r="J192" s="15">
        <v>5.9664215847914735E-3</v>
      </c>
      <c r="K192" s="15">
        <v>1.8926506506708463E-3</v>
      </c>
      <c r="L192" s="15">
        <v>4.0270805342911033E-3</v>
      </c>
      <c r="M192" s="15">
        <v>3.3209330933804508E-3</v>
      </c>
      <c r="N192" s="15">
        <v>1.8024330029664996E-3</v>
      </c>
      <c r="O192" s="15">
        <v>1.1581956193593775E-3</v>
      </c>
      <c r="P192" s="15">
        <v>1.0958036282819631E-2</v>
      </c>
      <c r="Q192" s="15">
        <v>1.3527292490659708E-3</v>
      </c>
      <c r="R192" s="15">
        <v>3.9868966923505356E-3</v>
      </c>
      <c r="S192" s="15">
        <v>9.2343330538169725E-3</v>
      </c>
      <c r="T192" s="15">
        <v>5.6608985149668237E-3</v>
      </c>
      <c r="U192" s="15">
        <v>5.4645467500602351E-3</v>
      </c>
      <c r="V192" s="15">
        <v>4.4800365003080725E-3</v>
      </c>
      <c r="W192" s="15">
        <v>1.9760744618063319E-3</v>
      </c>
      <c r="X192" s="15">
        <v>6.7942729843578848E-3</v>
      </c>
      <c r="Y192" s="15">
        <v>2.4128949319462581E-3</v>
      </c>
      <c r="Z192" s="15">
        <v>3.0708447360941939E-3</v>
      </c>
      <c r="AA192" s="15">
        <v>5.133125266205664E-3</v>
      </c>
      <c r="AB192" s="15">
        <v>2.0401517138498569E-3</v>
      </c>
      <c r="AC192" s="15">
        <v>8.8180399062846269E-3</v>
      </c>
      <c r="AD192" s="15">
        <v>1.1221534586348335E-3</v>
      </c>
      <c r="AE192" s="15">
        <v>2.5996753080022488E-3</v>
      </c>
      <c r="AF192" s="15">
        <v>4.149420108534219E-3</v>
      </c>
      <c r="AG192" s="15">
        <v>3.8965415554909687E-3</v>
      </c>
      <c r="AH192" s="15">
        <v>1.0820330132726758E-3</v>
      </c>
      <c r="AI192" s="15">
        <v>6.725863745981016E-3</v>
      </c>
      <c r="AJ192" s="15">
        <v>6.583193511874798E-3</v>
      </c>
      <c r="AK192" s="15">
        <v>4.4225828850113632E-3</v>
      </c>
      <c r="AL192" s="15">
        <v>7.3489528666402897E-3</v>
      </c>
      <c r="AM192" s="15">
        <v>7.4974210795181071E-3</v>
      </c>
      <c r="AN192" s="15">
        <v>7.2202483019010782E-3</v>
      </c>
      <c r="AO192" s="15">
        <v>7.1698878075413747E-3</v>
      </c>
      <c r="AP192" s="15">
        <v>6.8946496530933928E-3</v>
      </c>
      <c r="AQ192" s="15">
        <v>6.8946496530933928E-3</v>
      </c>
      <c r="AT192" s="3" t="s">
        <v>173</v>
      </c>
    </row>
    <row r="193" spans="1:46">
      <c r="A193" s="3" t="str">
        <f t="shared" si="7"/>
        <v>OUTPUT</v>
      </c>
      <c r="B193" s="6" t="s">
        <v>214</v>
      </c>
      <c r="C193" s="3" t="str">
        <f t="shared" si="6"/>
        <v>Bldg_FLTPre89-Wal</v>
      </c>
      <c r="D193" s="3" t="s">
        <v>86</v>
      </c>
      <c r="E193" s="3" t="s">
        <v>174</v>
      </c>
      <c r="F193" s="3" t="s">
        <v>54</v>
      </c>
      <c r="G193" s="15">
        <v>3.4054379293805771E-3</v>
      </c>
      <c r="H193" s="15">
        <v>8.5692900386372204E-3</v>
      </c>
      <c r="I193" s="15">
        <v>3.7674813251713521E-3</v>
      </c>
      <c r="J193" s="15">
        <v>3.3181128268579196E-3</v>
      </c>
      <c r="K193" s="15">
        <v>1.9007489934270169E-3</v>
      </c>
      <c r="L193" s="15">
        <v>3.3391632030349786E-3</v>
      </c>
      <c r="M193" s="15">
        <v>2.8714715253838345E-3</v>
      </c>
      <c r="N193" s="15">
        <v>1.0589586750587997E-3</v>
      </c>
      <c r="O193" s="15">
        <v>7.8107983771175278E-4</v>
      </c>
      <c r="P193" s="15">
        <v>8.0902917260351915E-3</v>
      </c>
      <c r="Q193" s="15">
        <v>7.6908511822287872E-4</v>
      </c>
      <c r="R193" s="15">
        <v>3.1576338029865119E-3</v>
      </c>
      <c r="S193" s="15">
        <v>9.276655459390248E-3</v>
      </c>
      <c r="T193" s="15">
        <v>5.6608985149668237E-3</v>
      </c>
      <c r="U193" s="15">
        <v>2.8318964398849548E-3</v>
      </c>
      <c r="V193" s="15">
        <v>2.6270588233872575E-3</v>
      </c>
      <c r="W193" s="15">
        <v>1.1265611990337865E-3</v>
      </c>
      <c r="X193" s="15">
        <v>3.7079720898822504E-3</v>
      </c>
      <c r="Y193" s="15">
        <v>2.4128949319462581E-3</v>
      </c>
      <c r="Z193" s="15">
        <v>2.7582925426865561E-3</v>
      </c>
      <c r="AA193" s="15">
        <v>2.2483950010814334E-3</v>
      </c>
      <c r="AB193" s="15">
        <v>2.0650414943411666E-3</v>
      </c>
      <c r="AC193" s="15">
        <v>2.2968075964069335E-3</v>
      </c>
      <c r="AD193" s="15">
        <v>1.1256621426112064E-3</v>
      </c>
      <c r="AE193" s="15">
        <v>2.5996753080022488E-3</v>
      </c>
      <c r="AF193" s="15">
        <v>3.7948855306275783E-3</v>
      </c>
      <c r="AG193" s="15">
        <v>2.7701998635755111E-3</v>
      </c>
      <c r="AH193" s="15">
        <v>1.0854162509808243E-3</v>
      </c>
      <c r="AI193" s="15">
        <v>3.7666596983164896E-3</v>
      </c>
      <c r="AJ193" s="15">
        <v>5.2276666065108586E-3</v>
      </c>
      <c r="AK193" s="15">
        <v>1.1510329793539549E-3</v>
      </c>
      <c r="AL193" s="15">
        <v>7.3805322689145152E-3</v>
      </c>
      <c r="AM193" s="15">
        <v>5.8993964524205631E-3</v>
      </c>
      <c r="AN193" s="15">
        <v>5.6847773390486791E-3</v>
      </c>
      <c r="AO193" s="15">
        <v>5.4453787879341553E-3</v>
      </c>
      <c r="AP193" s="15">
        <v>5.4251016813312266E-3</v>
      </c>
      <c r="AQ193" s="15">
        <v>5.4251016813312266E-3</v>
      </c>
      <c r="AT193" s="3" t="s">
        <v>174</v>
      </c>
    </row>
    <row r="194" spans="1:46">
      <c r="A194" s="3" t="str">
        <f t="shared" si="7"/>
        <v>OUTPUT</v>
      </c>
      <c r="B194" s="6" t="s">
        <v>214</v>
      </c>
      <c r="C194" s="3" t="str">
        <f t="shared" si="6"/>
        <v>Bldg_FLTPre99-Wal</v>
      </c>
      <c r="D194" s="3" t="s">
        <v>86</v>
      </c>
      <c r="E194" s="3" t="s">
        <v>175</v>
      </c>
      <c r="F194" s="3" t="s">
        <v>54</v>
      </c>
      <c r="G194" s="15">
        <v>2.3105985888675199E-3</v>
      </c>
      <c r="H194" s="15">
        <v>8.5692900386372204E-3</v>
      </c>
      <c r="I194" s="15">
        <v>2.7377814055777375E-3</v>
      </c>
      <c r="J194" s="15">
        <v>2.251348277205468E-3</v>
      </c>
      <c r="K194" s="15">
        <v>1.9647440960900396E-3</v>
      </c>
      <c r="L194" s="15">
        <v>1.7321901553733368E-3</v>
      </c>
      <c r="M194" s="15">
        <v>7.6774484329918439E-4</v>
      </c>
      <c r="N194" s="15">
        <v>1.0589586750587997E-3</v>
      </c>
      <c r="O194" s="15">
        <v>6.3847198699880272E-4</v>
      </c>
      <c r="P194" s="15">
        <v>8.0902917260351915E-3</v>
      </c>
      <c r="Q194" s="15">
        <v>7.4694461831898145E-4</v>
      </c>
      <c r="R194" s="15">
        <v>1.0742206560213528E-3</v>
      </c>
      <c r="S194" s="15">
        <v>9.276655459390248E-3</v>
      </c>
      <c r="T194" s="15">
        <v>3.2059088692106405E-3</v>
      </c>
      <c r="U194" s="15">
        <v>2.8318964398849548E-3</v>
      </c>
      <c r="V194" s="15">
        <v>1.5988744407035088E-3</v>
      </c>
      <c r="W194" s="15">
        <v>1.0943000379303072E-3</v>
      </c>
      <c r="X194" s="15">
        <v>2.9598975345783516E-3</v>
      </c>
      <c r="Y194" s="15">
        <v>2.4128949319462581E-3</v>
      </c>
      <c r="Z194" s="15">
        <v>2.1505265672319145E-3</v>
      </c>
      <c r="AA194" s="15">
        <v>2.2520716751221158E-3</v>
      </c>
      <c r="AB194" s="15">
        <v>2.0700322979001818E-3</v>
      </c>
      <c r="AC194" s="15">
        <v>1.938879579033429E-3</v>
      </c>
      <c r="AD194" s="15">
        <v>6.3624183797000963E-4</v>
      </c>
      <c r="AE194" s="15">
        <v>2.5996753080022488E-3</v>
      </c>
      <c r="AF194" s="15">
        <v>3.106371398291979E-3</v>
      </c>
      <c r="AG194" s="15">
        <v>2.7701998635755111E-3</v>
      </c>
      <c r="AH194" s="15">
        <v>6.1349423094623752E-4</v>
      </c>
      <c r="AI194" s="15">
        <v>2.1291261377431783E-3</v>
      </c>
      <c r="AJ194" s="15">
        <v>5.2859309806505854E-3</v>
      </c>
      <c r="AK194" s="15">
        <v>7.3963469787848794E-4</v>
      </c>
      <c r="AL194" s="15">
        <v>7.3805322689145152E-3</v>
      </c>
      <c r="AM194" s="15">
        <v>5.2567373013683366E-3</v>
      </c>
      <c r="AN194" s="15">
        <v>5.0673108692729152E-3</v>
      </c>
      <c r="AO194" s="15">
        <v>3.9546377097049567E-3</v>
      </c>
      <c r="AP194" s="15">
        <v>4.8341105063838576E-3</v>
      </c>
      <c r="AQ194" s="15">
        <v>4.8341105063838576E-3</v>
      </c>
      <c r="AT194" s="3" t="s">
        <v>175</v>
      </c>
    </row>
    <row r="195" spans="1:46">
      <c r="A195" s="3" t="str">
        <f t="shared" si="7"/>
        <v>OUTPUT</v>
      </c>
      <c r="B195" s="6" t="s">
        <v>214</v>
      </c>
      <c r="C195" s="3" t="str">
        <f t="shared" si="6"/>
        <v>Bldg_FLTPre09-Wal</v>
      </c>
      <c r="D195" s="3" t="s">
        <v>86</v>
      </c>
      <c r="E195" s="3" t="s">
        <v>176</v>
      </c>
      <c r="F195" s="3" t="s">
        <v>54</v>
      </c>
      <c r="G195" s="15">
        <v>1.9821012283487995E-3</v>
      </c>
      <c r="H195" s="15">
        <v>3.5438322284600463E-3</v>
      </c>
      <c r="I195" s="15">
        <v>8.4813098759926474E-4</v>
      </c>
      <c r="J195" s="15">
        <v>1.9312745221908201E-3</v>
      </c>
      <c r="K195" s="15">
        <v>2.0011462441074006E-3</v>
      </c>
      <c r="L195" s="15">
        <v>1.36379833876826E-3</v>
      </c>
      <c r="M195" s="15">
        <v>1.109968221276583E-3</v>
      </c>
      <c r="N195" s="15">
        <v>6.1355704794408884E-4</v>
      </c>
      <c r="O195" s="15">
        <v>6.3847198699880272E-4</v>
      </c>
      <c r="P195" s="15">
        <v>3.2399162885934675E-3</v>
      </c>
      <c r="Q195" s="15">
        <v>6.7002761127974472E-4</v>
      </c>
      <c r="R195" s="15">
        <v>1.011593853809398E-3</v>
      </c>
      <c r="S195" s="15">
        <v>1.7334910665172155E-3</v>
      </c>
      <c r="T195" s="15">
        <v>8.3570506339919568E-4</v>
      </c>
      <c r="U195" s="15">
        <v>1.2454289724422626E-3</v>
      </c>
      <c r="V195" s="15">
        <v>4.1939325208886964E-4</v>
      </c>
      <c r="W195" s="15">
        <v>9.7988731286680194E-4</v>
      </c>
      <c r="X195" s="15">
        <v>2.9947002062368894E-3</v>
      </c>
      <c r="Y195" s="15">
        <v>4.002556885074735E-4</v>
      </c>
      <c r="Z195" s="15">
        <v>1.3330233741209725E-3</v>
      </c>
      <c r="AA195" s="15">
        <v>4.1881965491416469E-4</v>
      </c>
      <c r="AB195" s="15">
        <v>1.7911771498268724E-3</v>
      </c>
      <c r="AC195" s="15">
        <v>1.3508054113740408E-3</v>
      </c>
      <c r="AD195" s="15">
        <v>6.5466729648445542E-4</v>
      </c>
      <c r="AE195" s="15">
        <v>1.1398540530498367E-3</v>
      </c>
      <c r="AF195" s="15">
        <v>1.7410633247601493E-3</v>
      </c>
      <c r="AG195" s="15">
        <v>1.71858924378551E-3</v>
      </c>
      <c r="AH195" s="15">
        <v>6.3126092251939402E-4</v>
      </c>
      <c r="AI195" s="15">
        <v>6.549988279707157E-4</v>
      </c>
      <c r="AJ195" s="15">
        <v>1.7505296396893384E-3</v>
      </c>
      <c r="AK195" s="15">
        <v>4.6207113078276736E-4</v>
      </c>
      <c r="AL195" s="15">
        <v>1.3670301716722977E-3</v>
      </c>
      <c r="AM195" s="15">
        <v>4.0320209280897967E-3</v>
      </c>
      <c r="AN195" s="15">
        <v>3.8860674732008826E-3</v>
      </c>
      <c r="AO195" s="15">
        <v>1.2332709679630204E-3</v>
      </c>
      <c r="AP195" s="15">
        <v>3.7078578618271276E-3</v>
      </c>
      <c r="AQ195" s="15">
        <v>3.7078578618271276E-3</v>
      </c>
      <c r="AT195" s="3" t="s">
        <v>176</v>
      </c>
    </row>
    <row r="196" spans="1:46">
      <c r="A196" s="3" t="str">
        <f t="shared" si="7"/>
        <v>\I:</v>
      </c>
      <c r="C196" s="3" t="str">
        <f t="shared" si="6"/>
        <v/>
      </c>
      <c r="E196" s="3" t="s">
        <v>50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</row>
    <row r="197" spans="1:46">
      <c r="A197" s="6" t="str">
        <f t="shared" si="7"/>
        <v>\I:</v>
      </c>
      <c r="C197" s="3" t="str">
        <f t="shared" si="6"/>
        <v/>
      </c>
      <c r="E197" s="3" t="s">
        <v>50</v>
      </c>
      <c r="F197" s="6" t="s">
        <v>51</v>
      </c>
      <c r="G197" s="13">
        <v>55.756785094759174</v>
      </c>
      <c r="H197" s="13">
        <v>59.139268999705415</v>
      </c>
      <c r="I197" s="13">
        <v>17.357197741683436</v>
      </c>
      <c r="J197" s="13">
        <v>55.756785094759174</v>
      </c>
      <c r="K197" s="13">
        <v>55.275480067557737</v>
      </c>
      <c r="L197" s="13">
        <v>42.688707653572479</v>
      </c>
      <c r="M197" s="13">
        <v>63.268980535434231</v>
      </c>
      <c r="N197" s="13">
        <v>35.467686189243452</v>
      </c>
      <c r="O197" s="13">
        <v>28.413447214073287</v>
      </c>
      <c r="P197" s="13">
        <v>68.76099337495404</v>
      </c>
      <c r="Q197" s="13">
        <v>30.8519882144329</v>
      </c>
      <c r="R197" s="13">
        <v>52.970859670463021</v>
      </c>
      <c r="S197" s="13">
        <v>69.250023948111846</v>
      </c>
      <c r="T197" s="13">
        <v>25.151522940084455</v>
      </c>
      <c r="U197" s="13">
        <v>28.68346893505683</v>
      </c>
      <c r="V197" s="13">
        <v>30.499903249267966</v>
      </c>
      <c r="W197" s="13">
        <v>51.660797830996167</v>
      </c>
      <c r="X197" s="13">
        <v>50.202097381446109</v>
      </c>
      <c r="Y197" s="13">
        <v>27.518834292889199</v>
      </c>
      <c r="Z197" s="13">
        <v>42.900083790029925</v>
      </c>
      <c r="AA197" s="13">
        <v>27.532815987943131</v>
      </c>
      <c r="AB197" s="13">
        <v>51.685647981241836</v>
      </c>
      <c r="AC197" s="13">
        <v>58.254933552203603</v>
      </c>
      <c r="AD197" s="13">
        <v>47.880201127688991</v>
      </c>
      <c r="AE197" s="13">
        <v>21.706047631776077</v>
      </c>
      <c r="AF197" s="13">
        <v>52.309441516627849</v>
      </c>
      <c r="AG197" s="13">
        <v>13.691287698013973</v>
      </c>
      <c r="AH197" s="13">
        <v>47.880201127688991</v>
      </c>
      <c r="AI197" s="13">
        <v>27.519034056679281</v>
      </c>
      <c r="AJ197" s="13">
        <v>42.608904265116678</v>
      </c>
      <c r="AK197" s="13">
        <v>42.957330555277686</v>
      </c>
      <c r="AL197" s="13">
        <v>23.689491457524745</v>
      </c>
      <c r="AM197" s="13">
        <v>25.151522940084455</v>
      </c>
      <c r="AN197" s="13">
        <v>23.689491457524745</v>
      </c>
      <c r="AO197" s="13">
        <v>25.151522940084455</v>
      </c>
      <c r="AP197" s="13">
        <v>25.151522940084455</v>
      </c>
      <c r="AQ197" s="13">
        <v>25.151522940084455</v>
      </c>
    </row>
    <row r="198" spans="1:46">
      <c r="A198" s="6" t="str">
        <f t="shared" si="7"/>
        <v>\I:</v>
      </c>
      <c r="C198" s="3" t="str">
        <f t="shared" si="6"/>
        <v/>
      </c>
      <c r="E198" s="3" t="s">
        <v>177</v>
      </c>
      <c r="F198" s="6" t="s">
        <v>99</v>
      </c>
      <c r="G198" s="14">
        <v>79806.537631393949</v>
      </c>
      <c r="H198" s="14">
        <v>86625.377375712531</v>
      </c>
      <c r="I198" s="14">
        <v>44767.872567373437</v>
      </c>
      <c r="J198" s="14">
        <v>79806.537631393949</v>
      </c>
      <c r="K198" s="14">
        <v>80702.200898634299</v>
      </c>
      <c r="L198" s="14">
        <v>52069.55713686411</v>
      </c>
      <c r="M198" s="14">
        <v>79349.913064849927</v>
      </c>
      <c r="N198" s="14">
        <v>83419.997917100598</v>
      </c>
      <c r="O198" s="14">
        <v>27162.704884047056</v>
      </c>
      <c r="P198" s="14">
        <v>59388.603872903448</v>
      </c>
      <c r="Q198" s="14">
        <v>86385.56700041212</v>
      </c>
      <c r="R198" s="14">
        <v>69841.117584111067</v>
      </c>
      <c r="S198" s="14">
        <v>50552.51748212165</v>
      </c>
      <c r="T198" s="14">
        <v>31998.936527161699</v>
      </c>
      <c r="U198" s="14">
        <v>26810.161331287702</v>
      </c>
      <c r="V198" s="14">
        <v>162369.32397767913</v>
      </c>
      <c r="W198" s="14">
        <v>57860.093570715704</v>
      </c>
      <c r="X198" s="14">
        <v>91167.008844706128</v>
      </c>
      <c r="Y198" s="14">
        <v>28378.387283534335</v>
      </c>
      <c r="Z198" s="14">
        <v>73616.633873867322</v>
      </c>
      <c r="AA198" s="14">
        <v>28358.800467581426</v>
      </c>
      <c r="AB198" s="14">
        <v>87898.113908117244</v>
      </c>
      <c r="AC198" s="14">
        <v>88314.479265140661</v>
      </c>
      <c r="AD198" s="14">
        <v>63967.948706592491</v>
      </c>
      <c r="AE198" s="14">
        <v>34173.828828389582</v>
      </c>
      <c r="AF198" s="14">
        <v>101124.78391491313</v>
      </c>
      <c r="AG198" s="14">
        <v>52520.156393819052</v>
      </c>
      <c r="AH198" s="14">
        <v>63967.948706592491</v>
      </c>
      <c r="AI198" s="14">
        <v>28378.107300820942</v>
      </c>
      <c r="AJ198" s="14">
        <v>52198.371371612542</v>
      </c>
      <c r="AK198" s="14">
        <v>166365.14977447942</v>
      </c>
      <c r="AL198" s="14">
        <v>34586.657527986128</v>
      </c>
      <c r="AM198" s="14">
        <v>31998.936527161699</v>
      </c>
      <c r="AN198" s="14">
        <v>34586.657527986128</v>
      </c>
      <c r="AO198" s="14">
        <v>31998.936527161699</v>
      </c>
      <c r="AP198" s="14">
        <v>31998.936527161699</v>
      </c>
      <c r="AQ198" s="14">
        <v>31998.936527161699</v>
      </c>
    </row>
    <row r="199" spans="1:46">
      <c r="A199" s="3" t="str">
        <f t="shared" si="7"/>
        <v>OUTPUT</v>
      </c>
      <c r="B199" s="6" t="s">
        <v>214</v>
      </c>
      <c r="C199" s="3" t="str">
        <f t="shared" ref="C199:C204" si="8">IF(B199&lt;&gt;"","Bldg_"&amp;LEFT(E199,8)&amp;"-"&amp;LEFT(D199,3),"")</f>
        <v>Bldg_FLTPre45-Wal</v>
      </c>
      <c r="D199" s="3" t="s">
        <v>86</v>
      </c>
      <c r="E199" s="3" t="s">
        <v>177</v>
      </c>
      <c r="F199" s="3" t="s">
        <v>54</v>
      </c>
      <c r="G199" s="15">
        <v>1.3109311152715884E-2</v>
      </c>
      <c r="H199" s="15">
        <v>1.2541044997117983E-2</v>
      </c>
      <c r="I199" s="15">
        <v>6.6092119695913406E-3</v>
      </c>
      <c r="J199" s="15">
        <v>1.2773151174424745E-2</v>
      </c>
      <c r="K199" s="15">
        <v>3.8188648428164086E-3</v>
      </c>
      <c r="L199" s="15">
        <v>5.6695093263659365E-3</v>
      </c>
      <c r="M199" s="15">
        <v>1.2351946619659512E-2</v>
      </c>
      <c r="N199" s="15">
        <v>5.2977609541123337E-3</v>
      </c>
      <c r="O199" s="15">
        <v>3.0339558427609375E-3</v>
      </c>
      <c r="P199" s="15">
        <v>1.5281909620605844E-2</v>
      </c>
      <c r="Q199" s="15">
        <v>3.4650061128973456E-3</v>
      </c>
      <c r="R199" s="15">
        <v>1.3973625541801007E-2</v>
      </c>
      <c r="S199" s="15">
        <v>1.0740146251059306E-2</v>
      </c>
      <c r="T199" s="15">
        <v>6.9536439368680586E-3</v>
      </c>
      <c r="U199" s="15">
        <v>8.6219364260950084E-3</v>
      </c>
      <c r="V199" s="15">
        <v>5.2468540539776284E-3</v>
      </c>
      <c r="W199" s="15">
        <v>5.0613682688099119E-3</v>
      </c>
      <c r="X199" s="15">
        <v>9.2792778487158795E-3</v>
      </c>
      <c r="Y199" s="15">
        <v>7.390418432810934E-3</v>
      </c>
      <c r="Z199" s="15">
        <v>7.452746137927283E-3</v>
      </c>
      <c r="AA199" s="15">
        <v>7.6640444883329341E-3</v>
      </c>
      <c r="AB199" s="15">
        <v>4.0525180869541459E-3</v>
      </c>
      <c r="AC199" s="15">
        <v>1.2720682372138506E-2</v>
      </c>
      <c r="AD199" s="15">
        <v>4.7279647471691246E-3</v>
      </c>
      <c r="AE199" s="15">
        <v>9.7446891782641213E-3</v>
      </c>
      <c r="AF199" s="15">
        <v>7.0007002920498915E-3</v>
      </c>
      <c r="AG199" s="15">
        <v>5.2494981890838779E-3</v>
      </c>
      <c r="AH199" s="15">
        <v>4.55892543275684E-3</v>
      </c>
      <c r="AI199" s="15">
        <v>8.2065512286430397E-3</v>
      </c>
      <c r="AJ199" s="15">
        <v>1.0664293881709174E-2</v>
      </c>
      <c r="AK199" s="15">
        <v>6.0518747168971264E-3</v>
      </c>
      <c r="AL199" s="15">
        <v>8.5472379106071288E-3</v>
      </c>
      <c r="AM199" s="15">
        <v>9.2192455324747197E-3</v>
      </c>
      <c r="AN199" s="15">
        <v>8.8789125115432029E-3</v>
      </c>
      <c r="AO199" s="15">
        <v>9.5620972206841084E-3</v>
      </c>
      <c r="AP199" s="15">
        <v>8.4780442952452056E-3</v>
      </c>
      <c r="AQ199" s="15">
        <v>8.4780442952452056E-3</v>
      </c>
      <c r="AT199" s="3" t="s">
        <v>177</v>
      </c>
    </row>
    <row r="200" spans="1:46">
      <c r="A200" s="3" t="str">
        <f t="shared" si="7"/>
        <v>OUTPUT</v>
      </c>
      <c r="B200" s="6" t="s">
        <v>214</v>
      </c>
      <c r="C200" s="3" t="str">
        <f t="shared" si="8"/>
        <v>Bldg_FLTPre69-Wal</v>
      </c>
      <c r="D200" s="3" t="s">
        <v>86</v>
      </c>
      <c r="E200" s="3" t="s">
        <v>178</v>
      </c>
      <c r="F200" s="3" t="s">
        <v>54</v>
      </c>
      <c r="G200" s="15">
        <v>1.0447619652723346E-2</v>
      </c>
      <c r="H200" s="15">
        <v>1.2541044997117983E-2</v>
      </c>
      <c r="I200" s="15">
        <v>6.6092119695913406E-3</v>
      </c>
      <c r="J200" s="15">
        <v>1.01797130057043E-2</v>
      </c>
      <c r="K200" s="15">
        <v>3.1040898265043996E-3</v>
      </c>
      <c r="L200" s="15">
        <v>5.420218945694175E-3</v>
      </c>
      <c r="M200" s="15">
        <v>8.7767827201860032E-3</v>
      </c>
      <c r="N200" s="15">
        <v>5.3672332991589059E-3</v>
      </c>
      <c r="O200" s="15">
        <v>3.0339558427609375E-3</v>
      </c>
      <c r="P200" s="15">
        <v>1.2801160552160441E-2</v>
      </c>
      <c r="Q200" s="15">
        <v>3.1799346202495216E-3</v>
      </c>
      <c r="R200" s="15">
        <v>1.3973625541801007E-2</v>
      </c>
      <c r="S200" s="15">
        <v>1.0740146251059306E-2</v>
      </c>
      <c r="T200" s="15">
        <v>8.1080567012544961E-3</v>
      </c>
      <c r="U200" s="15">
        <v>8.6219364260950084E-3</v>
      </c>
      <c r="V200" s="15">
        <v>5.2341974788456865E-3</v>
      </c>
      <c r="W200" s="15">
        <v>4.6429047717828206E-3</v>
      </c>
      <c r="X200" s="15">
        <v>8.127707131291604E-3</v>
      </c>
      <c r="Y200" s="15">
        <v>7.390418432810934E-3</v>
      </c>
      <c r="Z200" s="15">
        <v>1.2935261181095756E-2</v>
      </c>
      <c r="AA200" s="15">
        <v>7.6918560752606167E-3</v>
      </c>
      <c r="AB200" s="15">
        <v>4.0534226327239549E-3</v>
      </c>
      <c r="AC200" s="15">
        <v>1.0706132768773597E-2</v>
      </c>
      <c r="AD200" s="15">
        <v>4.7327898635591724E-3</v>
      </c>
      <c r="AE200" s="15">
        <v>6.6495561994485732E-3</v>
      </c>
      <c r="AF200" s="15">
        <v>5.0459419471188156E-3</v>
      </c>
      <c r="AG200" s="15">
        <v>4.6715927573333319E-3</v>
      </c>
      <c r="AH200" s="15">
        <v>4.5635780363617682E-3</v>
      </c>
      <c r="AI200" s="15">
        <v>8.2065512286430397E-3</v>
      </c>
      <c r="AJ200" s="15">
        <v>8.2994207918498462E-3</v>
      </c>
      <c r="AK200" s="15">
        <v>6.6849616733178248E-3</v>
      </c>
      <c r="AL200" s="15">
        <v>8.5472379106071288E-3</v>
      </c>
      <c r="AM200" s="15">
        <v>9.2192455324747197E-3</v>
      </c>
      <c r="AN200" s="15">
        <v>8.8789125115432029E-3</v>
      </c>
      <c r="AO200" s="15">
        <v>9.5620972206841084E-3</v>
      </c>
      <c r="AP200" s="15">
        <v>8.4780442952452056E-3</v>
      </c>
      <c r="AQ200" s="15">
        <v>8.4780442952452056E-3</v>
      </c>
      <c r="AT200" s="3" t="s">
        <v>178</v>
      </c>
    </row>
    <row r="201" spans="1:46">
      <c r="A201" s="3" t="str">
        <f t="shared" si="7"/>
        <v>OUTPUT</v>
      </c>
      <c r="B201" s="6" t="s">
        <v>214</v>
      </c>
      <c r="C201" s="3" t="str">
        <f t="shared" si="8"/>
        <v>Bldg_FLTPre79-Wal</v>
      </c>
      <c r="D201" s="3" t="s">
        <v>86</v>
      </c>
      <c r="E201" s="3" t="s">
        <v>179</v>
      </c>
      <c r="F201" s="3" t="s">
        <v>54</v>
      </c>
      <c r="G201" s="15">
        <v>7.9626503995338469E-3</v>
      </c>
      <c r="H201" s="15">
        <v>1.2541044997117983E-2</v>
      </c>
      <c r="I201" s="15">
        <v>6.0724013565877566E-3</v>
      </c>
      <c r="J201" s="15">
        <v>7.758465423354329E-3</v>
      </c>
      <c r="K201" s="15">
        <v>2.3294018363319295E-3</v>
      </c>
      <c r="L201" s="15">
        <v>5.420218945694175E-3</v>
      </c>
      <c r="M201" s="15">
        <v>4.5270986706495743E-3</v>
      </c>
      <c r="N201" s="15">
        <v>2.6333684162389561E-3</v>
      </c>
      <c r="O201" s="15">
        <v>1.8049146618597074E-3</v>
      </c>
      <c r="P201" s="15">
        <v>1.2801160552160441E-2</v>
      </c>
      <c r="Q201" s="15">
        <v>2.0362109916854344E-3</v>
      </c>
      <c r="R201" s="15">
        <v>5.1776083312216233E-3</v>
      </c>
      <c r="S201" s="15">
        <v>1.0740146251059306E-2</v>
      </c>
      <c r="T201" s="15">
        <v>7.0833372754836397E-3</v>
      </c>
      <c r="U201" s="15">
        <v>6.8268535026675542E-3</v>
      </c>
      <c r="V201" s="15">
        <v>5.3694229496554571E-3</v>
      </c>
      <c r="W201" s="15">
        <v>2.9811317199050784E-3</v>
      </c>
      <c r="X201" s="15">
        <v>8.2233596655033533E-3</v>
      </c>
      <c r="Y201" s="15">
        <v>3.47176787296017E-3</v>
      </c>
      <c r="Z201" s="15">
        <v>4.3125853444400952E-3</v>
      </c>
      <c r="AA201" s="15">
        <v>6.7787358209519975E-3</v>
      </c>
      <c r="AB201" s="15">
        <v>2.4354635039977022E-3</v>
      </c>
      <c r="AC201" s="15">
        <v>1.0755296567894387E-2</v>
      </c>
      <c r="AD201" s="15">
        <v>1.8217768896694902E-3</v>
      </c>
      <c r="AE201" s="15">
        <v>3.5495895641612816E-3</v>
      </c>
      <c r="AF201" s="15">
        <v>5.0607218652377614E-3</v>
      </c>
      <c r="AG201" s="15">
        <v>4.6715927573333319E-3</v>
      </c>
      <c r="AH201" s="15">
        <v>1.7566427499476906E-3</v>
      </c>
      <c r="AI201" s="15">
        <v>8.3223765834852248E-3</v>
      </c>
      <c r="AJ201" s="15">
        <v>8.2994207918498462E-3</v>
      </c>
      <c r="AK201" s="15">
        <v>5.3650886281091095E-3</v>
      </c>
      <c r="AL201" s="15">
        <v>8.5472379106071288E-3</v>
      </c>
      <c r="AM201" s="15">
        <v>9.2192455324747197E-3</v>
      </c>
      <c r="AN201" s="15">
        <v>8.8789125115432029E-3</v>
      </c>
      <c r="AO201" s="15">
        <v>8.7871718809779589E-3</v>
      </c>
      <c r="AP201" s="15">
        <v>8.4780442952452056E-3</v>
      </c>
      <c r="AQ201" s="15">
        <v>8.4780442952452056E-3</v>
      </c>
      <c r="AT201" s="3" t="s">
        <v>179</v>
      </c>
    </row>
    <row r="202" spans="1:46">
      <c r="A202" s="3" t="str">
        <f t="shared" ref="A202:A204" si="9">IF(F202=$F$74,"\I:",IF(F202=$F$7,"OUTPUT","\I:"))</f>
        <v>OUTPUT</v>
      </c>
      <c r="B202" s="6" t="s">
        <v>214</v>
      </c>
      <c r="C202" s="3" t="str">
        <f t="shared" si="8"/>
        <v>Bldg_FLTPre89-Wal</v>
      </c>
      <c r="D202" s="3" t="s">
        <v>86</v>
      </c>
      <c r="E202" s="3" t="s">
        <v>180</v>
      </c>
      <c r="F202" s="3" t="s">
        <v>54</v>
      </c>
      <c r="G202" s="15">
        <v>4.7554264596214296E-3</v>
      </c>
      <c r="H202" s="15">
        <v>1.0444941036513403E-2</v>
      </c>
      <c r="I202" s="15">
        <v>4.7526922128472383E-3</v>
      </c>
      <c r="J202" s="15">
        <v>4.6334838161973136E-3</v>
      </c>
      <c r="K202" s="15">
        <v>2.3397826771965535E-3</v>
      </c>
      <c r="L202" s="15">
        <v>4.595234181517042E-3</v>
      </c>
      <c r="M202" s="15">
        <v>3.9945345152185095E-3</v>
      </c>
      <c r="N202" s="15">
        <v>1.6338741478030951E-3</v>
      </c>
      <c r="O202" s="15">
        <v>1.2664697349494963E-3</v>
      </c>
      <c r="P202" s="15">
        <v>9.8251508324077048E-3</v>
      </c>
      <c r="Q202" s="15">
        <v>1.2235230451591384E-3</v>
      </c>
      <c r="R202" s="15">
        <v>4.2203425606216699E-3</v>
      </c>
      <c r="S202" s="15">
        <v>1.0792322067845134E-2</v>
      </c>
      <c r="T202" s="15">
        <v>7.0833372754836397E-3</v>
      </c>
      <c r="U202" s="15">
        <v>3.8130973594079926E-3</v>
      </c>
      <c r="V202" s="15">
        <v>3.352923587564846E-3</v>
      </c>
      <c r="W202" s="15">
        <v>1.7954885848203797E-3</v>
      </c>
      <c r="X202" s="15">
        <v>4.806950263008908E-3</v>
      </c>
      <c r="Y202" s="15">
        <v>3.47176787296017E-3</v>
      </c>
      <c r="Z202" s="15">
        <v>3.937794487638072E-3</v>
      </c>
      <c r="AA202" s="15">
        <v>3.2779413885299967E-3</v>
      </c>
      <c r="AB202" s="15">
        <v>2.466787752850605E-3</v>
      </c>
      <c r="AC202" s="15">
        <v>3.2565119995782909E-3</v>
      </c>
      <c r="AD202" s="15">
        <v>1.8276606230903513E-3</v>
      </c>
      <c r="AE202" s="15">
        <v>3.5495895641612816E-3</v>
      </c>
      <c r="AF202" s="15">
        <v>4.6723638273937383E-3</v>
      </c>
      <c r="AG202" s="15">
        <v>3.4452955584117627E-3</v>
      </c>
      <c r="AH202" s="15">
        <v>1.7623161217612143E-3</v>
      </c>
      <c r="AI202" s="15">
        <v>4.9833615346043404E-3</v>
      </c>
      <c r="AJ202" s="15">
        <v>6.7817269370250644E-3</v>
      </c>
      <c r="AK202" s="15">
        <v>1.6215709418712977E-3</v>
      </c>
      <c r="AL202" s="15">
        <v>8.5861628621222881E-3</v>
      </c>
      <c r="AM202" s="15">
        <v>7.4557307631565768E-3</v>
      </c>
      <c r="AN202" s="15">
        <v>7.185242478509532E-3</v>
      </c>
      <c r="AO202" s="15">
        <v>6.8840407863187949E-3</v>
      </c>
      <c r="AP202" s="15">
        <v>6.8563111201244264E-3</v>
      </c>
      <c r="AQ202" s="15">
        <v>6.8563111201244264E-3</v>
      </c>
      <c r="AT202" s="3" t="s">
        <v>180</v>
      </c>
    </row>
    <row r="203" spans="1:46">
      <c r="A203" s="3" t="str">
        <f t="shared" si="9"/>
        <v>OUTPUT</v>
      </c>
      <c r="B203" s="6" t="s">
        <v>214</v>
      </c>
      <c r="C203" s="3" t="str">
        <f t="shared" si="8"/>
        <v>Bldg_FLTPre99-Wal</v>
      </c>
      <c r="D203" s="3" t="s">
        <v>86</v>
      </c>
      <c r="E203" s="3" t="s">
        <v>181</v>
      </c>
      <c r="F203" s="3" t="s">
        <v>54</v>
      </c>
      <c r="G203" s="15">
        <v>3.3710271737409734E-3</v>
      </c>
      <c r="H203" s="15">
        <v>1.0444941036513403E-2</v>
      </c>
      <c r="I203" s="15">
        <v>3.5906388576166016E-3</v>
      </c>
      <c r="J203" s="15">
        <v>3.284584460745422E-3</v>
      </c>
      <c r="K203" s="15">
        <v>2.4223986954749238E-3</v>
      </c>
      <c r="L203" s="15">
        <v>2.5666664740015507E-3</v>
      </c>
      <c r="M203" s="15">
        <v>1.2272546007837505E-3</v>
      </c>
      <c r="N203" s="15">
        <v>1.6338741478030951E-3</v>
      </c>
      <c r="O203" s="15">
        <v>1.0537099313785347E-3</v>
      </c>
      <c r="P203" s="15">
        <v>9.8251508324077048E-3</v>
      </c>
      <c r="Q203" s="15">
        <v>1.1914474058731059E-3</v>
      </c>
      <c r="R203" s="15">
        <v>1.6246578054796247E-3</v>
      </c>
      <c r="S203" s="15">
        <v>1.0792322067845134E-2</v>
      </c>
      <c r="T203" s="15">
        <v>4.2936645990323385E-3</v>
      </c>
      <c r="U203" s="15">
        <v>3.8130973594079926E-3</v>
      </c>
      <c r="V203" s="15">
        <v>2.1565557521636769E-3</v>
      </c>
      <c r="W203" s="15">
        <v>1.7486534745700104E-3</v>
      </c>
      <c r="X203" s="15">
        <v>3.9376494234255547E-3</v>
      </c>
      <c r="Y203" s="15">
        <v>3.47176787296017E-3</v>
      </c>
      <c r="Z203" s="15">
        <v>3.161386958998879E-3</v>
      </c>
      <c r="AA203" s="15">
        <v>3.2836451082402722E-3</v>
      </c>
      <c r="AB203" s="15">
        <v>2.4730908313403618E-3</v>
      </c>
      <c r="AC203" s="15">
        <v>2.8056607614488616E-3</v>
      </c>
      <c r="AD203" s="15">
        <v>1.0787811275507549E-3</v>
      </c>
      <c r="AE203" s="15">
        <v>3.5495895641612816E-3</v>
      </c>
      <c r="AF203" s="15">
        <v>3.9108221921291143E-3</v>
      </c>
      <c r="AG203" s="15">
        <v>3.4452955584117627E-3</v>
      </c>
      <c r="AH203" s="15">
        <v>1.040211376726944E-3</v>
      </c>
      <c r="AI203" s="15">
        <v>3.0124925197250723E-3</v>
      </c>
      <c r="AJ203" s="15">
        <v>6.8623164272532755E-3</v>
      </c>
      <c r="AK203" s="15">
        <v>1.0997224285875377E-3</v>
      </c>
      <c r="AL203" s="15">
        <v>8.5861628621222881E-3</v>
      </c>
      <c r="AM203" s="15">
        <v>6.7305510711882987E-3</v>
      </c>
      <c r="AN203" s="15">
        <v>6.4888554900494853E-3</v>
      </c>
      <c r="AO203" s="15">
        <v>5.1975608962716033E-3</v>
      </c>
      <c r="AP203" s="15">
        <v>6.1894338221001165E-3</v>
      </c>
      <c r="AQ203" s="15">
        <v>6.1894338221001165E-3</v>
      </c>
      <c r="AT203" s="3" t="s">
        <v>181</v>
      </c>
    </row>
    <row r="204" spans="1:46">
      <c r="A204" s="3" t="str">
        <f t="shared" si="9"/>
        <v>OUTPUT</v>
      </c>
      <c r="B204" s="6" t="s">
        <v>214</v>
      </c>
      <c r="C204" s="3" t="str">
        <f t="shared" si="8"/>
        <v>Bldg_FLTPre09-Wal</v>
      </c>
      <c r="D204" s="3" t="s">
        <v>86</v>
      </c>
      <c r="E204" s="3" t="s">
        <v>182</v>
      </c>
      <c r="F204" s="3" t="s">
        <v>54</v>
      </c>
      <c r="G204" s="15">
        <v>2.9439847071517779E-3</v>
      </c>
      <c r="H204" s="15">
        <v>4.795849068245637E-3</v>
      </c>
      <c r="I204" s="15">
        <v>1.2670937987251934E-3</v>
      </c>
      <c r="J204" s="15">
        <v>2.8684925761224092E-3</v>
      </c>
      <c r="K204" s="15">
        <v>2.4699329181786939E-3</v>
      </c>
      <c r="L204" s="15">
        <v>2.0799036726107225E-3</v>
      </c>
      <c r="M204" s="15">
        <v>1.7155354211462553E-3</v>
      </c>
      <c r="N204" s="15">
        <v>9.9820604535460979E-4</v>
      </c>
      <c r="O204" s="15">
        <v>1.0537099313785347E-3</v>
      </c>
      <c r="P204" s="15">
        <v>4.3654761704597627E-3</v>
      </c>
      <c r="Q204" s="15">
        <v>1.0809004783261804E-3</v>
      </c>
      <c r="R204" s="15">
        <v>1.5398838825868267E-3</v>
      </c>
      <c r="S204" s="15">
        <v>2.447782965262216E-3</v>
      </c>
      <c r="T204" s="15">
        <v>1.2960168608766704E-3</v>
      </c>
      <c r="U204" s="15">
        <v>1.8483421423956873E-3</v>
      </c>
      <c r="V204" s="15">
        <v>6.5334383124225225E-4</v>
      </c>
      <c r="W204" s="15">
        <v>1.5835944604810626E-3</v>
      </c>
      <c r="X204" s="15">
        <v>3.9865595439300093E-3</v>
      </c>
      <c r="Y204" s="15">
        <v>6.7881458323533733E-4</v>
      </c>
      <c r="Z204" s="15">
        <v>2.0614028442964964E-3</v>
      </c>
      <c r="AA204" s="15">
        <v>7.1038865346432784E-4</v>
      </c>
      <c r="AB204" s="15">
        <v>2.1716725700424095E-3</v>
      </c>
      <c r="AC204" s="15">
        <v>2.0420687120391808E-3</v>
      </c>
      <c r="AD204" s="15">
        <v>1.1108035772759693E-3</v>
      </c>
      <c r="AE204" s="15">
        <v>1.7024100801046808E-3</v>
      </c>
      <c r="AF204" s="15">
        <v>2.3542822407750666E-3</v>
      </c>
      <c r="AG204" s="15">
        <v>2.2630197464402553E-3</v>
      </c>
      <c r="AH204" s="15">
        <v>1.0710889251602008E-3</v>
      </c>
      <c r="AI204" s="15">
        <v>1.0477703893676514E-3</v>
      </c>
      <c r="AJ204" s="15">
        <v>2.5854580513757471E-3</v>
      </c>
      <c r="AK204" s="15">
        <v>7.2082320055171423E-4</v>
      </c>
      <c r="AL204" s="15">
        <v>1.9293028145319763E-3</v>
      </c>
      <c r="AM204" s="15">
        <v>5.3294094822288049E-3</v>
      </c>
      <c r="AN204" s="15">
        <v>5.137076957489905E-3</v>
      </c>
      <c r="AO204" s="15">
        <v>1.8454558200505734E-3</v>
      </c>
      <c r="AP204" s="15">
        <v>4.9009400496688145E-3</v>
      </c>
      <c r="AQ204" s="15">
        <v>4.9009400496688145E-3</v>
      </c>
      <c r="AT204" s="3" t="s">
        <v>182</v>
      </c>
    </row>
    <row r="205" spans="1:46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6" s="5" customFormat="1">
      <c r="G206" s="23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</row>
    <row r="207" spans="1:46" s="5" customForma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44"/>
  <sheetViews>
    <sheetView topLeftCell="A31" zoomScaleNormal="100" workbookViewId="0">
      <selection activeCell="B49" sqref="B49"/>
    </sheetView>
  </sheetViews>
  <sheetFormatPr defaultColWidth="9.140625" defaultRowHeight="12.75"/>
  <cols>
    <col min="1" max="1" width="18.28515625" style="26" bestFit="1" customWidth="1"/>
    <col min="2" max="2" width="20.140625" style="26" bestFit="1" customWidth="1"/>
    <col min="3" max="3" width="10.5703125" style="26" bestFit="1" customWidth="1"/>
    <col min="4" max="4" width="5.140625" style="26" bestFit="1" customWidth="1"/>
    <col min="5" max="12" width="4.5703125" style="26" bestFit="1" customWidth="1"/>
    <col min="13" max="13" width="5.5703125" style="26" bestFit="1" customWidth="1"/>
    <col min="14" max="16" width="4.5703125" style="26" bestFit="1" customWidth="1"/>
    <col min="17" max="17" width="5.5703125" style="26" bestFit="1" customWidth="1"/>
    <col min="18" max="20" width="4.5703125" style="26" bestFit="1" customWidth="1"/>
    <col min="21" max="21" width="5.5703125" style="26" bestFit="1" customWidth="1"/>
    <col min="22" max="33" width="4.5703125" style="26" bestFit="1" customWidth="1"/>
    <col min="34" max="35" width="5.5703125" style="26" bestFit="1" customWidth="1"/>
    <col min="36" max="39" width="4.5703125" style="26" bestFit="1" customWidth="1"/>
    <col min="40" max="40" width="5.5703125" style="26" bestFit="1" customWidth="1"/>
    <col min="41" max="16384" width="9.140625" style="26"/>
  </cols>
  <sheetData>
    <row r="1" spans="1:41" ht="21">
      <c r="A1" s="2" t="s">
        <v>209</v>
      </c>
    </row>
    <row r="3" spans="1:41">
      <c r="A3" s="10" t="s">
        <v>43</v>
      </c>
      <c r="B3" s="10"/>
    </row>
    <row r="4" spans="1:41" ht="15.75" thickBot="1">
      <c r="A4" s="11" t="s">
        <v>40</v>
      </c>
      <c r="B4" s="11" t="s">
        <v>48</v>
      </c>
      <c r="C4" s="11" t="s">
        <v>47</v>
      </c>
      <c r="D4" s="25" t="s">
        <v>32</v>
      </c>
      <c r="E4" s="25" t="s">
        <v>4</v>
      </c>
      <c r="F4" s="25" t="s">
        <v>33</v>
      </c>
      <c r="G4" s="25" t="s">
        <v>5</v>
      </c>
      <c r="H4" s="25" t="s">
        <v>6</v>
      </c>
      <c r="I4" s="25" t="s">
        <v>7</v>
      </c>
      <c r="J4" s="25" t="s">
        <v>8</v>
      </c>
      <c r="K4" s="25" t="s">
        <v>9</v>
      </c>
      <c r="L4" s="25" t="s">
        <v>10</v>
      </c>
      <c r="M4" s="25" t="s">
        <v>11</v>
      </c>
      <c r="N4" s="25" t="s">
        <v>12</v>
      </c>
      <c r="O4" s="25" t="s">
        <v>39</v>
      </c>
      <c r="P4" s="25" t="s">
        <v>13</v>
      </c>
      <c r="Q4" s="25" t="s">
        <v>14</v>
      </c>
      <c r="R4" s="25" t="s">
        <v>15</v>
      </c>
      <c r="S4" s="25" t="s">
        <v>34</v>
      </c>
      <c r="T4" s="25" t="s">
        <v>16</v>
      </c>
      <c r="U4" s="25" t="s">
        <v>17</v>
      </c>
      <c r="V4" s="25" t="s">
        <v>18</v>
      </c>
      <c r="W4" s="25" t="s">
        <v>19</v>
      </c>
      <c r="X4" s="25" t="s">
        <v>38</v>
      </c>
      <c r="Y4" s="25" t="s">
        <v>20</v>
      </c>
      <c r="Z4" s="25" t="s">
        <v>21</v>
      </c>
      <c r="AA4" s="25" t="s">
        <v>22</v>
      </c>
      <c r="AB4" s="25" t="s">
        <v>35</v>
      </c>
      <c r="AC4" s="25" t="s">
        <v>36</v>
      </c>
      <c r="AD4" s="25" t="s">
        <v>23</v>
      </c>
      <c r="AE4" s="25" t="s">
        <v>24</v>
      </c>
      <c r="AF4" s="25" t="s">
        <v>25</v>
      </c>
      <c r="AG4" s="25" t="s">
        <v>26</v>
      </c>
      <c r="AH4" s="25" t="s">
        <v>27</v>
      </c>
      <c r="AI4" s="25" t="s">
        <v>28</v>
      </c>
      <c r="AJ4" s="25" t="s">
        <v>37</v>
      </c>
      <c r="AK4" s="25" t="s">
        <v>29</v>
      </c>
      <c r="AL4" s="25" t="s">
        <v>30</v>
      </c>
      <c r="AM4" s="25" t="s">
        <v>31</v>
      </c>
      <c r="AN4" s="25" t="s">
        <v>0</v>
      </c>
    </row>
    <row r="5" spans="1:41">
      <c r="A5" s="26" t="s">
        <v>184</v>
      </c>
      <c r="B5" s="26" t="s">
        <v>185</v>
      </c>
      <c r="C5" s="26" t="s">
        <v>186</v>
      </c>
      <c r="D5" s="27">
        <v>4.5</v>
      </c>
      <c r="E5" s="27">
        <v>8.1</v>
      </c>
      <c r="F5" s="27">
        <v>4.5000000000000009</v>
      </c>
      <c r="G5" s="27">
        <v>10.5</v>
      </c>
      <c r="H5" s="27">
        <v>4.5000000000000009</v>
      </c>
      <c r="I5" s="27">
        <v>8.1</v>
      </c>
      <c r="J5" s="27">
        <v>9.5999999999999979</v>
      </c>
      <c r="K5" s="27">
        <v>6</v>
      </c>
      <c r="L5" s="27">
        <v>8.4893617021276579</v>
      </c>
      <c r="M5" s="27">
        <v>10.5</v>
      </c>
      <c r="N5" s="27">
        <v>4.5</v>
      </c>
      <c r="O5" s="27">
        <v>9.5999999999999979</v>
      </c>
      <c r="P5" s="27">
        <v>13.5</v>
      </c>
      <c r="Q5" s="27">
        <v>10.499999999999998</v>
      </c>
      <c r="R5" s="27">
        <v>11.4</v>
      </c>
      <c r="S5" s="27">
        <v>4.5000000000000009</v>
      </c>
      <c r="T5" s="27">
        <v>4.5</v>
      </c>
      <c r="U5" s="27">
        <v>8.4893617021276579</v>
      </c>
      <c r="V5" s="27">
        <v>10.499999999999998</v>
      </c>
      <c r="W5" s="27">
        <v>9.6</v>
      </c>
      <c r="X5" s="27">
        <v>4.5000000000000009</v>
      </c>
      <c r="Y5" s="27">
        <v>4.5000000000000009</v>
      </c>
      <c r="Z5" s="27">
        <v>10.500000000000002</v>
      </c>
      <c r="AA5" s="27">
        <v>4.5</v>
      </c>
      <c r="AB5" s="27">
        <v>4.5</v>
      </c>
      <c r="AC5" s="27">
        <v>4.5000000000000009</v>
      </c>
      <c r="AD5" s="27">
        <v>9.6</v>
      </c>
      <c r="AE5" s="27">
        <v>8.4893617021276579</v>
      </c>
      <c r="AF5" s="27">
        <v>10.5</v>
      </c>
      <c r="AG5" s="27">
        <v>4.5</v>
      </c>
      <c r="AH5" s="27">
        <v>13.5</v>
      </c>
      <c r="AI5" s="27">
        <v>4.5</v>
      </c>
      <c r="AJ5" s="27">
        <v>4.5000000000000009</v>
      </c>
      <c r="AK5" s="27">
        <v>10.5</v>
      </c>
      <c r="AL5" s="27">
        <v>4.5</v>
      </c>
      <c r="AM5" s="27">
        <v>6</v>
      </c>
      <c r="AN5" s="27">
        <v>8.4893617021276579</v>
      </c>
      <c r="AO5" s="27"/>
    </row>
    <row r="6" spans="1:41">
      <c r="A6" s="26" t="s">
        <v>184</v>
      </c>
      <c r="B6" s="26" t="s">
        <v>185</v>
      </c>
      <c r="C6" s="26" t="s">
        <v>187</v>
      </c>
      <c r="D6" s="27">
        <v>6</v>
      </c>
      <c r="E6" s="27">
        <v>9</v>
      </c>
      <c r="F6" s="27">
        <v>6</v>
      </c>
      <c r="G6" s="27">
        <v>11.999999999999998</v>
      </c>
      <c r="H6" s="27">
        <v>6</v>
      </c>
      <c r="I6" s="27">
        <v>9</v>
      </c>
      <c r="J6" s="27">
        <v>12</v>
      </c>
      <c r="K6" s="27">
        <v>7.8</v>
      </c>
      <c r="L6" s="27">
        <v>10.5</v>
      </c>
      <c r="M6" s="27">
        <v>11.999999999999998</v>
      </c>
      <c r="N6" s="27">
        <v>6.0000000000000009</v>
      </c>
      <c r="O6" s="27">
        <v>12</v>
      </c>
      <c r="P6" s="27">
        <v>15.300000000000002</v>
      </c>
      <c r="Q6" s="27">
        <v>11.999999999999998</v>
      </c>
      <c r="R6" s="27">
        <v>14.1</v>
      </c>
      <c r="S6" s="27">
        <v>6</v>
      </c>
      <c r="T6" s="27">
        <v>6</v>
      </c>
      <c r="U6" s="27">
        <v>10.5</v>
      </c>
      <c r="V6" s="27">
        <v>11.999999999999998</v>
      </c>
      <c r="W6" s="27">
        <v>12</v>
      </c>
      <c r="X6" s="27">
        <v>6</v>
      </c>
      <c r="Y6" s="27">
        <v>6</v>
      </c>
      <c r="Z6" s="27">
        <v>12</v>
      </c>
      <c r="AA6" s="27">
        <v>6</v>
      </c>
      <c r="AB6" s="27">
        <v>6</v>
      </c>
      <c r="AC6" s="27">
        <v>6</v>
      </c>
      <c r="AD6" s="27">
        <v>11.999999999999998</v>
      </c>
      <c r="AE6" s="27">
        <v>10.5</v>
      </c>
      <c r="AF6" s="27">
        <v>11.999999999999998</v>
      </c>
      <c r="AG6" s="27">
        <v>5.9999999999999991</v>
      </c>
      <c r="AH6" s="27">
        <v>15.3</v>
      </c>
      <c r="AI6" s="27">
        <v>6</v>
      </c>
      <c r="AJ6" s="27">
        <v>6</v>
      </c>
      <c r="AK6" s="27">
        <v>11.999999999999998</v>
      </c>
      <c r="AL6" s="27">
        <v>5.9999999999999991</v>
      </c>
      <c r="AM6" s="27">
        <v>7.8000000000000007</v>
      </c>
      <c r="AN6" s="27">
        <v>10.5</v>
      </c>
      <c r="AO6" s="27"/>
    </row>
    <row r="7" spans="1:41">
      <c r="A7" s="26" t="s">
        <v>184</v>
      </c>
      <c r="B7" s="26" t="s">
        <v>185</v>
      </c>
      <c r="C7" s="26" t="s">
        <v>188</v>
      </c>
      <c r="D7" s="27">
        <v>9.9</v>
      </c>
      <c r="E7" s="27">
        <v>9.9</v>
      </c>
      <c r="F7" s="27">
        <v>9.9</v>
      </c>
      <c r="G7" s="27">
        <v>15</v>
      </c>
      <c r="H7" s="27">
        <v>9.9</v>
      </c>
      <c r="I7" s="27">
        <v>9.9</v>
      </c>
      <c r="J7" s="27">
        <v>14.999999999999998</v>
      </c>
      <c r="K7" s="27">
        <v>12.87</v>
      </c>
      <c r="L7" s="27">
        <v>12</v>
      </c>
      <c r="M7" s="27">
        <v>15</v>
      </c>
      <c r="N7" s="27">
        <v>9.9</v>
      </c>
      <c r="O7" s="27">
        <v>14.999999999999998</v>
      </c>
      <c r="P7" s="27">
        <v>17.485714285714288</v>
      </c>
      <c r="Q7" s="27">
        <v>15</v>
      </c>
      <c r="R7" s="27">
        <v>16.114285714285714</v>
      </c>
      <c r="S7" s="27">
        <v>9.9</v>
      </c>
      <c r="T7" s="27">
        <v>9.9</v>
      </c>
      <c r="U7" s="27">
        <v>12</v>
      </c>
      <c r="V7" s="27">
        <v>15</v>
      </c>
      <c r="W7" s="27">
        <v>15</v>
      </c>
      <c r="X7" s="27">
        <v>9.9</v>
      </c>
      <c r="Y7" s="27">
        <v>9.9</v>
      </c>
      <c r="Z7" s="27">
        <v>15</v>
      </c>
      <c r="AA7" s="27">
        <v>9.9</v>
      </c>
      <c r="AB7" s="27">
        <v>9.9</v>
      </c>
      <c r="AC7" s="27">
        <v>9.9</v>
      </c>
      <c r="AD7" s="27">
        <v>15</v>
      </c>
      <c r="AE7" s="27">
        <v>12</v>
      </c>
      <c r="AF7" s="27">
        <v>15</v>
      </c>
      <c r="AG7" s="27">
        <v>9.9</v>
      </c>
      <c r="AH7" s="27">
        <v>17.485714285714288</v>
      </c>
      <c r="AI7" s="27">
        <v>9.9</v>
      </c>
      <c r="AJ7" s="27">
        <v>9.9</v>
      </c>
      <c r="AK7" s="27">
        <v>15</v>
      </c>
      <c r="AL7" s="27">
        <v>9.9</v>
      </c>
      <c r="AM7" s="27">
        <v>9.9</v>
      </c>
      <c r="AN7" s="27">
        <v>12</v>
      </c>
      <c r="AO7" s="27"/>
    </row>
    <row r="8" spans="1:41">
      <c r="A8" s="26" t="s">
        <v>184</v>
      </c>
      <c r="B8" s="26" t="s">
        <v>185</v>
      </c>
      <c r="C8" s="26" t="s">
        <v>189</v>
      </c>
      <c r="D8" s="27">
        <v>1.8014699587500005</v>
      </c>
      <c r="E8" s="27">
        <v>3.1456031250000001</v>
      </c>
      <c r="F8" s="27">
        <v>1.3537339396874999</v>
      </c>
      <c r="G8" s="27">
        <v>3.7378086046874985</v>
      </c>
      <c r="H8" s="27">
        <v>1.2522834253124999</v>
      </c>
      <c r="I8" s="27">
        <v>3.1456031250000001</v>
      </c>
      <c r="J8" s="27">
        <v>3.3026949243750003</v>
      </c>
      <c r="K8" s="27">
        <v>1.31057348625</v>
      </c>
      <c r="L8" s="27">
        <v>1.0568909728125</v>
      </c>
      <c r="M8" s="27">
        <v>3.5096250000000015</v>
      </c>
      <c r="N8" s="27">
        <v>1.6791321881250001</v>
      </c>
      <c r="O8" s="27">
        <v>3.3026949243750003</v>
      </c>
      <c r="P8" s="27">
        <v>2.5488015328125004</v>
      </c>
      <c r="Q8" s="27">
        <v>3.1828124999999994</v>
      </c>
      <c r="R8" s="27">
        <v>3.6626933109375006</v>
      </c>
      <c r="S8" s="27">
        <v>1.3537339396874999</v>
      </c>
      <c r="T8" s="27">
        <v>1.8338730243750001</v>
      </c>
      <c r="U8" s="27">
        <v>3.8620264265625006</v>
      </c>
      <c r="V8" s="27">
        <v>2.5462499999999997</v>
      </c>
      <c r="W8" s="27">
        <v>3.9594843750000015</v>
      </c>
      <c r="X8" s="27">
        <v>1.3537339396874999</v>
      </c>
      <c r="Y8" s="27">
        <v>1.9016603156249998</v>
      </c>
      <c r="Z8" s="27">
        <v>2.2980984337500003</v>
      </c>
      <c r="AA8" s="27">
        <v>1.8900000000000001</v>
      </c>
      <c r="AB8" s="27">
        <v>1.8014699587500005</v>
      </c>
      <c r="AC8" s="27">
        <v>1.3537339396874999</v>
      </c>
      <c r="AD8" s="27">
        <v>3.5680112015625007</v>
      </c>
      <c r="AE8" s="27">
        <v>3.761303437500001</v>
      </c>
      <c r="AF8" s="27">
        <v>4.091718750000001</v>
      </c>
      <c r="AG8" s="27">
        <v>2.5272927487500003</v>
      </c>
      <c r="AH8" s="27">
        <v>2.6656135209375007</v>
      </c>
      <c r="AI8" s="27">
        <v>1.9068572775000006</v>
      </c>
      <c r="AJ8" s="27">
        <v>1.3537339396874999</v>
      </c>
      <c r="AK8" s="27">
        <v>4.091718750000001</v>
      </c>
      <c r="AL8" s="27">
        <v>1.8802085399999999</v>
      </c>
      <c r="AM8" s="27">
        <v>1.2620427750000003</v>
      </c>
      <c r="AN8" s="27">
        <v>2.6797968750000005</v>
      </c>
      <c r="AO8" s="27"/>
    </row>
    <row r="9" spans="1:41">
      <c r="A9" s="26" t="s">
        <v>184</v>
      </c>
      <c r="B9" s="26" t="s">
        <v>185</v>
      </c>
      <c r="C9" s="26" t="s">
        <v>190</v>
      </c>
      <c r="D9" s="27">
        <v>1.5012249656250005</v>
      </c>
      <c r="E9" s="27">
        <v>2.0017474431818183</v>
      </c>
      <c r="F9" s="27">
        <v>1.1281116164062501</v>
      </c>
      <c r="G9" s="27">
        <v>2.3786054757102266</v>
      </c>
      <c r="H9" s="27">
        <v>1.0435695210937499</v>
      </c>
      <c r="I9" s="27">
        <v>2.0017474431818183</v>
      </c>
      <c r="J9" s="27">
        <v>2.1017149518750005</v>
      </c>
      <c r="K9" s="27">
        <v>1.092144571875</v>
      </c>
      <c r="L9" s="27">
        <v>0.67256698269886361</v>
      </c>
      <c r="M9" s="27">
        <v>2.2333977272727279</v>
      </c>
      <c r="N9" s="27">
        <v>1.3992768234375002</v>
      </c>
      <c r="O9" s="27">
        <v>2.1017149518750005</v>
      </c>
      <c r="P9" s="27">
        <v>1.6219646117897732</v>
      </c>
      <c r="Q9" s="27">
        <v>2.0254261363636359</v>
      </c>
      <c r="R9" s="27">
        <v>2.3308048342329544</v>
      </c>
      <c r="S9" s="27">
        <v>1.1281116164062501</v>
      </c>
      <c r="T9" s="27">
        <v>1.5282275203125</v>
      </c>
      <c r="U9" s="27">
        <v>2.4576531805397726</v>
      </c>
      <c r="V9" s="27">
        <v>1.6203409090909084</v>
      </c>
      <c r="W9" s="27">
        <v>2.5196718750000011</v>
      </c>
      <c r="X9" s="27">
        <v>1.1281116164062501</v>
      </c>
      <c r="Y9" s="27">
        <v>1.5847169296874999</v>
      </c>
      <c r="Z9" s="27">
        <v>1.4624262760227273</v>
      </c>
      <c r="AA9" s="27">
        <v>1.5750000000000002</v>
      </c>
      <c r="AB9" s="27">
        <v>1.5012249656250005</v>
      </c>
      <c r="AC9" s="27">
        <v>1.1281116164062501</v>
      </c>
      <c r="AD9" s="27">
        <v>2.2705525828125004</v>
      </c>
      <c r="AE9" s="27">
        <v>2.3935567329545457</v>
      </c>
      <c r="AF9" s="27">
        <v>2.6038210227272729</v>
      </c>
      <c r="AG9" s="27">
        <v>2.106077290625</v>
      </c>
      <c r="AH9" s="27">
        <v>1.6962995133238643</v>
      </c>
      <c r="AI9" s="27">
        <v>1.5890477312500004</v>
      </c>
      <c r="AJ9" s="27">
        <v>1.1281116164062501</v>
      </c>
      <c r="AK9" s="27">
        <v>2.6038210227272729</v>
      </c>
      <c r="AL9" s="27">
        <v>1.5668404499999999</v>
      </c>
      <c r="AM9" s="27">
        <v>1.0517023125000002</v>
      </c>
      <c r="AN9" s="27">
        <v>1.705325284090909</v>
      </c>
      <c r="AO9" s="27"/>
    </row>
    <row r="10" spans="1:41">
      <c r="A10" s="26" t="s">
        <v>184</v>
      </c>
      <c r="B10" s="26" t="s">
        <v>185</v>
      </c>
      <c r="C10" s="26" t="s">
        <v>191</v>
      </c>
      <c r="D10" s="27">
        <v>4.5449103265343131</v>
      </c>
      <c r="E10" s="27">
        <v>12.439069089869543</v>
      </c>
      <c r="F10" s="27">
        <v>3.8200204274981688</v>
      </c>
      <c r="G10" s="27">
        <v>12.938027790829196</v>
      </c>
      <c r="H10" s="27">
        <v>3.6397144434424509</v>
      </c>
      <c r="I10" s="27">
        <v>12.439069089869543</v>
      </c>
      <c r="J10" s="27">
        <v>10.604790761913396</v>
      </c>
      <c r="K10" s="27">
        <v>7.9798679421181813</v>
      </c>
      <c r="L10" s="27">
        <v>12.495086352748158</v>
      </c>
      <c r="M10" s="27">
        <v>11.047753709147555</v>
      </c>
      <c r="N10" s="27">
        <v>4.3567783190847988</v>
      </c>
      <c r="O10" s="27">
        <v>10.604790761913396</v>
      </c>
      <c r="P10" s="27">
        <v>12.740352422474931</v>
      </c>
      <c r="Q10" s="27">
        <v>9.1506880516782054</v>
      </c>
      <c r="R10" s="27">
        <v>10.937972667029578</v>
      </c>
      <c r="S10" s="27">
        <v>3.8200204274981688</v>
      </c>
      <c r="T10" s="27">
        <v>4.5936609236464534</v>
      </c>
      <c r="U10" s="27">
        <v>13.188335477796821</v>
      </c>
      <c r="V10" s="27">
        <v>9.1506880516782054</v>
      </c>
      <c r="W10" s="27">
        <v>11.810815935810524</v>
      </c>
      <c r="X10" s="27">
        <v>3.8200204274981688</v>
      </c>
      <c r="Y10" s="27">
        <v>4.6942734541672158</v>
      </c>
      <c r="Z10" s="27">
        <v>8.6058965606556743</v>
      </c>
      <c r="AA10" s="27">
        <v>4.6770960185386814</v>
      </c>
      <c r="AB10" s="27">
        <v>4.5449103265343131</v>
      </c>
      <c r="AC10" s="27">
        <v>3.8200204274981688</v>
      </c>
      <c r="AD10" s="27">
        <v>11.105242836085978</v>
      </c>
      <c r="AE10" s="27">
        <v>12.985686889667955</v>
      </c>
      <c r="AF10" s="27">
        <v>10.609510508106705</v>
      </c>
      <c r="AG10" s="27">
        <v>4.6851601011967414</v>
      </c>
      <c r="AH10" s="27">
        <v>13.080009525437355</v>
      </c>
      <c r="AI10" s="27">
        <v>3.951398454878758</v>
      </c>
      <c r="AJ10" s="27">
        <v>3.8200204274981688</v>
      </c>
      <c r="AK10" s="27">
        <v>10.609510508106705</v>
      </c>
      <c r="AL10" s="27">
        <v>4.6626307215201699</v>
      </c>
      <c r="AM10" s="27">
        <v>7.8026918684862414</v>
      </c>
      <c r="AN10" s="27">
        <v>10.61008359226331</v>
      </c>
      <c r="AO10" s="27"/>
    </row>
    <row r="11" spans="1:41">
      <c r="A11" s="26" t="s">
        <v>184</v>
      </c>
      <c r="B11" s="26" t="s">
        <v>185</v>
      </c>
      <c r="C11" s="26" t="s">
        <v>192</v>
      </c>
      <c r="D11" s="27">
        <v>3.8956374227436972</v>
      </c>
      <c r="E11" s="27">
        <v>10.662059219888182</v>
      </c>
      <c r="F11" s="27">
        <v>3.2743032235698588</v>
      </c>
      <c r="G11" s="27">
        <v>11.089738106425028</v>
      </c>
      <c r="H11" s="27">
        <v>3.1197552372363866</v>
      </c>
      <c r="I11" s="27">
        <v>10.662059219888182</v>
      </c>
      <c r="J11" s="27">
        <v>9.0898206530686263</v>
      </c>
      <c r="K11" s="27">
        <v>6.8398868075298696</v>
      </c>
      <c r="L11" s="27">
        <v>10.710074016641279</v>
      </c>
      <c r="M11" s="27">
        <v>9.4695031792693314</v>
      </c>
      <c r="N11" s="27">
        <v>3.7343814163583993</v>
      </c>
      <c r="O11" s="27">
        <v>9.0898206530686263</v>
      </c>
      <c r="P11" s="27">
        <v>10.920302076407085</v>
      </c>
      <c r="Q11" s="27">
        <v>7.8434469014384609</v>
      </c>
      <c r="R11" s="27">
        <v>9.3754051431682086</v>
      </c>
      <c r="S11" s="27">
        <v>3.2743032235698588</v>
      </c>
      <c r="T11" s="27">
        <v>3.9374236488398173</v>
      </c>
      <c r="U11" s="27">
        <v>11.304287552397279</v>
      </c>
      <c r="V11" s="27">
        <v>7.8434469014384609</v>
      </c>
      <c r="W11" s="27">
        <v>10.123556516409021</v>
      </c>
      <c r="X11" s="27">
        <v>3.2743032235698588</v>
      </c>
      <c r="Y11" s="27">
        <v>4.0236629607147565</v>
      </c>
      <c r="Z11" s="27">
        <v>7.3764827662762906</v>
      </c>
      <c r="AA11" s="27">
        <v>4.0089394444617268</v>
      </c>
      <c r="AB11" s="27">
        <v>3.8956374227436972</v>
      </c>
      <c r="AC11" s="27">
        <v>3.2743032235698588</v>
      </c>
      <c r="AD11" s="27">
        <v>9.518779573787981</v>
      </c>
      <c r="AE11" s="27">
        <v>11.130588762572534</v>
      </c>
      <c r="AF11" s="27">
        <v>9.0938661498057467</v>
      </c>
      <c r="AG11" s="27">
        <v>4.0158515153114926</v>
      </c>
      <c r="AH11" s="27">
        <v>11.211436736089158</v>
      </c>
      <c r="AI11" s="27">
        <v>3.3869129613246503</v>
      </c>
      <c r="AJ11" s="27">
        <v>3.2743032235698588</v>
      </c>
      <c r="AK11" s="27">
        <v>9.0938661498057467</v>
      </c>
      <c r="AL11" s="27">
        <v>3.9965406184458598</v>
      </c>
      <c r="AM11" s="27">
        <v>6.6880216015596341</v>
      </c>
      <c r="AN11" s="27">
        <v>9.0943573647971245</v>
      </c>
      <c r="AO11" s="27"/>
    </row>
    <row r="12" spans="1:41">
      <c r="A12" s="28" t="s">
        <v>45</v>
      </c>
      <c r="B12" s="28"/>
      <c r="C12" s="26" t="s">
        <v>193</v>
      </c>
      <c r="D12" s="27">
        <v>21.6</v>
      </c>
      <c r="E12" s="27">
        <v>38.879999999999995</v>
      </c>
      <c r="F12" s="27">
        <v>21.6</v>
      </c>
      <c r="G12" s="27">
        <v>50.400000000000006</v>
      </c>
      <c r="H12" s="27">
        <v>43.2</v>
      </c>
      <c r="I12" s="27">
        <v>38.879999999999995</v>
      </c>
      <c r="J12" s="27">
        <v>46.08</v>
      </c>
      <c r="K12" s="27">
        <v>28.8</v>
      </c>
      <c r="L12" s="27">
        <v>40.748936170212765</v>
      </c>
      <c r="M12" s="27">
        <v>75.59999999999998</v>
      </c>
      <c r="N12" s="27">
        <v>21.6</v>
      </c>
      <c r="O12" s="27">
        <v>23.04</v>
      </c>
      <c r="P12" s="27">
        <v>32.4</v>
      </c>
      <c r="Q12" s="27">
        <v>125.99999999999999</v>
      </c>
      <c r="R12" s="27">
        <v>54.719999999999992</v>
      </c>
      <c r="S12" s="27">
        <v>21.6</v>
      </c>
      <c r="T12" s="27">
        <v>21.599999999999998</v>
      </c>
      <c r="U12" s="27">
        <v>162.99574468085103</v>
      </c>
      <c r="V12" s="27">
        <v>50.400000000000006</v>
      </c>
      <c r="W12" s="27">
        <v>46.08</v>
      </c>
      <c r="X12" s="27">
        <v>21.6</v>
      </c>
      <c r="Y12" s="27">
        <v>21.6</v>
      </c>
      <c r="Z12" s="27">
        <v>50.400000000000006</v>
      </c>
      <c r="AA12" s="27">
        <v>21.599999999999998</v>
      </c>
      <c r="AB12" s="27">
        <v>21.6</v>
      </c>
      <c r="AC12" s="27">
        <v>21.6</v>
      </c>
      <c r="AD12" s="27">
        <v>46.08</v>
      </c>
      <c r="AE12" s="27">
        <v>40.748936170212758</v>
      </c>
      <c r="AF12" s="27">
        <v>50.400000000000006</v>
      </c>
      <c r="AG12" s="27">
        <v>32.4</v>
      </c>
      <c r="AH12" s="27">
        <v>64.8</v>
      </c>
      <c r="AI12" s="27">
        <v>86.40000000000002</v>
      </c>
      <c r="AJ12" s="27">
        <v>21.6</v>
      </c>
      <c r="AK12" s="27">
        <v>50.400000000000006</v>
      </c>
      <c r="AL12" s="27">
        <v>21.600000000000005</v>
      </c>
      <c r="AM12" s="27">
        <v>28.8</v>
      </c>
      <c r="AN12" s="27">
        <v>162.99574468085103</v>
      </c>
      <c r="AO12" s="27"/>
    </row>
    <row r="13" spans="1:41">
      <c r="A13" s="28" t="s">
        <v>45</v>
      </c>
      <c r="B13" s="28"/>
      <c r="C13" s="26" t="s">
        <v>194</v>
      </c>
      <c r="D13" s="27">
        <v>28.799999999999997</v>
      </c>
      <c r="E13" s="27">
        <v>43.199999999999996</v>
      </c>
      <c r="F13" s="27">
        <v>28.800000000000004</v>
      </c>
      <c r="G13" s="27">
        <v>57.6</v>
      </c>
      <c r="H13" s="27">
        <v>57.6</v>
      </c>
      <c r="I13" s="27">
        <v>43.199999999999996</v>
      </c>
      <c r="J13" s="27">
        <v>57.6</v>
      </c>
      <c r="K13" s="27">
        <v>37.44</v>
      </c>
      <c r="L13" s="27">
        <v>50.4</v>
      </c>
      <c r="M13" s="27">
        <v>86.40000000000002</v>
      </c>
      <c r="N13" s="27">
        <v>28.8</v>
      </c>
      <c r="O13" s="27">
        <v>28.8</v>
      </c>
      <c r="P13" s="27">
        <v>36.72</v>
      </c>
      <c r="Q13" s="27">
        <v>144</v>
      </c>
      <c r="R13" s="27">
        <v>67.680000000000007</v>
      </c>
      <c r="S13" s="27">
        <v>28.800000000000004</v>
      </c>
      <c r="T13" s="27">
        <v>28.800000000000004</v>
      </c>
      <c r="U13" s="27">
        <v>201.6</v>
      </c>
      <c r="V13" s="27">
        <v>57.600000000000009</v>
      </c>
      <c r="W13" s="27">
        <v>57.6</v>
      </c>
      <c r="X13" s="27">
        <v>28.800000000000004</v>
      </c>
      <c r="Y13" s="27">
        <v>28.8</v>
      </c>
      <c r="Z13" s="27">
        <v>57.600000000000009</v>
      </c>
      <c r="AA13" s="27">
        <v>28.800000000000004</v>
      </c>
      <c r="AB13" s="27">
        <v>28.799999999999997</v>
      </c>
      <c r="AC13" s="27">
        <v>28.800000000000004</v>
      </c>
      <c r="AD13" s="27">
        <v>57.600000000000009</v>
      </c>
      <c r="AE13" s="27">
        <v>50.400000000000006</v>
      </c>
      <c r="AF13" s="27">
        <v>57.6</v>
      </c>
      <c r="AG13" s="27">
        <v>43.199999999999996</v>
      </c>
      <c r="AH13" s="27">
        <v>73.44</v>
      </c>
      <c r="AI13" s="27">
        <v>115.20000000000002</v>
      </c>
      <c r="AJ13" s="27">
        <v>28.800000000000004</v>
      </c>
      <c r="AK13" s="27">
        <v>57.6</v>
      </c>
      <c r="AL13" s="27">
        <v>28.8</v>
      </c>
      <c r="AM13" s="27">
        <v>37.44</v>
      </c>
      <c r="AN13" s="27">
        <v>201.6</v>
      </c>
      <c r="AO13" s="27"/>
    </row>
    <row r="14" spans="1:41">
      <c r="A14" s="28" t="s">
        <v>45</v>
      </c>
      <c r="B14" s="28"/>
      <c r="C14" s="26" t="s">
        <v>195</v>
      </c>
      <c r="D14" s="27">
        <v>47.52</v>
      </c>
      <c r="E14" s="27">
        <v>47.52</v>
      </c>
      <c r="F14" s="27">
        <v>47.52</v>
      </c>
      <c r="G14" s="27">
        <v>72</v>
      </c>
      <c r="H14" s="27">
        <v>95.04</v>
      </c>
      <c r="I14" s="27">
        <v>47.52</v>
      </c>
      <c r="J14" s="27">
        <v>72</v>
      </c>
      <c r="K14" s="27">
        <v>61.776000000000003</v>
      </c>
      <c r="L14" s="27">
        <v>57.6</v>
      </c>
      <c r="M14" s="27">
        <v>108</v>
      </c>
      <c r="N14" s="27">
        <v>47.52</v>
      </c>
      <c r="O14" s="27">
        <v>36</v>
      </c>
      <c r="P14" s="27">
        <v>41.965714285714292</v>
      </c>
      <c r="Q14" s="27">
        <v>179.99999999999997</v>
      </c>
      <c r="R14" s="27">
        <v>77.348571428571418</v>
      </c>
      <c r="S14" s="27">
        <v>47.52</v>
      </c>
      <c r="T14" s="27">
        <v>47.52</v>
      </c>
      <c r="U14" s="27">
        <v>230.4</v>
      </c>
      <c r="V14" s="27">
        <v>72</v>
      </c>
      <c r="W14" s="27">
        <v>72</v>
      </c>
      <c r="X14" s="27">
        <v>47.52</v>
      </c>
      <c r="Y14" s="27">
        <v>47.52</v>
      </c>
      <c r="Z14" s="27">
        <v>72</v>
      </c>
      <c r="AA14" s="27">
        <v>47.52</v>
      </c>
      <c r="AB14" s="27">
        <v>47.52</v>
      </c>
      <c r="AC14" s="27">
        <v>47.52</v>
      </c>
      <c r="AD14" s="27">
        <v>72</v>
      </c>
      <c r="AE14" s="27">
        <v>57.600000000000009</v>
      </c>
      <c r="AF14" s="27">
        <v>72</v>
      </c>
      <c r="AG14" s="27">
        <v>71.279999999999987</v>
      </c>
      <c r="AH14" s="27">
        <v>83.931428571428583</v>
      </c>
      <c r="AI14" s="27">
        <v>190.08</v>
      </c>
      <c r="AJ14" s="27">
        <v>47.52</v>
      </c>
      <c r="AK14" s="27">
        <v>72</v>
      </c>
      <c r="AL14" s="27">
        <v>47.52</v>
      </c>
      <c r="AM14" s="27">
        <v>47.52</v>
      </c>
      <c r="AN14" s="27">
        <v>230.4</v>
      </c>
      <c r="AO14" s="27"/>
    </row>
    <row r="15" spans="1:41">
      <c r="A15" s="28" t="s">
        <v>45</v>
      </c>
      <c r="B15" s="28"/>
      <c r="C15" s="26" t="s">
        <v>196</v>
      </c>
      <c r="D15" s="27">
        <v>6.57</v>
      </c>
      <c r="E15" s="27">
        <v>8.5879992000000023</v>
      </c>
      <c r="F15" s="27">
        <v>5.7251091600000006</v>
      </c>
      <c r="G15" s="27">
        <v>10.985768699999999</v>
      </c>
      <c r="H15" s="27">
        <v>11.606448780000001</v>
      </c>
      <c r="I15" s="27">
        <v>8.5879992000000023</v>
      </c>
      <c r="J15" s="27">
        <v>12.045</v>
      </c>
      <c r="K15" s="27">
        <v>3.6592504199999993</v>
      </c>
      <c r="L15" s="27">
        <v>2.8218773699999997</v>
      </c>
      <c r="M15" s="27">
        <v>14.112000000000004</v>
      </c>
      <c r="N15" s="27">
        <v>4.3019127900000003</v>
      </c>
      <c r="O15" s="27">
        <v>8.0299999999999994</v>
      </c>
      <c r="P15" s="27">
        <v>6.0458729099999999</v>
      </c>
      <c r="Q15" s="27">
        <v>21</v>
      </c>
      <c r="R15" s="27">
        <v>9.8886139499999999</v>
      </c>
      <c r="S15" s="27">
        <v>5.7251091600000006</v>
      </c>
      <c r="T15" s="27">
        <v>4.2061065300000005</v>
      </c>
      <c r="U15" s="27">
        <v>39.927009600000005</v>
      </c>
      <c r="V15" s="27">
        <v>6.72</v>
      </c>
      <c r="W15" s="27">
        <v>14.981999999999996</v>
      </c>
      <c r="X15" s="27">
        <v>5.7251091600000006</v>
      </c>
      <c r="Y15" s="27">
        <v>4.6405578599999995</v>
      </c>
      <c r="Z15" s="27">
        <v>10.296012600000001</v>
      </c>
      <c r="AA15" s="27">
        <v>4.6349999999999989</v>
      </c>
      <c r="AB15" s="27">
        <v>6.57</v>
      </c>
      <c r="AC15" s="27">
        <v>5.7251091600000006</v>
      </c>
      <c r="AD15" s="27">
        <v>14.030189579999996</v>
      </c>
      <c r="AE15" s="27">
        <v>11.37</v>
      </c>
      <c r="AF15" s="27">
        <v>10.02</v>
      </c>
      <c r="AG15" s="27">
        <v>9.4463522999999974</v>
      </c>
      <c r="AH15" s="27">
        <v>10.149317219999999</v>
      </c>
      <c r="AI15" s="27">
        <v>23.016165119999997</v>
      </c>
      <c r="AJ15" s="27">
        <v>5.7251091600000006</v>
      </c>
      <c r="AK15" s="27">
        <v>10.02</v>
      </c>
      <c r="AL15" s="27">
        <v>4.6404783900000002</v>
      </c>
      <c r="AM15" s="27">
        <v>3.6751734599999999</v>
      </c>
      <c r="AN15" s="27">
        <v>16.597714285714282</v>
      </c>
      <c r="AO15" s="27"/>
    </row>
    <row r="16" spans="1:41">
      <c r="A16" s="28" t="s">
        <v>45</v>
      </c>
      <c r="B16" s="28"/>
      <c r="C16" s="26" t="s">
        <v>197</v>
      </c>
      <c r="D16" s="27">
        <v>5.4749999999999996</v>
      </c>
      <c r="E16" s="27">
        <v>5.4650904000000011</v>
      </c>
      <c r="F16" s="27">
        <v>4.7709243000000017</v>
      </c>
      <c r="G16" s="27">
        <v>6.9909437181818168</v>
      </c>
      <c r="H16" s="27">
        <v>9.6720406500000013</v>
      </c>
      <c r="I16" s="27">
        <v>5.4650904000000011</v>
      </c>
      <c r="J16" s="27">
        <v>7.665</v>
      </c>
      <c r="K16" s="27">
        <v>3.0493753499999992</v>
      </c>
      <c r="L16" s="27">
        <v>1.7957401445454546</v>
      </c>
      <c r="M16" s="27">
        <v>8.9803636363636397</v>
      </c>
      <c r="N16" s="27">
        <v>3.5849273250000002</v>
      </c>
      <c r="O16" s="27">
        <v>5.1099999999999994</v>
      </c>
      <c r="P16" s="27">
        <v>3.8473736700000001</v>
      </c>
      <c r="Q16" s="27">
        <v>13.363636363636362</v>
      </c>
      <c r="R16" s="27">
        <v>6.2927543318181804</v>
      </c>
      <c r="S16" s="27">
        <v>4.7709243000000017</v>
      </c>
      <c r="T16" s="27">
        <v>3.5050887750000004</v>
      </c>
      <c r="U16" s="27">
        <v>25.40809701818182</v>
      </c>
      <c r="V16" s="27">
        <v>4.2763636363636364</v>
      </c>
      <c r="W16" s="27">
        <v>9.5339999999999989</v>
      </c>
      <c r="X16" s="27">
        <v>4.7709243000000017</v>
      </c>
      <c r="Y16" s="27">
        <v>3.8671315499999994</v>
      </c>
      <c r="Z16" s="27">
        <v>6.5520080181818203</v>
      </c>
      <c r="AA16" s="27">
        <v>3.8624999999999989</v>
      </c>
      <c r="AB16" s="27">
        <v>5.4749999999999996</v>
      </c>
      <c r="AC16" s="27">
        <v>4.7709243000000017</v>
      </c>
      <c r="AD16" s="27">
        <v>8.9283024599999994</v>
      </c>
      <c r="AE16" s="27">
        <v>7.2354545454545454</v>
      </c>
      <c r="AF16" s="27">
        <v>6.376363636363636</v>
      </c>
      <c r="AG16" s="27">
        <v>7.8719602499999963</v>
      </c>
      <c r="AH16" s="27">
        <v>6.4586564127272732</v>
      </c>
      <c r="AI16" s="27">
        <v>19.180137599999998</v>
      </c>
      <c r="AJ16" s="27">
        <v>4.7709243000000017</v>
      </c>
      <c r="AK16" s="27">
        <v>6.376363636363636</v>
      </c>
      <c r="AL16" s="27">
        <v>3.8670653249999996</v>
      </c>
      <c r="AM16" s="27">
        <v>3.0626445499999999</v>
      </c>
      <c r="AN16" s="27">
        <v>10.562181818181816</v>
      </c>
      <c r="AO16" s="27"/>
    </row>
    <row r="17" spans="1:41">
      <c r="A17" s="28" t="s">
        <v>45</v>
      </c>
      <c r="B17" s="28"/>
      <c r="C17" s="26" t="s">
        <v>198</v>
      </c>
      <c r="D17" s="27">
        <v>34.586657527986127</v>
      </c>
      <c r="E17" s="27">
        <v>79.806537631393951</v>
      </c>
      <c r="F17" s="27">
        <v>31.9989365271617</v>
      </c>
      <c r="G17" s="27">
        <v>86.625377375712532</v>
      </c>
      <c r="H17" s="27">
        <v>44.767872567373438</v>
      </c>
      <c r="I17" s="27">
        <v>79.806537631393951</v>
      </c>
      <c r="J17" s="27">
        <v>80.702200898634302</v>
      </c>
      <c r="K17" s="27">
        <v>52.069557136864113</v>
      </c>
      <c r="L17" s="27">
        <v>79.349913064849929</v>
      </c>
      <c r="M17" s="27">
        <v>83.419997917100602</v>
      </c>
      <c r="N17" s="27">
        <v>27.162704884047056</v>
      </c>
      <c r="O17" s="27">
        <v>50.552517482121651</v>
      </c>
      <c r="P17" s="27">
        <v>59.388603872903445</v>
      </c>
      <c r="Q17" s="27">
        <v>86.385567000412124</v>
      </c>
      <c r="R17" s="27">
        <v>69.841117584111061</v>
      </c>
      <c r="S17" s="27">
        <v>31.9989365271617</v>
      </c>
      <c r="T17" s="27">
        <v>26.810161331287702</v>
      </c>
      <c r="U17" s="27">
        <v>162.36932397767913</v>
      </c>
      <c r="V17" s="27">
        <v>57.860093570715705</v>
      </c>
      <c r="W17" s="27">
        <v>91.167008844706132</v>
      </c>
      <c r="X17" s="27">
        <v>31.9989365271617</v>
      </c>
      <c r="Y17" s="27">
        <v>28.378387283534334</v>
      </c>
      <c r="Z17" s="27">
        <v>73.616633873867329</v>
      </c>
      <c r="AA17" s="27">
        <v>28.358800467581425</v>
      </c>
      <c r="AB17" s="27">
        <v>34.586657527986127</v>
      </c>
      <c r="AC17" s="27">
        <v>31.9989365271617</v>
      </c>
      <c r="AD17" s="27">
        <v>87.898113908117239</v>
      </c>
      <c r="AE17" s="27">
        <v>88.314479265140662</v>
      </c>
      <c r="AF17" s="27">
        <v>63.967948706592495</v>
      </c>
      <c r="AG17" s="27">
        <v>34.173828828389581</v>
      </c>
      <c r="AH17" s="27">
        <v>101.12478391491314</v>
      </c>
      <c r="AI17" s="27">
        <v>52.52015639381905</v>
      </c>
      <c r="AJ17" s="27">
        <v>31.9989365271617</v>
      </c>
      <c r="AK17" s="27">
        <v>63.967948706592495</v>
      </c>
      <c r="AL17" s="27">
        <v>28.378107300820943</v>
      </c>
      <c r="AM17" s="27">
        <v>52.198371371612545</v>
      </c>
      <c r="AN17" s="27">
        <v>166.36514977447942</v>
      </c>
      <c r="AO17" s="27"/>
    </row>
    <row r="18" spans="1:41">
      <c r="A18" s="28" t="s">
        <v>45</v>
      </c>
      <c r="B18" s="28"/>
      <c r="C18" s="26" t="s">
        <v>199</v>
      </c>
      <c r="D18" s="27">
        <v>29.645706452559537</v>
      </c>
      <c r="E18" s="27">
        <v>68.405603684051968</v>
      </c>
      <c r="F18" s="27">
        <v>27.427659880424311</v>
      </c>
      <c r="G18" s="27">
        <v>74.250323464896468</v>
      </c>
      <c r="H18" s="27">
        <v>38.372462200605803</v>
      </c>
      <c r="I18" s="27">
        <v>68.405603684051968</v>
      </c>
      <c r="J18" s="27">
        <v>69.173315055972253</v>
      </c>
      <c r="K18" s="27">
        <v>44.631048974454949</v>
      </c>
      <c r="L18" s="27">
        <v>68.014211198442794</v>
      </c>
      <c r="M18" s="27">
        <v>71.50285535751479</v>
      </c>
      <c r="N18" s="27">
        <v>23.282318472040334</v>
      </c>
      <c r="O18" s="27">
        <v>43.33072927038998</v>
      </c>
      <c r="P18" s="27">
        <v>50.904517605345816</v>
      </c>
      <c r="Q18" s="27">
        <v>74.044771714638969</v>
      </c>
      <c r="R18" s="27">
        <v>59.863815072095186</v>
      </c>
      <c r="S18" s="27">
        <v>27.427659880424311</v>
      </c>
      <c r="T18" s="27">
        <v>22.980138283960891</v>
      </c>
      <c r="U18" s="27">
        <v>139.17370626658209</v>
      </c>
      <c r="V18" s="27">
        <v>49.594365917756313</v>
      </c>
      <c r="W18" s="27">
        <v>78.143150438319537</v>
      </c>
      <c r="X18" s="27">
        <v>27.427659880424311</v>
      </c>
      <c r="Y18" s="27">
        <v>24.324331957315145</v>
      </c>
      <c r="Z18" s="27">
        <v>63.099971891886263</v>
      </c>
      <c r="AA18" s="27">
        <v>24.307543257926941</v>
      </c>
      <c r="AB18" s="27">
        <v>29.645706452559537</v>
      </c>
      <c r="AC18" s="27">
        <v>27.427659880424311</v>
      </c>
      <c r="AD18" s="27">
        <v>75.341240492671915</v>
      </c>
      <c r="AE18" s="27">
        <v>75.698125084406286</v>
      </c>
      <c r="AF18" s="27">
        <v>54.829670319936419</v>
      </c>
      <c r="AG18" s="27">
        <v>29.291853281476783</v>
      </c>
      <c r="AH18" s="27">
        <v>86.678386212782684</v>
      </c>
      <c r="AI18" s="27">
        <v>45.01727690898776</v>
      </c>
      <c r="AJ18" s="27">
        <v>27.427659880424311</v>
      </c>
      <c r="AK18" s="27">
        <v>54.829670319936419</v>
      </c>
      <c r="AL18" s="27">
        <v>24.324091972132234</v>
      </c>
      <c r="AM18" s="27">
        <v>44.741461175667887</v>
      </c>
      <c r="AN18" s="27">
        <v>142.59869980669663</v>
      </c>
      <c r="AO18" s="27"/>
    </row>
    <row r="19" spans="1:41">
      <c r="A19" s="28" t="s">
        <v>45</v>
      </c>
      <c r="B19" s="28"/>
      <c r="C19" s="26" t="s">
        <v>200</v>
      </c>
      <c r="D19" s="27">
        <v>8.0999999999999979</v>
      </c>
      <c r="E19" s="27">
        <v>14.579999999999997</v>
      </c>
      <c r="F19" s="27">
        <v>8.0999999999999979</v>
      </c>
      <c r="G19" s="27">
        <v>18.899999999999995</v>
      </c>
      <c r="H19" s="27">
        <v>8.0999999999999979</v>
      </c>
      <c r="I19" s="27">
        <v>14.579999999999998</v>
      </c>
      <c r="J19" s="27">
        <v>17.28</v>
      </c>
      <c r="K19" s="27">
        <v>10.799999999999997</v>
      </c>
      <c r="L19" s="27">
        <v>15.280851063829781</v>
      </c>
      <c r="M19" s="27">
        <v>18.899999999999999</v>
      </c>
      <c r="N19" s="27">
        <v>8.0999999999999979</v>
      </c>
      <c r="O19" s="27">
        <v>11.520000000000001</v>
      </c>
      <c r="P19" s="27">
        <v>24.299999999999997</v>
      </c>
      <c r="Q19" s="27">
        <v>18.899999999999995</v>
      </c>
      <c r="R19" s="27">
        <v>20.52</v>
      </c>
      <c r="S19" s="27">
        <v>8.0999999999999979</v>
      </c>
      <c r="T19" s="27">
        <v>8.1</v>
      </c>
      <c r="U19" s="27">
        <v>15.280851063829784</v>
      </c>
      <c r="V19" s="27">
        <v>18.899999999999999</v>
      </c>
      <c r="W19" s="27">
        <v>17.279999999999998</v>
      </c>
      <c r="X19" s="27">
        <v>8.0999999999999979</v>
      </c>
      <c r="Y19" s="27">
        <v>8.1</v>
      </c>
      <c r="Z19" s="27">
        <v>12.6</v>
      </c>
      <c r="AA19" s="27">
        <v>8.0999999999999979</v>
      </c>
      <c r="AB19" s="27">
        <v>8.1</v>
      </c>
      <c r="AC19" s="27">
        <v>8.0999999999999979</v>
      </c>
      <c r="AD19" s="27">
        <v>17.28</v>
      </c>
      <c r="AE19" s="27">
        <v>15.280851063829784</v>
      </c>
      <c r="AF19" s="27">
        <v>18.899999999999995</v>
      </c>
      <c r="AG19" s="27">
        <v>8.0999999999999979</v>
      </c>
      <c r="AH19" s="27">
        <v>24.299999999999997</v>
      </c>
      <c r="AI19" s="27">
        <v>8.0999999999999979</v>
      </c>
      <c r="AJ19" s="27">
        <v>8.0999999999999979</v>
      </c>
      <c r="AK19" s="27">
        <v>18.899999999999995</v>
      </c>
      <c r="AL19" s="27">
        <v>8.0999999999999979</v>
      </c>
      <c r="AM19" s="27">
        <v>10.799999999999997</v>
      </c>
      <c r="AN19" s="27">
        <v>15.280851063829781</v>
      </c>
      <c r="AO19" s="27"/>
    </row>
    <row r="20" spans="1:41">
      <c r="A20" s="28" t="s">
        <v>45</v>
      </c>
      <c r="B20" s="28"/>
      <c r="C20" s="26" t="s">
        <v>201</v>
      </c>
      <c r="D20" s="27">
        <v>10.799999999999999</v>
      </c>
      <c r="E20" s="27">
        <v>16.199999999999996</v>
      </c>
      <c r="F20" s="27">
        <v>10.799999999999999</v>
      </c>
      <c r="G20" s="27">
        <v>21.599999999999998</v>
      </c>
      <c r="H20" s="27">
        <v>10.799999999999999</v>
      </c>
      <c r="I20" s="27">
        <v>16.199999999999996</v>
      </c>
      <c r="J20" s="27">
        <v>21.599999999999998</v>
      </c>
      <c r="K20" s="27">
        <v>14.039999999999996</v>
      </c>
      <c r="L20" s="27">
        <v>18.899999999999995</v>
      </c>
      <c r="M20" s="27">
        <v>21.6</v>
      </c>
      <c r="N20" s="27">
        <v>10.8</v>
      </c>
      <c r="O20" s="27">
        <v>14.4</v>
      </c>
      <c r="P20" s="27">
        <v>27.539999999999996</v>
      </c>
      <c r="Q20" s="27">
        <v>21.599999999999998</v>
      </c>
      <c r="R20" s="27">
        <v>25.379999999999995</v>
      </c>
      <c r="S20" s="27">
        <v>10.799999999999997</v>
      </c>
      <c r="T20" s="27">
        <v>10.799999999999999</v>
      </c>
      <c r="U20" s="27">
        <v>18.899999999999995</v>
      </c>
      <c r="V20" s="27">
        <v>21.599999999999998</v>
      </c>
      <c r="W20" s="27">
        <v>21.599999999999998</v>
      </c>
      <c r="X20" s="27">
        <v>10.799999999999999</v>
      </c>
      <c r="Y20" s="27">
        <v>10.799999999999999</v>
      </c>
      <c r="Z20" s="27">
        <v>14.399999999999999</v>
      </c>
      <c r="AA20" s="27">
        <v>10.799999999999999</v>
      </c>
      <c r="AB20" s="27">
        <v>10.8</v>
      </c>
      <c r="AC20" s="27">
        <v>10.799999999999999</v>
      </c>
      <c r="AD20" s="27">
        <v>21.599999999999998</v>
      </c>
      <c r="AE20" s="27">
        <v>18.899999999999995</v>
      </c>
      <c r="AF20" s="27">
        <v>21.6</v>
      </c>
      <c r="AG20" s="27">
        <v>10.799999999999999</v>
      </c>
      <c r="AH20" s="27">
        <v>27.539999999999996</v>
      </c>
      <c r="AI20" s="27">
        <v>10.799999999999999</v>
      </c>
      <c r="AJ20" s="27">
        <v>10.799999999999997</v>
      </c>
      <c r="AK20" s="27">
        <v>21.599999999999998</v>
      </c>
      <c r="AL20" s="27">
        <v>10.799999999999999</v>
      </c>
      <c r="AM20" s="27">
        <v>14.039999999999994</v>
      </c>
      <c r="AN20" s="27">
        <v>18.899999999999995</v>
      </c>
      <c r="AO20" s="27"/>
    </row>
    <row r="21" spans="1:41">
      <c r="A21" s="28" t="s">
        <v>45</v>
      </c>
      <c r="B21" s="28"/>
      <c r="C21" s="26" t="s">
        <v>202</v>
      </c>
      <c r="D21" s="27">
        <v>17.819999999999997</v>
      </c>
      <c r="E21" s="27">
        <v>17.819999999999997</v>
      </c>
      <c r="F21" s="27">
        <v>17.819999999999997</v>
      </c>
      <c r="G21" s="27">
        <v>26.999999999999996</v>
      </c>
      <c r="H21" s="27">
        <v>17.819999999999997</v>
      </c>
      <c r="I21" s="27">
        <v>17.819999999999997</v>
      </c>
      <c r="J21" s="27">
        <v>26.999999999999996</v>
      </c>
      <c r="K21" s="27">
        <v>23.165999999999997</v>
      </c>
      <c r="L21" s="27">
        <v>21.599999999999998</v>
      </c>
      <c r="M21" s="27">
        <v>27</v>
      </c>
      <c r="N21" s="27">
        <v>17.819999999999997</v>
      </c>
      <c r="O21" s="27">
        <v>18</v>
      </c>
      <c r="P21" s="27">
        <v>31.47428571428571</v>
      </c>
      <c r="Q21" s="27">
        <v>26.999999999999996</v>
      </c>
      <c r="R21" s="27">
        <v>29.00571428571428</v>
      </c>
      <c r="S21" s="27">
        <v>17.819999999999997</v>
      </c>
      <c r="T21" s="27">
        <v>17.819999999999997</v>
      </c>
      <c r="U21" s="27">
        <v>21.6</v>
      </c>
      <c r="V21" s="27">
        <v>26.999999999999996</v>
      </c>
      <c r="W21" s="27">
        <v>26.999999999999996</v>
      </c>
      <c r="X21" s="27">
        <v>17.819999999999997</v>
      </c>
      <c r="Y21" s="27">
        <v>17.819999999999997</v>
      </c>
      <c r="Z21" s="27">
        <v>18</v>
      </c>
      <c r="AA21" s="27">
        <v>17.819999999999997</v>
      </c>
      <c r="AB21" s="27">
        <v>17.819999999999997</v>
      </c>
      <c r="AC21" s="27">
        <v>17.819999999999997</v>
      </c>
      <c r="AD21" s="27">
        <v>26.999999999999996</v>
      </c>
      <c r="AE21" s="27">
        <v>21.599999999999998</v>
      </c>
      <c r="AF21" s="27">
        <v>26.999999999999993</v>
      </c>
      <c r="AG21" s="27">
        <v>17.819999999999997</v>
      </c>
      <c r="AH21" s="27">
        <v>31.474285714285706</v>
      </c>
      <c r="AI21" s="27">
        <v>17.819999999999997</v>
      </c>
      <c r="AJ21" s="27">
        <v>17.819999999999997</v>
      </c>
      <c r="AK21" s="27">
        <v>26.999999999999996</v>
      </c>
      <c r="AL21" s="27">
        <v>17.819999999999997</v>
      </c>
      <c r="AM21" s="27">
        <v>17.819999999999997</v>
      </c>
      <c r="AN21" s="27">
        <v>21.599999999999998</v>
      </c>
      <c r="AO21" s="27"/>
    </row>
    <row r="22" spans="1:41">
      <c r="A22" s="28" t="s">
        <v>45</v>
      </c>
      <c r="B22" s="28"/>
      <c r="C22" s="26" t="s">
        <v>203</v>
      </c>
      <c r="D22" s="27">
        <v>7.811338023011583</v>
      </c>
      <c r="E22" s="27">
        <v>13.509941637010671</v>
      </c>
      <c r="F22" s="27">
        <v>5.7489103451789125</v>
      </c>
      <c r="G22" s="27">
        <v>17.185757727499425</v>
      </c>
      <c r="H22" s="27">
        <v>5.4194056043999996</v>
      </c>
      <c r="I22" s="27">
        <v>14.150636758193089</v>
      </c>
      <c r="J22" s="27">
        <v>14.779808400281032</v>
      </c>
      <c r="K22" s="27">
        <v>5.6962218670897151</v>
      </c>
      <c r="L22" s="27">
        <v>4.7358282911881195</v>
      </c>
      <c r="M22" s="27">
        <v>15.173028739867354</v>
      </c>
      <c r="N22" s="27">
        <v>7.2120142314096931</v>
      </c>
      <c r="O22" s="27">
        <v>9.5471909170141576</v>
      </c>
      <c r="P22" s="27">
        <v>11.892605243239665</v>
      </c>
      <c r="Q22" s="27">
        <v>14.010186163189861</v>
      </c>
      <c r="R22" s="27">
        <v>16.265601238207296</v>
      </c>
      <c r="S22" s="27">
        <v>5.7489103451789125</v>
      </c>
      <c r="T22" s="27">
        <v>7.7980587651606674</v>
      </c>
      <c r="U22" s="27">
        <v>17.657648049917888</v>
      </c>
      <c r="V22" s="27">
        <v>11.338406034765496</v>
      </c>
      <c r="W22" s="27">
        <v>18.266902345215762</v>
      </c>
      <c r="X22" s="27">
        <v>5.7489103451789125</v>
      </c>
      <c r="Y22" s="27">
        <v>8.2009650597087376</v>
      </c>
      <c r="Z22" s="27">
        <v>6.9470028967170627</v>
      </c>
      <c r="AA22" s="27">
        <v>8.0634509056244035</v>
      </c>
      <c r="AB22" s="27">
        <v>7.8113380230115874</v>
      </c>
      <c r="AC22" s="27">
        <v>5.8584447827999995</v>
      </c>
      <c r="AD22" s="27">
        <v>17.622240783683164</v>
      </c>
      <c r="AE22" s="27">
        <v>18.189960021266547</v>
      </c>
      <c r="AF22" s="27">
        <v>18.0483190004047</v>
      </c>
      <c r="AG22" s="27">
        <v>10.753799298685124</v>
      </c>
      <c r="AH22" s="27">
        <v>11.775339465305299</v>
      </c>
      <c r="AI22" s="27">
        <v>8.0293044071935498</v>
      </c>
      <c r="AJ22" s="27">
        <v>5.7489103451789125</v>
      </c>
      <c r="AK22" s="27">
        <v>17.601720222793492</v>
      </c>
      <c r="AL22" s="27">
        <v>7.9611974504743843</v>
      </c>
      <c r="AM22" s="27">
        <v>5.321089382194887</v>
      </c>
      <c r="AN22" s="27">
        <v>12.762068287549848</v>
      </c>
      <c r="AO22" s="27"/>
    </row>
    <row r="23" spans="1:41">
      <c r="A23" s="28" t="s">
        <v>45</v>
      </c>
      <c r="B23" s="28"/>
      <c r="C23" s="26" t="s">
        <v>204</v>
      </c>
      <c r="D23" s="27">
        <v>6.5094483525096525</v>
      </c>
      <c r="E23" s="27">
        <v>8.5972355871886101</v>
      </c>
      <c r="F23" s="27">
        <v>4.7907586209824267</v>
      </c>
      <c r="G23" s="27">
        <v>10.936391281135998</v>
      </c>
      <c r="H23" s="27">
        <v>4.5161713369999994</v>
      </c>
      <c r="I23" s="27">
        <v>9.0049506643046939</v>
      </c>
      <c r="J23" s="27">
        <v>9.4053326183606565</v>
      </c>
      <c r="K23" s="27">
        <v>4.7468515559080959</v>
      </c>
      <c r="L23" s="27">
        <v>3.0137089125742578</v>
      </c>
      <c r="M23" s="27">
        <v>9.6555637435519532</v>
      </c>
      <c r="N23" s="27">
        <v>6.0100118595080776</v>
      </c>
      <c r="O23" s="27">
        <v>6.0754851290090093</v>
      </c>
      <c r="P23" s="27">
        <v>7.5680215184252422</v>
      </c>
      <c r="Q23" s="27">
        <v>8.915573012939003</v>
      </c>
      <c r="R23" s="27">
        <v>10.350837151586463</v>
      </c>
      <c r="S23" s="27">
        <v>4.7907586209824267</v>
      </c>
      <c r="T23" s="27">
        <v>6.4983823043005566</v>
      </c>
      <c r="U23" s="27">
        <v>11.23668512267502</v>
      </c>
      <c r="V23" s="27">
        <v>7.2153492948507703</v>
      </c>
      <c r="W23" s="27">
        <v>11.624392401500941</v>
      </c>
      <c r="X23" s="27">
        <v>4.7907586209824267</v>
      </c>
      <c r="Y23" s="27">
        <v>6.8341375497572825</v>
      </c>
      <c r="Z23" s="27">
        <v>4.420820025183585</v>
      </c>
      <c r="AA23" s="27">
        <v>6.7195424213536699</v>
      </c>
      <c r="AB23" s="27">
        <v>6.509448352509656</v>
      </c>
      <c r="AC23" s="27">
        <v>4.8820373189999993</v>
      </c>
      <c r="AD23" s="27">
        <v>11.214153225980194</v>
      </c>
      <c r="AE23" s="27">
        <v>11.575429104442348</v>
      </c>
      <c r="AF23" s="27">
        <v>11.485293909348444</v>
      </c>
      <c r="AG23" s="27">
        <v>8.9614994155709375</v>
      </c>
      <c r="AH23" s="27">
        <v>7.4933978415579174</v>
      </c>
      <c r="AI23" s="27">
        <v>6.6910870059946248</v>
      </c>
      <c r="AJ23" s="27">
        <v>4.7907586209824267</v>
      </c>
      <c r="AK23" s="27">
        <v>11.201094687232223</v>
      </c>
      <c r="AL23" s="27">
        <v>6.6343312087286535</v>
      </c>
      <c r="AM23" s="27">
        <v>4.4342411518290721</v>
      </c>
      <c r="AN23" s="27">
        <v>8.1213161829862681</v>
      </c>
      <c r="AO23" s="27"/>
    </row>
    <row r="24" spans="1:41">
      <c r="A24" s="28" t="s">
        <v>45</v>
      </c>
      <c r="B24" s="28"/>
      <c r="C24" s="26" t="s">
        <v>205</v>
      </c>
      <c r="D24" s="27">
        <v>14.208168373097855</v>
      </c>
      <c r="E24" s="27">
        <v>38.283179668724721</v>
      </c>
      <c r="F24" s="27">
        <v>11.958778796942076</v>
      </c>
      <c r="G24" s="27">
        <v>41.414029211396389</v>
      </c>
      <c r="H24" s="27">
        <v>11.563896158958887</v>
      </c>
      <c r="I24" s="27">
        <v>39.269028406154604</v>
      </c>
      <c r="J24" s="27">
        <v>33.73961865340825</v>
      </c>
      <c r="K24" s="27">
        <v>24.890258729917839</v>
      </c>
      <c r="L24" s="27">
        <v>39.523347529444912</v>
      </c>
      <c r="M24" s="27">
        <v>33.997556918537271</v>
      </c>
      <c r="N24" s="27">
        <v>13.588844976888643</v>
      </c>
      <c r="O24" s="27">
        <v>23.860280621829752</v>
      </c>
      <c r="P24" s="27">
        <v>41.153603948964225</v>
      </c>
      <c r="Q24" s="27">
        <v>28.777216933926852</v>
      </c>
      <c r="R24" s="27">
        <v>34.376370407808658</v>
      </c>
      <c r="S24" s="27">
        <v>11.958778796942077</v>
      </c>
      <c r="T24" s="27">
        <v>14.194708724212992</v>
      </c>
      <c r="U24" s="27">
        <v>42.033982989598215</v>
      </c>
      <c r="V24" s="27">
        <v>28.962204378643275</v>
      </c>
      <c r="W24" s="27">
        <v>37.931563308284346</v>
      </c>
      <c r="X24" s="27">
        <v>11.958778796942076</v>
      </c>
      <c r="Y24" s="27">
        <v>14.598116898493606</v>
      </c>
      <c r="Z24" s="27">
        <v>19.889251698374245</v>
      </c>
      <c r="AA24" s="27">
        <v>14.461569008436872</v>
      </c>
      <c r="AB24" s="27">
        <v>14.208168373097855</v>
      </c>
      <c r="AC24" s="27">
        <v>12.087527193519492</v>
      </c>
      <c r="AD24" s="27">
        <v>37.188925997476531</v>
      </c>
      <c r="AE24" s="27">
        <v>42.723455086615139</v>
      </c>
      <c r="AF24" s="27">
        <v>33.087438333425816</v>
      </c>
      <c r="AG24" s="27">
        <v>14.463462128512015</v>
      </c>
      <c r="AH24" s="27">
        <v>40.930189163904572</v>
      </c>
      <c r="AI24" s="27">
        <v>12.277527399908926</v>
      </c>
      <c r="AJ24" s="27">
        <v>11.958778796942077</v>
      </c>
      <c r="AK24" s="27">
        <v>32.636289170205274</v>
      </c>
      <c r="AL24" s="27">
        <v>14.359277661815524</v>
      </c>
      <c r="AM24" s="27">
        <v>23.966290248562686</v>
      </c>
      <c r="AN24" s="27">
        <v>35.128166860949534</v>
      </c>
      <c r="AO24" s="27"/>
    </row>
    <row r="25" spans="1:41">
      <c r="A25" s="28" t="s">
        <v>45</v>
      </c>
      <c r="B25" s="28"/>
      <c r="C25" s="26" t="s">
        <v>206</v>
      </c>
      <c r="D25" s="27">
        <v>12.178430034083876</v>
      </c>
      <c r="E25" s="27">
        <v>32.814154001764045</v>
      </c>
      <c r="F25" s="27">
        <v>10.250381825950351</v>
      </c>
      <c r="G25" s="27">
        <v>35.497739324054045</v>
      </c>
      <c r="H25" s="27">
        <v>9.9119109933933327</v>
      </c>
      <c r="I25" s="27">
        <v>33.659167205275381</v>
      </c>
      <c r="J25" s="27">
        <v>28.919673131492786</v>
      </c>
      <c r="K25" s="27">
        <v>21.334507482786712</v>
      </c>
      <c r="L25" s="27">
        <v>33.877155025238494</v>
      </c>
      <c r="M25" s="27">
        <v>29.140763073031945</v>
      </c>
      <c r="N25" s="27">
        <v>11.647581408761694</v>
      </c>
      <c r="O25" s="27">
        <v>20.451669104425502</v>
      </c>
      <c r="P25" s="27">
        <v>35.274517670540774</v>
      </c>
      <c r="Q25" s="27">
        <v>24.666185943365875</v>
      </c>
      <c r="R25" s="27">
        <v>29.465460349550277</v>
      </c>
      <c r="S25" s="27">
        <v>10.250381825950351</v>
      </c>
      <c r="T25" s="27">
        <v>12.166893192182567</v>
      </c>
      <c r="U25" s="27">
        <v>36.029128276798474</v>
      </c>
      <c r="V25" s="27">
        <v>24.824746610265667</v>
      </c>
      <c r="W25" s="27">
        <v>32.512768549958018</v>
      </c>
      <c r="X25" s="27">
        <v>10.250381825950351</v>
      </c>
      <c r="Y25" s="27">
        <v>12.512671627280236</v>
      </c>
      <c r="Z25" s="27">
        <v>17.047930027177923</v>
      </c>
      <c r="AA25" s="27">
        <v>12.395630578660175</v>
      </c>
      <c r="AB25" s="27">
        <v>12.178430034083876</v>
      </c>
      <c r="AC25" s="27">
        <v>10.360737594445279</v>
      </c>
      <c r="AD25" s="27">
        <v>31.876222283551314</v>
      </c>
      <c r="AE25" s="27">
        <v>36.620104359955839</v>
      </c>
      <c r="AF25" s="27">
        <v>28.360661428650698</v>
      </c>
      <c r="AG25" s="27">
        <v>12.3972532530103</v>
      </c>
      <c r="AH25" s="27">
        <v>35.083019283346772</v>
      </c>
      <c r="AI25" s="27">
        <v>10.523594914207651</v>
      </c>
      <c r="AJ25" s="27">
        <v>10.250381825950351</v>
      </c>
      <c r="AK25" s="27">
        <v>27.97396214589023</v>
      </c>
      <c r="AL25" s="27">
        <v>12.307952281556165</v>
      </c>
      <c r="AM25" s="27">
        <v>20.542534498768017</v>
      </c>
      <c r="AN25" s="27">
        <v>30.109857309385315</v>
      </c>
      <c r="AO25" s="27"/>
    </row>
    <row r="26" spans="1:41">
      <c r="A26" s="26" t="s">
        <v>184</v>
      </c>
      <c r="B26" s="26" t="s">
        <v>185</v>
      </c>
      <c r="C26" s="26" t="s">
        <v>193</v>
      </c>
      <c r="D26" s="27">
        <v>1.08</v>
      </c>
      <c r="E26" s="27">
        <v>1.9439999999999997</v>
      </c>
      <c r="F26" s="27">
        <v>1.08</v>
      </c>
      <c r="G26" s="27">
        <v>2.5200000000000005</v>
      </c>
      <c r="H26" s="27">
        <v>1.08</v>
      </c>
      <c r="I26" s="27">
        <v>1.9439999999999997</v>
      </c>
      <c r="J26" s="27">
        <v>2.3039999999999998</v>
      </c>
      <c r="K26" s="27">
        <v>1.44</v>
      </c>
      <c r="L26" s="27">
        <v>2.0374468085106381</v>
      </c>
      <c r="M26" s="27">
        <v>2.5199999999999991</v>
      </c>
      <c r="N26" s="27">
        <v>1.08</v>
      </c>
      <c r="O26" s="27">
        <v>2.3039999999999998</v>
      </c>
      <c r="P26" s="27">
        <v>3.2399999999999998</v>
      </c>
      <c r="Q26" s="27">
        <v>2.5199999999999996</v>
      </c>
      <c r="R26" s="27">
        <v>2.7359999999999998</v>
      </c>
      <c r="S26" s="27">
        <v>1.08</v>
      </c>
      <c r="T26" s="27">
        <v>1.0799999999999998</v>
      </c>
      <c r="U26" s="27">
        <v>2.0374468085106381</v>
      </c>
      <c r="V26" s="27">
        <v>2.5200000000000005</v>
      </c>
      <c r="W26" s="27">
        <v>2.3039999999999998</v>
      </c>
      <c r="X26" s="27">
        <v>1.08</v>
      </c>
      <c r="Y26" s="27">
        <v>1.08</v>
      </c>
      <c r="Z26" s="27">
        <v>2.5200000000000005</v>
      </c>
      <c r="AA26" s="27">
        <v>1.0799999999999998</v>
      </c>
      <c r="AB26" s="27">
        <v>1.08</v>
      </c>
      <c r="AC26" s="27">
        <v>1.08</v>
      </c>
      <c r="AD26" s="27">
        <v>2.3039999999999998</v>
      </c>
      <c r="AE26" s="27">
        <v>2.0374468085106381</v>
      </c>
      <c r="AF26" s="27">
        <v>2.5200000000000005</v>
      </c>
      <c r="AG26" s="27">
        <v>1.0799999999999998</v>
      </c>
      <c r="AH26" s="27">
        <v>3.2399999999999998</v>
      </c>
      <c r="AI26" s="27">
        <v>1.0800000000000003</v>
      </c>
      <c r="AJ26" s="27">
        <v>1.08</v>
      </c>
      <c r="AK26" s="27">
        <v>2.5200000000000005</v>
      </c>
      <c r="AL26" s="27">
        <v>1.0800000000000003</v>
      </c>
      <c r="AM26" s="27">
        <v>1.44</v>
      </c>
      <c r="AN26" s="27">
        <v>2.0374468085106381</v>
      </c>
      <c r="AO26" s="27"/>
    </row>
    <row r="27" spans="1:41">
      <c r="A27" s="26" t="s">
        <v>184</v>
      </c>
      <c r="B27" s="26" t="s">
        <v>185</v>
      </c>
      <c r="C27" s="26" t="s">
        <v>194</v>
      </c>
      <c r="D27" s="27">
        <v>1.44</v>
      </c>
      <c r="E27" s="27">
        <v>2.1599999999999997</v>
      </c>
      <c r="F27" s="27">
        <v>1.4400000000000002</v>
      </c>
      <c r="G27" s="27">
        <v>2.88</v>
      </c>
      <c r="H27" s="27">
        <v>1.44</v>
      </c>
      <c r="I27" s="27">
        <v>2.1599999999999997</v>
      </c>
      <c r="J27" s="27">
        <v>2.88</v>
      </c>
      <c r="K27" s="27">
        <v>1.8719999999999999</v>
      </c>
      <c r="L27" s="27">
        <v>2.52</v>
      </c>
      <c r="M27" s="27">
        <v>2.8800000000000008</v>
      </c>
      <c r="N27" s="27">
        <v>1.44</v>
      </c>
      <c r="O27" s="27">
        <v>2.88</v>
      </c>
      <c r="P27" s="27">
        <v>3.6719999999999997</v>
      </c>
      <c r="Q27" s="27">
        <v>2.88</v>
      </c>
      <c r="R27" s="27">
        <v>3.3840000000000003</v>
      </c>
      <c r="S27" s="27">
        <v>1.4400000000000002</v>
      </c>
      <c r="T27" s="27">
        <v>1.4400000000000002</v>
      </c>
      <c r="U27" s="27">
        <v>2.52</v>
      </c>
      <c r="V27" s="27">
        <v>2.8800000000000003</v>
      </c>
      <c r="W27" s="27">
        <v>2.88</v>
      </c>
      <c r="X27" s="27">
        <v>1.4400000000000002</v>
      </c>
      <c r="Y27" s="27">
        <v>1.44</v>
      </c>
      <c r="Z27" s="27">
        <v>2.8800000000000003</v>
      </c>
      <c r="AA27" s="27">
        <v>1.4400000000000002</v>
      </c>
      <c r="AB27" s="27">
        <v>1.44</v>
      </c>
      <c r="AC27" s="27">
        <v>1.4400000000000002</v>
      </c>
      <c r="AD27" s="27">
        <v>2.8800000000000003</v>
      </c>
      <c r="AE27" s="27">
        <v>2.5200000000000005</v>
      </c>
      <c r="AF27" s="27">
        <v>2.88</v>
      </c>
      <c r="AG27" s="27">
        <v>1.44</v>
      </c>
      <c r="AH27" s="27">
        <v>3.6719999999999997</v>
      </c>
      <c r="AI27" s="27">
        <v>1.4400000000000002</v>
      </c>
      <c r="AJ27" s="27">
        <v>1.4400000000000002</v>
      </c>
      <c r="AK27" s="27">
        <v>2.88</v>
      </c>
      <c r="AL27" s="27">
        <v>1.44</v>
      </c>
      <c r="AM27" s="27">
        <v>1.8719999999999999</v>
      </c>
      <c r="AN27" s="27">
        <v>2.52</v>
      </c>
      <c r="AO27" s="27"/>
    </row>
    <row r="28" spans="1:41">
      <c r="A28" s="26" t="s">
        <v>184</v>
      </c>
      <c r="B28" s="26" t="s">
        <v>185</v>
      </c>
      <c r="C28" s="26" t="s">
        <v>195</v>
      </c>
      <c r="D28" s="27">
        <v>2.3760000000000003</v>
      </c>
      <c r="E28" s="27">
        <v>2.3760000000000003</v>
      </c>
      <c r="F28" s="27">
        <v>2.3760000000000003</v>
      </c>
      <c r="G28" s="27">
        <v>3.6</v>
      </c>
      <c r="H28" s="27">
        <v>2.3760000000000003</v>
      </c>
      <c r="I28" s="27">
        <v>2.3760000000000003</v>
      </c>
      <c r="J28" s="27">
        <v>3.6</v>
      </c>
      <c r="K28" s="27">
        <v>3.0888</v>
      </c>
      <c r="L28" s="27">
        <v>2.88</v>
      </c>
      <c r="M28" s="27">
        <v>3.6</v>
      </c>
      <c r="N28" s="27">
        <v>2.3760000000000003</v>
      </c>
      <c r="O28" s="27">
        <v>3.6</v>
      </c>
      <c r="P28" s="27">
        <v>4.1965714285714295</v>
      </c>
      <c r="Q28" s="27">
        <v>3.5999999999999996</v>
      </c>
      <c r="R28" s="27">
        <v>3.867428571428571</v>
      </c>
      <c r="S28" s="27">
        <v>2.3760000000000003</v>
      </c>
      <c r="T28" s="27">
        <v>2.3760000000000003</v>
      </c>
      <c r="U28" s="27">
        <v>2.88</v>
      </c>
      <c r="V28" s="27">
        <v>3.6</v>
      </c>
      <c r="W28" s="27">
        <v>3.6</v>
      </c>
      <c r="X28" s="27">
        <v>2.3760000000000003</v>
      </c>
      <c r="Y28" s="27">
        <v>2.3760000000000003</v>
      </c>
      <c r="Z28" s="27">
        <v>3.6</v>
      </c>
      <c r="AA28" s="27">
        <v>2.3760000000000003</v>
      </c>
      <c r="AB28" s="27">
        <v>2.3760000000000003</v>
      </c>
      <c r="AC28" s="27">
        <v>2.3760000000000003</v>
      </c>
      <c r="AD28" s="27">
        <v>3.6</v>
      </c>
      <c r="AE28" s="27">
        <v>2.8800000000000003</v>
      </c>
      <c r="AF28" s="27">
        <v>3.6</v>
      </c>
      <c r="AG28" s="27">
        <v>2.3759999999999994</v>
      </c>
      <c r="AH28" s="27">
        <v>4.1965714285714295</v>
      </c>
      <c r="AI28" s="27">
        <v>2.3760000000000003</v>
      </c>
      <c r="AJ28" s="27">
        <v>2.3760000000000003</v>
      </c>
      <c r="AK28" s="27">
        <v>3.6</v>
      </c>
      <c r="AL28" s="27">
        <v>2.3760000000000003</v>
      </c>
      <c r="AM28" s="27">
        <v>2.3760000000000003</v>
      </c>
      <c r="AN28" s="27">
        <v>2.88</v>
      </c>
      <c r="AO28" s="27"/>
    </row>
    <row r="29" spans="1:41">
      <c r="A29" s="26" t="s">
        <v>184</v>
      </c>
      <c r="B29" s="26" t="s">
        <v>185</v>
      </c>
      <c r="C29" s="26" t="s">
        <v>196</v>
      </c>
      <c r="D29" s="27">
        <v>0.32850000000000001</v>
      </c>
      <c r="E29" s="27">
        <v>0.42939996000000014</v>
      </c>
      <c r="F29" s="27">
        <v>0.28625545800000002</v>
      </c>
      <c r="G29" s="27">
        <v>0.54928843500000002</v>
      </c>
      <c r="H29" s="27">
        <v>0.29016121950000001</v>
      </c>
      <c r="I29" s="27">
        <v>0.42939996000000014</v>
      </c>
      <c r="J29" s="27">
        <v>0.60224999999999995</v>
      </c>
      <c r="K29" s="27">
        <v>0.18296252099999996</v>
      </c>
      <c r="L29" s="27">
        <v>0.1410938685</v>
      </c>
      <c r="M29" s="27">
        <v>0.4704000000000001</v>
      </c>
      <c r="N29" s="27">
        <v>0.21509563950000002</v>
      </c>
      <c r="O29" s="27">
        <v>0.80299999999999994</v>
      </c>
      <c r="P29" s="27">
        <v>0.60458729099999997</v>
      </c>
      <c r="Q29" s="27">
        <v>0.42</v>
      </c>
      <c r="R29" s="27">
        <v>0.49443069750000002</v>
      </c>
      <c r="S29" s="27">
        <v>0.28625545800000002</v>
      </c>
      <c r="T29" s="27">
        <v>0.21030532650000003</v>
      </c>
      <c r="U29" s="27">
        <v>0.49908762000000007</v>
      </c>
      <c r="V29" s="27">
        <v>0.33599999999999997</v>
      </c>
      <c r="W29" s="27">
        <v>0.74909999999999977</v>
      </c>
      <c r="X29" s="27">
        <v>0.28625545800000002</v>
      </c>
      <c r="Y29" s="27">
        <v>0.23202789299999999</v>
      </c>
      <c r="Z29" s="27">
        <v>0.51480063000000009</v>
      </c>
      <c r="AA29" s="27">
        <v>0.23174999999999996</v>
      </c>
      <c r="AB29" s="27">
        <v>0.32850000000000001</v>
      </c>
      <c r="AC29" s="27">
        <v>0.28625545800000002</v>
      </c>
      <c r="AD29" s="27">
        <v>0.70150947899999982</v>
      </c>
      <c r="AE29" s="27">
        <v>0.56850000000000001</v>
      </c>
      <c r="AF29" s="27">
        <v>0.501</v>
      </c>
      <c r="AG29" s="27">
        <v>0.31487840999999989</v>
      </c>
      <c r="AH29" s="27">
        <v>0.50746586099999991</v>
      </c>
      <c r="AI29" s="27">
        <v>0.28770206399999998</v>
      </c>
      <c r="AJ29" s="27">
        <v>0.28625545800000002</v>
      </c>
      <c r="AK29" s="27">
        <v>0.501</v>
      </c>
      <c r="AL29" s="27">
        <v>0.23202391950000001</v>
      </c>
      <c r="AM29" s="27">
        <v>0.18375867299999998</v>
      </c>
      <c r="AN29" s="27">
        <v>0.20747142857142853</v>
      </c>
      <c r="AO29" s="27"/>
    </row>
    <row r="30" spans="1:41">
      <c r="A30" s="26" t="s">
        <v>184</v>
      </c>
      <c r="B30" s="26" t="s">
        <v>185</v>
      </c>
      <c r="C30" s="26" t="s">
        <v>197</v>
      </c>
      <c r="D30" s="27">
        <v>0.27374999999999999</v>
      </c>
      <c r="E30" s="27">
        <v>0.27325452000000006</v>
      </c>
      <c r="F30" s="27">
        <v>0.23854621500000009</v>
      </c>
      <c r="G30" s="27">
        <v>0.34954718590909084</v>
      </c>
      <c r="H30" s="27">
        <v>0.24180101625000003</v>
      </c>
      <c r="I30" s="27">
        <v>0.27325452000000006</v>
      </c>
      <c r="J30" s="27">
        <v>0.38324999999999998</v>
      </c>
      <c r="K30" s="27">
        <v>0.15246876749999996</v>
      </c>
      <c r="L30" s="27">
        <v>8.978700722727273E-2</v>
      </c>
      <c r="M30" s="27">
        <v>0.29934545454545464</v>
      </c>
      <c r="N30" s="27">
        <v>0.17924636625000001</v>
      </c>
      <c r="O30" s="27">
        <v>0.5109999999999999</v>
      </c>
      <c r="P30" s="27">
        <v>0.384737367</v>
      </c>
      <c r="Q30" s="27">
        <v>0.26727272727272722</v>
      </c>
      <c r="R30" s="27">
        <v>0.314637716590909</v>
      </c>
      <c r="S30" s="27">
        <v>0.23854621500000009</v>
      </c>
      <c r="T30" s="27">
        <v>0.17525443875000002</v>
      </c>
      <c r="U30" s="27">
        <v>0.31760121272727276</v>
      </c>
      <c r="V30" s="27">
        <v>0.21381818181818182</v>
      </c>
      <c r="W30" s="27">
        <v>0.47669999999999996</v>
      </c>
      <c r="X30" s="27">
        <v>0.23854621500000009</v>
      </c>
      <c r="Y30" s="27">
        <v>0.19335657749999996</v>
      </c>
      <c r="Z30" s="27">
        <v>0.32760040090909104</v>
      </c>
      <c r="AA30" s="27">
        <v>0.19312499999999994</v>
      </c>
      <c r="AB30" s="27">
        <v>0.27374999999999999</v>
      </c>
      <c r="AC30" s="27">
        <v>0.23854621500000009</v>
      </c>
      <c r="AD30" s="27">
        <v>0.44641512299999997</v>
      </c>
      <c r="AE30" s="27">
        <v>0.36177272727272725</v>
      </c>
      <c r="AF30" s="27">
        <v>0.31881818181818178</v>
      </c>
      <c r="AG30" s="27">
        <v>0.26239867499999986</v>
      </c>
      <c r="AH30" s="27">
        <v>0.32293282063636364</v>
      </c>
      <c r="AI30" s="27">
        <v>0.23975171999999997</v>
      </c>
      <c r="AJ30" s="27">
        <v>0.23854621500000009</v>
      </c>
      <c r="AK30" s="27">
        <v>0.31881818181818178</v>
      </c>
      <c r="AL30" s="27">
        <v>0.19335326624999999</v>
      </c>
      <c r="AM30" s="27">
        <v>0.1531322275</v>
      </c>
      <c r="AN30" s="27">
        <v>0.13202727272727272</v>
      </c>
      <c r="AO30" s="27"/>
    </row>
    <row r="31" spans="1:41">
      <c r="A31" s="26" t="s">
        <v>184</v>
      </c>
      <c r="B31" s="26" t="s">
        <v>185</v>
      </c>
      <c r="C31" s="26" t="s">
        <v>198</v>
      </c>
      <c r="D31" s="27">
        <v>1.7293328763993063</v>
      </c>
      <c r="E31" s="27">
        <v>3.9903268815696977</v>
      </c>
      <c r="F31" s="27">
        <v>1.5999468263580849</v>
      </c>
      <c r="G31" s="27">
        <v>4.3312688687856262</v>
      </c>
      <c r="H31" s="27">
        <v>1.119196814184336</v>
      </c>
      <c r="I31" s="27">
        <v>3.9903268815696977</v>
      </c>
      <c r="J31" s="27">
        <v>4.0351100449317148</v>
      </c>
      <c r="K31" s="27">
        <v>2.6034778568432055</v>
      </c>
      <c r="L31" s="27">
        <v>3.9674956532424965</v>
      </c>
      <c r="M31" s="27">
        <v>2.7806665972366869</v>
      </c>
      <c r="N31" s="27">
        <v>1.3581352442023529</v>
      </c>
      <c r="O31" s="27">
        <v>5.0552517482121653</v>
      </c>
      <c r="P31" s="27">
        <v>5.9388603872903447</v>
      </c>
      <c r="Q31" s="27">
        <v>1.7277113400082424</v>
      </c>
      <c r="R31" s="27">
        <v>3.4920558792055529</v>
      </c>
      <c r="S31" s="27">
        <v>1.5999468263580849</v>
      </c>
      <c r="T31" s="27">
        <v>1.3405080665643851</v>
      </c>
      <c r="U31" s="27">
        <v>2.029616549720989</v>
      </c>
      <c r="V31" s="27">
        <v>2.8930046785357852</v>
      </c>
      <c r="W31" s="27">
        <v>4.5583504422353069</v>
      </c>
      <c r="X31" s="27">
        <v>1.5999468263580849</v>
      </c>
      <c r="Y31" s="27">
        <v>1.4189193641767166</v>
      </c>
      <c r="Z31" s="27">
        <v>3.6808316936933663</v>
      </c>
      <c r="AA31" s="27">
        <v>1.4179400233790713</v>
      </c>
      <c r="AB31" s="27">
        <v>1.7293328763993063</v>
      </c>
      <c r="AC31" s="27">
        <v>1.5999468263580849</v>
      </c>
      <c r="AD31" s="27">
        <v>4.3949056954058623</v>
      </c>
      <c r="AE31" s="27">
        <v>4.4157239632570331</v>
      </c>
      <c r="AF31" s="27">
        <v>3.1983974353296247</v>
      </c>
      <c r="AG31" s="27">
        <v>1.139127627612986</v>
      </c>
      <c r="AH31" s="27">
        <v>5.0562391957456567</v>
      </c>
      <c r="AI31" s="27">
        <v>0.65650195492273811</v>
      </c>
      <c r="AJ31" s="27">
        <v>1.5999468263580849</v>
      </c>
      <c r="AK31" s="27">
        <v>3.1983974353296247</v>
      </c>
      <c r="AL31" s="27">
        <v>1.4189053650410473</v>
      </c>
      <c r="AM31" s="27">
        <v>2.6099185685806274</v>
      </c>
      <c r="AN31" s="27">
        <v>2.0795643721809927</v>
      </c>
      <c r="AO31" s="27"/>
    </row>
    <row r="32" spans="1:41">
      <c r="A32" s="26" t="s">
        <v>184</v>
      </c>
      <c r="B32" s="26" t="s">
        <v>185</v>
      </c>
      <c r="C32" s="26" t="s">
        <v>199</v>
      </c>
      <c r="D32" s="27">
        <v>1.4822853226279769</v>
      </c>
      <c r="E32" s="27">
        <v>3.4202801842025985</v>
      </c>
      <c r="F32" s="27">
        <v>1.3713829940212157</v>
      </c>
      <c r="G32" s="27">
        <v>3.7125161732448233</v>
      </c>
      <c r="H32" s="27">
        <v>0.95931155501514509</v>
      </c>
      <c r="I32" s="27">
        <v>3.4202801842025985</v>
      </c>
      <c r="J32" s="27">
        <v>3.4586657527986127</v>
      </c>
      <c r="K32" s="27">
        <v>2.2315524487227476</v>
      </c>
      <c r="L32" s="27">
        <v>3.4007105599221399</v>
      </c>
      <c r="M32" s="27">
        <v>2.3834285119171597</v>
      </c>
      <c r="N32" s="27">
        <v>1.1641159236020167</v>
      </c>
      <c r="O32" s="27">
        <v>4.333072927038998</v>
      </c>
      <c r="P32" s="27">
        <v>5.0904517605345818</v>
      </c>
      <c r="Q32" s="27">
        <v>1.4808954342927794</v>
      </c>
      <c r="R32" s="27">
        <v>2.9931907536047593</v>
      </c>
      <c r="S32" s="27">
        <v>1.3713829940212157</v>
      </c>
      <c r="T32" s="27">
        <v>1.1490069141980446</v>
      </c>
      <c r="U32" s="27">
        <v>1.739671328332276</v>
      </c>
      <c r="V32" s="27">
        <v>2.4797182958878157</v>
      </c>
      <c r="W32" s="27">
        <v>3.9071575219159769</v>
      </c>
      <c r="X32" s="27">
        <v>1.3713829940212157</v>
      </c>
      <c r="Y32" s="27">
        <v>1.2162165978657573</v>
      </c>
      <c r="Z32" s="27">
        <v>3.1549985945943133</v>
      </c>
      <c r="AA32" s="27">
        <v>1.215377162896347</v>
      </c>
      <c r="AB32" s="27">
        <v>1.4822853226279769</v>
      </c>
      <c r="AC32" s="27">
        <v>1.3713829940212157</v>
      </c>
      <c r="AD32" s="27">
        <v>3.7670620246335957</v>
      </c>
      <c r="AE32" s="27">
        <v>3.7849062542203145</v>
      </c>
      <c r="AF32" s="27">
        <v>2.7414835159968209</v>
      </c>
      <c r="AG32" s="27">
        <v>0.97639510938255947</v>
      </c>
      <c r="AH32" s="27">
        <v>4.3339193106391338</v>
      </c>
      <c r="AI32" s="27">
        <v>0.56271596136234703</v>
      </c>
      <c r="AJ32" s="27">
        <v>1.3713829940212157</v>
      </c>
      <c r="AK32" s="27">
        <v>2.7414835159968209</v>
      </c>
      <c r="AL32" s="27">
        <v>1.2162045986066117</v>
      </c>
      <c r="AM32" s="27">
        <v>2.2370730587833942</v>
      </c>
      <c r="AN32" s="27">
        <v>1.7824837475837079</v>
      </c>
      <c r="AO32" s="27"/>
    </row>
    <row r="33" spans="1:41">
      <c r="A33" s="26" t="s">
        <v>184</v>
      </c>
      <c r="B33" s="26" t="s">
        <v>185</v>
      </c>
      <c r="C33" s="26" t="s">
        <v>200</v>
      </c>
      <c r="D33" s="27">
        <v>1.3499999999999996</v>
      </c>
      <c r="E33" s="27">
        <v>2.4299999999999993</v>
      </c>
      <c r="F33" s="27">
        <v>1.3499999999999996</v>
      </c>
      <c r="G33" s="27">
        <v>3.149999999999999</v>
      </c>
      <c r="H33" s="27">
        <v>1.3499999999999996</v>
      </c>
      <c r="I33" s="27">
        <v>2.4299999999999997</v>
      </c>
      <c r="J33" s="27">
        <v>2.8800000000000003</v>
      </c>
      <c r="K33" s="27">
        <v>1.7999999999999996</v>
      </c>
      <c r="L33" s="27">
        <v>2.5468085106382969</v>
      </c>
      <c r="M33" s="27">
        <v>3.15</v>
      </c>
      <c r="N33" s="27">
        <v>1.3499999999999996</v>
      </c>
      <c r="O33" s="27">
        <v>2.8800000000000003</v>
      </c>
      <c r="P33" s="27">
        <v>4.05</v>
      </c>
      <c r="Q33" s="27">
        <v>3.149999999999999</v>
      </c>
      <c r="R33" s="27">
        <v>3.42</v>
      </c>
      <c r="S33" s="27">
        <v>1.3499999999999996</v>
      </c>
      <c r="T33" s="27">
        <v>1.3499999999999999</v>
      </c>
      <c r="U33" s="27">
        <v>2.5468085106382974</v>
      </c>
      <c r="V33" s="27">
        <v>3.15</v>
      </c>
      <c r="W33" s="27">
        <v>2.8799999999999994</v>
      </c>
      <c r="X33" s="27">
        <v>1.3499999999999996</v>
      </c>
      <c r="Y33" s="27">
        <v>1.3499999999999999</v>
      </c>
      <c r="Z33" s="27">
        <v>3.15</v>
      </c>
      <c r="AA33" s="27">
        <v>1.3499999999999996</v>
      </c>
      <c r="AB33" s="27">
        <v>1.3499999999999999</v>
      </c>
      <c r="AC33" s="27">
        <v>1.3499999999999996</v>
      </c>
      <c r="AD33" s="27">
        <v>2.8800000000000003</v>
      </c>
      <c r="AE33" s="27">
        <v>2.5468085106382974</v>
      </c>
      <c r="AF33" s="27">
        <v>3.149999999999999</v>
      </c>
      <c r="AG33" s="27">
        <v>1.3499999999999996</v>
      </c>
      <c r="AH33" s="27">
        <v>4.05</v>
      </c>
      <c r="AI33" s="27">
        <v>1.3499999999999996</v>
      </c>
      <c r="AJ33" s="27">
        <v>1.3499999999999996</v>
      </c>
      <c r="AK33" s="27">
        <v>3.149999999999999</v>
      </c>
      <c r="AL33" s="27">
        <v>1.3499999999999996</v>
      </c>
      <c r="AM33" s="27">
        <v>1.7999999999999996</v>
      </c>
      <c r="AN33" s="27">
        <v>2.5468085106382969</v>
      </c>
      <c r="AO33" s="27"/>
    </row>
    <row r="34" spans="1:41">
      <c r="A34" s="26" t="s">
        <v>184</v>
      </c>
      <c r="B34" s="26" t="s">
        <v>185</v>
      </c>
      <c r="C34" s="26" t="s">
        <v>201</v>
      </c>
      <c r="D34" s="27">
        <v>1.7999999999999998</v>
      </c>
      <c r="E34" s="27">
        <v>2.6999999999999993</v>
      </c>
      <c r="F34" s="27">
        <v>1.7999999999999998</v>
      </c>
      <c r="G34" s="27">
        <v>3.5999999999999996</v>
      </c>
      <c r="H34" s="27">
        <v>1.7999999999999998</v>
      </c>
      <c r="I34" s="27">
        <v>2.6999999999999993</v>
      </c>
      <c r="J34" s="27">
        <v>3.5999999999999996</v>
      </c>
      <c r="K34" s="27">
        <v>2.3399999999999994</v>
      </c>
      <c r="L34" s="27">
        <v>3.149999999999999</v>
      </c>
      <c r="M34" s="27">
        <v>3.6</v>
      </c>
      <c r="N34" s="27">
        <v>1.8</v>
      </c>
      <c r="O34" s="27">
        <v>3.6</v>
      </c>
      <c r="P34" s="27">
        <v>4.589999999999999</v>
      </c>
      <c r="Q34" s="27">
        <v>3.5999999999999996</v>
      </c>
      <c r="R34" s="27">
        <v>4.2299999999999995</v>
      </c>
      <c r="S34" s="27">
        <v>1.7999999999999996</v>
      </c>
      <c r="T34" s="27">
        <v>1.7999999999999998</v>
      </c>
      <c r="U34" s="27">
        <v>3.149999999999999</v>
      </c>
      <c r="V34" s="27">
        <v>3.5999999999999996</v>
      </c>
      <c r="W34" s="27">
        <v>3.5999999999999996</v>
      </c>
      <c r="X34" s="27">
        <v>1.7999999999999998</v>
      </c>
      <c r="Y34" s="27">
        <v>1.7999999999999998</v>
      </c>
      <c r="Z34" s="27">
        <v>3.5999999999999996</v>
      </c>
      <c r="AA34" s="27">
        <v>1.7999999999999998</v>
      </c>
      <c r="AB34" s="27">
        <v>1.8</v>
      </c>
      <c r="AC34" s="27">
        <v>1.7999999999999998</v>
      </c>
      <c r="AD34" s="27">
        <v>3.5999999999999996</v>
      </c>
      <c r="AE34" s="27">
        <v>3.149999999999999</v>
      </c>
      <c r="AF34" s="27">
        <v>3.6</v>
      </c>
      <c r="AG34" s="27">
        <v>1.7999999999999998</v>
      </c>
      <c r="AH34" s="27">
        <v>4.589999999999999</v>
      </c>
      <c r="AI34" s="27">
        <v>1.7999999999999998</v>
      </c>
      <c r="AJ34" s="27">
        <v>1.7999999999999996</v>
      </c>
      <c r="AK34" s="27">
        <v>3.5999999999999996</v>
      </c>
      <c r="AL34" s="27">
        <v>1.7999999999999998</v>
      </c>
      <c r="AM34" s="27">
        <v>2.339999999999999</v>
      </c>
      <c r="AN34" s="27">
        <v>3.149999999999999</v>
      </c>
    </row>
    <row r="35" spans="1:41">
      <c r="A35" s="26" t="s">
        <v>184</v>
      </c>
      <c r="B35" s="26" t="s">
        <v>185</v>
      </c>
      <c r="C35" s="26" t="s">
        <v>202</v>
      </c>
      <c r="D35" s="27">
        <v>2.9699999999999993</v>
      </c>
      <c r="E35" s="27">
        <v>2.9699999999999993</v>
      </c>
      <c r="F35" s="27">
        <v>2.9699999999999993</v>
      </c>
      <c r="G35" s="27">
        <v>4.4999999999999991</v>
      </c>
      <c r="H35" s="27">
        <v>2.9699999999999993</v>
      </c>
      <c r="I35" s="27">
        <v>2.9699999999999993</v>
      </c>
      <c r="J35" s="27">
        <v>4.4999999999999991</v>
      </c>
      <c r="K35" s="27">
        <v>3.8609999999999993</v>
      </c>
      <c r="L35" s="27">
        <v>3.5999999999999996</v>
      </c>
      <c r="M35" s="27">
        <v>4.5</v>
      </c>
      <c r="N35" s="27">
        <v>2.9699999999999993</v>
      </c>
      <c r="O35" s="27">
        <v>4.5</v>
      </c>
      <c r="P35" s="27">
        <v>5.2457142857142847</v>
      </c>
      <c r="Q35" s="27">
        <v>4.4999999999999991</v>
      </c>
      <c r="R35" s="27">
        <v>4.8342857142857136</v>
      </c>
      <c r="S35" s="27">
        <v>2.9699999999999993</v>
      </c>
      <c r="T35" s="27">
        <v>2.9699999999999993</v>
      </c>
      <c r="U35" s="27">
        <v>3.6</v>
      </c>
      <c r="V35" s="27">
        <v>4.4999999999999991</v>
      </c>
      <c r="W35" s="27">
        <v>4.4999999999999991</v>
      </c>
      <c r="X35" s="27">
        <v>2.9699999999999993</v>
      </c>
      <c r="Y35" s="27">
        <v>2.9699999999999993</v>
      </c>
      <c r="Z35" s="27">
        <v>4.5</v>
      </c>
      <c r="AA35" s="27">
        <v>2.9699999999999993</v>
      </c>
      <c r="AB35" s="27">
        <v>2.9699999999999993</v>
      </c>
      <c r="AC35" s="27">
        <v>2.9699999999999993</v>
      </c>
      <c r="AD35" s="27">
        <v>4.4999999999999991</v>
      </c>
      <c r="AE35" s="27">
        <v>3.5999999999999996</v>
      </c>
      <c r="AF35" s="27">
        <v>4.4999999999999991</v>
      </c>
      <c r="AG35" s="27">
        <v>2.9699999999999993</v>
      </c>
      <c r="AH35" s="27">
        <v>5.2457142857142847</v>
      </c>
      <c r="AI35" s="27">
        <v>2.9699999999999993</v>
      </c>
      <c r="AJ35" s="27">
        <v>2.9699999999999993</v>
      </c>
      <c r="AK35" s="27">
        <v>4.4999999999999991</v>
      </c>
      <c r="AL35" s="27">
        <v>2.9699999999999993</v>
      </c>
      <c r="AM35" s="27">
        <v>2.9699999999999993</v>
      </c>
      <c r="AN35" s="27">
        <v>3.5999999999999996</v>
      </c>
    </row>
    <row r="36" spans="1:41">
      <c r="A36" s="26" t="s">
        <v>184</v>
      </c>
      <c r="B36" s="26" t="s">
        <v>185</v>
      </c>
      <c r="C36" s="26" t="s">
        <v>203</v>
      </c>
      <c r="D36" s="27">
        <v>1.3018896705019305</v>
      </c>
      <c r="E36" s="27">
        <v>2.2516569395017787</v>
      </c>
      <c r="F36" s="27">
        <v>0.95815172419648542</v>
      </c>
      <c r="G36" s="27">
        <v>2.8642929545832376</v>
      </c>
      <c r="H36" s="27">
        <v>0.9032342673999999</v>
      </c>
      <c r="I36" s="27">
        <v>2.3584394596988481</v>
      </c>
      <c r="J36" s="27">
        <v>2.4633014000468387</v>
      </c>
      <c r="K36" s="27">
        <v>0.94937031118161919</v>
      </c>
      <c r="L36" s="27">
        <v>0.78930471519801992</v>
      </c>
      <c r="M36" s="27">
        <v>2.5288381233112256</v>
      </c>
      <c r="N36" s="27">
        <v>1.2020023719016155</v>
      </c>
      <c r="O36" s="27">
        <v>2.3867977292535394</v>
      </c>
      <c r="P36" s="27">
        <v>1.9821008738732775</v>
      </c>
      <c r="Q36" s="27">
        <v>2.3350310271983101</v>
      </c>
      <c r="R36" s="27">
        <v>2.710933539701216</v>
      </c>
      <c r="S36" s="27">
        <v>0.95815172419648542</v>
      </c>
      <c r="T36" s="27">
        <v>1.2996764608601112</v>
      </c>
      <c r="U36" s="27">
        <v>2.9429413416529813</v>
      </c>
      <c r="V36" s="27">
        <v>1.8897343391275827</v>
      </c>
      <c r="W36" s="27">
        <v>3.0444837242026268</v>
      </c>
      <c r="X36" s="27">
        <v>0.95815172419648542</v>
      </c>
      <c r="Y36" s="27">
        <v>1.3668275099514562</v>
      </c>
      <c r="Z36" s="27">
        <v>1.7367507241792657</v>
      </c>
      <c r="AA36" s="27">
        <v>1.3439084842707338</v>
      </c>
      <c r="AB36" s="27">
        <v>1.3018896705019312</v>
      </c>
      <c r="AC36" s="27">
        <v>0.97640746379999988</v>
      </c>
      <c r="AD36" s="27">
        <v>2.9370401306138607</v>
      </c>
      <c r="AE36" s="27">
        <v>3.0316600035444243</v>
      </c>
      <c r="AF36" s="27">
        <v>3.0080531667341166</v>
      </c>
      <c r="AG36" s="27">
        <v>1.7922998831141872</v>
      </c>
      <c r="AH36" s="27">
        <v>1.9625565775508831</v>
      </c>
      <c r="AI36" s="27">
        <v>1.338217401198925</v>
      </c>
      <c r="AJ36" s="27">
        <v>0.95815172419648542</v>
      </c>
      <c r="AK36" s="27">
        <v>2.9336200371322487</v>
      </c>
      <c r="AL36" s="27">
        <v>1.3268662417457306</v>
      </c>
      <c r="AM36" s="27">
        <v>0.8868482303658145</v>
      </c>
      <c r="AN36" s="27">
        <v>2.127011381258308</v>
      </c>
    </row>
    <row r="37" spans="1:41">
      <c r="A37" s="26" t="s">
        <v>184</v>
      </c>
      <c r="B37" s="26" t="s">
        <v>185</v>
      </c>
      <c r="C37" s="26" t="s">
        <v>204</v>
      </c>
      <c r="D37" s="27">
        <v>1.0849080587516087</v>
      </c>
      <c r="E37" s="27">
        <v>1.4328725978647683</v>
      </c>
      <c r="F37" s="27">
        <v>0.79845977016373781</v>
      </c>
      <c r="G37" s="27">
        <v>1.8227318801893331</v>
      </c>
      <c r="H37" s="27">
        <v>0.75269522283333323</v>
      </c>
      <c r="I37" s="27">
        <v>1.5008251107174491</v>
      </c>
      <c r="J37" s="27">
        <v>1.5675554363934427</v>
      </c>
      <c r="K37" s="27">
        <v>0.79114192598468269</v>
      </c>
      <c r="L37" s="27">
        <v>0.50228481876237629</v>
      </c>
      <c r="M37" s="27">
        <v>1.6092606239253255</v>
      </c>
      <c r="N37" s="27">
        <v>1.0016686432513462</v>
      </c>
      <c r="O37" s="27">
        <v>1.5188712822522523</v>
      </c>
      <c r="P37" s="27">
        <v>1.2613369197375404</v>
      </c>
      <c r="Q37" s="27">
        <v>1.4859288354898339</v>
      </c>
      <c r="R37" s="27">
        <v>1.7251395252644104</v>
      </c>
      <c r="S37" s="27">
        <v>0.79845977016373781</v>
      </c>
      <c r="T37" s="27">
        <v>1.0830637173834261</v>
      </c>
      <c r="U37" s="27">
        <v>1.8727808537791699</v>
      </c>
      <c r="V37" s="27">
        <v>1.2025582158084618</v>
      </c>
      <c r="W37" s="27">
        <v>1.9373987335834901</v>
      </c>
      <c r="X37" s="27">
        <v>0.79845977016373781</v>
      </c>
      <c r="Y37" s="27">
        <v>1.1390229249595472</v>
      </c>
      <c r="Z37" s="27">
        <v>1.1052050062958962</v>
      </c>
      <c r="AA37" s="27">
        <v>1.1199237368922783</v>
      </c>
      <c r="AB37" s="27">
        <v>1.0849080587516093</v>
      </c>
      <c r="AC37" s="27">
        <v>0.81367288649999991</v>
      </c>
      <c r="AD37" s="27">
        <v>1.8690255376633658</v>
      </c>
      <c r="AE37" s="27">
        <v>1.9292381840737247</v>
      </c>
      <c r="AF37" s="27">
        <v>1.9142156515580739</v>
      </c>
      <c r="AG37" s="27">
        <v>1.4935832359284895</v>
      </c>
      <c r="AH37" s="27">
        <v>1.2488996402596528</v>
      </c>
      <c r="AI37" s="27">
        <v>1.1151811676657708</v>
      </c>
      <c r="AJ37" s="27">
        <v>0.79845977016373781</v>
      </c>
      <c r="AK37" s="27">
        <v>1.8668491145387038</v>
      </c>
      <c r="AL37" s="27">
        <v>1.1057218681214422</v>
      </c>
      <c r="AM37" s="27">
        <v>0.73904019197151205</v>
      </c>
      <c r="AN37" s="27">
        <v>1.3535526971643781</v>
      </c>
    </row>
    <row r="38" spans="1:41">
      <c r="A38" s="26" t="s">
        <v>184</v>
      </c>
      <c r="B38" s="26" t="s">
        <v>185</v>
      </c>
      <c r="C38" s="26" t="s">
        <v>205</v>
      </c>
      <c r="D38" s="27">
        <v>2.3680280621829759</v>
      </c>
      <c r="E38" s="27">
        <v>6.3805299447874537</v>
      </c>
      <c r="F38" s="27">
        <v>1.9931297994903459</v>
      </c>
      <c r="G38" s="27">
        <v>6.902338201899398</v>
      </c>
      <c r="H38" s="27">
        <v>1.9273160264931477</v>
      </c>
      <c r="I38" s="27">
        <v>6.5448380676924343</v>
      </c>
      <c r="J38" s="27">
        <v>5.6232697755680414</v>
      </c>
      <c r="K38" s="27">
        <v>4.1483764549863062</v>
      </c>
      <c r="L38" s="27">
        <v>6.5872245882408187</v>
      </c>
      <c r="M38" s="27">
        <v>5.6662594864228781</v>
      </c>
      <c r="N38" s="27">
        <v>2.2648074961481073</v>
      </c>
      <c r="O38" s="27">
        <v>5.9650701554574379</v>
      </c>
      <c r="P38" s="27">
        <v>6.8589339914940375</v>
      </c>
      <c r="Q38" s="27">
        <v>4.7962028223211419</v>
      </c>
      <c r="R38" s="27">
        <v>5.7293950679681096</v>
      </c>
      <c r="S38" s="27">
        <v>1.9931297994903463</v>
      </c>
      <c r="T38" s="27">
        <v>2.365784787368832</v>
      </c>
      <c r="U38" s="27">
        <v>7.0056638315997022</v>
      </c>
      <c r="V38" s="27">
        <v>4.8270340631072122</v>
      </c>
      <c r="W38" s="27">
        <v>6.3219272180473913</v>
      </c>
      <c r="X38" s="27">
        <v>1.9931297994903459</v>
      </c>
      <c r="Y38" s="27">
        <v>2.4330194830822678</v>
      </c>
      <c r="Z38" s="27">
        <v>4.9723129245935613</v>
      </c>
      <c r="AA38" s="27">
        <v>2.4102615014061453</v>
      </c>
      <c r="AB38" s="27">
        <v>2.3680280621829759</v>
      </c>
      <c r="AC38" s="27">
        <v>2.0145878655865821</v>
      </c>
      <c r="AD38" s="27">
        <v>6.1981543329127549</v>
      </c>
      <c r="AE38" s="27">
        <v>7.1205758477691896</v>
      </c>
      <c r="AF38" s="27">
        <v>5.5145730555709696</v>
      </c>
      <c r="AG38" s="27">
        <v>2.410577021418669</v>
      </c>
      <c r="AH38" s="27">
        <v>6.821698193984095</v>
      </c>
      <c r="AI38" s="27">
        <v>2.0462545666514877</v>
      </c>
      <c r="AJ38" s="27">
        <v>1.9931297994903463</v>
      </c>
      <c r="AK38" s="27">
        <v>5.4393815283675453</v>
      </c>
      <c r="AL38" s="27">
        <v>2.3932129436359206</v>
      </c>
      <c r="AM38" s="27">
        <v>3.9943817080937811</v>
      </c>
      <c r="AN38" s="27">
        <v>5.8546944768249221</v>
      </c>
    </row>
    <row r="39" spans="1:41">
      <c r="A39" s="26" t="s">
        <v>184</v>
      </c>
      <c r="B39" s="26" t="s">
        <v>185</v>
      </c>
      <c r="C39" s="26" t="s">
        <v>206</v>
      </c>
      <c r="D39" s="27">
        <v>2.0297383390139792</v>
      </c>
      <c r="E39" s="27">
        <v>5.4690256669606745</v>
      </c>
      <c r="F39" s="27">
        <v>1.7083969709917251</v>
      </c>
      <c r="G39" s="27">
        <v>5.9162898873423408</v>
      </c>
      <c r="H39" s="27">
        <v>1.6519851655655555</v>
      </c>
      <c r="I39" s="27">
        <v>5.6098612008792301</v>
      </c>
      <c r="J39" s="27">
        <v>4.8199455219154643</v>
      </c>
      <c r="K39" s="27">
        <v>3.5557512471311186</v>
      </c>
      <c r="L39" s="27">
        <v>5.6461925042064154</v>
      </c>
      <c r="M39" s="27">
        <v>4.8567938455053241</v>
      </c>
      <c r="N39" s="27">
        <v>1.941263568126949</v>
      </c>
      <c r="O39" s="27">
        <v>5.1129172761063755</v>
      </c>
      <c r="P39" s="27">
        <v>5.8790862784234621</v>
      </c>
      <c r="Q39" s="27">
        <v>4.1110309905609794</v>
      </c>
      <c r="R39" s="27">
        <v>4.9109100582583798</v>
      </c>
      <c r="S39" s="27">
        <v>1.7083969709917251</v>
      </c>
      <c r="T39" s="27">
        <v>2.0278155320304276</v>
      </c>
      <c r="U39" s="27">
        <v>6.0048547127997454</v>
      </c>
      <c r="V39" s="27">
        <v>4.1374577683776108</v>
      </c>
      <c r="W39" s="27">
        <v>5.4187947583263361</v>
      </c>
      <c r="X39" s="27">
        <v>1.7083969709917251</v>
      </c>
      <c r="Y39" s="27">
        <v>2.0854452712133726</v>
      </c>
      <c r="Z39" s="27">
        <v>4.2619825067944808</v>
      </c>
      <c r="AA39" s="27">
        <v>2.0659384297766956</v>
      </c>
      <c r="AB39" s="27">
        <v>2.0297383390139792</v>
      </c>
      <c r="AC39" s="27">
        <v>1.7267895990742133</v>
      </c>
      <c r="AD39" s="27">
        <v>5.3127037139252193</v>
      </c>
      <c r="AE39" s="27">
        <v>6.1033507266593068</v>
      </c>
      <c r="AF39" s="27">
        <v>4.7267769047751163</v>
      </c>
      <c r="AG39" s="27">
        <v>2.0662088755017165</v>
      </c>
      <c r="AH39" s="27">
        <v>5.8471698805577956</v>
      </c>
      <c r="AI39" s="27">
        <v>1.7539324857012752</v>
      </c>
      <c r="AJ39" s="27">
        <v>1.7083969709917251</v>
      </c>
      <c r="AK39" s="27">
        <v>4.6623270243150383</v>
      </c>
      <c r="AL39" s="27">
        <v>2.0513253802593607</v>
      </c>
      <c r="AM39" s="27">
        <v>3.4237557497946693</v>
      </c>
      <c r="AN39" s="27">
        <v>5.0183095515642195</v>
      </c>
    </row>
    <row r="42" spans="1:41">
      <c r="A42" s="10" t="s">
        <v>43</v>
      </c>
      <c r="C42" s="27"/>
    </row>
    <row r="43" spans="1:41" ht="15.75" thickBot="1">
      <c r="A43" s="11" t="s">
        <v>40</v>
      </c>
      <c r="B43" s="11" t="s">
        <v>47</v>
      </c>
      <c r="C43" s="25" t="s">
        <v>183</v>
      </c>
    </row>
    <row r="44" spans="1:41">
      <c r="A44" s="26" t="s">
        <v>207</v>
      </c>
      <c r="B44" s="26" t="s">
        <v>208</v>
      </c>
      <c r="C44" s="27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RSD_Saving</vt:lpstr>
      <vt:lpstr>RSD_Invcost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NIJS Wouter (JRC-PETTEN)</cp:lastModifiedBy>
  <dcterms:created xsi:type="dcterms:W3CDTF">2014-12-22T10:04:48Z</dcterms:created>
  <dcterms:modified xsi:type="dcterms:W3CDTF">2019-11-02T15:21:14Z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351345241069793</vt:r8>
  </property>
</Properties>
</file>