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45" windowWidth="28560" windowHeight="14640" activeTab="1"/>
  </bookViews>
  <sheets>
    <sheet name="BY_Demands" sheetId="17" r:id="rId1"/>
    <sheet name="COM_PROJ" sheetId="2" r:id="rId2"/>
    <sheet name="Projection_Growth" sheetId="15" r:id="rId3"/>
  </sheets>
  <calcPr calcId="162913"/>
</workbook>
</file>

<file path=xl/calcChain.xml><?xml version="1.0" encoding="utf-8"?>
<calcChain xmlns="http://schemas.openxmlformats.org/spreadsheetml/2006/main">
  <c r="E53" i="15" l="1"/>
  <c r="F54" i="2"/>
  <c r="E52" i="15"/>
  <c r="E51" i="15"/>
  <c r="F52" i="2"/>
  <c r="E50" i="15"/>
  <c r="F51" i="2"/>
  <c r="E49" i="15"/>
  <c r="F50" i="2"/>
  <c r="E44" i="15"/>
  <c r="E41" i="15"/>
  <c r="E40" i="15"/>
  <c r="E39" i="15"/>
  <c r="F40" i="2"/>
  <c r="E18" i="15"/>
  <c r="E17" i="15"/>
  <c r="F18" i="2"/>
  <c r="E16" i="15"/>
  <c r="E15" i="15"/>
  <c r="E14" i="15"/>
  <c r="E13" i="15"/>
  <c r="E12" i="15"/>
  <c r="E11" i="15"/>
  <c r="F12" i="2"/>
  <c r="E10" i="15"/>
  <c r="E9" i="15"/>
  <c r="F10" i="2"/>
  <c r="E8" i="15"/>
  <c r="E7" i="15"/>
  <c r="E6" i="15"/>
  <c r="E5" i="15"/>
  <c r="F6" i="2"/>
  <c r="E4" i="15"/>
  <c r="F65" i="2"/>
  <c r="F66" i="2"/>
  <c r="F67" i="2"/>
  <c r="F68" i="2"/>
  <c r="F69" i="2"/>
  <c r="F60" i="2"/>
  <c r="F61" i="2"/>
  <c r="F62" i="2"/>
  <c r="F63" i="2"/>
  <c r="F64" i="2"/>
  <c r="F55" i="2"/>
  <c r="F56" i="2"/>
  <c r="F57" i="2"/>
  <c r="F58" i="2"/>
  <c r="F59" i="2"/>
  <c r="F35" i="2"/>
  <c r="F36" i="2"/>
  <c r="F37" i="2"/>
  <c r="F38" i="2"/>
  <c r="F39" i="2"/>
  <c r="F30" i="2"/>
  <c r="F31" i="2"/>
  <c r="F32" i="2"/>
  <c r="F33" i="2"/>
  <c r="F34" i="2"/>
  <c r="F25" i="2"/>
  <c r="F26" i="2"/>
  <c r="F27" i="2"/>
  <c r="F28" i="2"/>
  <c r="F29" i="2"/>
  <c r="F20" i="2"/>
  <c r="F21" i="2"/>
  <c r="F22" i="2"/>
  <c r="F23" i="2"/>
  <c r="F24" i="2"/>
  <c r="F53" i="2"/>
  <c r="E48" i="15"/>
  <c r="F49" i="2"/>
  <c r="E47" i="15"/>
  <c r="F48" i="2"/>
  <c r="E46" i="15"/>
  <c r="F47" i="2"/>
  <c r="E45" i="15"/>
  <c r="F46" i="2"/>
  <c r="F45" i="2"/>
  <c r="E43" i="15"/>
  <c r="F44" i="2"/>
  <c r="E42" i="15"/>
  <c r="F43" i="2"/>
  <c r="F42" i="2"/>
  <c r="F41" i="2"/>
  <c r="F19" i="2"/>
  <c r="F17" i="2"/>
  <c r="F16" i="2"/>
  <c r="F15" i="2"/>
  <c r="F14" i="2"/>
  <c r="F13" i="2"/>
  <c r="F11" i="2"/>
  <c r="F9" i="2"/>
  <c r="F8" i="2"/>
  <c r="F7" i="2"/>
  <c r="F5" i="2"/>
</calcChain>
</file>

<file path=xl/comments1.xml><?xml version="1.0" encoding="utf-8"?>
<comments xmlns="http://schemas.openxmlformats.org/spreadsheetml/2006/main">
  <authors>
    <author>Author</author>
  </authors>
  <commentList>
    <comment ref="G2" authorId="0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<sst xmlns="http://schemas.openxmlformats.org/spreadsheetml/2006/main" count="405" uniqueCount="54">
  <si>
    <t>Year</t>
  </si>
  <si>
    <t>Cset_CN</t>
  </si>
  <si>
    <t>Attribute</t>
  </si>
  <si>
    <t>LimType</t>
  </si>
  <si>
    <t>~TFM_INS</t>
  </si>
  <si>
    <t>TimeSlice</t>
  </si>
  <si>
    <t>Cset_Set</t>
  </si>
  <si>
    <t>Trans - Insert</t>
  </si>
  <si>
    <t>*Unit</t>
  </si>
  <si>
    <t>SHR</t>
  </si>
  <si>
    <t>Trans - Fill</t>
  </si>
  <si>
    <t>~TFM_FILL</t>
  </si>
  <si>
    <t>Operation_Sum_Avg_Count</t>
  </si>
  <si>
    <t>Scenario Name</t>
  </si>
  <si>
    <t>A</t>
  </si>
  <si>
    <t>BASE</t>
  </si>
  <si>
    <t>COM_PROJ</t>
  </si>
  <si>
    <t>TPC</t>
  </si>
  <si>
    <t>TPB</t>
  </si>
  <si>
    <t>TPR</t>
  </si>
  <si>
    <t>TFV</t>
  </si>
  <si>
    <t>TFT</t>
  </si>
  <si>
    <t>TFR</t>
  </si>
  <si>
    <t>Period</t>
  </si>
  <si>
    <t>Mode</t>
  </si>
  <si>
    <t>Name</t>
  </si>
  <si>
    <t xml:space="preserve">Transport Passengers Car </t>
  </si>
  <si>
    <t>Car</t>
  </si>
  <si>
    <t>Van</t>
  </si>
  <si>
    <t xml:space="preserve">Transport Passengers Bus </t>
  </si>
  <si>
    <t>Truck</t>
  </si>
  <si>
    <t>Bus</t>
  </si>
  <si>
    <t>Rail</t>
  </si>
  <si>
    <t xml:space="preserve">Transport Passengers Rail </t>
  </si>
  <si>
    <t>Index</t>
  </si>
  <si>
    <t>DEM</t>
  </si>
  <si>
    <t>TPAN</t>
  </si>
  <si>
    <t>TPAI</t>
  </si>
  <si>
    <t>TPSN</t>
  </si>
  <si>
    <t>TPSI</t>
  </si>
  <si>
    <t>TFAI</t>
  </si>
  <si>
    <t>TFSN</t>
  </si>
  <si>
    <t>TFSI</t>
  </si>
  <si>
    <t>Transport Passengers Air National</t>
  </si>
  <si>
    <t>Transport Passengers Air International</t>
  </si>
  <si>
    <t>Transport Passengers Sea National</t>
  </si>
  <si>
    <t>Transport Passengers Sea International</t>
  </si>
  <si>
    <t>Transport Freight Sea International</t>
  </si>
  <si>
    <t>Transport Freight Air International</t>
  </si>
  <si>
    <t>Transport Freight Sea National</t>
  </si>
  <si>
    <t>Transport driver (Index 100=2012)</t>
  </si>
  <si>
    <t xml:space="preserve">Transport Freight Van </t>
  </si>
  <si>
    <t xml:space="preserve">Transport Freight Truck </t>
  </si>
  <si>
    <t xml:space="preserve">Transport Freight Rail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</si>
</sst>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\Te\x\t"/>
    <numFmt numFmtId="173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color rgb="FFC0000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4C8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5" fillId="2" borderId="1" xfId="3" applyFont="1" applyFill="1" applyBorder="1"/>
    <xf numFmtId="0" fontId="6" fillId="2" borderId="1" xfId="3" applyFont="1" applyFill="1" applyBorder="1"/>
    <xf numFmtId="0" fontId="9" fillId="0" borderId="0" xfId="3" applyFont="1"/>
    <xf numFmtId="0" fontId="2" fillId="3" borderId="2" xfId="3" applyFont="1" applyFill="1" applyBorder="1"/>
    <xf numFmtId="0" fontId="2" fillId="4" borderId="2" xfId="3" applyFont="1" applyFill="1" applyBorder="1"/>
    <xf numFmtId="0" fontId="2" fillId="5" borderId="2" xfId="3" applyFont="1" applyFill="1" applyBorder="1"/>
    <xf numFmtId="0" fontId="10" fillId="5" borderId="2" xfId="3" applyFont="1" applyFill="1" applyBorder="1"/>
    <xf numFmtId="0" fontId="8" fillId="0" borderId="0" xfId="0" applyFont="1"/>
    <xf numFmtId="0" fontId="0" fillId="0" borderId="0" xfId="0" quotePrefix="1"/>
    <xf numFmtId="0" fontId="0" fillId="0" borderId="0" xfId="0" applyFill="1" applyBorder="1" applyAlignment="1">
      <alignment horizontal="left" wrapText="1"/>
    </xf>
    <xf numFmtId="0" fontId="0" fillId="0" borderId="0" xfId="0" applyBorder="1"/>
    <xf numFmtId="0" fontId="0" fillId="0" borderId="0" xfId="0" applyFill="1" applyBorder="1"/>
    <xf numFmtId="172" fontId="11" fillId="0" borderId="0" xfId="2" applyNumberFormat="1" applyFont="1" applyBorder="1"/>
    <xf numFmtId="0" fontId="0" fillId="0" borderId="0" xfId="0" applyFont="1" applyFill="1" applyBorder="1"/>
    <xf numFmtId="0" fontId="8" fillId="0" borderId="3" xfId="0" applyFont="1" applyBorder="1" applyAlignment="1">
      <alignment horizontal="left" vertical="center"/>
    </xf>
    <xf numFmtId="3" fontId="0" fillId="0" borderId="0" xfId="0" applyNumberFormat="1"/>
    <xf numFmtId="0" fontId="0" fillId="0" borderId="0" xfId="0" applyFont="1" applyBorder="1"/>
    <xf numFmtId="173" fontId="0" fillId="0" borderId="0" xfId="0" applyNumberFormat="1" applyFont="1" applyBorder="1"/>
    <xf numFmtId="173" fontId="0" fillId="0" borderId="0" xfId="0" applyNumberFormat="1"/>
    <xf numFmtId="3" fontId="0" fillId="0" borderId="0" xfId="0" applyNumberFormat="1" applyAlignment="1">
      <alignment horizontal="center"/>
    </xf>
    <xf numFmtId="10" fontId="7" fillId="0" borderId="0" xfId="5" applyNumberFormat="1" applyFont="1"/>
    <xf numFmtId="0" fontId="8" fillId="6" borderId="0" xfId="0" applyFont="1" applyFill="1"/>
    <xf numFmtId="0" fontId="0" fillId="6" borderId="0" xfId="0" applyFill="1"/>
    <xf numFmtId="1" fontId="0" fillId="6" borderId="0" xfId="0" applyNumberFormat="1" applyFill="1"/>
    <xf numFmtId="0" fontId="0" fillId="0" borderId="3" xfId="0" applyFont="1" applyBorder="1"/>
    <xf numFmtId="173" fontId="0" fillId="0" borderId="0" xfId="0" applyNumberFormat="1" applyBorder="1"/>
    <xf numFmtId="173" fontId="0" fillId="0" borderId="3" xfId="0" applyNumberFormat="1" applyFont="1" applyBorder="1"/>
    <xf numFmtId="173" fontId="0" fillId="0" borderId="3" xfId="0" applyNumberFormat="1" applyBorder="1"/>
    <xf numFmtId="0" fontId="0" fillId="0" borderId="3" xfId="0" applyFont="1" applyFill="1" applyBorder="1"/>
    <xf numFmtId="0" fontId="0" fillId="0" borderId="3" xfId="0" applyBorder="1"/>
    <xf numFmtId="2" fontId="0" fillId="0" borderId="0" xfId="0" applyNumberFormat="1" applyBorder="1"/>
    <xf numFmtId="0" fontId="0" fillId="0" borderId="3" xfId="0" applyFill="1" applyBorder="1"/>
    <xf numFmtId="2" fontId="0" fillId="0" borderId="3" xfId="0" applyNumberFormat="1" applyBorder="1"/>
    <xf numFmtId="0" fontId="0" fillId="0" borderId="3" xfId="0" applyFill="1" applyBorder="1" applyAlignment="1">
      <alignment horizontal="left" wrapText="1"/>
    </xf>
    <xf numFmtId="2" fontId="0" fillId="0" borderId="0" xfId="0" applyNumberFormat="1" applyFill="1" applyBorder="1"/>
    <xf numFmtId="2" fontId="0" fillId="0" borderId="3" xfId="0" applyNumberFormat="1" applyFill="1" applyBorder="1"/>
    <xf numFmtId="0" fontId="8" fillId="7" borderId="0" xfId="0" applyFont="1" applyFill="1"/>
    <xf numFmtId="0" fontId="12" fillId="0" borderId="0" xfId="0" applyFont="1"/>
    <xf numFmtId="0" fontId="11" fillId="0" borderId="3" xfId="0" applyFont="1" applyBorder="1"/>
    <xf numFmtId="173" fontId="11" fillId="0" borderId="3" xfId="0" applyNumberFormat="1" applyFont="1" applyBorder="1"/>
    <xf numFmtId="0" fontId="11" fillId="0" borderId="0" xfId="0" applyFont="1"/>
    <xf numFmtId="173" fontId="11" fillId="0" borderId="0" xfId="0" applyNumberFormat="1" applyFont="1"/>
    <xf numFmtId="0" fontId="11" fillId="0" borderId="0" xfId="0" applyFont="1" applyFill="1" applyBorder="1" applyAlignment="1">
      <alignment horizontal="left" wrapText="1"/>
    </xf>
    <xf numFmtId="2" fontId="11" fillId="0" borderId="0" xfId="0" applyNumberFormat="1" applyFont="1" applyBorder="1"/>
    <xf numFmtId="2" fontId="11" fillId="0" borderId="0" xfId="0" applyNumberFormat="1" applyFont="1" applyFill="1" applyBorder="1"/>
    <xf numFmtId="2" fontId="11" fillId="0" borderId="3" xfId="0" applyNumberFormat="1" applyFont="1" applyBorder="1"/>
    <xf numFmtId="0" fontId="11" fillId="0" borderId="3" xfId="0" applyFont="1" applyFill="1" applyBorder="1" applyAlignment="1">
      <alignment horizontal="left" wrapText="1"/>
    </xf>
  </cellXfs>
  <cellStyles count="6">
    <cellStyle name="Normal" xfId="0" builtinId="0"/>
    <cellStyle name="Normal 10" xfId="1"/>
    <cellStyle name="Normal 28" xfId="2"/>
    <cellStyle name="Normal 44" xfId="3"/>
    <cellStyle name="Normale_Scen_UC_IND-StrucConst" xfId="4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5" sqref="B25"/>
    </sheetView>
  </sheetViews>
  <sheetFormatPr defaultRowHeight="15" x14ac:dyDescent="0.25"/>
  <cols>
    <col min="2" max="2" width="25.42578125" bestFit="1" customWidth="1"/>
    <col min="3" max="3" width="14.140625" bestFit="1" customWidth="1"/>
    <col min="4" max="4" width="10.140625" bestFit="1" customWidth="1"/>
  </cols>
  <sheetData>
    <row r="1" spans="1:7" x14ac:dyDescent="0.25">
      <c r="A1" t="s">
        <v>10</v>
      </c>
    </row>
    <row r="2" spans="1:7" x14ac:dyDescent="0.25">
      <c r="B2" s="4" t="s">
        <v>11</v>
      </c>
    </row>
    <row r="3" spans="1:7" ht="15.75" thickBot="1" x14ac:dyDescent="0.3">
      <c r="B3" s="8" t="s">
        <v>12</v>
      </c>
      <c r="C3" s="8" t="s">
        <v>13</v>
      </c>
      <c r="D3" s="7" t="s">
        <v>2</v>
      </c>
      <c r="E3" s="7" t="s">
        <v>0</v>
      </c>
      <c r="F3" s="5" t="s">
        <v>9</v>
      </c>
      <c r="G3" s="6" t="s">
        <v>1</v>
      </c>
    </row>
    <row r="4" spans="1:7" x14ac:dyDescent="0.25">
      <c r="B4" t="s">
        <v>14</v>
      </c>
      <c r="C4" s="39" t="s">
        <v>15</v>
      </c>
      <c r="D4" s="10" t="s">
        <v>16</v>
      </c>
      <c r="E4" s="10">
        <v>2012</v>
      </c>
      <c r="F4" s="38"/>
      <c r="G4" s="11" t="s">
        <v>17</v>
      </c>
    </row>
    <row r="5" spans="1:7" x14ac:dyDescent="0.25">
      <c r="B5" s="12" t="s">
        <v>14</v>
      </c>
      <c r="C5" s="39" t="s">
        <v>15</v>
      </c>
      <c r="D5" s="10" t="s">
        <v>16</v>
      </c>
      <c r="E5" s="10">
        <v>2012</v>
      </c>
      <c r="F5" s="38"/>
      <c r="G5" s="11" t="s">
        <v>18</v>
      </c>
    </row>
    <row r="6" spans="1:7" x14ac:dyDescent="0.25">
      <c r="B6" s="13" t="s">
        <v>14</v>
      </c>
      <c r="C6" s="39" t="s">
        <v>15</v>
      </c>
      <c r="D6" s="10" t="s">
        <v>16</v>
      </c>
      <c r="E6" s="10">
        <v>2012</v>
      </c>
      <c r="F6" s="38"/>
      <c r="G6" s="14" t="s">
        <v>19</v>
      </c>
    </row>
    <row r="7" spans="1:7" x14ac:dyDescent="0.25">
      <c r="B7" s="13" t="s">
        <v>14</v>
      </c>
      <c r="C7" s="39" t="s">
        <v>15</v>
      </c>
      <c r="D7" s="10" t="s">
        <v>16</v>
      </c>
      <c r="E7" s="10">
        <v>2012</v>
      </c>
      <c r="F7" s="38"/>
      <c r="G7" s="15" t="s">
        <v>36</v>
      </c>
    </row>
    <row r="8" spans="1:7" x14ac:dyDescent="0.25">
      <c r="B8" s="13" t="s">
        <v>14</v>
      </c>
      <c r="C8" s="39" t="s">
        <v>15</v>
      </c>
      <c r="D8" s="10" t="s">
        <v>16</v>
      </c>
      <c r="E8" s="10">
        <v>2012</v>
      </c>
      <c r="F8" s="38"/>
      <c r="G8" s="11" t="s">
        <v>37</v>
      </c>
    </row>
    <row r="9" spans="1:7" x14ac:dyDescent="0.25">
      <c r="B9" s="13" t="s">
        <v>14</v>
      </c>
      <c r="C9" s="39" t="s">
        <v>15</v>
      </c>
      <c r="D9" s="10" t="s">
        <v>16</v>
      </c>
      <c r="E9" s="10">
        <v>2012</v>
      </c>
      <c r="F9" s="38"/>
      <c r="G9" s="11" t="s">
        <v>38</v>
      </c>
    </row>
    <row r="10" spans="1:7" x14ac:dyDescent="0.25">
      <c r="B10" s="13" t="s">
        <v>14</v>
      </c>
      <c r="C10" s="39" t="s">
        <v>15</v>
      </c>
      <c r="D10" s="10" t="s">
        <v>16</v>
      </c>
      <c r="E10" s="10">
        <v>2012</v>
      </c>
      <c r="F10" s="38"/>
      <c r="G10" t="s">
        <v>39</v>
      </c>
    </row>
    <row r="11" spans="1:7" x14ac:dyDescent="0.25">
      <c r="B11" s="13" t="s">
        <v>14</v>
      </c>
      <c r="C11" s="39" t="s">
        <v>15</v>
      </c>
      <c r="D11" s="10" t="s">
        <v>16</v>
      </c>
      <c r="E11" s="10">
        <v>2012</v>
      </c>
      <c r="F11" s="38"/>
      <c r="G11" t="s">
        <v>20</v>
      </c>
    </row>
    <row r="12" spans="1:7" x14ac:dyDescent="0.25">
      <c r="B12" s="13" t="s">
        <v>14</v>
      </c>
      <c r="C12" s="39" t="s">
        <v>15</v>
      </c>
      <c r="D12" s="10" t="s">
        <v>16</v>
      </c>
      <c r="E12" s="10">
        <v>2012</v>
      </c>
      <c r="F12" s="38"/>
      <c r="G12" t="s">
        <v>21</v>
      </c>
    </row>
    <row r="13" spans="1:7" x14ac:dyDescent="0.25">
      <c r="B13" s="13" t="s">
        <v>14</v>
      </c>
      <c r="C13" s="39" t="s">
        <v>15</v>
      </c>
      <c r="D13" s="10" t="s">
        <v>16</v>
      </c>
      <c r="E13" s="10">
        <v>2012</v>
      </c>
      <c r="F13" s="38"/>
      <c r="G13" t="s">
        <v>22</v>
      </c>
    </row>
    <row r="14" spans="1:7" x14ac:dyDescent="0.25">
      <c r="B14" s="13" t="s">
        <v>14</v>
      </c>
      <c r="C14" s="39" t="s">
        <v>15</v>
      </c>
      <c r="D14" s="10" t="s">
        <v>16</v>
      </c>
      <c r="E14" s="10">
        <v>2012</v>
      </c>
      <c r="F14" s="38"/>
      <c r="G14" t="s">
        <v>40</v>
      </c>
    </row>
    <row r="15" spans="1:7" x14ac:dyDescent="0.25">
      <c r="B15" s="13" t="s">
        <v>14</v>
      </c>
      <c r="C15" s="39" t="s">
        <v>15</v>
      </c>
      <c r="D15" s="10" t="s">
        <v>16</v>
      </c>
      <c r="E15" s="10">
        <v>2012</v>
      </c>
      <c r="F15" s="38"/>
      <c r="G15" t="s">
        <v>41</v>
      </c>
    </row>
    <row r="16" spans="1:7" x14ac:dyDescent="0.25">
      <c r="B16" s="13" t="s">
        <v>14</v>
      </c>
      <c r="C16" s="39" t="s">
        <v>15</v>
      </c>
      <c r="D16" s="10" t="s">
        <v>16</v>
      </c>
      <c r="E16" s="10">
        <v>2012</v>
      </c>
      <c r="F16" s="38"/>
      <c r="G16" t="s">
        <v>42</v>
      </c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A4" sqref="A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10.140625" bestFit="1" customWidth="1"/>
    <col min="5" max="5" width="5.140625" bestFit="1" customWidth="1"/>
    <col min="6" max="6" width="10.85546875" customWidth="1"/>
    <col min="7" max="7" width="8.85546875" bestFit="1" customWidth="1"/>
    <col min="8" max="8" width="8.42578125" bestFit="1" customWidth="1"/>
  </cols>
  <sheetData>
    <row r="1" spans="1:8" x14ac:dyDescent="0.25">
      <c r="A1" t="s">
        <v>7</v>
      </c>
    </row>
    <row r="2" spans="1:8" x14ac:dyDescent="0.25">
      <c r="B2" s="4" t="s">
        <v>4</v>
      </c>
      <c r="G2" s="1"/>
      <c r="H2" s="1"/>
    </row>
    <row r="3" spans="1:8" ht="15.75" thickBot="1" x14ac:dyDescent="0.3">
      <c r="B3" s="7" t="s">
        <v>5</v>
      </c>
      <c r="C3" s="7" t="s">
        <v>3</v>
      </c>
      <c r="D3" s="7" t="s">
        <v>2</v>
      </c>
      <c r="E3" s="7" t="s">
        <v>0</v>
      </c>
      <c r="F3" s="5" t="s">
        <v>9</v>
      </c>
      <c r="G3" s="6" t="s">
        <v>6</v>
      </c>
      <c r="H3" s="6" t="s">
        <v>1</v>
      </c>
    </row>
    <row r="4" spans="1:8" x14ac:dyDescent="0.25">
      <c r="B4" s="2" t="s">
        <v>8</v>
      </c>
      <c r="C4" s="3"/>
      <c r="D4" s="3"/>
      <c r="E4" s="3"/>
      <c r="F4" s="3"/>
      <c r="G4" s="3"/>
      <c r="H4" s="3"/>
    </row>
    <row r="5" spans="1:8" x14ac:dyDescent="0.25">
      <c r="D5" s="12" t="s">
        <v>16</v>
      </c>
      <c r="E5" s="13">
        <v>2015</v>
      </c>
      <c r="F5" s="32">
        <f>BY_Demands!$F$4*Projection_Growth!E4</f>
        <v>0</v>
      </c>
      <c r="G5" s="13" t="s">
        <v>35</v>
      </c>
      <c r="H5" s="11" t="s">
        <v>17</v>
      </c>
    </row>
    <row r="6" spans="1:8" x14ac:dyDescent="0.25">
      <c r="D6" s="12" t="s">
        <v>16</v>
      </c>
      <c r="E6" s="13">
        <v>2020</v>
      </c>
      <c r="F6" s="32">
        <f>BY_Demands!$F$4*Projection_Growth!E5</f>
        <v>0</v>
      </c>
      <c r="G6" s="13" t="s">
        <v>35</v>
      </c>
      <c r="H6" s="11" t="s">
        <v>17</v>
      </c>
    </row>
    <row r="7" spans="1:8" x14ac:dyDescent="0.25">
      <c r="D7" s="12" t="s">
        <v>16</v>
      </c>
      <c r="E7" s="13">
        <v>2030</v>
      </c>
      <c r="F7" s="32">
        <f>BY_Demands!$F$4*Projection_Growth!E6</f>
        <v>0</v>
      </c>
      <c r="G7" s="13" t="s">
        <v>35</v>
      </c>
      <c r="H7" s="11" t="s">
        <v>17</v>
      </c>
    </row>
    <row r="8" spans="1:8" x14ac:dyDescent="0.25">
      <c r="D8" s="12" t="s">
        <v>16</v>
      </c>
      <c r="E8" s="13">
        <v>2040</v>
      </c>
      <c r="F8" s="32">
        <f>BY_Demands!$F$4*Projection_Growth!E7</f>
        <v>0</v>
      </c>
      <c r="G8" s="13" t="s">
        <v>35</v>
      </c>
      <c r="H8" s="11" t="s">
        <v>17</v>
      </c>
    </row>
    <row r="9" spans="1:8" x14ac:dyDescent="0.25">
      <c r="D9" s="31" t="s">
        <v>16</v>
      </c>
      <c r="E9" s="33">
        <v>2050</v>
      </c>
      <c r="F9" s="34">
        <f>BY_Demands!$F$4*Projection_Growth!E8</f>
        <v>0</v>
      </c>
      <c r="G9" s="33" t="s">
        <v>35</v>
      </c>
      <c r="H9" s="35" t="s">
        <v>17</v>
      </c>
    </row>
    <row r="10" spans="1:8" x14ac:dyDescent="0.25">
      <c r="D10" s="12" t="s">
        <v>16</v>
      </c>
      <c r="E10" s="13">
        <v>2015</v>
      </c>
      <c r="F10" s="36">
        <f>BY_Demands!$F$5*Projection_Growth!E9</f>
        <v>0</v>
      </c>
      <c r="G10" s="13" t="s">
        <v>35</v>
      </c>
      <c r="H10" s="11" t="s">
        <v>18</v>
      </c>
    </row>
    <row r="11" spans="1:8" x14ac:dyDescent="0.25">
      <c r="D11" s="12" t="s">
        <v>16</v>
      </c>
      <c r="E11" s="13">
        <v>2020</v>
      </c>
      <c r="F11" s="36">
        <f>BY_Demands!$F$5*Projection_Growth!E10</f>
        <v>0</v>
      </c>
      <c r="G11" s="13" t="s">
        <v>35</v>
      </c>
      <c r="H11" s="11" t="s">
        <v>18</v>
      </c>
    </row>
    <row r="12" spans="1:8" x14ac:dyDescent="0.25">
      <c r="D12" s="12" t="s">
        <v>16</v>
      </c>
      <c r="E12" s="13">
        <v>2030</v>
      </c>
      <c r="F12" s="36">
        <f>BY_Demands!$F$5*Projection_Growth!E11</f>
        <v>0</v>
      </c>
      <c r="G12" s="13" t="s">
        <v>35</v>
      </c>
      <c r="H12" s="11" t="s">
        <v>18</v>
      </c>
    </row>
    <row r="13" spans="1:8" x14ac:dyDescent="0.25">
      <c r="D13" s="12" t="s">
        <v>16</v>
      </c>
      <c r="E13" s="13">
        <v>2040</v>
      </c>
      <c r="F13" s="36">
        <f>BY_Demands!$F$5*Projection_Growth!E12</f>
        <v>0</v>
      </c>
      <c r="G13" s="13" t="s">
        <v>35</v>
      </c>
      <c r="H13" s="11" t="s">
        <v>18</v>
      </c>
    </row>
    <row r="14" spans="1:8" x14ac:dyDescent="0.25">
      <c r="D14" s="31" t="s">
        <v>16</v>
      </c>
      <c r="E14" s="33">
        <v>2050</v>
      </c>
      <c r="F14" s="37">
        <f>BY_Demands!$F$5*Projection_Growth!E13</f>
        <v>0</v>
      </c>
      <c r="G14" s="33" t="s">
        <v>35</v>
      </c>
      <c r="H14" s="48" t="s">
        <v>18</v>
      </c>
    </row>
    <row r="15" spans="1:8" x14ac:dyDescent="0.25">
      <c r="D15" s="12" t="s">
        <v>16</v>
      </c>
      <c r="E15" s="13">
        <v>2015</v>
      </c>
      <c r="F15" s="36">
        <f>BY_Demands!$F$6*Projection_Growth!E14</f>
        <v>0</v>
      </c>
      <c r="G15" s="13" t="s">
        <v>35</v>
      </c>
      <c r="H15" s="44" t="s">
        <v>19</v>
      </c>
    </row>
    <row r="16" spans="1:8" x14ac:dyDescent="0.25">
      <c r="D16" s="12" t="s">
        <v>16</v>
      </c>
      <c r="E16" s="13">
        <v>2020</v>
      </c>
      <c r="F16" s="36">
        <f>BY_Demands!$F$6*Projection_Growth!E15</f>
        <v>0</v>
      </c>
      <c r="G16" s="13" t="s">
        <v>35</v>
      </c>
      <c r="H16" s="44" t="s">
        <v>19</v>
      </c>
    </row>
    <row r="17" spans="4:8" x14ac:dyDescent="0.25">
      <c r="D17" s="12" t="s">
        <v>16</v>
      </c>
      <c r="E17" s="13">
        <v>2030</v>
      </c>
      <c r="F17" s="36">
        <f>BY_Demands!$F$6*Projection_Growth!E16</f>
        <v>0</v>
      </c>
      <c r="G17" s="13" t="s">
        <v>35</v>
      </c>
      <c r="H17" s="44" t="s">
        <v>19</v>
      </c>
    </row>
    <row r="18" spans="4:8" x14ac:dyDescent="0.25">
      <c r="D18" s="12" t="s">
        <v>16</v>
      </c>
      <c r="E18" s="13">
        <v>2040</v>
      </c>
      <c r="F18" s="36">
        <f>BY_Demands!$F$6*Projection_Growth!E17</f>
        <v>0</v>
      </c>
      <c r="G18" s="13" t="s">
        <v>35</v>
      </c>
      <c r="H18" s="44" t="s">
        <v>19</v>
      </c>
    </row>
    <row r="19" spans="4:8" x14ac:dyDescent="0.25">
      <c r="D19" s="31" t="s">
        <v>16</v>
      </c>
      <c r="E19" s="33">
        <v>2050</v>
      </c>
      <c r="F19" s="37">
        <f>BY_Demands!$F$6*Projection_Growth!E18</f>
        <v>0</v>
      </c>
      <c r="G19" s="33" t="s">
        <v>35</v>
      </c>
      <c r="H19" s="48" t="s">
        <v>19</v>
      </c>
    </row>
    <row r="20" spans="4:8" x14ac:dyDescent="0.25">
      <c r="D20" s="12" t="s">
        <v>16</v>
      </c>
      <c r="E20" s="13">
        <v>2015</v>
      </c>
      <c r="F20" s="36">
        <f>BY_Demands!$F$7*Projection_Growth!E19</f>
        <v>0</v>
      </c>
      <c r="G20" s="13" t="s">
        <v>35</v>
      </c>
      <c r="H20" s="44" t="s">
        <v>36</v>
      </c>
    </row>
    <row r="21" spans="4:8" x14ac:dyDescent="0.25">
      <c r="D21" s="12" t="s">
        <v>16</v>
      </c>
      <c r="E21" s="13">
        <v>2020</v>
      </c>
      <c r="F21" s="36">
        <f>BY_Demands!$F$7*Projection_Growth!E20</f>
        <v>0</v>
      </c>
      <c r="G21" s="13" t="s">
        <v>35</v>
      </c>
      <c r="H21" s="44" t="s">
        <v>36</v>
      </c>
    </row>
    <row r="22" spans="4:8" x14ac:dyDescent="0.25">
      <c r="D22" s="12" t="s">
        <v>16</v>
      </c>
      <c r="E22" s="13">
        <v>2030</v>
      </c>
      <c r="F22" s="36">
        <f>BY_Demands!$F$7*Projection_Growth!E21</f>
        <v>0</v>
      </c>
      <c r="G22" s="13" t="s">
        <v>35</v>
      </c>
      <c r="H22" s="44" t="s">
        <v>36</v>
      </c>
    </row>
    <row r="23" spans="4:8" x14ac:dyDescent="0.25">
      <c r="D23" s="12" t="s">
        <v>16</v>
      </c>
      <c r="E23" s="13">
        <v>2040</v>
      </c>
      <c r="F23" s="36">
        <f>BY_Demands!$F$7*Projection_Growth!E22</f>
        <v>0</v>
      </c>
      <c r="G23" s="13" t="s">
        <v>35</v>
      </c>
      <c r="H23" s="44" t="s">
        <v>36</v>
      </c>
    </row>
    <row r="24" spans="4:8" x14ac:dyDescent="0.25">
      <c r="D24" s="31" t="s">
        <v>16</v>
      </c>
      <c r="E24" s="33">
        <v>2050</v>
      </c>
      <c r="F24" s="36">
        <f>BY_Demands!$F$7*Projection_Growth!E23</f>
        <v>0</v>
      </c>
      <c r="G24" s="33" t="s">
        <v>35</v>
      </c>
      <c r="H24" s="44" t="s">
        <v>36</v>
      </c>
    </row>
    <row r="25" spans="4:8" x14ac:dyDescent="0.25">
      <c r="D25" s="12" t="s">
        <v>16</v>
      </c>
      <c r="E25" s="13">
        <v>2015</v>
      </c>
      <c r="F25" s="36">
        <f>BY_Demands!$F$8*Projection_Growth!E24</f>
        <v>0</v>
      </c>
      <c r="G25" s="13" t="s">
        <v>35</v>
      </c>
      <c r="H25" s="44" t="s">
        <v>37</v>
      </c>
    </row>
    <row r="26" spans="4:8" x14ac:dyDescent="0.25">
      <c r="D26" s="12" t="s">
        <v>16</v>
      </c>
      <c r="E26" s="13">
        <v>2020</v>
      </c>
      <c r="F26" s="36">
        <f>BY_Demands!$F$8*Projection_Growth!E25</f>
        <v>0</v>
      </c>
      <c r="G26" s="13" t="s">
        <v>35</v>
      </c>
      <c r="H26" s="44" t="s">
        <v>37</v>
      </c>
    </row>
    <row r="27" spans="4:8" x14ac:dyDescent="0.25">
      <c r="D27" s="12" t="s">
        <v>16</v>
      </c>
      <c r="E27" s="13">
        <v>2030</v>
      </c>
      <c r="F27" s="36">
        <f>BY_Demands!$F$8*Projection_Growth!E26</f>
        <v>0</v>
      </c>
      <c r="G27" s="13" t="s">
        <v>35</v>
      </c>
      <c r="H27" s="44" t="s">
        <v>37</v>
      </c>
    </row>
    <row r="28" spans="4:8" x14ac:dyDescent="0.25">
      <c r="D28" s="12" t="s">
        <v>16</v>
      </c>
      <c r="E28" s="13">
        <v>2040</v>
      </c>
      <c r="F28" s="36">
        <f>BY_Demands!$F$8*Projection_Growth!E27</f>
        <v>0</v>
      </c>
      <c r="G28" s="13" t="s">
        <v>35</v>
      </c>
      <c r="H28" s="44" t="s">
        <v>37</v>
      </c>
    </row>
    <row r="29" spans="4:8" x14ac:dyDescent="0.25">
      <c r="D29" s="31" t="s">
        <v>16</v>
      </c>
      <c r="E29" s="33">
        <v>2050</v>
      </c>
      <c r="F29" s="36">
        <f>BY_Demands!$F$8*Projection_Growth!E28</f>
        <v>0</v>
      </c>
      <c r="G29" s="33" t="s">
        <v>35</v>
      </c>
      <c r="H29" s="44" t="s">
        <v>37</v>
      </c>
    </row>
    <row r="30" spans="4:8" x14ac:dyDescent="0.25">
      <c r="D30" s="12" t="s">
        <v>16</v>
      </c>
      <c r="E30" s="13">
        <v>2015</v>
      </c>
      <c r="F30" s="36">
        <f>BY_Demands!$F$9*Projection_Growth!E29</f>
        <v>0</v>
      </c>
      <c r="G30" s="13" t="s">
        <v>35</v>
      </c>
      <c r="H30" s="44" t="s">
        <v>38</v>
      </c>
    </row>
    <row r="31" spans="4:8" x14ac:dyDescent="0.25">
      <c r="D31" s="12" t="s">
        <v>16</v>
      </c>
      <c r="E31" s="13">
        <v>2020</v>
      </c>
      <c r="F31" s="36">
        <f>BY_Demands!$F$9*Projection_Growth!E30</f>
        <v>0</v>
      </c>
      <c r="G31" s="13" t="s">
        <v>35</v>
      </c>
      <c r="H31" s="44" t="s">
        <v>38</v>
      </c>
    </row>
    <row r="32" spans="4:8" x14ac:dyDescent="0.25">
      <c r="D32" s="12" t="s">
        <v>16</v>
      </c>
      <c r="E32" s="13">
        <v>2030</v>
      </c>
      <c r="F32" s="36">
        <f>BY_Demands!$F$9*Projection_Growth!E31</f>
        <v>0</v>
      </c>
      <c r="G32" s="13" t="s">
        <v>35</v>
      </c>
      <c r="H32" s="44" t="s">
        <v>38</v>
      </c>
    </row>
    <row r="33" spans="4:8" x14ac:dyDescent="0.25">
      <c r="D33" s="12" t="s">
        <v>16</v>
      </c>
      <c r="E33" s="13">
        <v>2040</v>
      </c>
      <c r="F33" s="36">
        <f>BY_Demands!$F$9*Projection_Growth!E32</f>
        <v>0</v>
      </c>
      <c r="G33" s="13" t="s">
        <v>35</v>
      </c>
      <c r="H33" s="44" t="s">
        <v>38</v>
      </c>
    </row>
    <row r="34" spans="4:8" x14ac:dyDescent="0.25">
      <c r="D34" s="31" t="s">
        <v>16</v>
      </c>
      <c r="E34" s="33">
        <v>2050</v>
      </c>
      <c r="F34" s="36">
        <f>BY_Demands!$F$9*Projection_Growth!E33</f>
        <v>0</v>
      </c>
      <c r="G34" s="33" t="s">
        <v>35</v>
      </c>
      <c r="H34" s="44" t="s">
        <v>38</v>
      </c>
    </row>
    <row r="35" spans="4:8" x14ac:dyDescent="0.25">
      <c r="D35" s="12" t="s">
        <v>16</v>
      </c>
      <c r="E35" s="13">
        <v>2015</v>
      </c>
      <c r="F35" s="36">
        <f>BY_Demands!$F$10*Projection_Growth!E34</f>
        <v>0</v>
      </c>
      <c r="G35" s="13" t="s">
        <v>35</v>
      </c>
      <c r="H35" s="44" t="s">
        <v>39</v>
      </c>
    </row>
    <row r="36" spans="4:8" x14ac:dyDescent="0.25">
      <c r="D36" s="12" t="s">
        <v>16</v>
      </c>
      <c r="E36" s="13">
        <v>2020</v>
      </c>
      <c r="F36" s="36">
        <f>BY_Demands!$F$10*Projection_Growth!E35</f>
        <v>0</v>
      </c>
      <c r="G36" s="13" t="s">
        <v>35</v>
      </c>
      <c r="H36" s="44" t="s">
        <v>39</v>
      </c>
    </row>
    <row r="37" spans="4:8" x14ac:dyDescent="0.25">
      <c r="D37" s="12" t="s">
        <v>16</v>
      </c>
      <c r="E37" s="13">
        <v>2030</v>
      </c>
      <c r="F37" s="36">
        <f>BY_Demands!$F$10*Projection_Growth!E36</f>
        <v>0</v>
      </c>
      <c r="G37" s="13" t="s">
        <v>35</v>
      </c>
      <c r="H37" s="44" t="s">
        <v>39</v>
      </c>
    </row>
    <row r="38" spans="4:8" x14ac:dyDescent="0.25">
      <c r="D38" s="12" t="s">
        <v>16</v>
      </c>
      <c r="E38" s="13">
        <v>2040</v>
      </c>
      <c r="F38" s="36">
        <f>BY_Demands!$F$10*Projection_Growth!E37</f>
        <v>0</v>
      </c>
      <c r="G38" s="13" t="s">
        <v>35</v>
      </c>
      <c r="H38" s="44" t="s">
        <v>39</v>
      </c>
    </row>
    <row r="39" spans="4:8" x14ac:dyDescent="0.25">
      <c r="D39" s="31" t="s">
        <v>16</v>
      </c>
      <c r="E39" s="33">
        <v>2050</v>
      </c>
      <c r="F39" s="36">
        <f>BY_Demands!$F$10*Projection_Growth!E38</f>
        <v>0</v>
      </c>
      <c r="G39" s="33" t="s">
        <v>35</v>
      </c>
      <c r="H39" s="44" t="s">
        <v>39</v>
      </c>
    </row>
    <row r="40" spans="4:8" x14ac:dyDescent="0.25">
      <c r="D40" s="12" t="s">
        <v>16</v>
      </c>
      <c r="E40" s="13">
        <v>2015</v>
      </c>
      <c r="F40" s="36">
        <f>BY_Demands!$F$7*Projection_Growth!E39</f>
        <v>0</v>
      </c>
      <c r="G40" s="13" t="s">
        <v>35</v>
      </c>
      <c r="H40" s="44" t="s">
        <v>20</v>
      </c>
    </row>
    <row r="41" spans="4:8" x14ac:dyDescent="0.25">
      <c r="D41" s="12" t="s">
        <v>16</v>
      </c>
      <c r="E41" s="12">
        <v>2020</v>
      </c>
      <c r="F41" s="36">
        <f>BY_Demands!$F$7*Projection_Growth!E40</f>
        <v>0</v>
      </c>
      <c r="G41" s="12" t="s">
        <v>35</v>
      </c>
      <c r="H41" s="44" t="s">
        <v>20</v>
      </c>
    </row>
    <row r="42" spans="4:8" x14ac:dyDescent="0.25">
      <c r="D42" s="12" t="s">
        <v>16</v>
      </c>
      <c r="E42" s="12">
        <v>2030</v>
      </c>
      <c r="F42" s="36">
        <f>BY_Demands!$F$7*Projection_Growth!E41</f>
        <v>0</v>
      </c>
      <c r="G42" s="12" t="s">
        <v>35</v>
      </c>
      <c r="H42" s="11" t="s">
        <v>20</v>
      </c>
    </row>
    <row r="43" spans="4:8" x14ac:dyDescent="0.25">
      <c r="D43" s="12" t="s">
        <v>16</v>
      </c>
      <c r="E43" s="12">
        <v>2040</v>
      </c>
      <c r="F43" s="36">
        <f>BY_Demands!$F$7*Projection_Growth!E42</f>
        <v>0</v>
      </c>
      <c r="G43" s="12" t="s">
        <v>35</v>
      </c>
      <c r="H43" s="11" t="s">
        <v>20</v>
      </c>
    </row>
    <row r="44" spans="4:8" x14ac:dyDescent="0.25">
      <c r="D44" s="31" t="s">
        <v>16</v>
      </c>
      <c r="E44" s="31">
        <v>2050</v>
      </c>
      <c r="F44" s="37">
        <f>BY_Demands!$F$7*Projection_Growth!E43</f>
        <v>0</v>
      </c>
      <c r="G44" s="34" t="s">
        <v>35</v>
      </c>
      <c r="H44" s="35" t="s">
        <v>20</v>
      </c>
    </row>
    <row r="45" spans="4:8" x14ac:dyDescent="0.25">
      <c r="D45" s="12" t="s">
        <v>16</v>
      </c>
      <c r="E45" s="12">
        <v>2015</v>
      </c>
      <c r="F45" s="32">
        <f>BY_Demands!$F$8*Projection_Growth!E44</f>
        <v>0</v>
      </c>
      <c r="G45" s="12" t="s">
        <v>35</v>
      </c>
      <c r="H45" t="s">
        <v>21</v>
      </c>
    </row>
    <row r="46" spans="4:8" x14ac:dyDescent="0.25">
      <c r="D46" s="12" t="s">
        <v>16</v>
      </c>
      <c r="E46" s="12">
        <v>2020</v>
      </c>
      <c r="F46" s="32">
        <f>BY_Demands!$F$8*Projection_Growth!E45</f>
        <v>0</v>
      </c>
      <c r="G46" s="12" t="s">
        <v>35</v>
      </c>
      <c r="H46" t="s">
        <v>21</v>
      </c>
    </row>
    <row r="47" spans="4:8" x14ac:dyDescent="0.25">
      <c r="D47" s="12" t="s">
        <v>16</v>
      </c>
      <c r="E47" s="12">
        <v>2030</v>
      </c>
      <c r="F47" s="32">
        <f>BY_Demands!$F$8*Projection_Growth!E46</f>
        <v>0</v>
      </c>
      <c r="G47" s="12" t="s">
        <v>35</v>
      </c>
      <c r="H47" t="s">
        <v>21</v>
      </c>
    </row>
    <row r="48" spans="4:8" x14ac:dyDescent="0.25">
      <c r="D48" s="12" t="s">
        <v>16</v>
      </c>
      <c r="E48" s="12">
        <v>2040</v>
      </c>
      <c r="F48" s="32">
        <f>BY_Demands!$F$8*Projection_Growth!E47</f>
        <v>0</v>
      </c>
      <c r="G48" s="12" t="s">
        <v>35</v>
      </c>
      <c r="H48" t="s">
        <v>21</v>
      </c>
    </row>
    <row r="49" spans="4:8" x14ac:dyDescent="0.25">
      <c r="D49" s="31" t="s">
        <v>16</v>
      </c>
      <c r="E49" s="31">
        <v>2050</v>
      </c>
      <c r="F49" s="34">
        <f>BY_Demands!$F$8*Projection_Growth!E48</f>
        <v>0</v>
      </c>
      <c r="G49" s="31" t="s">
        <v>35</v>
      </c>
      <c r="H49" s="31" t="s">
        <v>21</v>
      </c>
    </row>
    <row r="50" spans="4:8" x14ac:dyDescent="0.25">
      <c r="D50" s="12" t="s">
        <v>16</v>
      </c>
      <c r="E50" s="12">
        <v>2015</v>
      </c>
      <c r="F50" s="32">
        <f>BY_Demands!$F$9*Projection_Growth!E49</f>
        <v>0</v>
      </c>
      <c r="G50" s="12" t="s">
        <v>35</v>
      </c>
      <c r="H50" t="s">
        <v>22</v>
      </c>
    </row>
    <row r="51" spans="4:8" x14ac:dyDescent="0.25">
      <c r="D51" s="12" t="s">
        <v>16</v>
      </c>
      <c r="E51" s="12">
        <v>2020</v>
      </c>
      <c r="F51" s="32">
        <f>BY_Demands!$F$9*Projection_Growth!E50</f>
        <v>0</v>
      </c>
      <c r="G51" s="12" t="s">
        <v>35</v>
      </c>
      <c r="H51" t="s">
        <v>22</v>
      </c>
    </row>
    <row r="52" spans="4:8" x14ac:dyDescent="0.25">
      <c r="D52" s="12" t="s">
        <v>16</v>
      </c>
      <c r="E52" s="12">
        <v>2030</v>
      </c>
      <c r="F52" s="32">
        <f>BY_Demands!$F$9*Projection_Growth!E51</f>
        <v>0</v>
      </c>
      <c r="G52" s="12" t="s">
        <v>35</v>
      </c>
      <c r="H52" t="s">
        <v>22</v>
      </c>
    </row>
    <row r="53" spans="4:8" x14ac:dyDescent="0.25">
      <c r="D53" s="12" t="s">
        <v>16</v>
      </c>
      <c r="E53" s="12">
        <v>2040</v>
      </c>
      <c r="F53" s="32">
        <f>BY_Demands!$F$9*Projection_Growth!E52</f>
        <v>0</v>
      </c>
      <c r="G53" s="12" t="s">
        <v>35</v>
      </c>
      <c r="H53" t="s">
        <v>22</v>
      </c>
    </row>
    <row r="54" spans="4:8" x14ac:dyDescent="0.25">
      <c r="D54" s="31" t="s">
        <v>16</v>
      </c>
      <c r="E54" s="31">
        <v>2050</v>
      </c>
      <c r="F54" s="34">
        <f>BY_Demands!$F$9*Projection_Growth!E53</f>
        <v>0</v>
      </c>
      <c r="G54" s="31" t="s">
        <v>35</v>
      </c>
      <c r="H54" s="31" t="s">
        <v>22</v>
      </c>
    </row>
    <row r="55" spans="4:8" x14ac:dyDescent="0.25">
      <c r="D55" s="12" t="s">
        <v>16</v>
      </c>
      <c r="E55" s="13">
        <v>2015</v>
      </c>
      <c r="F55" s="36">
        <f>BY_Demands!$F$14*Projection_Growth!E54</f>
        <v>0</v>
      </c>
      <c r="G55" s="13" t="s">
        <v>35</v>
      </c>
      <c r="H55" s="11" t="s">
        <v>40</v>
      </c>
    </row>
    <row r="56" spans="4:8" x14ac:dyDescent="0.25">
      <c r="D56" s="12" t="s">
        <v>16</v>
      </c>
      <c r="E56" s="12">
        <v>2020</v>
      </c>
      <c r="F56" s="36">
        <f>BY_Demands!$F$14*Projection_Growth!E55</f>
        <v>0</v>
      </c>
      <c r="G56" s="12" t="s">
        <v>35</v>
      </c>
      <c r="H56" s="11" t="s">
        <v>40</v>
      </c>
    </row>
    <row r="57" spans="4:8" x14ac:dyDescent="0.25">
      <c r="D57" s="12" t="s">
        <v>16</v>
      </c>
      <c r="E57" s="12">
        <v>2030</v>
      </c>
      <c r="F57" s="36">
        <f>BY_Demands!$F$14*Projection_Growth!E56</f>
        <v>0</v>
      </c>
      <c r="G57" s="12" t="s">
        <v>35</v>
      </c>
      <c r="H57" s="11" t="s">
        <v>40</v>
      </c>
    </row>
    <row r="58" spans="4:8" x14ac:dyDescent="0.25">
      <c r="D58" s="12" t="s">
        <v>16</v>
      </c>
      <c r="E58" s="12">
        <v>2040</v>
      </c>
      <c r="F58" s="36">
        <f>BY_Demands!$F$14*Projection_Growth!E57</f>
        <v>0</v>
      </c>
      <c r="G58" s="12" t="s">
        <v>35</v>
      </c>
      <c r="H58" s="11" t="s">
        <v>40</v>
      </c>
    </row>
    <row r="59" spans="4:8" x14ac:dyDescent="0.25">
      <c r="D59" s="31" t="s">
        <v>16</v>
      </c>
      <c r="E59" s="31">
        <v>2050</v>
      </c>
      <c r="F59" s="36">
        <f>BY_Demands!$F$14*Projection_Growth!E58</f>
        <v>0</v>
      </c>
      <c r="G59" s="34" t="s">
        <v>35</v>
      </c>
      <c r="H59" s="11" t="s">
        <v>40</v>
      </c>
    </row>
    <row r="60" spans="4:8" x14ac:dyDescent="0.25">
      <c r="D60" s="12" t="s">
        <v>16</v>
      </c>
      <c r="E60" s="12">
        <v>2015</v>
      </c>
      <c r="F60" s="32">
        <f>BY_Demands!$F$15*Projection_Growth!E59</f>
        <v>0</v>
      </c>
      <c r="G60" s="12" t="s">
        <v>35</v>
      </c>
      <c r="H60" t="s">
        <v>41</v>
      </c>
    </row>
    <row r="61" spans="4:8" x14ac:dyDescent="0.25">
      <c r="D61" s="12" t="s">
        <v>16</v>
      </c>
      <c r="E61" s="12">
        <v>2020</v>
      </c>
      <c r="F61" s="32">
        <f>BY_Demands!$F$15*Projection_Growth!E60</f>
        <v>0</v>
      </c>
      <c r="G61" s="12" t="s">
        <v>35</v>
      </c>
      <c r="H61" t="s">
        <v>41</v>
      </c>
    </row>
    <row r="62" spans="4:8" x14ac:dyDescent="0.25">
      <c r="D62" s="12" t="s">
        <v>16</v>
      </c>
      <c r="E62" s="12">
        <v>2030</v>
      </c>
      <c r="F62" s="32">
        <f>BY_Demands!$F$15*Projection_Growth!E61</f>
        <v>0</v>
      </c>
      <c r="G62" s="12" t="s">
        <v>35</v>
      </c>
      <c r="H62" t="s">
        <v>41</v>
      </c>
    </row>
    <row r="63" spans="4:8" x14ac:dyDescent="0.25">
      <c r="D63" s="12" t="s">
        <v>16</v>
      </c>
      <c r="E63" s="12">
        <v>2040</v>
      </c>
      <c r="F63" s="32">
        <f>BY_Demands!$F$15*Projection_Growth!E62</f>
        <v>0</v>
      </c>
      <c r="G63" s="12" t="s">
        <v>35</v>
      </c>
      <c r="H63" t="s">
        <v>41</v>
      </c>
    </row>
    <row r="64" spans="4:8" x14ac:dyDescent="0.25">
      <c r="D64" s="31" t="s">
        <v>16</v>
      </c>
      <c r="E64" s="31">
        <v>2050</v>
      </c>
      <c r="F64" s="32">
        <f>BY_Demands!$F$15*Projection_Growth!E63</f>
        <v>0</v>
      </c>
      <c r="G64" s="31" t="s">
        <v>35</v>
      </c>
      <c r="H64" t="s">
        <v>41</v>
      </c>
    </row>
    <row r="65" spans="4:8" x14ac:dyDescent="0.25">
      <c r="D65" s="12" t="s">
        <v>16</v>
      </c>
      <c r="E65" s="12">
        <v>2015</v>
      </c>
      <c r="F65" s="32">
        <f>BY_Demands!$F$16*Projection_Growth!E64</f>
        <v>0</v>
      </c>
      <c r="G65" s="12" t="s">
        <v>35</v>
      </c>
      <c r="H65" t="s">
        <v>42</v>
      </c>
    </row>
    <row r="66" spans="4:8" x14ac:dyDescent="0.25">
      <c r="D66" s="12" t="s">
        <v>16</v>
      </c>
      <c r="E66" s="12">
        <v>2020</v>
      </c>
      <c r="F66" s="32">
        <f>BY_Demands!$F$16*Projection_Growth!E65</f>
        <v>0</v>
      </c>
      <c r="G66" s="12" t="s">
        <v>35</v>
      </c>
      <c r="H66" t="s">
        <v>42</v>
      </c>
    </row>
    <row r="67" spans="4:8" x14ac:dyDescent="0.25">
      <c r="D67" s="12" t="s">
        <v>16</v>
      </c>
      <c r="E67" s="12">
        <v>2030</v>
      </c>
      <c r="F67" s="32">
        <f>BY_Demands!$F$16*Projection_Growth!E66</f>
        <v>0</v>
      </c>
      <c r="G67" s="12" t="s">
        <v>35</v>
      </c>
      <c r="H67" t="s">
        <v>42</v>
      </c>
    </row>
    <row r="68" spans="4:8" x14ac:dyDescent="0.25">
      <c r="D68" s="12" t="s">
        <v>16</v>
      </c>
      <c r="E68" s="12">
        <v>2040</v>
      </c>
      <c r="F68" s="32">
        <f>BY_Demands!$F$16*Projection_Growth!E67</f>
        <v>0</v>
      </c>
      <c r="G68" s="12" t="s">
        <v>35</v>
      </c>
      <c r="H68" t="s">
        <v>42</v>
      </c>
    </row>
    <row r="69" spans="4:8" x14ac:dyDescent="0.25">
      <c r="D69" s="31" t="s">
        <v>16</v>
      </c>
      <c r="E69" s="31">
        <v>2050</v>
      </c>
      <c r="F69" s="32">
        <f>BY_Demands!$F$16*Projection_Growth!E68</f>
        <v>0</v>
      </c>
      <c r="G69" s="31" t="s">
        <v>35</v>
      </c>
      <c r="H69" t="s">
        <v>42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8"/>
  <sheetViews>
    <sheetView workbookViewId="0">
      <selection activeCell="F64" sqref="F64"/>
    </sheetView>
  </sheetViews>
  <sheetFormatPr defaultRowHeight="15" x14ac:dyDescent="0.25"/>
  <cols>
    <col min="3" max="3" width="33.140625" bestFit="1" customWidth="1"/>
  </cols>
  <sheetData>
    <row r="3" spans="2:14" x14ac:dyDescent="0.25">
      <c r="B3" s="16" t="s">
        <v>23</v>
      </c>
      <c r="C3" s="16" t="s">
        <v>24</v>
      </c>
      <c r="D3" s="16" t="s">
        <v>25</v>
      </c>
      <c r="E3" s="16" t="s">
        <v>34</v>
      </c>
      <c r="I3" s="9"/>
      <c r="J3" s="17"/>
      <c r="K3" s="17"/>
      <c r="L3" s="17"/>
      <c r="M3" s="17"/>
      <c r="N3" s="17"/>
    </row>
    <row r="4" spans="2:14" x14ac:dyDescent="0.25">
      <c r="B4" s="18">
        <v>2015</v>
      </c>
      <c r="C4" s="18" t="s">
        <v>26</v>
      </c>
      <c r="D4" s="18" t="s">
        <v>17</v>
      </c>
      <c r="E4" s="19">
        <f>J8/100</f>
        <v>1.0205065257004988</v>
      </c>
      <c r="G4" s="20"/>
      <c r="J4" s="21"/>
      <c r="K4" s="21"/>
      <c r="L4" s="21"/>
      <c r="M4" s="21"/>
    </row>
    <row r="5" spans="2:14" x14ac:dyDescent="0.25">
      <c r="B5" s="18">
        <v>2020</v>
      </c>
      <c r="C5" s="18" t="s">
        <v>26</v>
      </c>
      <c r="D5" s="18" t="s">
        <v>17</v>
      </c>
      <c r="E5" s="19">
        <f>K8/100</f>
        <v>1.0520574726772411</v>
      </c>
      <c r="G5" s="20"/>
      <c r="J5" s="22"/>
      <c r="K5" s="22"/>
      <c r="L5" s="22"/>
      <c r="M5" s="22"/>
    </row>
    <row r="6" spans="2:14" x14ac:dyDescent="0.25">
      <c r="B6" s="18">
        <v>2030</v>
      </c>
      <c r="C6" s="18" t="s">
        <v>26</v>
      </c>
      <c r="D6" s="18" t="s">
        <v>17</v>
      </c>
      <c r="E6" s="19">
        <f>L8/100</f>
        <v>1.1068249258160241</v>
      </c>
      <c r="G6" s="20"/>
      <c r="H6" s="23" t="s">
        <v>50</v>
      </c>
      <c r="I6" s="24"/>
      <c r="J6" s="24"/>
      <c r="K6" s="24"/>
      <c r="L6" s="24"/>
      <c r="M6" s="24"/>
      <c r="N6" s="24"/>
    </row>
    <row r="7" spans="2:14" x14ac:dyDescent="0.25">
      <c r="B7" s="18">
        <v>2040</v>
      </c>
      <c r="C7" s="18" t="s">
        <v>26</v>
      </c>
      <c r="D7" s="18" t="s">
        <v>17</v>
      </c>
      <c r="E7" s="19">
        <f>M8/100</f>
        <v>1.1364985163204746</v>
      </c>
      <c r="G7" s="20"/>
      <c r="H7" s="24"/>
      <c r="I7" s="24">
        <v>2012</v>
      </c>
      <c r="J7" s="24">
        <v>2015</v>
      </c>
      <c r="K7" s="24">
        <v>2020</v>
      </c>
      <c r="L7" s="24">
        <v>2030</v>
      </c>
      <c r="M7" s="24">
        <v>2040</v>
      </c>
      <c r="N7" s="24">
        <v>2050</v>
      </c>
    </row>
    <row r="8" spans="2:14" x14ac:dyDescent="0.25">
      <c r="B8" s="26">
        <v>2050</v>
      </c>
      <c r="C8" s="26" t="s">
        <v>26</v>
      </c>
      <c r="D8" s="26" t="s">
        <v>17</v>
      </c>
      <c r="E8" s="28">
        <f>N8/100</f>
        <v>1.1669676454443474</v>
      </c>
      <c r="G8" s="20"/>
      <c r="H8" s="24" t="s">
        <v>27</v>
      </c>
      <c r="I8" s="24">
        <v>100</v>
      </c>
      <c r="J8" s="25">
        <v>102.05065257004988</v>
      </c>
      <c r="K8" s="25">
        <v>105.20574726772412</v>
      </c>
      <c r="L8" s="25">
        <v>110.6824925816024</v>
      </c>
      <c r="M8" s="25">
        <v>113.64985163204746</v>
      </c>
      <c r="N8" s="25">
        <v>116.69676454443474</v>
      </c>
    </row>
    <row r="9" spans="2:14" x14ac:dyDescent="0.25">
      <c r="B9" s="18">
        <v>2015</v>
      </c>
      <c r="C9" s="18" t="s">
        <v>29</v>
      </c>
      <c r="D9" s="18" t="s">
        <v>18</v>
      </c>
      <c r="E9" s="27">
        <f>$J$11/100</f>
        <v>1</v>
      </c>
      <c r="F9" s="12"/>
      <c r="G9" s="20"/>
      <c r="H9" s="24" t="s">
        <v>28</v>
      </c>
      <c r="I9" s="24">
        <v>100</v>
      </c>
      <c r="J9" s="25">
        <v>101.71774256348883</v>
      </c>
      <c r="K9" s="25">
        <v>104.34983894999013</v>
      </c>
      <c r="L9" s="25">
        <v>108.88888888888874</v>
      </c>
      <c r="M9" s="25">
        <v>111.11111111111111</v>
      </c>
      <c r="N9" s="25">
        <v>113.37868480725639</v>
      </c>
    </row>
    <row r="10" spans="2:14" x14ac:dyDescent="0.25">
      <c r="B10" s="18">
        <v>2020</v>
      </c>
      <c r="C10" s="18" t="s">
        <v>29</v>
      </c>
      <c r="D10" s="18" t="s">
        <v>18</v>
      </c>
      <c r="E10" s="27">
        <f>$K$11/100</f>
        <v>1</v>
      </c>
      <c r="F10" s="12"/>
      <c r="G10" s="20"/>
      <c r="H10" s="24" t="s">
        <v>30</v>
      </c>
      <c r="I10" s="24">
        <v>100</v>
      </c>
      <c r="J10" s="25">
        <v>103.71372893366481</v>
      </c>
      <c r="K10" s="25">
        <v>109.54451150103326</v>
      </c>
      <c r="L10" s="25">
        <v>120.00000000000006</v>
      </c>
      <c r="M10" s="25">
        <v>135.99999999999994</v>
      </c>
      <c r="N10" s="25">
        <v>154.13333333333316</v>
      </c>
    </row>
    <row r="11" spans="2:14" x14ac:dyDescent="0.25">
      <c r="B11" s="18">
        <v>2030</v>
      </c>
      <c r="C11" s="18" t="s">
        <v>29</v>
      </c>
      <c r="D11" s="18" t="s">
        <v>18</v>
      </c>
      <c r="E11" s="20">
        <f>$L$11/100</f>
        <v>1</v>
      </c>
      <c r="F11" s="12"/>
      <c r="G11" s="20"/>
      <c r="H11" s="24" t="s">
        <v>31</v>
      </c>
      <c r="I11" s="24">
        <v>100</v>
      </c>
      <c r="J11" s="25">
        <v>100</v>
      </c>
      <c r="K11" s="25">
        <v>100</v>
      </c>
      <c r="L11" s="25">
        <v>100</v>
      </c>
      <c r="M11" s="25">
        <v>100</v>
      </c>
      <c r="N11" s="25">
        <v>100</v>
      </c>
    </row>
    <row r="12" spans="2:14" x14ac:dyDescent="0.25">
      <c r="B12" s="18">
        <v>2040</v>
      </c>
      <c r="C12" s="18" t="s">
        <v>29</v>
      </c>
      <c r="D12" s="18" t="s">
        <v>18</v>
      </c>
      <c r="E12" s="20">
        <f>$M$11/100</f>
        <v>1</v>
      </c>
      <c r="F12" s="12"/>
      <c r="G12" s="20"/>
      <c r="H12" s="24" t="s">
        <v>32</v>
      </c>
      <c r="I12" s="24">
        <v>100</v>
      </c>
      <c r="J12" s="24">
        <v>100</v>
      </c>
      <c r="K12" s="24">
        <v>100</v>
      </c>
      <c r="L12" s="24">
        <v>100</v>
      </c>
      <c r="M12" s="24">
        <v>100</v>
      </c>
      <c r="N12" s="24">
        <v>100</v>
      </c>
    </row>
    <row r="13" spans="2:14" x14ac:dyDescent="0.25">
      <c r="B13" s="26">
        <v>2050</v>
      </c>
      <c r="C13" s="26" t="s">
        <v>29</v>
      </c>
      <c r="D13" s="26" t="s">
        <v>18</v>
      </c>
      <c r="E13" s="29">
        <f>$N$11/100</f>
        <v>1</v>
      </c>
    </row>
    <row r="14" spans="2:14" x14ac:dyDescent="0.25">
      <c r="B14" s="18">
        <v>2015</v>
      </c>
      <c r="C14" s="18" t="s">
        <v>33</v>
      </c>
      <c r="D14" s="15" t="s">
        <v>19</v>
      </c>
      <c r="E14" s="20">
        <f>$J$12/100</f>
        <v>1</v>
      </c>
    </row>
    <row r="15" spans="2:14" x14ac:dyDescent="0.25">
      <c r="B15" s="18">
        <v>2020</v>
      </c>
      <c r="C15" s="18" t="s">
        <v>33</v>
      </c>
      <c r="D15" s="15" t="s">
        <v>19</v>
      </c>
      <c r="E15" s="20">
        <f>$K$12/100</f>
        <v>1</v>
      </c>
    </row>
    <row r="16" spans="2:14" x14ac:dyDescent="0.25">
      <c r="B16" s="18">
        <v>2030</v>
      </c>
      <c r="C16" s="18" t="s">
        <v>33</v>
      </c>
      <c r="D16" s="15" t="s">
        <v>19</v>
      </c>
      <c r="E16" s="20">
        <f>$L$12/100</f>
        <v>1</v>
      </c>
    </row>
    <row r="17" spans="2:5" x14ac:dyDescent="0.25">
      <c r="B17" s="18">
        <v>2040</v>
      </c>
      <c r="C17" s="18" t="s">
        <v>33</v>
      </c>
      <c r="D17" s="15" t="s">
        <v>19</v>
      </c>
      <c r="E17" s="20">
        <f>$M$12/100</f>
        <v>1</v>
      </c>
    </row>
    <row r="18" spans="2:5" x14ac:dyDescent="0.25">
      <c r="B18" s="26">
        <v>2050</v>
      </c>
      <c r="C18" s="26" t="s">
        <v>33</v>
      </c>
      <c r="D18" s="30" t="s">
        <v>19</v>
      </c>
      <c r="E18" s="29">
        <f>$N$12/100</f>
        <v>1</v>
      </c>
    </row>
    <row r="19" spans="2:5" x14ac:dyDescent="0.25">
      <c r="B19" s="18">
        <v>2015</v>
      </c>
      <c r="C19" s="18" t="s">
        <v>43</v>
      </c>
      <c r="D19" s="15" t="s">
        <v>36</v>
      </c>
      <c r="E19" s="27">
        <v>1.05</v>
      </c>
    </row>
    <row r="20" spans="2:5" x14ac:dyDescent="0.25">
      <c r="B20" s="18">
        <v>2020</v>
      </c>
      <c r="C20" s="18" t="s">
        <v>43</v>
      </c>
      <c r="D20" s="15" t="s">
        <v>36</v>
      </c>
      <c r="E20" s="27">
        <v>1.1000000000000001</v>
      </c>
    </row>
    <row r="21" spans="2:5" x14ac:dyDescent="0.25">
      <c r="B21" s="18">
        <v>2030</v>
      </c>
      <c r="C21" s="18" t="s">
        <v>43</v>
      </c>
      <c r="D21" s="15" t="s">
        <v>36</v>
      </c>
      <c r="E21" s="27">
        <v>1.1499999999999999</v>
      </c>
    </row>
    <row r="22" spans="2:5" x14ac:dyDescent="0.25">
      <c r="B22" s="18">
        <v>2040</v>
      </c>
      <c r="C22" s="18" t="s">
        <v>43</v>
      </c>
      <c r="D22" s="15" t="s">
        <v>36</v>
      </c>
      <c r="E22" s="27">
        <v>1.2</v>
      </c>
    </row>
    <row r="23" spans="2:5" x14ac:dyDescent="0.25">
      <c r="B23" s="26">
        <v>2050</v>
      </c>
      <c r="C23" s="26" t="s">
        <v>43</v>
      </c>
      <c r="D23" s="30" t="s">
        <v>36</v>
      </c>
      <c r="E23" s="29">
        <v>1.25</v>
      </c>
    </row>
    <row r="24" spans="2:5" x14ac:dyDescent="0.25">
      <c r="B24" s="18">
        <v>2015</v>
      </c>
      <c r="C24" s="18" t="s">
        <v>44</v>
      </c>
      <c r="D24" s="15" t="s">
        <v>37</v>
      </c>
      <c r="E24" s="27">
        <v>1.05</v>
      </c>
    </row>
    <row r="25" spans="2:5" x14ac:dyDescent="0.25">
      <c r="B25" s="18">
        <v>2020</v>
      </c>
      <c r="C25" s="18" t="s">
        <v>44</v>
      </c>
      <c r="D25" s="15" t="s">
        <v>37</v>
      </c>
      <c r="E25" s="27">
        <v>1.1000000000000001</v>
      </c>
    </row>
    <row r="26" spans="2:5" x14ac:dyDescent="0.25">
      <c r="B26" s="18">
        <v>2030</v>
      </c>
      <c r="C26" s="18" t="s">
        <v>44</v>
      </c>
      <c r="D26" s="15" t="s">
        <v>37</v>
      </c>
      <c r="E26" s="27">
        <v>1.1499999999999999</v>
      </c>
    </row>
    <row r="27" spans="2:5" x14ac:dyDescent="0.25">
      <c r="B27" s="18">
        <v>2040</v>
      </c>
      <c r="C27" s="18" t="s">
        <v>44</v>
      </c>
      <c r="D27" s="15" t="s">
        <v>37</v>
      </c>
      <c r="E27" s="27">
        <v>1.2</v>
      </c>
    </row>
    <row r="28" spans="2:5" x14ac:dyDescent="0.25">
      <c r="B28" s="26">
        <v>2050</v>
      </c>
      <c r="C28" s="26" t="s">
        <v>44</v>
      </c>
      <c r="D28" s="30" t="s">
        <v>37</v>
      </c>
      <c r="E28" s="29">
        <v>1.25</v>
      </c>
    </row>
    <row r="29" spans="2:5" x14ac:dyDescent="0.25">
      <c r="B29" s="18">
        <v>2015</v>
      </c>
      <c r="C29" s="18" t="s">
        <v>45</v>
      </c>
      <c r="D29" s="15" t="s">
        <v>38</v>
      </c>
      <c r="E29" s="27">
        <v>1.05</v>
      </c>
    </row>
    <row r="30" spans="2:5" x14ac:dyDescent="0.25">
      <c r="B30" s="18">
        <v>2020</v>
      </c>
      <c r="C30" s="18" t="s">
        <v>45</v>
      </c>
      <c r="D30" s="15" t="s">
        <v>38</v>
      </c>
      <c r="E30" s="27">
        <v>1.1000000000000001</v>
      </c>
    </row>
    <row r="31" spans="2:5" x14ac:dyDescent="0.25">
      <c r="B31" s="18">
        <v>2030</v>
      </c>
      <c r="C31" s="18" t="s">
        <v>45</v>
      </c>
      <c r="D31" s="15" t="s">
        <v>38</v>
      </c>
      <c r="E31" s="27">
        <v>1.1499999999999999</v>
      </c>
    </row>
    <row r="32" spans="2:5" x14ac:dyDescent="0.25">
      <c r="B32" s="18">
        <v>2040</v>
      </c>
      <c r="C32" s="18" t="s">
        <v>45</v>
      </c>
      <c r="D32" s="15" t="s">
        <v>38</v>
      </c>
      <c r="E32" s="27">
        <v>1.2</v>
      </c>
    </row>
    <row r="33" spans="2:5" x14ac:dyDescent="0.25">
      <c r="B33" s="26">
        <v>2050</v>
      </c>
      <c r="C33" s="26" t="s">
        <v>45</v>
      </c>
      <c r="D33" s="30" t="s">
        <v>38</v>
      </c>
      <c r="E33" s="29">
        <v>1.25</v>
      </c>
    </row>
    <row r="34" spans="2:5" x14ac:dyDescent="0.25">
      <c r="B34" s="18">
        <v>2015</v>
      </c>
      <c r="C34" s="18" t="s">
        <v>46</v>
      </c>
      <c r="D34" s="15" t="s">
        <v>39</v>
      </c>
      <c r="E34" s="27">
        <v>1.05</v>
      </c>
    </row>
    <row r="35" spans="2:5" x14ac:dyDescent="0.25">
      <c r="B35" s="18">
        <v>2020</v>
      </c>
      <c r="C35" s="18" t="s">
        <v>46</v>
      </c>
      <c r="D35" s="15" t="s">
        <v>39</v>
      </c>
      <c r="E35" s="27">
        <v>1.1000000000000001</v>
      </c>
    </row>
    <row r="36" spans="2:5" x14ac:dyDescent="0.25">
      <c r="B36" s="18">
        <v>2030</v>
      </c>
      <c r="C36" s="18" t="s">
        <v>46</v>
      </c>
      <c r="D36" s="15" t="s">
        <v>39</v>
      </c>
      <c r="E36" s="27">
        <v>1.1499999999999999</v>
      </c>
    </row>
    <row r="37" spans="2:5" x14ac:dyDescent="0.25">
      <c r="B37" s="18">
        <v>2040</v>
      </c>
      <c r="C37" s="18" t="s">
        <v>46</v>
      </c>
      <c r="D37" s="15" t="s">
        <v>39</v>
      </c>
      <c r="E37" s="27">
        <v>1.2</v>
      </c>
    </row>
    <row r="38" spans="2:5" x14ac:dyDescent="0.25">
      <c r="B38" s="26">
        <v>2050</v>
      </c>
      <c r="C38" s="26" t="s">
        <v>46</v>
      </c>
      <c r="D38" s="30" t="s">
        <v>39</v>
      </c>
      <c r="E38" s="29">
        <v>1.25</v>
      </c>
    </row>
    <row r="39" spans="2:5" x14ac:dyDescent="0.25">
      <c r="B39" s="18">
        <v>2015</v>
      </c>
      <c r="C39" s="18" t="s">
        <v>51</v>
      </c>
      <c r="D39" t="s">
        <v>20</v>
      </c>
      <c r="E39" s="20">
        <f>J9/100</f>
        <v>1.0171774256348882</v>
      </c>
    </row>
    <row r="40" spans="2:5" x14ac:dyDescent="0.25">
      <c r="B40" s="18">
        <v>2020</v>
      </c>
      <c r="C40" s="18" t="s">
        <v>51</v>
      </c>
      <c r="D40" t="s">
        <v>20</v>
      </c>
      <c r="E40" s="20">
        <f>K9/100</f>
        <v>1.0434983894999013</v>
      </c>
    </row>
    <row r="41" spans="2:5" x14ac:dyDescent="0.25">
      <c r="B41" s="18">
        <v>2030</v>
      </c>
      <c r="C41" s="18" t="s">
        <v>51</v>
      </c>
      <c r="D41" t="s">
        <v>20</v>
      </c>
      <c r="E41" s="20">
        <f>L9/100</f>
        <v>1.0888888888888875</v>
      </c>
    </row>
    <row r="42" spans="2:5" x14ac:dyDescent="0.25">
      <c r="B42" s="18">
        <v>2040</v>
      </c>
      <c r="C42" s="18" t="s">
        <v>51</v>
      </c>
      <c r="D42" t="s">
        <v>20</v>
      </c>
      <c r="E42" s="20">
        <f>M9/100</f>
        <v>1.1111111111111112</v>
      </c>
    </row>
    <row r="43" spans="2:5" x14ac:dyDescent="0.25">
      <c r="B43" s="26">
        <v>2050</v>
      </c>
      <c r="C43" s="26" t="s">
        <v>51</v>
      </c>
      <c r="D43" s="40" t="s">
        <v>20</v>
      </c>
      <c r="E43" s="41">
        <f>N9/100</f>
        <v>1.1337868480725639</v>
      </c>
    </row>
    <row r="44" spans="2:5" x14ac:dyDescent="0.25">
      <c r="B44" s="18">
        <v>2015</v>
      </c>
      <c r="C44" s="18" t="s">
        <v>52</v>
      </c>
      <c r="D44" s="42" t="s">
        <v>21</v>
      </c>
      <c r="E44" s="43">
        <f>J10/100</f>
        <v>1.0371372893366482</v>
      </c>
    </row>
    <row r="45" spans="2:5" x14ac:dyDescent="0.25">
      <c r="B45" s="18">
        <v>2020</v>
      </c>
      <c r="C45" s="18" t="s">
        <v>52</v>
      </c>
      <c r="D45" s="42" t="s">
        <v>21</v>
      </c>
      <c r="E45" s="43">
        <f>K10/100</f>
        <v>1.0954451150103326</v>
      </c>
    </row>
    <row r="46" spans="2:5" x14ac:dyDescent="0.25">
      <c r="B46" s="18">
        <v>2030</v>
      </c>
      <c r="C46" s="18" t="s">
        <v>52</v>
      </c>
      <c r="D46" s="42" t="s">
        <v>21</v>
      </c>
      <c r="E46" s="43">
        <f>L10/100</f>
        <v>1.2000000000000006</v>
      </c>
    </row>
    <row r="47" spans="2:5" x14ac:dyDescent="0.25">
      <c r="B47" s="18">
        <v>2040</v>
      </c>
      <c r="C47" s="18" t="s">
        <v>52</v>
      </c>
      <c r="D47" s="42" t="s">
        <v>21</v>
      </c>
      <c r="E47" s="43">
        <f>M10/100</f>
        <v>1.3599999999999994</v>
      </c>
    </row>
    <row r="48" spans="2:5" x14ac:dyDescent="0.25">
      <c r="B48" s="26">
        <v>2050</v>
      </c>
      <c r="C48" s="26" t="s">
        <v>52</v>
      </c>
      <c r="D48" s="40" t="s">
        <v>21</v>
      </c>
      <c r="E48" s="41">
        <f>N10/100</f>
        <v>1.5413333333333314</v>
      </c>
    </row>
    <row r="49" spans="2:5" x14ac:dyDescent="0.25">
      <c r="B49" s="18">
        <v>2015</v>
      </c>
      <c r="C49" s="18" t="s">
        <v>53</v>
      </c>
      <c r="D49" s="42" t="s">
        <v>22</v>
      </c>
      <c r="E49" s="43">
        <f>$J$12/100</f>
        <v>1</v>
      </c>
    </row>
    <row r="50" spans="2:5" x14ac:dyDescent="0.25">
      <c r="B50" s="18">
        <v>2020</v>
      </c>
      <c r="C50" s="18" t="s">
        <v>53</v>
      </c>
      <c r="D50" s="42" t="s">
        <v>22</v>
      </c>
      <c r="E50" s="43">
        <f>$K$12/100</f>
        <v>1</v>
      </c>
    </row>
    <row r="51" spans="2:5" x14ac:dyDescent="0.25">
      <c r="B51" s="18">
        <v>2030</v>
      </c>
      <c r="C51" s="18" t="s">
        <v>53</v>
      </c>
      <c r="D51" s="42" t="s">
        <v>22</v>
      </c>
      <c r="E51" s="43">
        <f>$L$12/100</f>
        <v>1</v>
      </c>
    </row>
    <row r="52" spans="2:5" x14ac:dyDescent="0.25">
      <c r="B52" s="18">
        <v>2040</v>
      </c>
      <c r="C52" s="18" t="s">
        <v>53</v>
      </c>
      <c r="D52" s="42" t="s">
        <v>22</v>
      </c>
      <c r="E52" s="43">
        <f>$M$12/100</f>
        <v>1</v>
      </c>
    </row>
    <row r="53" spans="2:5" x14ac:dyDescent="0.25">
      <c r="B53" s="26">
        <v>2050</v>
      </c>
      <c r="C53" s="26" t="s">
        <v>53</v>
      </c>
      <c r="D53" s="40" t="s">
        <v>22</v>
      </c>
      <c r="E53" s="41">
        <f>$N$12/100</f>
        <v>1</v>
      </c>
    </row>
    <row r="54" spans="2:5" x14ac:dyDescent="0.25">
      <c r="B54" s="12">
        <v>2015</v>
      </c>
      <c r="C54" s="12" t="s">
        <v>48</v>
      </c>
      <c r="D54" s="44" t="s">
        <v>40</v>
      </c>
      <c r="E54" s="45">
        <v>1.05</v>
      </c>
    </row>
    <row r="55" spans="2:5" x14ac:dyDescent="0.25">
      <c r="B55" s="12">
        <v>2020</v>
      </c>
      <c r="C55" s="12" t="s">
        <v>48</v>
      </c>
      <c r="D55" s="44" t="s">
        <v>40</v>
      </c>
      <c r="E55" s="45">
        <v>1.1000000000000001</v>
      </c>
    </row>
    <row r="56" spans="2:5" x14ac:dyDescent="0.25">
      <c r="B56" s="12">
        <v>2030</v>
      </c>
      <c r="C56" s="12" t="s">
        <v>48</v>
      </c>
      <c r="D56" s="44" t="s">
        <v>40</v>
      </c>
      <c r="E56" s="46">
        <v>1.1499999999999999</v>
      </c>
    </row>
    <row r="57" spans="2:5" x14ac:dyDescent="0.25">
      <c r="B57" s="12">
        <v>2040</v>
      </c>
      <c r="C57" s="12" t="s">
        <v>48</v>
      </c>
      <c r="D57" s="44" t="s">
        <v>40</v>
      </c>
      <c r="E57" s="46">
        <v>1.2</v>
      </c>
    </row>
    <row r="58" spans="2:5" x14ac:dyDescent="0.25">
      <c r="B58" s="31">
        <v>2050</v>
      </c>
      <c r="C58" s="31" t="s">
        <v>48</v>
      </c>
      <c r="D58" s="48" t="s">
        <v>40</v>
      </c>
      <c r="E58" s="47">
        <v>1.25</v>
      </c>
    </row>
    <row r="59" spans="2:5" x14ac:dyDescent="0.25">
      <c r="B59">
        <v>2015</v>
      </c>
      <c r="C59" t="s">
        <v>49</v>
      </c>
      <c r="D59" s="42" t="s">
        <v>41</v>
      </c>
      <c r="E59" s="42">
        <v>1.05</v>
      </c>
    </row>
    <row r="60" spans="2:5" x14ac:dyDescent="0.25">
      <c r="B60">
        <v>2020</v>
      </c>
      <c r="C60" t="s">
        <v>49</v>
      </c>
      <c r="D60" s="42" t="s">
        <v>41</v>
      </c>
      <c r="E60" s="42">
        <v>1.1000000000000001</v>
      </c>
    </row>
    <row r="61" spans="2:5" x14ac:dyDescent="0.25">
      <c r="B61">
        <v>2030</v>
      </c>
      <c r="C61" t="s">
        <v>49</v>
      </c>
      <c r="D61" s="42" t="s">
        <v>41</v>
      </c>
      <c r="E61" s="42">
        <v>1.1499999999999999</v>
      </c>
    </row>
    <row r="62" spans="2:5" x14ac:dyDescent="0.25">
      <c r="B62">
        <v>2040</v>
      </c>
      <c r="C62" t="s">
        <v>49</v>
      </c>
      <c r="D62" s="42" t="s">
        <v>41</v>
      </c>
      <c r="E62" s="42">
        <v>1.2</v>
      </c>
    </row>
    <row r="63" spans="2:5" x14ac:dyDescent="0.25">
      <c r="B63" s="31">
        <v>2050</v>
      </c>
      <c r="C63" s="31" t="s">
        <v>49</v>
      </c>
      <c r="D63" s="40" t="s">
        <v>41</v>
      </c>
      <c r="E63" s="40">
        <v>1.25</v>
      </c>
    </row>
    <row r="64" spans="2:5" x14ac:dyDescent="0.25">
      <c r="B64" s="12">
        <v>2015</v>
      </c>
      <c r="C64" s="12" t="s">
        <v>47</v>
      </c>
      <c r="D64" s="44" t="s">
        <v>42</v>
      </c>
      <c r="E64" s="45">
        <v>1.05</v>
      </c>
    </row>
    <row r="65" spans="2:5" x14ac:dyDescent="0.25">
      <c r="B65" s="12">
        <v>2020</v>
      </c>
      <c r="C65" s="12" t="s">
        <v>47</v>
      </c>
      <c r="D65" s="44" t="s">
        <v>42</v>
      </c>
      <c r="E65" s="45">
        <v>1.1000000000000001</v>
      </c>
    </row>
    <row r="66" spans="2:5" x14ac:dyDescent="0.25">
      <c r="B66" s="12">
        <v>2030</v>
      </c>
      <c r="C66" s="12" t="s">
        <v>47</v>
      </c>
      <c r="D66" s="44" t="s">
        <v>42</v>
      </c>
      <c r="E66" s="46">
        <v>1.1499999999999999</v>
      </c>
    </row>
    <row r="67" spans="2:5" x14ac:dyDescent="0.25">
      <c r="B67" s="12">
        <v>2040</v>
      </c>
      <c r="C67" s="12" t="s">
        <v>47</v>
      </c>
      <c r="D67" s="44" t="s">
        <v>42</v>
      </c>
      <c r="E67" s="46">
        <v>1.2</v>
      </c>
    </row>
    <row r="68" spans="2:5" x14ac:dyDescent="0.25">
      <c r="B68" s="31">
        <v>2050</v>
      </c>
      <c r="C68" s="31" t="s">
        <v>47</v>
      </c>
      <c r="D68" s="48" t="s">
        <v>42</v>
      </c>
      <c r="E68" s="47">
        <v>1.25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BY_Demands</vt:lpstr>
      <vt:lpstr>COM_PROJ</vt:lpstr>
      <vt:lpstr>Projection_Growth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2017-01-07T23:31:29Z</dcterms:created>
  <dcterms:modified xsi:type="dcterms:W3CDTF">2017-11-10T15:02:09Z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225399196147918</vt:r8>
  </property>
</Properties>
</file>