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pet\Git models\TIMES-SHIRE\"/>
    </mc:Choice>
  </mc:AlternateContent>
  <bookViews>
    <workbookView xWindow="9555" yWindow="-15" windowWidth="4125" windowHeight="9405" tabRatio="901" activeTab="3"/>
  </bookViews>
  <sheets>
    <sheet name="SEC_Comm" sheetId="112" r:id="rId1"/>
    <sheet name="ProcessCharac_Horizontal" sheetId="131" r:id="rId2"/>
    <sheet name="SEC_Processes" sheetId="127" r:id="rId3"/>
    <sheet name="EmissionTable" sheetId="126" r:id="rId4"/>
  </sheets>
  <externalReferences>
    <externalReference r:id="rId5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E27" i="127" l="1"/>
  <c r="D27" i="127"/>
  <c r="E16" i="127"/>
  <c r="D16" i="127"/>
  <c r="L24" i="131"/>
  <c r="I24" i="131"/>
  <c r="I29" i="131"/>
  <c r="L29" i="131"/>
  <c r="I25" i="131"/>
  <c r="I28" i="131"/>
  <c r="I23" i="131"/>
  <c r="I27" i="131"/>
  <c r="B19" i="131" l="1"/>
  <c r="L13" i="131" l="1"/>
  <c r="I13" i="131"/>
  <c r="B13" i="131"/>
  <c r="C13" i="131"/>
  <c r="D26" i="131"/>
  <c r="E19" i="131"/>
  <c r="E26" i="127"/>
  <c r="D26" i="127"/>
  <c r="E15" i="127"/>
  <c r="D15" i="127"/>
  <c r="L21" i="131"/>
  <c r="I21" i="131"/>
  <c r="L27" i="131"/>
  <c r="L26" i="131"/>
  <c r="I26" i="131"/>
  <c r="L25" i="131"/>
  <c r="L28" i="131"/>
  <c r="J23" i="131"/>
  <c r="K23" i="131"/>
  <c r="L23" i="131"/>
  <c r="J11" i="131"/>
  <c r="K11" i="131"/>
  <c r="L11" i="131"/>
  <c r="I11" i="131"/>
  <c r="C11" i="131"/>
  <c r="C23" i="131"/>
  <c r="C24" i="131"/>
  <c r="C25" i="131"/>
  <c r="C26" i="131"/>
  <c r="C27" i="131"/>
  <c r="C12" i="131"/>
  <c r="C14" i="131"/>
  <c r="C15" i="131"/>
  <c r="C16" i="131"/>
  <c r="C17" i="131"/>
  <c r="C18" i="131"/>
  <c r="C19" i="131"/>
  <c r="C20" i="131"/>
  <c r="B20" i="131"/>
  <c r="B23" i="131"/>
  <c r="B24" i="131"/>
  <c r="B25" i="131"/>
  <c r="B26" i="131"/>
  <c r="B27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sharedStrings.xml><?xml version="1.0" encoding="utf-8"?>
<sst xmlns="http://schemas.openxmlformats.org/spreadsheetml/2006/main" count="280" uniqueCount="147">
  <si>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</si>
  <si>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</si>
  <si>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</si>
  <si>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</si>
  <si>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</si>
  <si>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</si>
  <si>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</si>
  <si>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</si>
  <si>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</si>
  <si>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</si>
  <si>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</si>
  <si>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</si>
  <si>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</si>
  <si>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</si>
  <si>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</si>
  <si>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</si>
  <si>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</si>
  <si>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</si>
  <si>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</si>
  <si>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</si>
  <si>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</si>
  <si>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</si>
  <si>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</si>
  <si>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</si>
  <si>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</si>
  <si>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</si>
  <si>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</si>
  <si>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</si>
  <si>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</si>
  <si>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</si>
  <si>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</si>
  <si>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</si>
  <si>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</si>
  <si>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</si>
  <si>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</si>
  <si>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</si>
  <si>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</si>
  <si>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</si>
  <si>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</si>
  <si>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</si>
  <si>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</si>
  <si>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</si>
  <si>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</si>
  <si>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</si>
  <si>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</si>
  <si>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</si>
  <si>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</si>
  <si>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</si>
  <si>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</si>
  <si>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</si>
  <si>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</si>
  <si>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</si>
  <si>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</si>
  <si>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</si>
  <si>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</si>
  <si>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</si>
  <si>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</si>
  <si>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</si>
  <si>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</si>
  <si>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</si>
  <si>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</si>
  <si>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</si>
  <si>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</si>
  <si>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</si>
  <si>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</si>
  <si>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</si>
  <si>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</si>
  <si>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</si>
  <si>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</si>
  <si>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</si>
  <si>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</si>
  <si>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</si>
  <si>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</si>
  <si>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</si>
  <si>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</si>
  <si>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</si>
  <si>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</si>
  <si>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</si>
  <si>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</si>
  <si>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</si>
  <si>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</si>
  <si>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</si>
  <si>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</si>
  <si>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</si>
  <si>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</si>
  <si>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</si>
  <si>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</si>
  <si>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</si>
  <si>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</si>
  <si>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</si>
  <si>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</si>
  <si>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</si>
  <si>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</si>
  <si>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</si>
  <si>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Woodchips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</si>
  <si>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</si>
  <si>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</si>
  <si>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</si>
  <si>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</si>
  <si>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</si>
  <si>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</si>
  <si>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</si>
  <si>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</si>
  <si>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Export Woodchips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</si>
  <si>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</si>
  <si>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</si>
  <si>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</si>
  <si>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</si>
  <si>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</si>
  <si>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</si>
  <si>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</si>
  <si>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</si>
  <si>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</si>
  <si>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</si>
  <si>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</si>
  <si>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Woodchips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</si>
  <si>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</si>
  <si>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</si>
  <si>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</si>
  <si>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</si>
  <si>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</si>
  <si>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</si>
  <si>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</si>
  <si>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</si>
  <si>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</si>
  <si>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</si>
  <si>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</si>
  <si>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</si>
  <si>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</si>
  <si>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</si>
  <si>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</si>
  <si>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</si>
  <si>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</si>
  <si>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</si>
  <si>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</si>
  <si>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</si>
  <si>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</si>
  <si>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WCH</t>
  </si>
  <si>
    <t>EXPWCH</t>
  </si>
  <si>
    <t>IMPWCH</t>
  </si>
  <si>
    <t>ELC</t>
  </si>
  <si>
    <t>URN</t>
  </si>
  <si>
    <t>Uranium</t>
  </si>
  <si>
    <t>IMPURN</t>
  </si>
  <si>
    <t>Import Uranium</t>
  </si>
  <si>
    <t>EXPURN</t>
  </si>
  <si>
    <t>Export 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</si>
</sst>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20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1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164" fontId="1" fillId="4" borderId="0" xfId="0" applyNumberFormat="1" applyFont="1" applyFill="1"/>
    <xf numFmtId="0" fontId="1" fillId="8" borderId="0" xfId="1" applyFont="1" applyFill="1" applyBorder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3"/>
  <sheetViews>
    <sheetView zoomScaleNormal="100" workbookViewId="0">
      <selection activeCell="C27" sqref="C27"/>
    </sheetView>
  </sheetViews>
  <sheetFormatPr defaultRowHeight="12.75" x14ac:dyDescent="0.2"/>
  <cols>
    <col min="1" max="1" width="2.85546875" customWidth="1"/>
    <col min="2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">
      <c r="B4" s="14" t="s">
        <v>33</v>
      </c>
      <c r="C4" s="14"/>
    </row>
    <row r="6" spans="2:10" ht="18" x14ac:dyDescent="0.25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39" thickBot="1" x14ac:dyDescent="0.25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">
      <c r="B13" s="42"/>
      <c r="C13" s="42"/>
      <c r="D13" s="42" t="s">
        <v>135</v>
      </c>
      <c r="E13" s="42" t="s">
        <v>136</v>
      </c>
      <c r="F13" s="42" t="s">
        <v>59</v>
      </c>
      <c r="G13" s="42"/>
      <c r="H13" s="42"/>
      <c r="I13" s="42"/>
      <c r="J13" s="42"/>
    </row>
    <row r="14" spans="2:10" x14ac:dyDescent="0.2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">
      <c r="B17" s="42"/>
      <c r="C17" s="43"/>
      <c r="D17" s="49" t="s">
        <v>137</v>
      </c>
      <c r="E17" s="42" t="s">
        <v>94</v>
      </c>
      <c r="F17" s="42" t="s">
        <v>59</v>
      </c>
      <c r="G17" s="42"/>
      <c r="H17" s="42"/>
      <c r="I17" s="42"/>
      <c r="J17" s="42"/>
    </row>
    <row r="18" spans="2:10" x14ac:dyDescent="0.2">
      <c r="B18" s="42"/>
      <c r="C18" s="43"/>
      <c r="D18" s="42" t="s">
        <v>95</v>
      </c>
      <c r="E18" s="42" t="s">
        <v>96</v>
      </c>
      <c r="F18" s="42" t="s">
        <v>59</v>
      </c>
      <c r="G18" s="42"/>
      <c r="H18" s="42"/>
      <c r="I18" s="42"/>
      <c r="J18" s="42"/>
    </row>
    <row r="19" spans="2:10" x14ac:dyDescent="0.2">
      <c r="B19" s="42"/>
      <c r="C19" s="43"/>
      <c r="D19" s="42" t="s">
        <v>126</v>
      </c>
      <c r="E19" s="42" t="s">
        <v>127</v>
      </c>
      <c r="F19" s="42" t="s">
        <v>59</v>
      </c>
      <c r="G19" s="42"/>
      <c r="H19" s="42"/>
      <c r="I19" s="42"/>
      <c r="J19" s="42"/>
    </row>
    <row r="20" spans="2:10" x14ac:dyDescent="0.2">
      <c r="B20" s="42"/>
      <c r="C20" s="43"/>
      <c r="D20" s="49" t="s">
        <v>141</v>
      </c>
      <c r="E20" s="49" t="s">
        <v>142</v>
      </c>
      <c r="F20" s="49" t="s">
        <v>59</v>
      </c>
      <c r="G20" s="42"/>
      <c r="H20" s="42"/>
      <c r="I20" s="42"/>
      <c r="J20" s="42"/>
    </row>
    <row r="21" spans="2:10" x14ac:dyDescent="0.2">
      <c r="B21" s="42" t="s">
        <v>63</v>
      </c>
      <c r="C21" s="43"/>
      <c r="D21" s="42" t="s">
        <v>83</v>
      </c>
      <c r="E21" s="42" t="s">
        <v>84</v>
      </c>
      <c r="F21" s="42" t="s">
        <v>64</v>
      </c>
      <c r="G21" s="42"/>
      <c r="H21" s="42"/>
      <c r="I21" s="42"/>
      <c r="J21" s="42"/>
    </row>
    <row r="22" spans="2:10" x14ac:dyDescent="0.2">
      <c r="B22" s="43" t="s">
        <v>58</v>
      </c>
      <c r="C22" s="43"/>
      <c r="D22" s="43" t="s">
        <v>122</v>
      </c>
      <c r="E22" s="43" t="s">
        <v>124</v>
      </c>
      <c r="F22" s="43" t="s">
        <v>59</v>
      </c>
      <c r="G22" s="43"/>
      <c r="H22" s="43"/>
      <c r="I22" s="43"/>
      <c r="J22" s="43"/>
    </row>
    <row r="23" spans="2:10" x14ac:dyDescent="0.2">
      <c r="B23" s="43"/>
      <c r="C23" s="43"/>
      <c r="D23" s="43" t="s">
        <v>123</v>
      </c>
      <c r="E23" s="43" t="s">
        <v>125</v>
      </c>
      <c r="F23" s="43" t="s">
        <v>59</v>
      </c>
      <c r="G23" s="43"/>
      <c r="H23" s="43"/>
      <c r="I23" s="43"/>
      <c r="J23" s="49" t="s">
        <v>140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3"/>
  <sheetViews>
    <sheetView topLeftCell="A2" zoomScaleNormal="100" workbookViewId="0">
      <selection activeCell="L31" sqref="L31"/>
    </sheetView>
  </sheetViews>
  <sheetFormatPr defaultColWidth="9.140625" defaultRowHeight="12.75" x14ac:dyDescent="0.2"/>
  <cols>
    <col min="1" max="1" width="7" style="15" customWidth="1"/>
    <col min="2" max="2" width="15.5703125" style="15" customWidth="1"/>
    <col min="3" max="3" width="46.140625" style="15" bestFit="1" customWidth="1"/>
    <col min="4" max="4" width="12.140625" style="15" customWidth="1"/>
    <col min="5" max="5" width="11.85546875" style="15" bestFit="1" customWidth="1"/>
    <col min="6" max="8" width="11.85546875" style="15" customWidth="1"/>
    <col min="9" max="9" width="7.28515625" style="15" customWidth="1"/>
    <col min="10" max="10" width="7.140625" style="15" customWidth="1"/>
    <col min="11" max="50" width="6" style="15" customWidth="1"/>
    <col min="51" max="51" width="9.140625" style="15"/>
    <col min="52" max="52" width="12" style="15" customWidth="1"/>
    <col min="53" max="16384" width="9.140625" style="15"/>
  </cols>
  <sheetData>
    <row r="1" spans="1:13" ht="26.25" x14ac:dyDescent="0.4">
      <c r="B1" s="29" t="s">
        <v>56</v>
      </c>
      <c r="J1" s="15" t="s">
        <v>72</v>
      </c>
    </row>
    <row r="2" spans="1:13" x14ac:dyDescent="0.2">
      <c r="B2"/>
      <c r="I2"/>
      <c r="J2" s="30" t="s">
        <v>76</v>
      </c>
    </row>
    <row r="3" spans="1:13" ht="18" x14ac:dyDescent="0.25">
      <c r="B3" s="8" t="s">
        <v>35</v>
      </c>
      <c r="I3" s="31" t="s">
        <v>77</v>
      </c>
      <c r="J3" s="32">
        <v>0.95</v>
      </c>
    </row>
    <row r="4" spans="1:13" x14ac:dyDescent="0.2">
      <c r="I4" s="30" t="s">
        <v>78</v>
      </c>
      <c r="J4" s="32">
        <v>0.05</v>
      </c>
    </row>
    <row r="5" spans="1:13" ht="15" x14ac:dyDescent="0.2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">
      <c r="B6" s="4"/>
      <c r="C6" s="2"/>
      <c r="D6"/>
      <c r="E6" s="6"/>
      <c r="F6" s="18"/>
      <c r="G6" s="18"/>
      <c r="H6" s="18"/>
      <c r="L6" s="17"/>
      <c r="M6" s="17"/>
    </row>
    <row r="7" spans="1:13" x14ac:dyDescent="0.2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119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2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120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">
      <c r="A12" s="25"/>
      <c r="B12" s="26" t="str">
        <f>SEC_Processes!D17</f>
        <v>IMPCRD</v>
      </c>
      <c r="C12" s="26" t="str">
        <f>SEC_Processes!E17</f>
        <v>Import Crude Oil</v>
      </c>
      <c r="D12" s="26"/>
      <c r="E12" s="26" t="s">
        <v>60</v>
      </c>
      <c r="F12" s="27" t="s">
        <v>74</v>
      </c>
      <c r="G12" s="27" t="s">
        <v>120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">
      <c r="A13" s="25"/>
      <c r="B13" s="26" t="str">
        <f>SEC_Processes!D18</f>
        <v>IMPGSL</v>
      </c>
      <c r="C13" s="26" t="str">
        <f>SEC_Processes!E18</f>
        <v>Import Gasoline</v>
      </c>
      <c r="D13" s="26"/>
      <c r="E13" s="26" t="s">
        <v>135</v>
      </c>
      <c r="F13" s="27" t="s">
        <v>74</v>
      </c>
      <c r="G13" s="27" t="s">
        <v>120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">
      <c r="A14" s="25"/>
      <c r="B14" s="26" t="str">
        <f>SEC_Processes!D19</f>
        <v>IMPWIN</v>
      </c>
      <c r="C14" s="26" t="str">
        <f>SEC_Processes!E19</f>
        <v>Import Wind</v>
      </c>
      <c r="D14" s="26"/>
      <c r="E14" s="26" t="s">
        <v>61</v>
      </c>
      <c r="F14" s="27" t="s">
        <v>74</v>
      </c>
      <c r="G14" s="27" t="s">
        <v>120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">
      <c r="A15" s="25"/>
      <c r="B15" s="26" t="str">
        <f>SEC_Processes!D20</f>
        <v>IMPNGA</v>
      </c>
      <c r="C15" s="26" t="str">
        <f>SEC_Processes!E20</f>
        <v>Import Natural Gas</v>
      </c>
      <c r="D15" s="26"/>
      <c r="E15" s="26" t="s">
        <v>86</v>
      </c>
      <c r="F15" s="27" t="s">
        <v>74</v>
      </c>
      <c r="G15" s="27" t="s">
        <v>120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">
      <c r="A16" s="20"/>
      <c r="B16" s="26" t="str">
        <f>SEC_Processes!D21</f>
        <v>IMPDSL</v>
      </c>
      <c r="C16" s="26" t="str">
        <f>SEC_Processes!E21</f>
        <v>Import Diesel</v>
      </c>
      <c r="D16" s="26"/>
      <c r="E16" s="26" t="s">
        <v>88</v>
      </c>
      <c r="F16" s="27" t="s">
        <v>74</v>
      </c>
      <c r="G16" s="27" t="s">
        <v>120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">
      <c r="A17" s="20"/>
      <c r="B17" s="26" t="str">
        <f>SEC_Processes!D22</f>
        <v>IMPHYD</v>
      </c>
      <c r="C17" s="26" t="str">
        <f>SEC_Processes!E22</f>
        <v>Import Hydro</v>
      </c>
      <c r="D17" s="26"/>
      <c r="E17" s="26" t="s">
        <v>90</v>
      </c>
      <c r="F17" s="27" t="s">
        <v>74</v>
      </c>
      <c r="G17" s="27" t="s">
        <v>120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">
      <c r="A18" s="20"/>
      <c r="B18" s="26" t="str">
        <f>SEC_Processes!D23</f>
        <v>IMPSOL</v>
      </c>
      <c r="C18" s="26" t="str">
        <f>SEC_Processes!E23</f>
        <v>Import Solar</v>
      </c>
      <c r="D18" s="26"/>
      <c r="E18" s="26" t="s">
        <v>92</v>
      </c>
      <c r="F18" s="27" t="s">
        <v>74</v>
      </c>
      <c r="G18" s="27" t="s">
        <v>120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">
      <c r="A19" s="20"/>
      <c r="B19" s="26" t="str">
        <f>SEC_Processes!D24</f>
        <v>IMPWCH</v>
      </c>
      <c r="C19" s="26" t="str">
        <f>SEC_Processes!E24</f>
        <v>Import Woodchips</v>
      </c>
      <c r="D19" s="26"/>
      <c r="E19" s="26" t="str">
        <f>SEC_Comm!D17</f>
        <v>WCH</v>
      </c>
      <c r="F19" s="27" t="s">
        <v>74</v>
      </c>
      <c r="G19" s="27" t="s">
        <v>120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">
      <c r="A20" s="20"/>
      <c r="B20" s="26" t="str">
        <f>SEC_Processes!D25</f>
        <v>IMPSTR</v>
      </c>
      <c r="C20" s="26" t="str">
        <f>SEC_Processes!E25</f>
        <v>Import Straw</v>
      </c>
      <c r="D20" s="26"/>
      <c r="E20" s="26" t="s">
        <v>95</v>
      </c>
      <c r="F20" s="27" t="s">
        <v>74</v>
      </c>
      <c r="G20" s="27" t="s">
        <v>120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">
      <c r="A21" s="20"/>
      <c r="B21" s="26" t="s">
        <v>128</v>
      </c>
      <c r="C21" s="26" t="s">
        <v>129</v>
      </c>
      <c r="D21" s="26"/>
      <c r="E21" s="26" t="s">
        <v>126</v>
      </c>
      <c r="F21" s="27" t="s">
        <v>74</v>
      </c>
      <c r="G21" s="27" t="s">
        <v>120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">
      <c r="A22" s="20"/>
      <c r="B22" s="50" t="s">
        <v>143</v>
      </c>
      <c r="C22" s="50" t="s">
        <v>144</v>
      </c>
      <c r="D22" s="26"/>
      <c r="E22" s="50" t="s">
        <v>141</v>
      </c>
      <c r="F22" s="27" t="s">
        <v>74</v>
      </c>
      <c r="G22" s="27" t="s">
        <v>120</v>
      </c>
      <c r="H22" s="28" t="s">
        <v>79</v>
      </c>
      <c r="I22" s="48">
        <v>0.8</v>
      </c>
      <c r="J22" s="48"/>
      <c r="K22" s="48"/>
      <c r="L22" s="48">
        <v>0.81</v>
      </c>
      <c r="M22" s="48"/>
    </row>
    <row r="23" spans="1:13" x14ac:dyDescent="0.2">
      <c r="A23" s="20"/>
      <c r="B23" s="26" t="str">
        <f>SEC_Processes!D10</f>
        <v>EXPCRD</v>
      </c>
      <c r="C23" s="26" t="str">
        <f>SEC_Processes!E10</f>
        <v>Export Crude Oil</v>
      </c>
      <c r="D23" s="27" t="s">
        <v>60</v>
      </c>
      <c r="E23" s="27"/>
      <c r="F23" s="27" t="s">
        <v>74</v>
      </c>
      <c r="G23" s="27" t="s">
        <v>121</v>
      </c>
      <c r="H23" s="28" t="s">
        <v>79</v>
      </c>
      <c r="I23" s="48">
        <f>I12*$J$3</f>
        <v>14.25</v>
      </c>
      <c r="J23" s="48">
        <f>J12*$J$3</f>
        <v>12.35</v>
      </c>
      <c r="K23" s="48">
        <f>K12*$J$3</f>
        <v>12.35</v>
      </c>
      <c r="L23" s="48">
        <f>L12*$J$3</f>
        <v>7.6</v>
      </c>
      <c r="M23" s="48"/>
    </row>
    <row r="24" spans="1:13" x14ac:dyDescent="0.2">
      <c r="B24" s="26" t="str">
        <f>SEC_Processes!D11</f>
        <v>EXPNGA</v>
      </c>
      <c r="C24" s="26" t="str">
        <f>SEC_Processes!E11</f>
        <v>Export Natural Gas</v>
      </c>
      <c r="D24" s="27" t="s">
        <v>86</v>
      </c>
      <c r="E24" s="27"/>
      <c r="F24" s="27" t="s">
        <v>74</v>
      </c>
      <c r="G24" s="27" t="s">
        <v>121</v>
      </c>
      <c r="H24" s="28" t="s">
        <v>79</v>
      </c>
      <c r="I24" s="48">
        <f>I15*J3</f>
        <v>9.234</v>
      </c>
      <c r="J24" s="48"/>
      <c r="K24" s="48"/>
      <c r="L24" s="48">
        <f>L15*J3</f>
        <v>8.5214999999999996</v>
      </c>
      <c r="M24" s="48"/>
    </row>
    <row r="25" spans="1:13" x14ac:dyDescent="0.2">
      <c r="B25" s="26" t="str">
        <f>SEC_Processes!D12</f>
        <v>EXPDSL</v>
      </c>
      <c r="C25" s="26" t="str">
        <f>SEC_Processes!E12</f>
        <v>Export Diesel</v>
      </c>
      <c r="D25" s="27" t="s">
        <v>88</v>
      </c>
      <c r="E25" s="27"/>
      <c r="F25" s="27" t="s">
        <v>74</v>
      </c>
      <c r="G25" s="27" t="s">
        <v>121</v>
      </c>
      <c r="H25" s="28" t="s">
        <v>79</v>
      </c>
      <c r="I25" s="48">
        <f>I16*J3</f>
        <v>19.579499999999999</v>
      </c>
      <c r="J25" s="48"/>
      <c r="K25" s="48"/>
      <c r="L25" s="48">
        <f>L16*J3</f>
        <v>13.433</v>
      </c>
      <c r="M25" s="48"/>
    </row>
    <row r="26" spans="1:13" x14ac:dyDescent="0.2">
      <c r="B26" s="26" t="str">
        <f>SEC_Processes!D13</f>
        <v>EXPWCH</v>
      </c>
      <c r="C26" s="26" t="str">
        <f>SEC_Processes!E13</f>
        <v>Export Woodchips</v>
      </c>
      <c r="D26" s="26" t="str">
        <f>SEC_Comm!D17</f>
        <v>WCH</v>
      </c>
      <c r="E26" s="26"/>
      <c r="F26" s="27" t="s">
        <v>74</v>
      </c>
      <c r="G26" s="27" t="s">
        <v>121</v>
      </c>
      <c r="H26" s="28" t="s">
        <v>79</v>
      </c>
      <c r="I26" s="48">
        <f>I19*J3</f>
        <v>5.794999999999999</v>
      </c>
      <c r="J26" s="48"/>
      <c r="K26" s="48"/>
      <c r="L26" s="48">
        <f>L19*J3</f>
        <v>5.89</v>
      </c>
      <c r="M26" s="48"/>
    </row>
    <row r="27" spans="1:13" x14ac:dyDescent="0.2">
      <c r="B27" s="26" t="str">
        <f>SEC_Processes!D14</f>
        <v>EXPSTR</v>
      </c>
      <c r="C27" s="26" t="str">
        <f>SEC_Processes!E14</f>
        <v>Export Straw</v>
      </c>
      <c r="D27" s="26" t="s">
        <v>95</v>
      </c>
      <c r="E27" s="26"/>
      <c r="F27" s="27" t="s">
        <v>74</v>
      </c>
      <c r="G27" s="27" t="s">
        <v>121</v>
      </c>
      <c r="H27" s="28" t="s">
        <v>79</v>
      </c>
      <c r="I27" s="48">
        <f>I20*J3</f>
        <v>5.2249999999999996</v>
      </c>
      <c r="J27" s="48"/>
      <c r="K27" s="48"/>
      <c r="L27" s="48">
        <f>L20*J3</f>
        <v>5.3199999999999994</v>
      </c>
      <c r="M27" s="48"/>
    </row>
    <row r="28" spans="1:13" x14ac:dyDescent="0.2">
      <c r="B28" s="26" t="s">
        <v>130</v>
      </c>
      <c r="C28" s="26" t="s">
        <v>131</v>
      </c>
      <c r="D28" s="26" t="s">
        <v>126</v>
      </c>
      <c r="E28" s="26"/>
      <c r="F28" s="27" t="s">
        <v>74</v>
      </c>
      <c r="G28" s="27" t="s">
        <v>121</v>
      </c>
      <c r="H28" s="28" t="s">
        <v>79</v>
      </c>
      <c r="I28" s="48">
        <f>I24*0.7</f>
        <v>6.4638</v>
      </c>
      <c r="J28" s="48"/>
      <c r="K28" s="48"/>
      <c r="L28" s="48">
        <f>L24*0.7</f>
        <v>5.9650499999999997</v>
      </c>
      <c r="M28" s="48"/>
    </row>
    <row r="29" spans="1:13" x14ac:dyDescent="0.2">
      <c r="B29" s="26" t="s">
        <v>145</v>
      </c>
      <c r="C29" s="26" t="s">
        <v>146</v>
      </c>
      <c r="D29" s="26" t="s">
        <v>141</v>
      </c>
      <c r="E29" s="26"/>
      <c r="F29" s="27" t="s">
        <v>74</v>
      </c>
      <c r="G29" s="27" t="s">
        <v>121</v>
      </c>
      <c r="H29" s="28" t="s">
        <v>79</v>
      </c>
      <c r="I29" s="48">
        <f>I22*$J$3</f>
        <v>0.76</v>
      </c>
      <c r="J29" s="48"/>
      <c r="K29" s="48"/>
      <c r="L29" s="48">
        <f>L22*$J$3</f>
        <v>0.76949999999999996</v>
      </c>
      <c r="M29" s="48"/>
    </row>
    <row r="65533" spans="6:7" x14ac:dyDescent="0.2">
      <c r="F65533" s="27" t="s">
        <v>85</v>
      </c>
      <c r="G65533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opLeftCell="A4" zoomScaleNormal="100" workbookViewId="0">
      <selection activeCell="M26" sqref="M26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1.85546875" customWidth="1"/>
    <col min="5" max="5" width="25.5703125" bestFit="1" customWidth="1"/>
    <col min="8" max="8" width="14.5703125" customWidth="1"/>
    <col min="9" max="9" width="12.140625" customWidth="1"/>
  </cols>
  <sheetData>
    <row r="1" spans="1:10" ht="26.25" x14ac:dyDescent="0.4">
      <c r="B1" s="29" t="s">
        <v>57</v>
      </c>
    </row>
    <row r="2" spans="1:10" ht="18" x14ac:dyDescent="0.25">
      <c r="A2" s="8"/>
    </row>
    <row r="3" spans="1:10" ht="18" x14ac:dyDescent="0.25">
      <c r="A3" s="8"/>
      <c r="B3" s="14" t="s">
        <v>34</v>
      </c>
    </row>
    <row r="5" spans="1:10" ht="22.5" customHeight="1" x14ac:dyDescent="0.25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39" thickBot="1" x14ac:dyDescent="0.25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">
      <c r="B9" s="42" t="s">
        <v>68</v>
      </c>
      <c r="C9" s="43"/>
      <c r="D9" s="42" t="s">
        <v>69</v>
      </c>
      <c r="E9" s="42" t="s">
        <v>99</v>
      </c>
      <c r="F9" s="42" t="s">
        <v>59</v>
      </c>
      <c r="G9" s="42" t="s">
        <v>132</v>
      </c>
      <c r="H9" s="43"/>
      <c r="I9" s="43"/>
      <c r="J9" s="43"/>
    </row>
    <row r="10" spans="1:10" x14ac:dyDescent="0.2">
      <c r="B10" s="42" t="s">
        <v>70</v>
      </c>
      <c r="C10" s="43"/>
      <c r="D10" s="42" t="s">
        <v>71</v>
      </c>
      <c r="E10" s="42" t="s">
        <v>100</v>
      </c>
      <c r="F10" s="42" t="s">
        <v>59</v>
      </c>
      <c r="G10" s="42" t="s">
        <v>132</v>
      </c>
      <c r="H10" s="43"/>
      <c r="I10" s="43"/>
      <c r="J10" s="43"/>
    </row>
    <row r="11" spans="1:10" x14ac:dyDescent="0.2">
      <c r="B11" s="42"/>
      <c r="C11" s="43"/>
      <c r="D11" s="42" t="s">
        <v>97</v>
      </c>
      <c r="E11" s="42" t="s">
        <v>98</v>
      </c>
      <c r="F11" s="42" t="s">
        <v>59</v>
      </c>
      <c r="G11" s="42" t="s">
        <v>132</v>
      </c>
      <c r="H11" s="43"/>
      <c r="I11" s="43"/>
      <c r="J11" s="43"/>
    </row>
    <row r="12" spans="1:10" x14ac:dyDescent="0.2">
      <c r="B12" s="42"/>
      <c r="C12" s="43"/>
      <c r="D12" s="42" t="s">
        <v>101</v>
      </c>
      <c r="E12" s="42" t="s">
        <v>102</v>
      </c>
      <c r="F12" s="42" t="s">
        <v>59</v>
      </c>
      <c r="G12" s="42" t="s">
        <v>132</v>
      </c>
      <c r="H12" s="43"/>
      <c r="I12" s="43"/>
      <c r="J12" s="43"/>
    </row>
    <row r="13" spans="1:10" x14ac:dyDescent="0.2">
      <c r="B13" s="42"/>
      <c r="C13" s="43"/>
      <c r="D13" s="49" t="s">
        <v>138</v>
      </c>
      <c r="E13" s="42" t="s">
        <v>103</v>
      </c>
      <c r="F13" s="42" t="s">
        <v>59</v>
      </c>
      <c r="G13" s="42" t="s">
        <v>132</v>
      </c>
      <c r="H13" s="43"/>
      <c r="I13" s="43"/>
      <c r="J13" s="43"/>
    </row>
    <row r="14" spans="1:10" x14ac:dyDescent="0.2">
      <c r="B14" s="42"/>
      <c r="C14" s="43"/>
      <c r="D14" s="42" t="s">
        <v>104</v>
      </c>
      <c r="E14" s="42" t="s">
        <v>105</v>
      </c>
      <c r="F14" s="42" t="s">
        <v>59</v>
      </c>
      <c r="G14" s="42" t="s">
        <v>132</v>
      </c>
      <c r="H14" s="43"/>
      <c r="I14" s="43"/>
      <c r="J14" s="43"/>
    </row>
    <row r="15" spans="1:10" x14ac:dyDescent="0.2">
      <c r="B15" s="42"/>
      <c r="C15" s="43"/>
      <c r="D15" s="42" t="str">
        <f>ProcessCharac_Horizontal!B28</f>
        <v>EXPCOA</v>
      </c>
      <c r="E15" s="42" t="str">
        <f>ProcessCharac_Horizontal!C28</f>
        <v>Export Coal</v>
      </c>
      <c r="F15" s="42" t="s">
        <v>59</v>
      </c>
      <c r="G15" s="42" t="s">
        <v>132</v>
      </c>
      <c r="H15" s="43"/>
      <c r="I15" s="43"/>
      <c r="J15" s="43"/>
    </row>
    <row r="16" spans="1:10" x14ac:dyDescent="0.2">
      <c r="B16" s="42"/>
      <c r="C16" s="43"/>
      <c r="D16" s="42" t="str">
        <f>ProcessCharac_Horizontal!B29</f>
        <v>EXPURN</v>
      </c>
      <c r="E16" s="42" t="str">
        <f>ProcessCharac_Horizontal!C29</f>
        <v>Export Uranium</v>
      </c>
      <c r="F16" s="49" t="s">
        <v>59</v>
      </c>
      <c r="G16" s="42" t="s">
        <v>132</v>
      </c>
      <c r="H16" s="43"/>
      <c r="I16" s="43"/>
      <c r="J16" s="43"/>
    </row>
    <row r="17" spans="2:10" x14ac:dyDescent="0.2">
      <c r="B17" s="42" t="s">
        <v>65</v>
      </c>
      <c r="C17" s="43"/>
      <c r="D17" s="42" t="s">
        <v>66</v>
      </c>
      <c r="E17" s="42" t="s">
        <v>117</v>
      </c>
      <c r="F17" s="42" t="s">
        <v>59</v>
      </c>
      <c r="G17" s="42" t="s">
        <v>132</v>
      </c>
      <c r="H17" s="43"/>
      <c r="I17" s="43"/>
      <c r="J17" s="43"/>
    </row>
    <row r="18" spans="2:10" x14ac:dyDescent="0.2">
      <c r="B18" s="42"/>
      <c r="C18" s="43"/>
      <c r="D18" s="42" t="s">
        <v>133</v>
      </c>
      <c r="E18" s="42" t="s">
        <v>134</v>
      </c>
      <c r="F18" s="42" t="s">
        <v>59</v>
      </c>
      <c r="G18" s="42" t="s">
        <v>132</v>
      </c>
      <c r="H18" s="43"/>
      <c r="I18" s="43"/>
      <c r="J18" s="43"/>
    </row>
    <row r="19" spans="2:10" x14ac:dyDescent="0.2">
      <c r="B19" s="43"/>
      <c r="C19" s="43"/>
      <c r="D19" s="42" t="s">
        <v>67</v>
      </c>
      <c r="E19" s="42" t="s">
        <v>118</v>
      </c>
      <c r="F19" s="42" t="s">
        <v>59</v>
      </c>
      <c r="G19" s="42" t="s">
        <v>132</v>
      </c>
      <c r="H19" s="43"/>
      <c r="I19" s="43"/>
      <c r="J19" s="43"/>
    </row>
    <row r="20" spans="2:10" x14ac:dyDescent="0.2">
      <c r="B20" s="42"/>
      <c r="C20" s="42"/>
      <c r="D20" s="42" t="s">
        <v>106</v>
      </c>
      <c r="E20" s="42" t="s">
        <v>111</v>
      </c>
      <c r="F20" s="42" t="s">
        <v>59</v>
      </c>
      <c r="G20" s="42" t="s">
        <v>132</v>
      </c>
      <c r="H20" s="42"/>
      <c r="I20" s="42"/>
      <c r="J20" s="42"/>
    </row>
    <row r="21" spans="2:10" x14ac:dyDescent="0.2">
      <c r="B21" s="42"/>
      <c r="C21" s="42"/>
      <c r="D21" s="42" t="s">
        <v>107</v>
      </c>
      <c r="E21" s="42" t="s">
        <v>112</v>
      </c>
      <c r="F21" s="42" t="s">
        <v>59</v>
      </c>
      <c r="G21" s="42" t="s">
        <v>132</v>
      </c>
      <c r="H21" s="42"/>
      <c r="I21" s="42"/>
      <c r="J21" s="42"/>
    </row>
    <row r="22" spans="2:10" x14ac:dyDescent="0.2">
      <c r="B22" s="42"/>
      <c r="C22" s="42"/>
      <c r="D22" s="42" t="s">
        <v>108</v>
      </c>
      <c r="E22" s="42" t="s">
        <v>113</v>
      </c>
      <c r="F22" s="42" t="s">
        <v>59</v>
      </c>
      <c r="G22" s="42" t="s">
        <v>132</v>
      </c>
      <c r="H22" s="42"/>
      <c r="I22" s="42"/>
      <c r="J22" s="42"/>
    </row>
    <row r="23" spans="2:10" x14ac:dyDescent="0.2">
      <c r="B23" s="42"/>
      <c r="C23" s="42"/>
      <c r="D23" s="42" t="s">
        <v>109</v>
      </c>
      <c r="E23" s="42" t="s">
        <v>114</v>
      </c>
      <c r="F23" s="42" t="s">
        <v>59</v>
      </c>
      <c r="G23" s="42" t="s">
        <v>132</v>
      </c>
      <c r="H23" s="42"/>
      <c r="I23" s="42"/>
      <c r="J23" s="42"/>
    </row>
    <row r="24" spans="2:10" x14ac:dyDescent="0.2">
      <c r="B24" s="42"/>
      <c r="C24" s="42"/>
      <c r="D24" s="49" t="s">
        <v>139</v>
      </c>
      <c r="E24" s="42" t="s">
        <v>115</v>
      </c>
      <c r="F24" s="42" t="s">
        <v>59</v>
      </c>
      <c r="G24" s="42" t="s">
        <v>132</v>
      </c>
      <c r="H24" s="42"/>
      <c r="I24" s="42"/>
      <c r="J24" s="42"/>
    </row>
    <row r="25" spans="2:10" x14ac:dyDescent="0.2">
      <c r="B25" s="42"/>
      <c r="C25" s="42"/>
      <c r="D25" s="42" t="s">
        <v>110</v>
      </c>
      <c r="E25" s="42" t="s">
        <v>116</v>
      </c>
      <c r="F25" s="42" t="s">
        <v>59</v>
      </c>
      <c r="G25" s="42" t="s">
        <v>132</v>
      </c>
      <c r="H25" s="42"/>
      <c r="I25" s="42"/>
      <c r="J25" s="42"/>
    </row>
    <row r="26" spans="2:10" x14ac:dyDescent="0.2">
      <c r="B26" s="42"/>
      <c r="C26" s="42"/>
      <c r="D26" s="42" t="str">
        <f>ProcessCharac_Horizontal!B21</f>
        <v>IMPCOA</v>
      </c>
      <c r="E26" s="42" t="str">
        <f>ProcessCharac_Horizontal!C21</f>
        <v>Import Coal</v>
      </c>
      <c r="F26" s="42" t="s">
        <v>59</v>
      </c>
      <c r="G26" s="42" t="s">
        <v>132</v>
      </c>
      <c r="H26" s="42"/>
      <c r="I26" s="42"/>
      <c r="J26" s="42"/>
    </row>
    <row r="27" spans="2:10" x14ac:dyDescent="0.2">
      <c r="B27" s="42"/>
      <c r="C27" s="42"/>
      <c r="D27" s="42" t="str">
        <f>ProcessCharac_Horizontal!B22</f>
        <v>IMPURN</v>
      </c>
      <c r="E27" s="42" t="str">
        <f>ProcessCharac_Horizontal!C22</f>
        <v>Import Uranium</v>
      </c>
      <c r="F27" s="42" t="s">
        <v>59</v>
      </c>
      <c r="G27" s="42" t="s">
        <v>132</v>
      </c>
      <c r="H27" s="42"/>
      <c r="I27" s="42"/>
      <c r="J27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tabSelected="1" zoomScaleNormal="100" workbookViewId="0">
      <selection activeCell="C30" sqref="C30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7" t="s">
        <v>39</v>
      </c>
    </row>
    <row r="6" spans="1:6" ht="12.75" customHeight="1" x14ac:dyDescent="0.2">
      <c r="B6" s="5" t="s">
        <v>15</v>
      </c>
      <c r="C6" s="10"/>
      <c r="D6" s="1"/>
      <c r="E6" s="1"/>
      <c r="F6" s="1"/>
    </row>
    <row r="7" spans="1:6" ht="21" customHeight="1" x14ac:dyDescent="0.2">
      <c r="B7" s="11" t="s">
        <v>0</v>
      </c>
      <c r="C7" s="12" t="s">
        <v>38</v>
      </c>
    </row>
    <row r="8" spans="1:6" ht="21" customHeight="1" thickBot="1" x14ac:dyDescent="0.25">
      <c r="B8" s="9" t="s">
        <v>41</v>
      </c>
      <c r="C8" s="9"/>
    </row>
    <row r="9" spans="1:6" x14ac:dyDescent="0.2">
      <c r="B9" s="13"/>
      <c r="C9" s="13"/>
    </row>
    <row r="10" spans="1:6" x14ac:dyDescent="0.2">
      <c r="B10" s="1" t="s">
        <v>40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SEC_Comm</vt:lpstr>
      <vt:lpstr>ProcessCharac_Horizontal</vt:lpstr>
      <vt:lpstr>SEC_Processes</vt:lpstr>
      <vt:lpstr>EmissionTable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2017-12-14T14:09:59Z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239818751811981</vt:r8>
  </property>
</Properties>
</file>