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U96" i="1"/>
  <c r="R80"/>
  <c r="N81"/>
  <c r="J81"/>
  <c r="F84"/>
  <c r="C84"/>
</calcChain>
</file>

<file path=xl/sharedStrings.xml><?xml version="1.0" encoding="utf-8"?>
<sst xmlns="http://schemas.openxmlformats.org/spreadsheetml/2006/main" count="79" uniqueCount="45">
  <si>
    <t>rozmiar</t>
  </si>
  <si>
    <t>czas Eigen</t>
  </si>
  <si>
    <t>czas moj</t>
  </si>
  <si>
    <t>roznica</t>
  </si>
  <si>
    <t>A*B*C</t>
  </si>
  <si>
    <t>(A+B+C )* X</t>
  </si>
  <si>
    <t>A * X</t>
  </si>
  <si>
    <t>Dla jeden iteracji:</t>
  </si>
  <si>
    <t>5.375E-15</t>
  </si>
  <si>
    <t>3.879</t>
  </si>
  <si>
    <t>0.046</t>
  </si>
  <si>
    <t>0.041</t>
  </si>
  <si>
    <t>0.007</t>
  </si>
  <si>
    <t>0.014</t>
  </si>
  <si>
    <t>3.884</t>
  </si>
  <si>
    <t>2.389</t>
  </si>
  <si>
    <t>2.439</t>
  </si>
  <si>
    <t>0.044</t>
  </si>
  <si>
    <t>0.038</t>
  </si>
  <si>
    <t>0.015</t>
  </si>
  <si>
    <t>1.551</t>
  </si>
  <si>
    <t>0.032</t>
  </si>
  <si>
    <t>0.036</t>
  </si>
  <si>
    <t>0.005</t>
  </si>
  <si>
    <t>0.013</t>
  </si>
  <si>
    <t>2.302</t>
  </si>
  <si>
    <t>2.452</t>
  </si>
  <si>
    <t>0.03</t>
  </si>
  <si>
    <t>0.031</t>
  </si>
  <si>
    <t>2.247</t>
  </si>
  <si>
    <t>1.611</t>
  </si>
  <si>
    <t>1.587</t>
  </si>
  <si>
    <t>0.006</t>
  </si>
  <si>
    <t>0.852</t>
  </si>
  <si>
    <t>1.022</t>
  </si>
  <si>
    <t>0.019</t>
  </si>
  <si>
    <t>0.025</t>
  </si>
  <si>
    <t>0.003</t>
  </si>
  <si>
    <t>0.012</t>
  </si>
  <si>
    <t>0.857</t>
  </si>
  <si>
    <t>0.597</t>
  </si>
  <si>
    <t>0.024</t>
  </si>
  <si>
    <t>0.021</t>
  </si>
  <si>
    <t>0.011</t>
  </si>
  <si>
    <t>MyOwnPrecision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</si>
</sst>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2" borderId="0" xfId="1"/>
    <xf numFmtId="17" fontId="0" fillId="0" borderId="0" xfId="0" applyNumberFormat="1"/>
    <xf numFmtId="16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"/>
  <c:chart>
    <c:title>
      <c:tx>
        <c:rich>
          <a:bodyPr/>
          <a:lstStyle/>
          <a:p>
            <a:pPr>
              <a:defRPr/>
            </a:pPr>
            <a:r>
              <a:rPr lang="pl-PL"/>
              <a:t>A*B*C - czas obliczeń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Eigen</c:v>
          </c:tx>
          <c:cat>
            <c:numRef>
              <c:f>Sheet1!$C$7:$C$22</c:f>
              <c:numCache>
                <c:formatCode>General</c:formatCode>
                <c:ptCount val="1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85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  <c:pt idx="10">
                  <c:v>225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500</c:v>
                </c:pt>
              </c:numCache>
            </c:numRef>
          </c:cat>
          <c:val>
            <c:numRef>
              <c:f>Sheet1!$D$7:$D$23</c:f>
              <c:numCache>
                <c:formatCode>General</c:formatCode>
                <c:ptCount val="17"/>
                <c:pt idx="0">
                  <c:v>0</c:v>
                </c:pt>
                <c:pt idx="1">
                  <c:v>5.0000000000000001E-3</c:v>
                </c:pt>
                <c:pt idx="2">
                  <c:v>0.02</c:v>
                </c:pt>
                <c:pt idx="3">
                  <c:v>0.06</c:v>
                </c:pt>
                <c:pt idx="4">
                  <c:v>0.125</c:v>
                </c:pt>
                <c:pt idx="5">
                  <c:v>0.16900000000000001</c:v>
                </c:pt>
                <c:pt idx="6">
                  <c:v>0.27600000000000002</c:v>
                </c:pt>
                <c:pt idx="7">
                  <c:v>0.52</c:v>
                </c:pt>
                <c:pt idx="8">
                  <c:v>0.85899999999999999</c:v>
                </c:pt>
                <c:pt idx="9">
                  <c:v>1.1819999999999999</c:v>
                </c:pt>
                <c:pt idx="10">
                  <c:v>1.6859999999999999</c:v>
                </c:pt>
                <c:pt idx="11">
                  <c:v>2.2770000000000001</c:v>
                </c:pt>
                <c:pt idx="12">
                  <c:v>3.8530000000000002</c:v>
                </c:pt>
                <c:pt idx="13">
                  <c:v>6.1219999999999999</c:v>
                </c:pt>
                <c:pt idx="14">
                  <c:v>9.1319999999999997</c:v>
                </c:pt>
                <c:pt idx="15">
                  <c:v>17.167000000000002</c:v>
                </c:pt>
                <c:pt idx="16">
                  <c:v>38.585000000000001</c:v>
                </c:pt>
              </c:numCache>
            </c:numRef>
          </c:val>
        </c:ser>
        <c:ser>
          <c:idx val="1"/>
          <c:order val="1"/>
          <c:tx>
            <c:v>Java</c:v>
          </c:tx>
          <c:val>
            <c:numRef>
              <c:f>Sheet1!$E$7:$E$23</c:f>
              <c:numCache>
                <c:formatCode>General</c:formatCode>
                <c:ptCount val="17"/>
                <c:pt idx="0">
                  <c:v>1E-3</c:v>
                </c:pt>
                <c:pt idx="1">
                  <c:v>0.03</c:v>
                </c:pt>
                <c:pt idx="2">
                  <c:v>4.2000000000000003E-2</c:v>
                </c:pt>
                <c:pt idx="3">
                  <c:v>6.9000000000000006E-2</c:v>
                </c:pt>
                <c:pt idx="4">
                  <c:v>0.13900000000000001</c:v>
                </c:pt>
                <c:pt idx="5">
                  <c:v>0.14599999999999999</c:v>
                </c:pt>
                <c:pt idx="6">
                  <c:v>0.25</c:v>
                </c:pt>
                <c:pt idx="7">
                  <c:v>0.57599999999999996</c:v>
                </c:pt>
                <c:pt idx="8">
                  <c:v>0.79</c:v>
                </c:pt>
                <c:pt idx="9">
                  <c:v>0.91600000000000004</c:v>
                </c:pt>
                <c:pt idx="10">
                  <c:v>1.2430000000000001</c:v>
                </c:pt>
                <c:pt idx="11">
                  <c:v>1.538</c:v>
                </c:pt>
                <c:pt idx="12">
                  <c:v>2.411</c:v>
                </c:pt>
                <c:pt idx="13">
                  <c:v>3.681</c:v>
                </c:pt>
                <c:pt idx="14">
                  <c:v>5.3310000000000004</c:v>
                </c:pt>
                <c:pt idx="15">
                  <c:v>10.112</c:v>
                </c:pt>
                <c:pt idx="16">
                  <c:v>21.984000000000002</c:v>
                </c:pt>
              </c:numCache>
            </c:numRef>
          </c:val>
        </c:ser>
        <c:dLbls/>
        <c:marker val="1"/>
        <c:axId val="156384640"/>
        <c:axId val="159523968"/>
      </c:lineChart>
      <c:catAx>
        <c:axId val="156384640"/>
        <c:scaling>
          <c:orientation val="minMax"/>
        </c:scaling>
        <c:axPos val="b"/>
        <c:numFmt formatCode="General" sourceLinked="1"/>
        <c:majorTickMark val="none"/>
        <c:tickLblPos val="nextTo"/>
        <c:crossAx val="159523968"/>
        <c:crosses val="autoZero"/>
        <c:auto val="1"/>
        <c:lblAlgn val="ctr"/>
        <c:lblOffset val="100"/>
      </c:catAx>
      <c:valAx>
        <c:axId val="159523968"/>
        <c:scaling>
          <c:orientation val="minMax"/>
          <c:max val="40"/>
        </c:scaling>
        <c:axPos val="l"/>
        <c:majorGridlines/>
        <c:numFmt formatCode="General" sourceLinked="1"/>
        <c:majorTickMark val="none"/>
        <c:tickLblPos val="nextTo"/>
        <c:crossAx val="156384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8"/>
  <c:chart>
    <c:title>
      <c:tx>
        <c:rich>
          <a:bodyPr/>
          <a:lstStyle/>
          <a:p>
            <a:pPr>
              <a:defRPr/>
            </a:pPr>
            <a:r>
              <a:rPr lang="pl-PL"/>
              <a:t>A*B*C</a:t>
            </a:r>
            <a:r>
              <a:rPr lang="pl-PL" baseline="0"/>
              <a:t> - średnia różnica wyniku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różnica</c:v>
          </c:tx>
          <c:marker>
            <c:symbol val="none"/>
          </c:marker>
          <c:cat>
            <c:numRef>
              <c:f>Sheet1!$C$7:$C$22</c:f>
              <c:numCache>
                <c:formatCode>General</c:formatCode>
                <c:ptCount val="1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85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  <c:pt idx="10">
                  <c:v>225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500</c:v>
                </c:pt>
              </c:numCache>
            </c:numRef>
          </c:cat>
          <c:val>
            <c:numRef>
              <c:f>Sheet1!$F$7:$F$23</c:f>
              <c:numCache>
                <c:formatCode>0.00E+00</c:formatCode>
                <c:ptCount val="17"/>
                <c:pt idx="0">
                  <c:v>6.9E-17</c:v>
                </c:pt>
                <c:pt idx="1">
                  <c:v>1.2E-15</c:v>
                </c:pt>
                <c:pt idx="2">
                  <c:v>1.296E-15</c:v>
                </c:pt>
                <c:pt idx="3">
                  <c:v>3.1999999999999999E-15</c:v>
                </c:pt>
                <c:pt idx="4">
                  <c:v>9.7000000000000006E-15</c:v>
                </c:pt>
                <c:pt idx="5">
                  <c:v>1.1200000000000001E-14</c:v>
                </c:pt>
                <c:pt idx="6">
                  <c:v>9.4599999999999999E-15</c:v>
                </c:pt>
                <c:pt idx="7">
                  <c:v>1.38E-14</c:v>
                </c:pt>
                <c:pt idx="8">
                  <c:v>1.34E-14</c:v>
                </c:pt>
                <c:pt idx="9">
                  <c:v>1.6849999999999999E-14</c:v>
                </c:pt>
                <c:pt idx="10">
                  <c:v>1.85E-14</c:v>
                </c:pt>
                <c:pt idx="11">
                  <c:v>2.27E-14</c:v>
                </c:pt>
                <c:pt idx="12">
                  <c:v>2.07E-14</c:v>
                </c:pt>
                <c:pt idx="13">
                  <c:v>1.9210000000000001E-14</c:v>
                </c:pt>
                <c:pt idx="14">
                  <c:v>2.0100000000000001E-14</c:v>
                </c:pt>
                <c:pt idx="15">
                  <c:v>2.5000000000000001E-14</c:v>
                </c:pt>
                <c:pt idx="16">
                  <c:v>5.6749999999999998E-14</c:v>
                </c:pt>
              </c:numCache>
            </c:numRef>
          </c:val>
        </c:ser>
        <c:dLbls/>
        <c:marker val="1"/>
        <c:axId val="159576448"/>
        <c:axId val="159577984"/>
      </c:lineChart>
      <c:catAx>
        <c:axId val="159576448"/>
        <c:scaling>
          <c:orientation val="minMax"/>
        </c:scaling>
        <c:axPos val="b"/>
        <c:numFmt formatCode="General" sourceLinked="1"/>
        <c:majorTickMark val="none"/>
        <c:tickLblPos val="nextTo"/>
        <c:crossAx val="159577984"/>
        <c:crosses val="autoZero"/>
        <c:auto val="1"/>
        <c:lblAlgn val="ctr"/>
        <c:lblOffset val="100"/>
      </c:catAx>
      <c:valAx>
        <c:axId val="159577984"/>
        <c:scaling>
          <c:logBase val="3"/>
          <c:orientation val="minMax"/>
          <c:max val="1.4310987107687417E-13"/>
          <c:min val="5.5511151231257876E-17"/>
        </c:scaling>
        <c:axPos val="l"/>
        <c:majorGridlines/>
        <c:numFmt formatCode="0.00E+00" sourceLinked="0"/>
        <c:majorTickMark val="none"/>
        <c:tickLblPos val="nextTo"/>
        <c:crossAx val="159576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5"/>
  <c:chart>
    <c:title>
      <c:tx>
        <c:rich>
          <a:bodyPr/>
          <a:lstStyle/>
          <a:p>
            <a:pPr>
              <a:defRPr/>
            </a:pPr>
            <a:r>
              <a:rPr lang="pl-PL"/>
              <a:t>(A+B+C)*X - czas obliczeń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9092705179684"/>
          <c:y val="9.1144118348842756E-2"/>
          <c:w val="0.86074940998195915"/>
          <c:h val="0.76586972083035076"/>
        </c:manualLayout>
      </c:layout>
      <c:lineChart>
        <c:grouping val="standard"/>
        <c:ser>
          <c:idx val="0"/>
          <c:order val="0"/>
          <c:tx>
            <c:v>Eigen</c:v>
          </c:tx>
          <c:cat>
            <c:numRef>
              <c:f>Sheet1!$I$7:$I$28</c:f>
              <c:numCache>
                <c:formatCode>General</c:formatCode>
                <c:ptCount val="22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85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  <c:pt idx="10">
                  <c:v>225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500</c:v>
                </c:pt>
                <c:pt idx="16">
                  <c:v>650</c:v>
                </c:pt>
                <c:pt idx="17">
                  <c:v>800</c:v>
                </c:pt>
                <c:pt idx="18">
                  <c:v>1000</c:v>
                </c:pt>
                <c:pt idx="19">
                  <c:v>1300</c:v>
                </c:pt>
                <c:pt idx="20">
                  <c:v>1500</c:v>
                </c:pt>
                <c:pt idx="21">
                  <c:v>2000</c:v>
                </c:pt>
              </c:numCache>
            </c:numRef>
          </c:cat>
          <c:val>
            <c:numRef>
              <c:f>Sheet1!$J$7:$J$28</c:f>
              <c:numCache>
                <c:formatCode>General</c:formatCode>
                <c:ptCount val="22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8.0000000000000002E-3</c:v>
                </c:pt>
                <c:pt idx="7">
                  <c:v>1.2E-2</c:v>
                </c:pt>
                <c:pt idx="8">
                  <c:v>1.6E-2</c:v>
                </c:pt>
                <c:pt idx="9">
                  <c:v>0.02</c:v>
                </c:pt>
                <c:pt idx="10">
                  <c:v>0.03</c:v>
                </c:pt>
                <c:pt idx="11">
                  <c:v>3.4000000000000002E-2</c:v>
                </c:pt>
                <c:pt idx="12">
                  <c:v>4.3999999999999997E-2</c:v>
                </c:pt>
                <c:pt idx="13">
                  <c:v>6.2E-2</c:v>
                </c:pt>
                <c:pt idx="14">
                  <c:v>7.6999999999999999E-2</c:v>
                </c:pt>
                <c:pt idx="15">
                  <c:v>0.11600000000000001</c:v>
                </c:pt>
                <c:pt idx="16">
                  <c:v>0.20200000000000001</c:v>
                </c:pt>
                <c:pt idx="17">
                  <c:v>0.307</c:v>
                </c:pt>
                <c:pt idx="18">
                  <c:v>0.47699999999999998</c:v>
                </c:pt>
                <c:pt idx="19">
                  <c:v>0.79400000000000004</c:v>
                </c:pt>
                <c:pt idx="20">
                  <c:v>1.097</c:v>
                </c:pt>
                <c:pt idx="21">
                  <c:v>2.0139999999999998</c:v>
                </c:pt>
              </c:numCache>
            </c:numRef>
          </c:val>
        </c:ser>
        <c:ser>
          <c:idx val="1"/>
          <c:order val="1"/>
          <c:tx>
            <c:v>Java</c:v>
          </c:tx>
          <c:cat>
            <c:numRef>
              <c:f>Sheet1!$I$7:$I$28</c:f>
              <c:numCache>
                <c:formatCode>General</c:formatCode>
                <c:ptCount val="22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85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  <c:pt idx="10">
                  <c:v>225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500</c:v>
                </c:pt>
                <c:pt idx="16">
                  <c:v>650</c:v>
                </c:pt>
                <c:pt idx="17">
                  <c:v>800</c:v>
                </c:pt>
                <c:pt idx="18">
                  <c:v>1000</c:v>
                </c:pt>
                <c:pt idx="19">
                  <c:v>1300</c:v>
                </c:pt>
                <c:pt idx="20">
                  <c:v>1500</c:v>
                </c:pt>
                <c:pt idx="21">
                  <c:v>2000</c:v>
                </c:pt>
              </c:numCache>
            </c:numRef>
          </c:cat>
          <c:val>
            <c:numRef>
              <c:f>Sheet1!$K$7:$K$28</c:f>
              <c:numCache>
                <c:formatCode>General</c:formatCode>
                <c:ptCount val="22"/>
                <c:pt idx="0">
                  <c:v>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1.0999999999999999E-2</c:v>
                </c:pt>
                <c:pt idx="6">
                  <c:v>1.6E-2</c:v>
                </c:pt>
                <c:pt idx="7">
                  <c:v>2.1000000000000001E-2</c:v>
                </c:pt>
                <c:pt idx="8">
                  <c:v>2.3E-2</c:v>
                </c:pt>
                <c:pt idx="9">
                  <c:v>0.03</c:v>
                </c:pt>
                <c:pt idx="10">
                  <c:v>2.4E-2</c:v>
                </c:pt>
                <c:pt idx="11">
                  <c:v>0.03</c:v>
                </c:pt>
                <c:pt idx="12">
                  <c:v>3.9E-2</c:v>
                </c:pt>
                <c:pt idx="13">
                  <c:v>4.9000000000000002E-2</c:v>
                </c:pt>
                <c:pt idx="14">
                  <c:v>5.3999999999999999E-2</c:v>
                </c:pt>
                <c:pt idx="15">
                  <c:v>8.3000000000000004E-2</c:v>
                </c:pt>
                <c:pt idx="16">
                  <c:v>0.122</c:v>
                </c:pt>
                <c:pt idx="17">
                  <c:v>0.16800000000000001</c:v>
                </c:pt>
                <c:pt idx="18">
                  <c:v>0.224</c:v>
                </c:pt>
                <c:pt idx="19">
                  <c:v>0.30399999999999999</c:v>
                </c:pt>
                <c:pt idx="20">
                  <c:v>0.67100000000000004</c:v>
                </c:pt>
                <c:pt idx="21">
                  <c:v>1.234</c:v>
                </c:pt>
              </c:numCache>
            </c:numRef>
          </c:val>
        </c:ser>
        <c:dLbls>
          <c:dLblPos val="ctr"/>
        </c:dLbls>
        <c:marker val="1"/>
        <c:axId val="159926144"/>
        <c:axId val="159927680"/>
      </c:lineChart>
      <c:catAx>
        <c:axId val="159926144"/>
        <c:scaling>
          <c:orientation val="minMax"/>
        </c:scaling>
        <c:delete val="1"/>
        <c:axPos val="b"/>
        <c:numFmt formatCode="General" sourceLinked="1"/>
        <c:majorTickMark val="none"/>
        <c:tickLblPos val="nextTo"/>
        <c:crossAx val="159927680"/>
        <c:crosses val="autoZero"/>
        <c:auto val="1"/>
        <c:lblAlgn val="ctr"/>
        <c:lblOffset val="100"/>
      </c:catAx>
      <c:valAx>
        <c:axId val="159927680"/>
        <c:scaling>
          <c:logBase val="2"/>
          <c:orientation val="minMax"/>
          <c:max val="3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pl-PL"/>
          </a:p>
        </c:txPr>
        <c:crossAx val="15992614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A*X</a:t>
            </a:r>
            <a:r>
              <a:rPr lang="pl-PL" baseline="0"/>
              <a:t> - średnia różnica wyniku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Różnica</c:v>
          </c:tx>
          <c:cat>
            <c:numRef>
              <c:f>Sheet1!$O$7:$O$22</c:f>
              <c:numCache>
                <c:formatCode>General</c:formatCode>
                <c:ptCount val="1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85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  <c:pt idx="10">
                  <c:v>225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500</c:v>
                </c:pt>
              </c:numCache>
            </c:numRef>
          </c:cat>
          <c:val>
            <c:numRef>
              <c:f>Sheet1!$R$7:$R$23</c:f>
              <c:numCache>
                <c:formatCode>0.00E+00</c:formatCode>
                <c:ptCount val="17"/>
                <c:pt idx="0">
                  <c:v>1.0000000000000001E-17</c:v>
                </c:pt>
                <c:pt idx="1">
                  <c:v>1.6000000000000001E-16</c:v>
                </c:pt>
                <c:pt idx="2">
                  <c:v>2.5999999999999998E-16</c:v>
                </c:pt>
                <c:pt idx="3">
                  <c:v>5.4E-16</c:v>
                </c:pt>
                <c:pt idx="4">
                  <c:v>6.4000000000000005E-16</c:v>
                </c:pt>
                <c:pt idx="5">
                  <c:v>8.4000000000000004E-16</c:v>
                </c:pt>
                <c:pt idx="6">
                  <c:v>8.1600000000000005E-16</c:v>
                </c:pt>
                <c:pt idx="7">
                  <c:v>6.4000000000000005E-16</c:v>
                </c:pt>
                <c:pt idx="8">
                  <c:v>1.214E-15</c:v>
                </c:pt>
                <c:pt idx="9">
                  <c:v>1.7400000000000001E-15</c:v>
                </c:pt>
                <c:pt idx="10">
                  <c:v>1.47E-15</c:v>
                </c:pt>
                <c:pt idx="11">
                  <c:v>1.384E-15</c:v>
                </c:pt>
                <c:pt idx="12">
                  <c:v>1.8300000000000002E-15</c:v>
                </c:pt>
                <c:pt idx="13">
                  <c:v>2.8500000000000002E-15</c:v>
                </c:pt>
                <c:pt idx="14">
                  <c:v>4.1999999999999996E-15</c:v>
                </c:pt>
                <c:pt idx="15">
                  <c:v>5.1200000000000004E-15</c:v>
                </c:pt>
                <c:pt idx="16">
                  <c:v>7.8000000000000005E-15</c:v>
                </c:pt>
              </c:numCache>
            </c:numRef>
          </c:val>
        </c:ser>
        <c:marker val="1"/>
        <c:axId val="159943296"/>
        <c:axId val="159953280"/>
      </c:lineChart>
      <c:catAx>
        <c:axId val="159943296"/>
        <c:scaling>
          <c:orientation val="minMax"/>
        </c:scaling>
        <c:axPos val="b"/>
        <c:numFmt formatCode="General" sourceLinked="1"/>
        <c:tickLblPos val="nextTo"/>
        <c:crossAx val="159953280"/>
        <c:crosses val="autoZero"/>
        <c:auto val="1"/>
        <c:lblAlgn val="ctr"/>
        <c:lblOffset val="100"/>
      </c:catAx>
      <c:valAx>
        <c:axId val="159953280"/>
        <c:scaling>
          <c:logBase val="6"/>
          <c:orientation val="minMax"/>
          <c:max val="1.1000000000000021E-14"/>
        </c:scaling>
        <c:axPos val="l"/>
        <c:majorGridlines/>
        <c:numFmt formatCode="0.00E+00" sourceLinked="1"/>
        <c:tickLblPos val="nextTo"/>
        <c:crossAx val="159943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A*B*C</a:t>
            </a:r>
            <a:r>
              <a:rPr lang="pl-PL" baseline="0"/>
              <a:t> - czas obliczeń</a:t>
            </a:r>
            <a:endParaRPr lang="pl-PL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Eigen</c:v>
          </c:tx>
          <c:marker>
            <c:symbol val="none"/>
          </c:marker>
          <c:cat>
            <c:numRef>
              <c:f>Sheet1!$C$103:$C$109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Sheet1!$D$103:$D$109</c:f>
              <c:numCache>
                <c:formatCode>General</c:formatCode>
                <c:ptCount val="7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3.7999999999999999E-2</c:v>
                </c:pt>
                <c:pt idx="6">
                  <c:v>6.8000000000000005E-2</c:v>
                </c:pt>
              </c:numCache>
            </c:numRef>
          </c:val>
        </c:ser>
        <c:ser>
          <c:idx val="2"/>
          <c:order val="1"/>
          <c:tx>
            <c:v>Java</c:v>
          </c:tx>
          <c:marker>
            <c:symbol val="none"/>
          </c:marker>
          <c:cat>
            <c:numRef>
              <c:f>Sheet1!$C$103:$C$109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Sheet1!$E$103:$E$109</c:f>
              <c:numCache>
                <c:formatCode>General</c:formatCode>
                <c:ptCount val="7"/>
                <c:pt idx="0">
                  <c:v>0.14299999999999999</c:v>
                </c:pt>
                <c:pt idx="1">
                  <c:v>0.96</c:v>
                </c:pt>
                <c:pt idx="2">
                  <c:v>3.7349999999999999</c:v>
                </c:pt>
                <c:pt idx="3">
                  <c:v>10.718</c:v>
                </c:pt>
                <c:pt idx="4">
                  <c:v>27.193000000000001</c:v>
                </c:pt>
                <c:pt idx="5">
                  <c:v>46.369</c:v>
                </c:pt>
                <c:pt idx="6">
                  <c:v>95.144000000000005</c:v>
                </c:pt>
              </c:numCache>
            </c:numRef>
          </c:val>
        </c:ser>
        <c:dLbls/>
        <c:marker val="1"/>
        <c:axId val="166380672"/>
        <c:axId val="166382208"/>
      </c:lineChart>
      <c:catAx>
        <c:axId val="166380672"/>
        <c:scaling>
          <c:orientation val="minMax"/>
        </c:scaling>
        <c:axPos val="t"/>
        <c:numFmt formatCode="General" sourceLinked="1"/>
        <c:majorTickMark val="none"/>
        <c:tickLblPos val="nextTo"/>
        <c:crossAx val="166382208"/>
        <c:crosses val="max"/>
        <c:auto val="1"/>
        <c:lblAlgn val="ctr"/>
        <c:lblOffset val="100"/>
      </c:catAx>
      <c:valAx>
        <c:axId val="166382208"/>
        <c:scaling>
          <c:logBase val="20"/>
          <c:orientation val="minMax"/>
          <c:max val="120"/>
        </c:scaling>
        <c:axPos val="l"/>
        <c:majorGridlines/>
        <c:numFmt formatCode="General" sourceLinked="1"/>
        <c:majorTickMark val="none"/>
        <c:tickLblPos val="low"/>
        <c:crossAx val="166380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217833</xdr:colOff>
      <xdr:row>27</xdr:row>
      <xdr:rowOff>186773</xdr:rowOff>
    </xdr:from>
    <xdr:to>
      <xdr:col>13</xdr:col>
      <xdr:colOff>315981</xdr:colOff>
      <xdr:row>52</xdr:row>
      <xdr:rowOff>101047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54</xdr:row>
      <xdr:rowOff>28574</xdr:rowOff>
    </xdr:from>
    <xdr:to>
      <xdr:col>12</xdr:col>
      <xdr:colOff>231914</xdr:colOff>
      <xdr:row>77</xdr:row>
      <xdr:rowOff>140803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299196</xdr:colOff>
      <xdr:row>28</xdr:row>
      <xdr:rowOff>107674</xdr:rowOff>
    </xdr:from>
    <xdr:to>
      <xdr:col>26</xdr:col>
      <xdr:colOff>24846</xdr:colOff>
      <xdr:row>53</xdr:row>
      <xdr:rowOff>35299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371475</xdr:colOff>
      <xdr:row>54</xdr:row>
      <xdr:rowOff>104774</xdr:rowOff>
    </xdr:from>
    <xdr:to>
      <xdr:col>25</xdr:col>
      <xdr:colOff>215348</xdr:colOff>
      <xdr:row>78</xdr:row>
      <xdr:rowOff>91109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115957</xdr:colOff>
      <xdr:row>100</xdr:row>
      <xdr:rowOff>190499</xdr:rowOff>
    </xdr:from>
    <xdr:to>
      <xdr:col>18</xdr:col>
      <xdr:colOff>74545</xdr:colOff>
      <xdr:row>124</xdr:row>
      <xdr:rowOff>182216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109"/>
  <sheetViews>
    <sheetView tabSelected="1" topLeftCell="A94" zoomScale="115" zoomScaleNormal="115" workbookViewId="0">
      <selection activeCell="Q98" sqref="Q98"/>
    </sheetView>
  </sheetViews>
  <sheetFormatPr defaultRowHeight="15"/>
  <cols>
    <col min="2" max="2" width="16.140625" customWidth="1"/>
    <col min="4" max="4" width="14.42578125" customWidth="1"/>
    <col min="5" max="5" width="11.42578125" customWidth="1"/>
    <col min="6" max="6" width="12.28515625" customWidth="1"/>
    <col min="7" max="7" width="4.85546875" customWidth="1"/>
    <col min="8" max="8" width="11.7109375" customWidth="1"/>
    <col min="9" max="9" width="11.5703125" customWidth="1"/>
    <col min="10" max="10" width="14.42578125" customWidth="1"/>
    <col min="11" max="11" width="13.85546875" customWidth="1"/>
    <col min="13" max="13" width="4.140625" customWidth="1"/>
    <col min="14" max="14" width="11.42578125" customWidth="1"/>
    <col min="15" max="15" width="11.85546875" customWidth="1"/>
    <col min="16" max="17" width="12.42578125" customWidth="1"/>
    <col min="18" max="18" width="12" customWidth="1"/>
  </cols>
  <sheetData>
    <row r="1" spans="2:18">
      <c r="G1" s="2"/>
      <c r="M1" s="2"/>
    </row>
    <row r="2" spans="2:18">
      <c r="G2" s="2"/>
      <c r="M2" s="2"/>
    </row>
    <row r="3" spans="2:18">
      <c r="F3" s="1"/>
      <c r="G3" s="2"/>
      <c r="M3" s="2"/>
    </row>
    <row r="4" spans="2:18">
      <c r="B4" t="s">
        <v>7</v>
      </c>
      <c r="G4" s="2"/>
      <c r="M4" s="2"/>
    </row>
    <row r="5" spans="2:18">
      <c r="G5" s="2"/>
      <c r="M5" s="2"/>
    </row>
    <row r="6" spans="2:18">
      <c r="B6" t="s">
        <v>4</v>
      </c>
      <c r="C6" t="s">
        <v>0</v>
      </c>
      <c r="D6" t="s">
        <v>1</v>
      </c>
      <c r="E6" t="s">
        <v>2</v>
      </c>
      <c r="F6" t="s">
        <v>3</v>
      </c>
      <c r="G6" s="2"/>
      <c r="H6" t="s">
        <v>5</v>
      </c>
      <c r="I6" t="s">
        <v>0</v>
      </c>
      <c r="J6" t="s">
        <v>1</v>
      </c>
      <c r="K6" t="s">
        <v>2</v>
      </c>
      <c r="L6" t="s">
        <v>3</v>
      </c>
      <c r="M6" s="2"/>
      <c r="N6" t="s">
        <v>6</v>
      </c>
      <c r="O6" t="s">
        <v>0</v>
      </c>
      <c r="P6" t="s">
        <v>1</v>
      </c>
      <c r="Q6" t="s">
        <v>2</v>
      </c>
      <c r="R6" t="s">
        <v>3</v>
      </c>
    </row>
    <row r="7" spans="2:18">
      <c r="C7">
        <v>10</v>
      </c>
      <c r="D7">
        <v>0</v>
      </c>
      <c r="E7">
        <v>1E-3</v>
      </c>
      <c r="F7" s="1">
        <v>6.9E-17</v>
      </c>
      <c r="G7" s="2"/>
      <c r="I7">
        <v>10</v>
      </c>
      <c r="J7">
        <v>0</v>
      </c>
      <c r="K7">
        <v>1E-3</v>
      </c>
      <c r="L7">
        <v>0</v>
      </c>
      <c r="M7" s="2"/>
      <c r="O7">
        <v>10</v>
      </c>
      <c r="P7">
        <v>0</v>
      </c>
      <c r="Q7">
        <v>1E-3</v>
      </c>
      <c r="R7" s="1">
        <v>1.0000000000000001E-17</v>
      </c>
    </row>
    <row r="8" spans="2:18">
      <c r="C8">
        <v>30</v>
      </c>
      <c r="D8">
        <v>5.0000000000000001E-3</v>
      </c>
      <c r="E8">
        <v>0.03</v>
      </c>
      <c r="F8" s="1">
        <v>1.2E-15</v>
      </c>
      <c r="G8" s="2"/>
      <c r="I8">
        <v>30</v>
      </c>
      <c r="J8">
        <v>1E-3</v>
      </c>
      <c r="K8">
        <v>3.0000000000000001E-3</v>
      </c>
      <c r="L8">
        <v>0</v>
      </c>
      <c r="M8" s="2"/>
      <c r="O8">
        <v>30</v>
      </c>
      <c r="P8">
        <v>0</v>
      </c>
      <c r="Q8">
        <v>1E-3</v>
      </c>
      <c r="R8" s="1">
        <v>1.6000000000000001E-16</v>
      </c>
    </row>
    <row r="9" spans="2:18">
      <c r="C9">
        <v>50</v>
      </c>
      <c r="D9">
        <v>0.02</v>
      </c>
      <c r="E9">
        <v>4.2000000000000003E-2</v>
      </c>
      <c r="F9" s="1">
        <v>1.296E-15</v>
      </c>
      <c r="G9" s="2"/>
      <c r="I9">
        <v>50</v>
      </c>
      <c r="J9">
        <v>1E-3</v>
      </c>
      <c r="K9">
        <v>4.0000000000000001E-3</v>
      </c>
      <c r="L9">
        <v>0</v>
      </c>
      <c r="M9" s="2"/>
      <c r="O9">
        <v>50</v>
      </c>
      <c r="P9">
        <v>0</v>
      </c>
      <c r="Q9">
        <v>1E-3</v>
      </c>
      <c r="R9" s="1">
        <v>2.5999999999999998E-16</v>
      </c>
    </row>
    <row r="10" spans="2:18">
      <c r="C10">
        <v>70</v>
      </c>
      <c r="D10">
        <v>0.06</v>
      </c>
      <c r="E10">
        <v>6.9000000000000006E-2</v>
      </c>
      <c r="F10" s="1">
        <v>3.1999999999999999E-15</v>
      </c>
      <c r="G10" s="2"/>
      <c r="I10">
        <v>70</v>
      </c>
      <c r="J10">
        <v>3.0000000000000001E-3</v>
      </c>
      <c r="K10">
        <v>6.0000000000000001E-3</v>
      </c>
      <c r="L10">
        <v>0</v>
      </c>
      <c r="M10" s="2"/>
      <c r="O10">
        <v>70</v>
      </c>
      <c r="P10">
        <v>0</v>
      </c>
      <c r="Q10">
        <v>2E-3</v>
      </c>
      <c r="R10" s="1">
        <v>5.4E-16</v>
      </c>
    </row>
    <row r="11" spans="2:18">
      <c r="C11">
        <v>85</v>
      </c>
      <c r="D11">
        <v>0.125</v>
      </c>
      <c r="E11">
        <v>0.13900000000000001</v>
      </c>
      <c r="F11" s="1">
        <v>9.7000000000000006E-15</v>
      </c>
      <c r="G11" s="2"/>
      <c r="I11">
        <v>85</v>
      </c>
      <c r="J11">
        <v>6.0000000000000001E-3</v>
      </c>
      <c r="K11">
        <v>8.0000000000000002E-3</v>
      </c>
      <c r="M11" s="2"/>
      <c r="O11">
        <v>85</v>
      </c>
      <c r="P11">
        <v>1E-3</v>
      </c>
      <c r="Q11">
        <v>3.0000000000000001E-3</v>
      </c>
      <c r="R11" s="1">
        <v>6.4000000000000005E-16</v>
      </c>
    </row>
    <row r="12" spans="2:18">
      <c r="C12">
        <v>100</v>
      </c>
      <c r="D12">
        <v>0.16900000000000001</v>
      </c>
      <c r="E12">
        <v>0.14599999999999999</v>
      </c>
      <c r="F12" s="1">
        <v>1.1200000000000001E-14</v>
      </c>
      <c r="G12" s="2"/>
      <c r="I12">
        <v>100</v>
      </c>
      <c r="J12">
        <v>6.0000000000000001E-3</v>
      </c>
      <c r="K12">
        <v>1.0999999999999999E-2</v>
      </c>
      <c r="M12" s="2"/>
      <c r="O12">
        <v>100</v>
      </c>
      <c r="P12">
        <v>1E-3</v>
      </c>
      <c r="Q12">
        <v>4.0000000000000001E-3</v>
      </c>
      <c r="R12" s="1">
        <v>8.4000000000000004E-16</v>
      </c>
    </row>
    <row r="13" spans="2:18">
      <c r="C13">
        <v>120</v>
      </c>
      <c r="D13">
        <v>0.27600000000000002</v>
      </c>
      <c r="E13">
        <v>0.25</v>
      </c>
      <c r="F13" s="1">
        <v>9.4599999999999999E-15</v>
      </c>
      <c r="G13" s="2"/>
      <c r="I13">
        <v>120</v>
      </c>
      <c r="J13">
        <v>8.0000000000000002E-3</v>
      </c>
      <c r="K13">
        <v>1.6E-2</v>
      </c>
      <c r="M13" s="2"/>
      <c r="O13">
        <v>120</v>
      </c>
      <c r="P13">
        <v>1E-3</v>
      </c>
      <c r="Q13">
        <v>6.0000000000000001E-3</v>
      </c>
      <c r="R13" s="1">
        <v>8.1600000000000005E-16</v>
      </c>
    </row>
    <row r="14" spans="2:18">
      <c r="C14">
        <v>150</v>
      </c>
      <c r="D14">
        <v>0.52</v>
      </c>
      <c r="E14">
        <v>0.57599999999999996</v>
      </c>
      <c r="F14" s="1">
        <v>1.38E-14</v>
      </c>
      <c r="G14" s="2"/>
      <c r="I14">
        <v>150</v>
      </c>
      <c r="J14">
        <v>1.2E-2</v>
      </c>
      <c r="K14">
        <v>2.1000000000000001E-2</v>
      </c>
      <c r="M14" s="2"/>
      <c r="O14">
        <v>150</v>
      </c>
      <c r="P14">
        <v>2E-3</v>
      </c>
      <c r="Q14">
        <v>8.9999999999999993E-3</v>
      </c>
      <c r="R14" s="1">
        <v>6.4000000000000005E-16</v>
      </c>
    </row>
    <row r="15" spans="2:18">
      <c r="C15">
        <v>175</v>
      </c>
      <c r="D15">
        <v>0.85899999999999999</v>
      </c>
      <c r="E15">
        <v>0.79</v>
      </c>
      <c r="F15" s="1">
        <v>1.34E-14</v>
      </c>
      <c r="G15" s="2"/>
      <c r="I15">
        <v>175</v>
      </c>
      <c r="J15">
        <v>1.6E-2</v>
      </c>
      <c r="K15">
        <v>2.3E-2</v>
      </c>
      <c r="M15" s="2"/>
      <c r="O15">
        <v>175</v>
      </c>
      <c r="P15">
        <v>2E-3</v>
      </c>
      <c r="Q15">
        <v>1.2E-2</v>
      </c>
      <c r="R15" s="1">
        <v>1.214E-15</v>
      </c>
    </row>
    <row r="16" spans="2:18">
      <c r="C16">
        <v>200</v>
      </c>
      <c r="D16">
        <v>1.1819999999999999</v>
      </c>
      <c r="E16">
        <v>0.91600000000000004</v>
      </c>
      <c r="F16" s="1">
        <v>1.6849999999999999E-14</v>
      </c>
      <c r="G16" s="2"/>
      <c r="I16">
        <v>200</v>
      </c>
      <c r="J16">
        <v>0.02</v>
      </c>
      <c r="K16">
        <v>0.03</v>
      </c>
      <c r="M16" s="2"/>
      <c r="O16">
        <v>200</v>
      </c>
      <c r="P16">
        <v>4.0000000000000001E-3</v>
      </c>
      <c r="Q16">
        <v>1.2999999999999999E-2</v>
      </c>
      <c r="R16" s="1">
        <v>1.7400000000000001E-15</v>
      </c>
    </row>
    <row r="17" spans="3:18">
      <c r="C17">
        <v>225</v>
      </c>
      <c r="D17">
        <v>1.6859999999999999</v>
      </c>
      <c r="E17">
        <v>1.2430000000000001</v>
      </c>
      <c r="F17" s="1">
        <v>1.85E-14</v>
      </c>
      <c r="G17" s="2"/>
      <c r="I17">
        <v>225</v>
      </c>
      <c r="J17">
        <v>0.03</v>
      </c>
      <c r="K17">
        <v>2.4E-2</v>
      </c>
      <c r="M17" s="2"/>
      <c r="O17">
        <v>225</v>
      </c>
      <c r="P17">
        <v>5.0000000000000001E-3</v>
      </c>
      <c r="Q17">
        <v>1.4E-2</v>
      </c>
      <c r="R17" s="1">
        <v>1.47E-15</v>
      </c>
    </row>
    <row r="18" spans="3:18">
      <c r="C18">
        <v>250</v>
      </c>
      <c r="D18">
        <v>2.2770000000000001</v>
      </c>
      <c r="E18">
        <v>1.538</v>
      </c>
      <c r="F18" s="1">
        <v>2.27E-14</v>
      </c>
      <c r="G18" s="2"/>
      <c r="I18">
        <v>250</v>
      </c>
      <c r="J18">
        <v>3.4000000000000002E-2</v>
      </c>
      <c r="K18">
        <v>0.03</v>
      </c>
      <c r="M18" s="2"/>
      <c r="O18">
        <v>250</v>
      </c>
      <c r="P18">
        <v>5.0000000000000001E-3</v>
      </c>
      <c r="Q18">
        <v>1.4E-2</v>
      </c>
      <c r="R18" s="1">
        <v>1.384E-15</v>
      </c>
    </row>
    <row r="19" spans="3:18">
      <c r="C19">
        <v>300</v>
      </c>
      <c r="D19">
        <v>3.8530000000000002</v>
      </c>
      <c r="E19">
        <v>2.411</v>
      </c>
      <c r="F19" s="1">
        <v>2.07E-14</v>
      </c>
      <c r="G19" s="2"/>
      <c r="I19">
        <v>300</v>
      </c>
      <c r="J19">
        <v>4.3999999999999997E-2</v>
      </c>
      <c r="K19">
        <v>3.9E-2</v>
      </c>
      <c r="M19" s="2"/>
      <c r="O19">
        <v>300</v>
      </c>
      <c r="P19">
        <v>7.0000000000000001E-3</v>
      </c>
      <c r="Q19">
        <v>1.4999999999999999E-2</v>
      </c>
      <c r="R19" s="1">
        <v>1.8300000000000002E-15</v>
      </c>
    </row>
    <row r="20" spans="3:18">
      <c r="C20">
        <v>350</v>
      </c>
      <c r="D20">
        <v>6.1219999999999999</v>
      </c>
      <c r="E20">
        <v>3.681</v>
      </c>
      <c r="F20" s="1">
        <v>1.9210000000000001E-14</v>
      </c>
      <c r="G20" s="2"/>
      <c r="I20">
        <v>350</v>
      </c>
      <c r="J20">
        <v>6.2E-2</v>
      </c>
      <c r="K20">
        <v>4.9000000000000002E-2</v>
      </c>
      <c r="M20" s="2"/>
      <c r="O20">
        <v>350</v>
      </c>
      <c r="P20">
        <v>8.9999999999999993E-3</v>
      </c>
      <c r="Q20">
        <v>1.6E-2</v>
      </c>
      <c r="R20" s="1">
        <v>2.8500000000000002E-15</v>
      </c>
    </row>
    <row r="21" spans="3:18">
      <c r="C21">
        <v>400</v>
      </c>
      <c r="D21">
        <v>9.1319999999999997</v>
      </c>
      <c r="E21">
        <v>5.3310000000000004</v>
      </c>
      <c r="F21" s="1">
        <v>2.0100000000000001E-14</v>
      </c>
      <c r="G21" s="2"/>
      <c r="I21">
        <v>400</v>
      </c>
      <c r="J21">
        <v>7.6999999999999999E-2</v>
      </c>
      <c r="K21">
        <v>5.3999999999999999E-2</v>
      </c>
      <c r="M21" s="2"/>
      <c r="O21">
        <v>400</v>
      </c>
      <c r="P21">
        <v>1.2999999999999999E-2</v>
      </c>
      <c r="Q21">
        <v>1.9E-2</v>
      </c>
      <c r="R21" s="1">
        <v>4.1999999999999996E-15</v>
      </c>
    </row>
    <row r="22" spans="3:18">
      <c r="C22">
        <v>500</v>
      </c>
      <c r="D22">
        <v>17.167000000000002</v>
      </c>
      <c r="E22">
        <v>10.112</v>
      </c>
      <c r="F22" s="1">
        <v>2.5000000000000001E-14</v>
      </c>
      <c r="G22" s="2"/>
      <c r="I22">
        <v>500</v>
      </c>
      <c r="J22">
        <v>0.11600000000000001</v>
      </c>
      <c r="K22">
        <v>8.3000000000000004E-2</v>
      </c>
      <c r="M22" s="2"/>
      <c r="O22">
        <v>500</v>
      </c>
      <c r="P22">
        <v>1.9E-2</v>
      </c>
      <c r="Q22">
        <v>2.5000000000000001E-2</v>
      </c>
      <c r="R22" s="1">
        <v>5.1200000000000004E-15</v>
      </c>
    </row>
    <row r="23" spans="3:18">
      <c r="C23">
        <v>650</v>
      </c>
      <c r="D23">
        <v>38.585000000000001</v>
      </c>
      <c r="E23">
        <v>21.984000000000002</v>
      </c>
      <c r="F23" s="1">
        <v>5.6749999999999998E-14</v>
      </c>
      <c r="G23" s="2"/>
      <c r="I23">
        <v>650</v>
      </c>
      <c r="J23">
        <v>0.20200000000000001</v>
      </c>
      <c r="K23">
        <v>0.122</v>
      </c>
      <c r="M23" s="2"/>
      <c r="O23">
        <v>650</v>
      </c>
      <c r="P23">
        <v>3.1E-2</v>
      </c>
      <c r="Q23">
        <v>3.7999999999999999E-2</v>
      </c>
      <c r="R23" s="1">
        <v>7.8000000000000005E-15</v>
      </c>
    </row>
    <row r="24" spans="3:18">
      <c r="G24" s="2"/>
      <c r="I24">
        <v>800</v>
      </c>
      <c r="J24">
        <v>0.307</v>
      </c>
      <c r="K24">
        <v>0.16800000000000001</v>
      </c>
      <c r="M24" s="2"/>
      <c r="O24">
        <v>800</v>
      </c>
      <c r="P24">
        <v>4.9000000000000002E-2</v>
      </c>
      <c r="Q24">
        <v>6.2E-2</v>
      </c>
    </row>
    <row r="25" spans="3:18">
      <c r="G25" s="2"/>
      <c r="I25">
        <v>1000</v>
      </c>
      <c r="J25">
        <v>0.47699999999999998</v>
      </c>
      <c r="K25">
        <v>0.224</v>
      </c>
      <c r="M25" s="2"/>
      <c r="O25">
        <v>1000</v>
      </c>
      <c r="P25">
        <v>7.8E-2</v>
      </c>
      <c r="Q25">
        <v>7.3999999999999996E-2</v>
      </c>
    </row>
    <row r="26" spans="3:18">
      <c r="G26" s="2"/>
      <c r="I26">
        <v>1300</v>
      </c>
      <c r="J26">
        <v>0.79400000000000004</v>
      </c>
      <c r="K26">
        <v>0.30399999999999999</v>
      </c>
      <c r="M26" s="2"/>
      <c r="O26">
        <v>1300</v>
      </c>
      <c r="P26">
        <v>0.127</v>
      </c>
      <c r="Q26">
        <v>0.123</v>
      </c>
    </row>
    <row r="27" spans="3:18">
      <c r="G27" s="2"/>
      <c r="I27">
        <v>1500</v>
      </c>
      <c r="J27">
        <v>1.097</v>
      </c>
      <c r="K27">
        <v>0.67100000000000004</v>
      </c>
      <c r="M27" s="2"/>
      <c r="O27">
        <v>1500</v>
      </c>
      <c r="P27">
        <v>0.16800000000000001</v>
      </c>
      <c r="Q27">
        <v>0.14960000000000001</v>
      </c>
    </row>
    <row r="28" spans="3:18">
      <c r="I28">
        <v>2000</v>
      </c>
      <c r="J28">
        <v>2.0139999999999998</v>
      </c>
      <c r="K28">
        <v>1.234</v>
      </c>
      <c r="M28" s="2"/>
      <c r="O28">
        <v>2000</v>
      </c>
      <c r="P28">
        <v>0.30499999999999999</v>
      </c>
      <c r="Q28">
        <v>0.27100000000000002</v>
      </c>
    </row>
    <row r="29" spans="3:18">
      <c r="M29" s="2"/>
      <c r="O29">
        <v>2200</v>
      </c>
      <c r="P29">
        <v>0.371</v>
      </c>
      <c r="Q29">
        <v>0.34399999999999997</v>
      </c>
    </row>
    <row r="30" spans="3:18">
      <c r="O30">
        <v>2500</v>
      </c>
      <c r="P30">
        <v>0.49</v>
      </c>
      <c r="Q30">
        <v>0.45600000000000002</v>
      </c>
    </row>
    <row r="75" spans="2:20">
      <c r="C75" t="s">
        <v>3</v>
      </c>
    </row>
    <row r="76" spans="2:20">
      <c r="B76">
        <v>120</v>
      </c>
      <c r="C76" s="1">
        <v>1.08E-14</v>
      </c>
      <c r="E76">
        <v>150</v>
      </c>
      <c r="F76" s="1">
        <v>1.48E-15</v>
      </c>
      <c r="I76">
        <v>300</v>
      </c>
      <c r="J76" s="1">
        <v>6.7799999999999997E-15</v>
      </c>
      <c r="L76">
        <v>250</v>
      </c>
      <c r="N76" s="1">
        <v>5.9999999999999999E-16</v>
      </c>
      <c r="Q76">
        <v>175</v>
      </c>
      <c r="R76" s="1">
        <v>2.15E-14</v>
      </c>
    </row>
    <row r="77" spans="2:20">
      <c r="C77" s="1">
        <v>3.5000000000000001E-15</v>
      </c>
      <c r="F77" s="1">
        <v>2.8499999999999998E-14</v>
      </c>
      <c r="J77" s="1">
        <v>2.8799999999999999E-15</v>
      </c>
      <c r="N77" s="1">
        <v>1.104E-15</v>
      </c>
      <c r="R77" s="1">
        <v>1.38E-14</v>
      </c>
    </row>
    <row r="78" spans="2:20">
      <c r="C78" t="s">
        <v>8</v>
      </c>
      <c r="F78" s="1">
        <v>6.6E-15</v>
      </c>
      <c r="J78" s="1">
        <v>3.2999999999999998E-14</v>
      </c>
      <c r="N78" s="1">
        <v>3.1639999999999998E-14</v>
      </c>
      <c r="R78" s="1">
        <v>4.9200000000000003E-15</v>
      </c>
    </row>
    <row r="79" spans="2:20">
      <c r="C79" s="1">
        <v>3.6099999999999999E-15</v>
      </c>
      <c r="F79" s="1">
        <v>2.1419999999999999E-14</v>
      </c>
      <c r="J79" s="1">
        <v>4.0200000000000002E-14</v>
      </c>
      <c r="N79" s="1">
        <v>5.7499999999999995E-14</v>
      </c>
    </row>
    <row r="80" spans="2:20">
      <c r="C80" s="1">
        <v>1.749E-14</v>
      </c>
      <c r="F80" s="1">
        <v>1.38E-14</v>
      </c>
      <c r="R80" s="1">
        <f>SUM(R76:R78)/3</f>
        <v>1.3406666666666665E-14</v>
      </c>
      <c r="T80" s="1">
        <v>1.34E-14</v>
      </c>
    </row>
    <row r="81" spans="3:23">
      <c r="C81" s="1">
        <v>1.6899999999999999E-14</v>
      </c>
      <c r="F81" s="1">
        <v>1.07E-14</v>
      </c>
      <c r="J81" s="1">
        <f>SUM(J76:J79)/4</f>
        <v>2.0715E-14</v>
      </c>
      <c r="K81" s="1">
        <v>2.07E-14</v>
      </c>
      <c r="N81" s="1">
        <f>SUM(N76:N79)/4</f>
        <v>2.2710999999999998E-14</v>
      </c>
      <c r="O81" s="1">
        <v>2.27E-14</v>
      </c>
    </row>
    <row r="82" spans="3:23">
      <c r="C82" s="1">
        <v>6.53E-15</v>
      </c>
    </row>
    <row r="83" spans="3:23">
      <c r="C83" s="1">
        <v>1.6875000000000001E-14</v>
      </c>
    </row>
    <row r="84" spans="3:23">
      <c r="C84" s="1">
        <f>SUM(C76:C83)/8</f>
        <v>9.4631250000000005E-15</v>
      </c>
      <c r="D84" s="1">
        <v>9.4599999999999999E-15</v>
      </c>
      <c r="F84" s="1">
        <f>SUM(F76:F81)/6</f>
        <v>1.3749999999999998E-14</v>
      </c>
      <c r="H84" s="1">
        <v>1.38E-14</v>
      </c>
    </row>
    <row r="87" spans="3:23">
      <c r="C87" t="s">
        <v>0</v>
      </c>
      <c r="D87" t="s">
        <v>1</v>
      </c>
      <c r="E87" t="s">
        <v>2</v>
      </c>
      <c r="F87" t="s">
        <v>3</v>
      </c>
      <c r="G87" s="2"/>
      <c r="H87" t="s">
        <v>5</v>
      </c>
      <c r="I87" t="s">
        <v>0</v>
      </c>
      <c r="J87" t="s">
        <v>1</v>
      </c>
      <c r="K87" t="s">
        <v>2</v>
      </c>
      <c r="L87" t="s">
        <v>3</v>
      </c>
      <c r="M87" s="2"/>
      <c r="N87" t="s">
        <v>6</v>
      </c>
      <c r="O87" t="s">
        <v>0</v>
      </c>
      <c r="P87" t="s">
        <v>1</v>
      </c>
      <c r="Q87" t="s">
        <v>2</v>
      </c>
      <c r="R87" t="s">
        <v>3</v>
      </c>
    </row>
    <row r="88" spans="3:23">
      <c r="C88">
        <v>10</v>
      </c>
      <c r="D88">
        <v>0</v>
      </c>
      <c r="E88">
        <v>1E-3</v>
      </c>
      <c r="F88" s="1">
        <v>6.9E-17</v>
      </c>
      <c r="G88" s="2"/>
      <c r="I88">
        <v>10</v>
      </c>
      <c r="J88">
        <v>0</v>
      </c>
      <c r="K88">
        <v>1E-3</v>
      </c>
      <c r="L88">
        <v>0</v>
      </c>
      <c r="M88" s="2"/>
      <c r="O88">
        <v>10</v>
      </c>
      <c r="P88">
        <v>0</v>
      </c>
      <c r="Q88">
        <v>1E-3</v>
      </c>
      <c r="R88" s="1">
        <v>1.0000000000000001E-17</v>
      </c>
    </row>
    <row r="89" spans="3:23">
      <c r="C89">
        <v>300</v>
      </c>
      <c r="D89" t="s">
        <v>9</v>
      </c>
      <c r="E89" s="3" t="s">
        <v>16</v>
      </c>
      <c r="F89" s="1">
        <v>3.2999999999999998E-14</v>
      </c>
      <c r="J89" t="s">
        <v>10</v>
      </c>
      <c r="K89" t="s">
        <v>11</v>
      </c>
      <c r="P89" t="s">
        <v>12</v>
      </c>
      <c r="Q89" t="s">
        <v>13</v>
      </c>
      <c r="R89" s="1">
        <v>2.1299999999999999E-15</v>
      </c>
    </row>
    <row r="90" spans="3:23">
      <c r="C90">
        <v>300</v>
      </c>
      <c r="D90" t="s">
        <v>14</v>
      </c>
      <c r="E90" t="s">
        <v>15</v>
      </c>
      <c r="F90" s="1">
        <v>4.0200000000000002E-14</v>
      </c>
      <c r="J90" t="s">
        <v>17</v>
      </c>
      <c r="K90" t="s">
        <v>18</v>
      </c>
      <c r="P90" t="s">
        <v>12</v>
      </c>
      <c r="Q90" t="s">
        <v>19</v>
      </c>
      <c r="R90" s="1">
        <v>3.1000000000000001E-16</v>
      </c>
    </row>
    <row r="91" spans="3:23">
      <c r="C91">
        <v>250</v>
      </c>
      <c r="D91" s="3" t="s">
        <v>26</v>
      </c>
      <c r="E91" t="s">
        <v>20</v>
      </c>
      <c r="F91" s="1">
        <v>5.9999999999999999E-16</v>
      </c>
      <c r="J91" t="s">
        <v>21</v>
      </c>
      <c r="K91" t="s">
        <v>22</v>
      </c>
      <c r="P91" t="s">
        <v>23</v>
      </c>
      <c r="Q91" t="s">
        <v>24</v>
      </c>
      <c r="R91" s="1">
        <v>9.6400000000000008E-16</v>
      </c>
      <c r="U91" s="1">
        <v>6.3200000000000001E-16</v>
      </c>
    </row>
    <row r="92" spans="3:23">
      <c r="C92">
        <v>250</v>
      </c>
      <c r="D92" t="s">
        <v>25</v>
      </c>
      <c r="E92" t="s">
        <v>31</v>
      </c>
      <c r="F92" s="1">
        <v>1.104E-15</v>
      </c>
      <c r="J92" t="s">
        <v>27</v>
      </c>
      <c r="K92" t="s">
        <v>28</v>
      </c>
      <c r="P92" t="s">
        <v>23</v>
      </c>
      <c r="Q92" t="s">
        <v>24</v>
      </c>
      <c r="R92" s="1">
        <v>8.920000000000001E-16</v>
      </c>
      <c r="U92" s="1">
        <v>9.6400000000000008E-16</v>
      </c>
    </row>
    <row r="93" spans="3:23">
      <c r="C93">
        <v>250</v>
      </c>
      <c r="D93" t="s">
        <v>29</v>
      </c>
      <c r="E93" s="3" t="s">
        <v>30</v>
      </c>
      <c r="F93" s="1">
        <v>3.1639999999999998E-14</v>
      </c>
      <c r="J93" t="s">
        <v>27</v>
      </c>
      <c r="K93" t="s">
        <v>27</v>
      </c>
      <c r="P93" t="s">
        <v>32</v>
      </c>
      <c r="Q93" t="s">
        <v>13</v>
      </c>
      <c r="R93" s="1">
        <v>2.4799999999999999E-16</v>
      </c>
      <c r="U93" s="1">
        <v>8.920000000000001E-16</v>
      </c>
    </row>
    <row r="94" spans="3:23">
      <c r="C94">
        <v>175</v>
      </c>
      <c r="D94" t="s">
        <v>33</v>
      </c>
      <c r="E94" s="4" t="s">
        <v>34</v>
      </c>
      <c r="F94" s="1">
        <v>1.38E-14</v>
      </c>
      <c r="J94" t="s">
        <v>35</v>
      </c>
      <c r="K94" t="s">
        <v>36</v>
      </c>
      <c r="P94" t="s">
        <v>37</v>
      </c>
      <c r="Q94" t="s">
        <v>38</v>
      </c>
      <c r="R94" s="1">
        <v>5.0499999999999996E-15</v>
      </c>
      <c r="U94" s="1">
        <v>2.4799999999999999E-16</v>
      </c>
    </row>
    <row r="95" spans="3:23">
      <c r="C95">
        <v>175</v>
      </c>
      <c r="D95" t="s">
        <v>39</v>
      </c>
      <c r="E95" t="s">
        <v>40</v>
      </c>
      <c r="F95" s="1">
        <v>4.9200000000000003E-15</v>
      </c>
      <c r="J95" t="s">
        <v>41</v>
      </c>
      <c r="K95" t="s">
        <v>42</v>
      </c>
      <c r="P95" t="s">
        <v>37</v>
      </c>
      <c r="Q95" t="s">
        <v>43</v>
      </c>
      <c r="R95" s="1">
        <v>5.4E-16</v>
      </c>
    </row>
    <row r="96" spans="3:23">
      <c r="U96" s="1">
        <f>SUM(U91:U94)/4</f>
        <v>6.8400000000000007E-16</v>
      </c>
      <c r="W96" s="1">
        <v>6.8399999999999997E-16</v>
      </c>
    </row>
    <row r="101" spans="2:6">
      <c r="B101" t="s">
        <v>44</v>
      </c>
    </row>
    <row r="102" spans="2:6">
      <c r="C102" t="s">
        <v>0</v>
      </c>
      <c r="D102" t="s">
        <v>1</v>
      </c>
      <c r="E102" t="s">
        <v>2</v>
      </c>
      <c r="F102" t="s">
        <v>3</v>
      </c>
    </row>
    <row r="103" spans="2:6">
      <c r="C103">
        <v>10</v>
      </c>
      <c r="D103">
        <v>0</v>
      </c>
      <c r="E103">
        <v>0.14299999999999999</v>
      </c>
    </row>
    <row r="104" spans="2:6">
      <c r="C104">
        <v>20</v>
      </c>
      <c r="D104">
        <v>1E-3</v>
      </c>
      <c r="E104">
        <v>0.96</v>
      </c>
    </row>
    <row r="105" spans="2:6">
      <c r="C105">
        <v>30</v>
      </c>
      <c r="D105">
        <v>5.0000000000000001E-3</v>
      </c>
      <c r="E105">
        <v>3.7349999999999999</v>
      </c>
    </row>
    <row r="106" spans="2:6">
      <c r="C106">
        <v>40</v>
      </c>
      <c r="D106">
        <v>0.01</v>
      </c>
      <c r="E106">
        <v>10.718</v>
      </c>
    </row>
    <row r="107" spans="2:6">
      <c r="C107">
        <v>50</v>
      </c>
      <c r="D107">
        <v>0.02</v>
      </c>
      <c r="E107">
        <v>27.193000000000001</v>
      </c>
    </row>
    <row r="108" spans="2:6">
      <c r="C108">
        <v>60</v>
      </c>
      <c r="D108">
        <v>3.7999999999999999E-2</v>
      </c>
      <c r="E108">
        <v>46.369</v>
      </c>
    </row>
    <row r="109" spans="2:6">
      <c r="C109">
        <v>70</v>
      </c>
      <c r="D109">
        <v>6.8000000000000005E-2</v>
      </c>
      <c r="E109">
        <v>95.144000000000005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Ukleja</dc:creator>
  <cp:lastModifiedBy>Ukleja</cp:lastModifiedBy>
  <dcterms:created xsi:type="dcterms:W3CDTF">2017-11-08T18:10:50Z</dcterms:created>
  <dcterms:modified xsi:type="dcterms:W3CDTF">2017-11-09T01:08:26Z</dcterms:modified>
</cp:coreProperties>
</file>