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eks\OneDrive\Documents\Processing\FunkyStuff\"/>
    </mc:Choice>
  </mc:AlternateContent>
  <xr:revisionPtr revIDLastSave="0" documentId="8_{BB6C880D-ED1D-4ED3-ACB6-500CEF9B13D4}" xr6:coauthVersionLast="44" xr6:coauthVersionMax="44" xr10:uidLastSave="{00000000-0000-0000-0000-000000000000}"/>
  <bookViews>
    <workbookView xWindow="1776" yWindow="1380" windowWidth="23040" windowHeight="12204" xr2:uid="{20EC0DE5-763A-4DE9-BAB2-53A2C5FC4E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4" i="1" l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3" i="1"/>
  <c r="M39" i="1" l="1"/>
  <c r="N39" i="1" s="1"/>
  <c r="M40" i="1"/>
  <c r="N40" i="1" s="1"/>
  <c r="M41" i="1"/>
  <c r="N41" i="1" s="1"/>
  <c r="M42" i="1"/>
  <c r="N42" i="1" s="1"/>
  <c r="M43" i="1"/>
  <c r="N43" i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/>
  <c r="M122" i="1"/>
  <c r="N122" i="1" s="1"/>
  <c r="E60" i="1"/>
  <c r="F60" i="1" s="1"/>
  <c r="E61" i="1"/>
  <c r="F61" i="1" s="1"/>
  <c r="E62" i="1"/>
  <c r="F62" i="1"/>
  <c r="E63" i="1"/>
  <c r="F63" i="1"/>
  <c r="E64" i="1"/>
  <c r="F64" i="1" s="1"/>
  <c r="E65" i="1"/>
  <c r="F65" i="1" s="1"/>
  <c r="E66" i="1"/>
  <c r="F66" i="1" s="1"/>
  <c r="E67" i="1"/>
  <c r="F67" i="1" s="1"/>
  <c r="E68" i="1"/>
  <c r="F68" i="1"/>
  <c r="E69" i="1"/>
  <c r="F69" i="1"/>
  <c r="E70" i="1"/>
  <c r="F70" i="1"/>
  <c r="E71" i="1"/>
  <c r="F71" i="1" s="1"/>
  <c r="E72" i="1"/>
  <c r="F72" i="1" s="1"/>
  <c r="E73" i="1"/>
  <c r="F73" i="1" s="1"/>
  <c r="E74" i="1"/>
  <c r="F74" i="1"/>
  <c r="E75" i="1"/>
  <c r="F75" i="1"/>
  <c r="E76" i="1"/>
  <c r="F76" i="1"/>
  <c r="E77" i="1"/>
  <c r="F77" i="1" s="1"/>
  <c r="E78" i="1"/>
  <c r="F78" i="1" s="1"/>
  <c r="E79" i="1"/>
  <c r="F79" i="1" s="1"/>
  <c r="E80" i="1"/>
  <c r="F80" i="1"/>
  <c r="E81" i="1"/>
  <c r="F81" i="1"/>
  <c r="E82" i="1"/>
  <c r="F82" i="1"/>
  <c r="E83" i="1"/>
  <c r="F83" i="1" s="1"/>
  <c r="E84" i="1"/>
  <c r="F84" i="1" s="1"/>
  <c r="E85" i="1"/>
  <c r="F85" i="1" s="1"/>
  <c r="E86" i="1"/>
  <c r="F86" i="1"/>
  <c r="E87" i="1"/>
  <c r="F87" i="1"/>
  <c r="E88" i="1"/>
  <c r="F88" i="1" s="1"/>
  <c r="E89" i="1"/>
  <c r="F89" i="1" s="1"/>
  <c r="E90" i="1"/>
  <c r="F90" i="1" s="1"/>
  <c r="E91" i="1"/>
  <c r="F91" i="1" s="1"/>
  <c r="E92" i="1"/>
  <c r="F92" i="1"/>
  <c r="E93" i="1"/>
  <c r="F93" i="1"/>
  <c r="E94" i="1"/>
  <c r="F94" i="1" s="1"/>
  <c r="E95" i="1"/>
  <c r="F95" i="1" s="1"/>
  <c r="E96" i="1"/>
  <c r="F96" i="1" s="1"/>
  <c r="E97" i="1"/>
  <c r="F97" i="1" s="1"/>
  <c r="E98" i="1"/>
  <c r="F98" i="1"/>
  <c r="E99" i="1"/>
  <c r="F99" i="1"/>
  <c r="E100" i="1"/>
  <c r="F100" i="1" s="1"/>
  <c r="E101" i="1"/>
  <c r="F101" i="1"/>
  <c r="E102" i="1"/>
  <c r="F102" i="1" s="1"/>
  <c r="E103" i="1"/>
  <c r="F103" i="1" s="1"/>
  <c r="E104" i="1"/>
  <c r="F104" i="1"/>
  <c r="E105" i="1"/>
  <c r="F105" i="1"/>
  <c r="E106" i="1"/>
  <c r="F106" i="1"/>
  <c r="E107" i="1"/>
  <c r="F107" i="1"/>
  <c r="E108" i="1"/>
  <c r="F108" i="1" s="1"/>
  <c r="E109" i="1"/>
  <c r="F109" i="1" s="1"/>
  <c r="E110" i="1"/>
  <c r="F110" i="1"/>
  <c r="E111" i="1"/>
  <c r="F111" i="1"/>
  <c r="E112" i="1"/>
  <c r="F112" i="1"/>
  <c r="E113" i="1"/>
  <c r="F113" i="1"/>
  <c r="E114" i="1"/>
  <c r="F114" i="1" s="1"/>
  <c r="E115" i="1"/>
  <c r="F115" i="1" s="1"/>
  <c r="E116" i="1"/>
  <c r="F116" i="1"/>
  <c r="E117" i="1"/>
  <c r="F117" i="1"/>
  <c r="E118" i="1"/>
  <c r="F118" i="1"/>
  <c r="E119" i="1"/>
  <c r="F119" i="1"/>
  <c r="E120" i="1"/>
  <c r="F120" i="1" s="1"/>
  <c r="E121" i="1"/>
  <c r="F121" i="1" s="1"/>
  <c r="E122" i="1"/>
  <c r="F122" i="1"/>
  <c r="F4" i="1"/>
  <c r="F8" i="1"/>
  <c r="F9" i="1"/>
  <c r="F10" i="1"/>
  <c r="F11" i="1"/>
  <c r="F12" i="1"/>
  <c r="F16" i="1"/>
  <c r="F20" i="1"/>
  <c r="F21" i="1"/>
  <c r="F22" i="1"/>
  <c r="F23" i="1"/>
  <c r="F24" i="1"/>
  <c r="F28" i="1"/>
  <c r="F32" i="1"/>
  <c r="F33" i="1"/>
  <c r="F34" i="1"/>
  <c r="F35" i="1"/>
  <c r="F36" i="1"/>
  <c r="F40" i="1"/>
  <c r="F44" i="1"/>
  <c r="F45" i="1"/>
  <c r="F46" i="1"/>
  <c r="F47" i="1"/>
  <c r="F48" i="1"/>
  <c r="F52" i="1"/>
  <c r="F56" i="1"/>
  <c r="F57" i="1"/>
  <c r="F58" i="1"/>
  <c r="F59" i="1"/>
  <c r="F3" i="1"/>
  <c r="E4" i="1"/>
  <c r="E5" i="1"/>
  <c r="F5" i="1" s="1"/>
  <c r="E6" i="1"/>
  <c r="F6" i="1" s="1"/>
  <c r="E7" i="1"/>
  <c r="F7" i="1" s="1"/>
  <c r="E8" i="1"/>
  <c r="E9" i="1"/>
  <c r="E10" i="1"/>
  <c r="E11" i="1"/>
  <c r="E12" i="1"/>
  <c r="E13" i="1"/>
  <c r="F13" i="1" s="1"/>
  <c r="E14" i="1"/>
  <c r="F14" i="1" s="1"/>
  <c r="E15" i="1"/>
  <c r="F15" i="1" s="1"/>
  <c r="E16" i="1"/>
  <c r="E17" i="1"/>
  <c r="F17" i="1" s="1"/>
  <c r="E18" i="1"/>
  <c r="F18" i="1" s="1"/>
  <c r="E19" i="1"/>
  <c r="F19" i="1" s="1"/>
  <c r="E20" i="1"/>
  <c r="E21" i="1"/>
  <c r="E22" i="1"/>
  <c r="E23" i="1"/>
  <c r="E24" i="1"/>
  <c r="E25" i="1"/>
  <c r="F25" i="1" s="1"/>
  <c r="E26" i="1"/>
  <c r="F26" i="1" s="1"/>
  <c r="E27" i="1"/>
  <c r="F27" i="1" s="1"/>
  <c r="E28" i="1"/>
  <c r="E29" i="1"/>
  <c r="F29" i="1" s="1"/>
  <c r="E30" i="1"/>
  <c r="F30" i="1" s="1"/>
  <c r="E31" i="1"/>
  <c r="F31" i="1" s="1"/>
  <c r="E32" i="1"/>
  <c r="E33" i="1"/>
  <c r="E34" i="1"/>
  <c r="E35" i="1"/>
  <c r="E36" i="1"/>
  <c r="E37" i="1"/>
  <c r="F37" i="1" s="1"/>
  <c r="E38" i="1"/>
  <c r="F38" i="1" s="1"/>
  <c r="E39" i="1"/>
  <c r="F39" i="1" s="1"/>
  <c r="E40" i="1"/>
  <c r="E41" i="1"/>
  <c r="F41" i="1" s="1"/>
  <c r="E42" i="1"/>
  <c r="F42" i="1" s="1"/>
  <c r="E43" i="1"/>
  <c r="F43" i="1" s="1"/>
  <c r="E44" i="1"/>
  <c r="E45" i="1"/>
  <c r="E46" i="1"/>
  <c r="E47" i="1"/>
  <c r="E48" i="1"/>
  <c r="E49" i="1"/>
  <c r="F49" i="1" s="1"/>
  <c r="E50" i="1"/>
  <c r="F50" i="1" s="1"/>
  <c r="E51" i="1"/>
  <c r="F51" i="1" s="1"/>
  <c r="E52" i="1"/>
  <c r="E53" i="1"/>
  <c r="F53" i="1" s="1"/>
  <c r="E54" i="1"/>
  <c r="F54" i="1" s="1"/>
  <c r="E55" i="1"/>
  <c r="F55" i="1" s="1"/>
  <c r="E56" i="1"/>
  <c r="E57" i="1"/>
  <c r="E58" i="1"/>
  <c r="E59" i="1"/>
  <c r="E3" i="1"/>
  <c r="M3" i="1"/>
  <c r="M4" i="1"/>
  <c r="M5" i="1"/>
  <c r="M6" i="1"/>
  <c r="M7" i="1"/>
  <c r="M8" i="1"/>
  <c r="M9" i="1"/>
  <c r="M10" i="1"/>
  <c r="M11" i="1"/>
  <c r="N11" i="1" s="1"/>
  <c r="M12" i="1"/>
  <c r="N12" i="1" s="1"/>
  <c r="M13" i="1"/>
  <c r="N13" i="1" s="1"/>
  <c r="M14" i="1"/>
  <c r="M15" i="1"/>
  <c r="M16" i="1"/>
  <c r="N16" i="1" s="1"/>
  <c r="M17" i="1"/>
  <c r="M18" i="1"/>
  <c r="M19" i="1"/>
  <c r="M20" i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M28" i="1"/>
  <c r="M29" i="1"/>
  <c r="M30" i="1"/>
  <c r="M31" i="1"/>
  <c r="M32" i="1"/>
  <c r="M33" i="1"/>
  <c r="M34" i="1"/>
  <c r="N34" i="1" s="1"/>
  <c r="M35" i="1"/>
  <c r="N35" i="1" s="1"/>
  <c r="M36" i="1"/>
  <c r="N36" i="1" s="1"/>
  <c r="M37" i="1"/>
  <c r="N37" i="1" s="1"/>
  <c r="M38" i="1"/>
  <c r="N38" i="1" s="1"/>
  <c r="N3" i="1"/>
  <c r="N4" i="1"/>
  <c r="N5" i="1"/>
  <c r="N6" i="1"/>
  <c r="N7" i="1"/>
  <c r="N8" i="1"/>
  <c r="N9" i="1"/>
  <c r="N10" i="1"/>
  <c r="N14" i="1"/>
  <c r="N15" i="1"/>
  <c r="N17" i="1"/>
  <c r="N18" i="1"/>
  <c r="N19" i="1"/>
  <c r="N20" i="1"/>
  <c r="N27" i="1"/>
  <c r="N28" i="1"/>
  <c r="N29" i="1"/>
  <c r="N30" i="1"/>
  <c r="N31" i="1"/>
  <c r="N32" i="1"/>
  <c r="N33" i="1"/>
</calcChain>
</file>

<file path=xl/sharedStrings.xml><?xml version="1.0" encoding="utf-8"?>
<sst xmlns="http://schemas.openxmlformats.org/spreadsheetml/2006/main" count="22" uniqueCount="11">
  <si>
    <t xml:space="preserve"> int</t>
  </si>
  <si>
    <t>rect</t>
  </si>
  <si>
    <t xml:space="preserve"> dx</t>
  </si>
  <si>
    <t xml:space="preserve"> time</t>
  </si>
  <si>
    <t>diff</t>
  </si>
  <si>
    <t>diff%</t>
  </si>
  <si>
    <t>trapez</t>
  </si>
  <si>
    <t>ideal:</t>
  </si>
  <si>
    <t xml:space="preserve"> time [μs]</t>
  </si>
  <si>
    <t>diff%/ time [μs]</t>
  </si>
  <si>
    <t>rect-trapez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</si>
</sst>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diff%*</a:t>
            </a:r>
            <a:r>
              <a:rPr lang="en-US" baseline="0"/>
              <a:t>tid over dx (logaritmisk)</a:t>
            </a:r>
            <a:endParaRPr lang="en-US"/>
          </a:p>
        </c:rich>
      </c:tx>
      <c:layout>
        <c:manualLayout>
          <c:xMode val="edge"/>
          <c:yMode val="edge"/>
          <c:x val="0.33603620143337004"/>
          <c:y val="3.5765379113018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Sheet1!$Q$1:$Q$2</c:f>
              <c:strCache>
                <c:ptCount val="2"/>
                <c:pt idx="0">
                  <c:v>rect</c:v>
                </c:pt>
                <c:pt idx="1">
                  <c:v>diff%/ time [μs]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Sheet1!$P$3:$P$122</c:f>
              <c:numCache>
                <c:formatCode>General</c:formatCode>
                <c:ptCount val="120"/>
                <c:pt idx="0">
                  <c:v>3</c:v>
                </c:pt>
                <c:pt idx="1">
                  <c:v>2.6999999284744201</c:v>
                </c:pt>
                <c:pt idx="2">
                  <c:v>2.4299998712539601</c:v>
                </c:pt>
                <c:pt idx="3">
                  <c:v>2.18699982619286</c:v>
                </c:pt>
                <c:pt idx="4">
                  <c:v>1.96829979143143</c:v>
                </c:pt>
                <c:pt idx="5">
                  <c:v>1.7714697653603599</c:v>
                </c:pt>
                <c:pt idx="6">
                  <c:v>1.5943227465892</c:v>
                </c:pt>
                <c:pt idx="7">
                  <c:v>1.4348904339186599</c:v>
                </c:pt>
                <c:pt idx="8">
                  <c:v>1.29140135631634</c:v>
                </c:pt>
                <c:pt idx="9">
                  <c:v>1.1622611898952999</c:v>
                </c:pt>
                <c:pt idx="10">
                  <c:v>1.0460350431953001</c:v>
                </c:pt>
                <c:pt idx="11">
                  <c:v>0.94143151393635505</c:v>
                </c:pt>
                <c:pt idx="12">
                  <c:v>0.84728834009724396</c:v>
                </c:pt>
                <c:pt idx="13">
                  <c:v>0.76255948588659095</c:v>
                </c:pt>
                <c:pt idx="14">
                  <c:v>0.68630351911709697</c:v>
                </c:pt>
                <c:pt idx="15">
                  <c:v>0.61767315084263597</c:v>
                </c:pt>
                <c:pt idx="16">
                  <c:v>0.55590582103189701</c:v>
                </c:pt>
                <c:pt idx="17">
                  <c:v>0.50031522567487996</c:v>
                </c:pt>
                <c:pt idx="18">
                  <c:v>0.45028369117894701</c:v>
                </c:pt>
                <c:pt idx="19">
                  <c:v>0.405255311325453</c:v>
                </c:pt>
                <c:pt idx="20">
                  <c:v>0.36472977053086802</c:v>
                </c:pt>
                <c:pt idx="21">
                  <c:v>0.32825678478194598</c:v>
                </c:pt>
                <c:pt idx="22">
                  <c:v>0.29543109847749899</c:v>
                </c:pt>
                <c:pt idx="23" formatCode="0.00E+00">
                  <c:v>0.26588798158612298</c:v>
                </c:pt>
                <c:pt idx="24" formatCode="0.00E+00">
                  <c:v>0.23929917708824699</c:v>
                </c:pt>
                <c:pt idx="25" formatCode="0.00E+00">
                  <c:v>0.21536925367408499</c:v>
                </c:pt>
                <c:pt idx="26" formatCode="0.00E+00">
                  <c:v>0.19383232317187399</c:v>
                </c:pt>
                <c:pt idx="27" formatCode="0.00E+00">
                  <c:v>0.174449086233364</c:v>
                </c:pt>
                <c:pt idx="28" formatCode="0.00E+00">
                  <c:v>0.157004173450837</c:v>
                </c:pt>
                <c:pt idx="29" formatCode="0.00E+00">
                  <c:v>0.14130375236248199</c:v>
                </c:pt>
                <c:pt idx="30" formatCode="0.00E+00">
                  <c:v>0.12717337375728999</c:v>
                </c:pt>
                <c:pt idx="31" formatCode="0.00E+00">
                  <c:v>0.114456033349511</c:v>
                </c:pt>
                <c:pt idx="32" formatCode="0.00E+00">
                  <c:v>0.10301042728571599</c:v>
                </c:pt>
                <c:pt idx="33" formatCode="0.00E+00">
                  <c:v>9.2709382101184401E-2</c:v>
                </c:pt>
                <c:pt idx="34" formatCode="0.00E+00">
                  <c:v>8.3438441680701997E-2</c:v>
                </c:pt>
                <c:pt idx="35" formatCode="0.00E+00">
                  <c:v>7.50945955233044E-2</c:v>
                </c:pt>
                <c:pt idx="36" formatCode="0.00E+00">
                  <c:v>6.7585134180579196E-2</c:v>
                </c:pt>
                <c:pt idx="37" formatCode="0.00E+00">
                  <c:v>6.0826619151166099E-2</c:v>
                </c:pt>
                <c:pt idx="38" formatCode="0.00E+00">
                  <c:v>5.4743955785829898E-2</c:v>
                </c:pt>
                <c:pt idx="39" formatCode="0.00E+00">
                  <c:v>4.9269558902049301E-2</c:v>
                </c:pt>
                <c:pt idx="40" formatCode="0.00E+00">
                  <c:v>4.4342601837166498E-2</c:v>
                </c:pt>
                <c:pt idx="41" formatCode="0.00E+00">
                  <c:v>3.9908340596239898E-2</c:v>
                </c:pt>
                <c:pt idx="42" formatCode="0.00E+00">
                  <c:v>3.5917505585126901E-2</c:v>
                </c:pt>
                <c:pt idx="43" formatCode="0.00E+00">
                  <c:v>3.2325754170274099E-2</c:v>
                </c:pt>
                <c:pt idx="44" formatCode="0.00E+00">
                  <c:v>2.9093177982540699E-2</c:v>
                </c:pt>
                <c:pt idx="45" formatCode="0.00E+00">
                  <c:v>2.6183859490651201E-2</c:v>
                </c:pt>
                <c:pt idx="46" formatCode="0.00E+00">
                  <c:v>2.3565472917314201E-2</c:v>
                </c:pt>
                <c:pt idx="47" formatCode="0.00E+00">
                  <c:v>2.1208925063738102E-2</c:v>
                </c:pt>
                <c:pt idx="48" formatCode="0.00E+00">
                  <c:v>1.9088032051704101E-2</c:v>
                </c:pt>
                <c:pt idx="49" formatCode="0.00E+00">
                  <c:v>1.7179228391439601E-2</c:v>
                </c:pt>
                <c:pt idx="50" formatCode="0.00E+00">
                  <c:v>1.54613051427109E-2</c:v>
                </c:pt>
                <c:pt idx="51" formatCode="0.00E+00">
                  <c:v>1.3915174259813499E-2</c:v>
                </c:pt>
                <c:pt idx="52" formatCode="0.00E+00">
                  <c:v>1.25236565020686E-2</c:v>
                </c:pt>
                <c:pt idx="53" formatCode="0.00E+00">
                  <c:v>1.1271290553274501E-2</c:v>
                </c:pt>
                <c:pt idx="54" formatCode="0.00E+00">
                  <c:v>1.0144161229218501E-2</c:v>
                </c:pt>
                <c:pt idx="55" formatCode="0.00E+00">
                  <c:v>9.1297448644410608E-3</c:v>
                </c:pt>
                <c:pt idx="56" formatCode="0.00E+00">
                  <c:v>8.2167701603268698E-3</c:v>
                </c:pt>
                <c:pt idx="57">
                  <c:v>7.3950929483911198E-3</c:v>
                </c:pt>
                <c:pt idx="58">
                  <c:v>6.6555834772392504E-3</c:v>
                </c:pt>
                <c:pt idx="59">
                  <c:v>5.99002497083385E-3</c:v>
                </c:pt>
                <c:pt idx="60">
                  <c:v>5.3910223309371402E-3</c:v>
                </c:pt>
                <c:pt idx="61">
                  <c:v>4.8519199693114303E-3</c:v>
                </c:pt>
                <c:pt idx="62">
                  <c:v>4.3667278567014996E-3</c:v>
                </c:pt>
                <c:pt idx="63">
                  <c:v>3.9300549669204496E-3</c:v>
                </c:pt>
                <c:pt idx="64">
                  <c:v>3.53704937652859E-3</c:v>
                </c:pt>
                <c:pt idx="65">
                  <c:v>3.1833443545458999E-3</c:v>
                </c:pt>
                <c:pt idx="66">
                  <c:v>2.8650098431944699E-3</c:v>
                </c:pt>
                <c:pt idx="67">
                  <c:v>2.5785087905678601E-3</c:v>
                </c:pt>
                <c:pt idx="68">
                  <c:v>2.3206578500346402E-3</c:v>
                </c:pt>
                <c:pt idx="69">
                  <c:v>2.0885920097023802E-3</c:v>
                </c:pt>
                <c:pt idx="70">
                  <c:v>1.8797327589362299E-3</c:v>
                </c:pt>
                <c:pt idx="71">
                  <c:v>1.6917594382262801E-3</c:v>
                </c:pt>
                <c:pt idx="72">
                  <c:v>1.52258345406896E-3</c:v>
                </c:pt>
                <c:pt idx="73">
                  <c:v>1.3703250723608501E-3</c:v>
                </c:pt>
                <c:pt idx="74">
                  <c:v>1.2332925324536699E-3</c:v>
                </c:pt>
                <c:pt idx="75">
                  <c:v>1.1099632498043101E-3</c:v>
                </c:pt>
                <c:pt idx="76" formatCode="0.00E+00">
                  <c:v>9.9896689836030108E-4</c:v>
                </c:pt>
                <c:pt idx="77" formatCode="0.00E+00">
                  <c:v>8.9907018470704401E-4</c:v>
                </c:pt>
                <c:pt idx="78" formatCode="0.00E+00">
                  <c:v>8.0916314480083604E-4</c:v>
                </c:pt>
                <c:pt idx="79" formatCode="0.00E+00">
                  <c:v>7.2824681102879999E-4</c:v>
                </c:pt>
                <c:pt idx="80" formatCode="0.00E+00">
                  <c:v>6.5542211256316301E-4</c:v>
                </c:pt>
                <c:pt idx="81" formatCode="0.00E+00">
                  <c:v>5.8987988568036604E-4</c:v>
                </c:pt>
                <c:pt idx="82" formatCode="0.00E+00">
                  <c:v>5.3089188304849698E-4</c:v>
                </c:pt>
                <c:pt idx="83" formatCode="0.00E+00">
                  <c:v>4.7780268208619801E-4</c:v>
                </c:pt>
                <c:pt idx="84" formatCode="0.00E+00">
                  <c:v>4.3002240248587401E-4</c:v>
                </c:pt>
                <c:pt idx="85" formatCode="0.00E+00">
                  <c:v>3.8702015198475401E-4</c:v>
                </c:pt>
                <c:pt idx="86" formatCode="0.00E+00">
                  <c:v>3.4831812755899898E-4</c:v>
                </c:pt>
                <c:pt idx="87" formatCode="0.00E+00">
                  <c:v>3.1348630649854798E-4</c:v>
                </c:pt>
                <c:pt idx="88" formatCode="0.00E+00">
                  <c:v>2.82137668374597E-4</c:v>
                </c:pt>
                <c:pt idx="89" formatCode="0.00E+00">
                  <c:v>2.5392389481045102E-4</c:v>
                </c:pt>
                <c:pt idx="90" formatCode="0.00E+00">
                  <c:v>2.2853149927538801E-4</c:v>
                </c:pt>
                <c:pt idx="91" formatCode="0.00E+00">
                  <c:v>2.0567834389923401E-4</c:v>
                </c:pt>
                <c:pt idx="92" formatCode="0.00E+00">
                  <c:v>1.8511050460555699E-4</c:v>
                </c:pt>
                <c:pt idx="93" formatCode="0.00E+00">
                  <c:v>1.66599449731623E-4</c:v>
                </c:pt>
                <c:pt idx="94" formatCode="0.00E+00">
                  <c:v>1.4993950078642001E-4</c:v>
                </c:pt>
                <c:pt idx="95" formatCode="0.00E+00">
                  <c:v>1.3494554713294201E-4</c:v>
                </c:pt>
                <c:pt idx="96" formatCode="0.00E+00">
                  <c:v>1.21450989202295E-4</c:v>
                </c:pt>
                <c:pt idx="97" formatCode="0.00E+00">
                  <c:v>1.09305887386448E-4</c:v>
                </c:pt>
                <c:pt idx="98" formatCode="0.00E+00">
                  <c:v>9.8375296041748196E-5</c:v>
                </c:pt>
                <c:pt idx="99" formatCode="0.00E+00">
                  <c:v>8.8537764092123594E-5</c:v>
                </c:pt>
                <c:pt idx="100" formatCode="0.00E+00">
                  <c:v>7.9683985572006401E-5</c:v>
                </c:pt>
                <c:pt idx="101" formatCode="0.00E+00">
                  <c:v>7.1715585114991506E-5</c:v>
                </c:pt>
                <c:pt idx="102" formatCode="0.00E+00">
                  <c:v>6.45440248936596E-5</c:v>
                </c:pt>
                <c:pt idx="103" formatCode="0.00E+00">
                  <c:v>5.8089620865444098E-5</c:v>
                </c:pt>
                <c:pt idx="104" formatCode="0.00E+00">
                  <c:v>5.2280657393935201E-5</c:v>
                </c:pt>
                <c:pt idx="105" formatCode="0.00E+00">
                  <c:v>4.7052590408073698E-5</c:v>
                </c:pt>
                <c:pt idx="106" formatCode="0.00E+00">
                  <c:v>4.2347330245445099E-5</c:v>
                </c:pt>
                <c:pt idx="107" formatCode="0.00E+00">
                  <c:v>3.8112596211261598E-5</c:v>
                </c:pt>
                <c:pt idx="108" formatCode="0.00E+00">
                  <c:v>3.4301335681460299E-5</c:v>
                </c:pt>
                <c:pt idx="109" formatCode="0.00E+00">
                  <c:v>3.0871201295506701E-5</c:v>
                </c:pt>
                <c:pt idx="110" formatCode="0.00E+00">
                  <c:v>2.77840804299292E-5</c:v>
                </c:pt>
                <c:pt idx="111" formatCode="0.00E+00">
                  <c:v>2.50056717245122E-5</c:v>
                </c:pt>
                <c:pt idx="112" formatCode="0.00E+00">
                  <c:v>2.2505103955879301E-5</c:v>
                </c:pt>
                <c:pt idx="113" formatCode="0.00E+00">
                  <c:v>2.0254593023727898E-5</c:v>
                </c:pt>
                <c:pt idx="114" formatCode="0.00E+00">
                  <c:v>1.8229133238447999E-5</c:v>
                </c:pt>
                <c:pt idx="115" formatCode="0.00E+00">
                  <c:v>1.6406219479986799E-5</c:v>
                </c:pt>
                <c:pt idx="116" formatCode="0.00E+00">
                  <c:v>1.47655971408333E-5</c:v>
                </c:pt>
                <c:pt idx="117" formatCode="0.00E+00">
                  <c:v>1.32890370747107E-5</c:v>
                </c:pt>
                <c:pt idx="118" formatCode="0.00E+00">
                  <c:v>1.1960133050404299E-5</c:v>
                </c:pt>
                <c:pt idx="119" formatCode="0.00E+00">
                  <c:v>1.07641194602121E-5</c:v>
                </c:pt>
              </c:numCache>
            </c:numRef>
          </c:cat>
          <c:val>
            <c:numRef>
              <c:f>Sheet1!$Q$3:$Q$122</c:f>
              <c:numCache>
                <c:formatCode>General</c:formatCode>
                <c:ptCount val="120"/>
                <c:pt idx="0">
                  <c:v>883.39252835246748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616.00166246693789</c:v>
                </c:pt>
                <c:pt idx="5">
                  <c:v>0</c:v>
                </c:pt>
                <c:pt idx="6">
                  <c:v>0</c:v>
                </c:pt>
                <c:pt idx="7">
                  <c:v>2849.9479225624468</c:v>
                </c:pt>
                <c:pt idx="8">
                  <c:v>0</c:v>
                </c:pt>
                <c:pt idx="9">
                  <c:v>0</c:v>
                </c:pt>
                <c:pt idx="10">
                  <c:v>2066.6656410533583</c:v>
                </c:pt>
                <c:pt idx="11">
                  <c:v>0</c:v>
                </c:pt>
                <c:pt idx="12">
                  <c:v>30551.683791961434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6449.8898892581983</c:v>
                </c:pt>
                <c:pt idx="17">
                  <c:v>0</c:v>
                </c:pt>
                <c:pt idx="18">
                  <c:v>3679.2387294513396</c:v>
                </c:pt>
                <c:pt idx="19">
                  <c:v>0</c:v>
                </c:pt>
                <c:pt idx="20">
                  <c:v>11308.676002654252</c:v>
                </c:pt>
                <c:pt idx="21">
                  <c:v>0</c:v>
                </c:pt>
                <c:pt idx="22">
                  <c:v>86605.931991705307</c:v>
                </c:pt>
                <c:pt idx="23">
                  <c:v>10011.467287887053</c:v>
                </c:pt>
                <c:pt idx="24">
                  <c:v>64179.266229468507</c:v>
                </c:pt>
                <c:pt idx="25">
                  <c:v>0</c:v>
                </c:pt>
                <c:pt idx="26">
                  <c:v>12624.917144757399</c:v>
                </c:pt>
                <c:pt idx="27">
                  <c:v>14136.219406758344</c:v>
                </c:pt>
                <c:pt idx="28">
                  <c:v>54871.517732906614</c:v>
                </c:pt>
                <c:pt idx="29">
                  <c:v>71642.835868495735</c:v>
                </c:pt>
                <c:pt idx="30">
                  <c:v>23398.94405927015</c:v>
                </c:pt>
                <c:pt idx="31">
                  <c:v>53710.392318480335</c:v>
                </c:pt>
                <c:pt idx="32">
                  <c:v>11666.069897720326</c:v>
                </c:pt>
                <c:pt idx="33">
                  <c:v>334550.09240747563</c:v>
                </c:pt>
                <c:pt idx="34">
                  <c:v>625977.26803481462</c:v>
                </c:pt>
                <c:pt idx="35">
                  <c:v>39183.060470566794</c:v>
                </c:pt>
                <c:pt idx="36">
                  <c:v>126863.6141657124</c:v>
                </c:pt>
                <c:pt idx="37">
                  <c:v>182497.16803908377</c:v>
                </c:pt>
                <c:pt idx="38">
                  <c:v>133212.10797480552</c:v>
                </c:pt>
                <c:pt idx="39">
                  <c:v>254319.95734902786</c:v>
                </c:pt>
                <c:pt idx="40">
                  <c:v>125821.59647341471</c:v>
                </c:pt>
                <c:pt idx="41">
                  <c:v>228816.99915796687</c:v>
                </c:pt>
                <c:pt idx="42">
                  <c:v>452814.83512385841</c:v>
                </c:pt>
                <c:pt idx="43">
                  <c:v>517921.60625550547</c:v>
                </c:pt>
                <c:pt idx="44">
                  <c:v>956651.99492955464</c:v>
                </c:pt>
                <c:pt idx="45">
                  <c:v>1506200.047968335</c:v>
                </c:pt>
                <c:pt idx="46">
                  <c:v>706224.11016882653</c:v>
                </c:pt>
                <c:pt idx="47">
                  <c:v>3744830.6825364782</c:v>
                </c:pt>
                <c:pt idx="48">
                  <c:v>3926097.8039002256</c:v>
                </c:pt>
                <c:pt idx="49">
                  <c:v>657989.67843445321</c:v>
                </c:pt>
                <c:pt idx="50">
                  <c:v>7325022.103989467</c:v>
                </c:pt>
                <c:pt idx="51">
                  <c:v>2439542.9132833234</c:v>
                </c:pt>
                <c:pt idx="52">
                  <c:v>8028412.4712355696</c:v>
                </c:pt>
                <c:pt idx="53">
                  <c:v>2060369.7446976195</c:v>
                </c:pt>
                <c:pt idx="54">
                  <c:v>25354810.013615325</c:v>
                </c:pt>
                <c:pt idx="55">
                  <c:v>4536696.7520390404</c:v>
                </c:pt>
                <c:pt idx="56">
                  <c:v>2627370.9385820599</c:v>
                </c:pt>
                <c:pt idx="57">
                  <c:v>5039629.1410868634</c:v>
                </c:pt>
                <c:pt idx="58">
                  <c:v>34782086.391711622</c:v>
                </c:pt>
                <c:pt idx="59">
                  <c:v>21672655.707860447</c:v>
                </c:pt>
                <c:pt idx="60">
                  <c:v>28512197.713943381</c:v>
                </c:pt>
                <c:pt idx="61">
                  <c:v>7347003.9919105023</c:v>
                </c:pt>
                <c:pt idx="62">
                  <c:v>9006621.2240370642</c:v>
                </c:pt>
                <c:pt idx="63">
                  <c:v>89472419.611965343</c:v>
                </c:pt>
                <c:pt idx="64">
                  <c:v>20009080.32531422</c:v>
                </c:pt>
                <c:pt idx="65">
                  <c:v>41098000.276642948</c:v>
                </c:pt>
                <c:pt idx="66">
                  <c:v>63439415.120280139</c:v>
                </c:pt>
                <c:pt idx="67">
                  <c:v>38034482.817557283</c:v>
                </c:pt>
                <c:pt idx="68">
                  <c:v>40607002.011154301</c:v>
                </c:pt>
                <c:pt idx="69">
                  <c:v>226865706.07716221</c:v>
                </c:pt>
                <c:pt idx="70">
                  <c:v>313516434.63412869</c:v>
                </c:pt>
                <c:pt idx="71">
                  <c:v>56247404.724023812</c:v>
                </c:pt>
                <c:pt idx="72">
                  <c:v>895193026.93151891</c:v>
                </c:pt>
                <c:pt idx="73">
                  <c:v>162098688.24694648</c:v>
                </c:pt>
                <c:pt idx="74">
                  <c:v>325246198.56638557</c:v>
                </c:pt>
                <c:pt idx="75">
                  <c:v>282456054.86157441</c:v>
                </c:pt>
                <c:pt idx="76">
                  <c:v>406703163.38145792</c:v>
                </c:pt>
                <c:pt idx="77">
                  <c:v>480040088.9988631</c:v>
                </c:pt>
                <c:pt idx="78">
                  <c:v>1228065966.8541489</c:v>
                </c:pt>
                <c:pt idx="79">
                  <c:v>769150416.78876758</c:v>
                </c:pt>
                <c:pt idx="80">
                  <c:v>956439748.96815622</c:v>
                </c:pt>
                <c:pt idx="81">
                  <c:v>1162992957.4099574</c:v>
                </c:pt>
                <c:pt idx="82">
                  <c:v>950392472.37938893</c:v>
                </c:pt>
                <c:pt idx="83">
                  <c:v>935154750.23407805</c:v>
                </c:pt>
                <c:pt idx="84">
                  <c:v>2142656847.0224462</c:v>
                </c:pt>
                <c:pt idx="85">
                  <c:v>5404892337.6659584</c:v>
                </c:pt>
                <c:pt idx="86">
                  <c:v>4276084485.0342712</c:v>
                </c:pt>
                <c:pt idx="87">
                  <c:v>3770098272.8821411</c:v>
                </c:pt>
                <c:pt idx="88">
                  <c:v>8143993054.9726019</c:v>
                </c:pt>
                <c:pt idx="89">
                  <c:v>26342210386.360157</c:v>
                </c:pt>
                <c:pt idx="90">
                  <c:v>9296129560.4311047</c:v>
                </c:pt>
                <c:pt idx="91">
                  <c:v>9531996629.6320667</c:v>
                </c:pt>
                <c:pt idx="92">
                  <c:v>63988474524.439339</c:v>
                </c:pt>
                <c:pt idx="93">
                  <c:v>9189830643.7743931</c:v>
                </c:pt>
                <c:pt idx="94">
                  <c:v>15383482097.907644</c:v>
                </c:pt>
                <c:pt idx="95">
                  <c:v>35671200639.757057</c:v>
                </c:pt>
                <c:pt idx="96">
                  <c:v>71368433282.569809</c:v>
                </c:pt>
                <c:pt idx="97">
                  <c:v>42646233646.638893</c:v>
                </c:pt>
                <c:pt idx="98">
                  <c:v>32218495956.983017</c:v>
                </c:pt>
                <c:pt idx="99">
                  <c:v>28496273878.724094</c:v>
                </c:pt>
                <c:pt idx="100">
                  <c:v>150050767529.72079</c:v>
                </c:pt>
                <c:pt idx="101">
                  <c:v>144379730048.2868</c:v>
                </c:pt>
                <c:pt idx="102">
                  <c:v>39682749531.74688</c:v>
                </c:pt>
                <c:pt idx="103">
                  <c:v>838381996066.24487</c:v>
                </c:pt>
                <c:pt idx="104">
                  <c:v>145967303134.45609</c:v>
                </c:pt>
                <c:pt idx="105">
                  <c:v>100246910385.43912</c:v>
                </c:pt>
                <c:pt idx="106">
                  <c:v>314852289012.91711</c:v>
                </c:pt>
                <c:pt idx="107">
                  <c:v>577201857177.59778</c:v>
                </c:pt>
                <c:pt idx="108">
                  <c:v>5359419786653.2959</c:v>
                </c:pt>
                <c:pt idx="109">
                  <c:v>1600243429786.1968</c:v>
                </c:pt>
                <c:pt idx="110">
                  <c:v>537428825663.38397</c:v>
                </c:pt>
                <c:pt idx="111">
                  <c:v>515992513389.29498</c:v>
                </c:pt>
                <c:pt idx="112">
                  <c:v>1031665899787.2793</c:v>
                </c:pt>
                <c:pt idx="113">
                  <c:v>587054327562.95703</c:v>
                </c:pt>
                <c:pt idx="114">
                  <c:v>2349709787810.6338</c:v>
                </c:pt>
                <c:pt idx="115">
                  <c:v>2651270571503.002</c:v>
                </c:pt>
                <c:pt idx="116">
                  <c:v>2976775800447.0513</c:v>
                </c:pt>
                <c:pt idx="117">
                  <c:v>3292012109526.5615</c:v>
                </c:pt>
                <c:pt idx="118">
                  <c:v>1401987756247.7693</c:v>
                </c:pt>
                <c:pt idx="119">
                  <c:v>4149531130597.0962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63-41CD-B747-FFA220C21249}"/>
            </c:ext>
          </c:extLst>
        </c:ser>
        <c:ser>
          <c:idx val="1"/>
          <c:order val="1"/>
          <c:tx>
            <c:strRef>
              <c:f>Sheet1!$R$1:$R$2</c:f>
              <c:strCache>
                <c:ptCount val="2"/>
                <c:pt idx="0">
                  <c:v>trapez</c:v>
                </c:pt>
                <c:pt idx="1">
                  <c:v>diff%/ time [μs]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Sheet1!$P$3:$P$122</c:f>
              <c:numCache>
                <c:formatCode>General</c:formatCode>
                <c:ptCount val="120"/>
                <c:pt idx="0">
                  <c:v>3</c:v>
                </c:pt>
                <c:pt idx="1">
                  <c:v>2.6999999284744201</c:v>
                </c:pt>
                <c:pt idx="2">
                  <c:v>2.4299998712539601</c:v>
                </c:pt>
                <c:pt idx="3">
                  <c:v>2.18699982619286</c:v>
                </c:pt>
                <c:pt idx="4">
                  <c:v>1.96829979143143</c:v>
                </c:pt>
                <c:pt idx="5">
                  <c:v>1.7714697653603599</c:v>
                </c:pt>
                <c:pt idx="6">
                  <c:v>1.5943227465892</c:v>
                </c:pt>
                <c:pt idx="7">
                  <c:v>1.4348904339186599</c:v>
                </c:pt>
                <c:pt idx="8">
                  <c:v>1.29140135631634</c:v>
                </c:pt>
                <c:pt idx="9">
                  <c:v>1.1622611898952999</c:v>
                </c:pt>
                <c:pt idx="10">
                  <c:v>1.0460350431953001</c:v>
                </c:pt>
                <c:pt idx="11">
                  <c:v>0.94143151393635505</c:v>
                </c:pt>
                <c:pt idx="12">
                  <c:v>0.84728834009724396</c:v>
                </c:pt>
                <c:pt idx="13">
                  <c:v>0.76255948588659095</c:v>
                </c:pt>
                <c:pt idx="14">
                  <c:v>0.68630351911709697</c:v>
                </c:pt>
                <c:pt idx="15">
                  <c:v>0.61767315084263597</c:v>
                </c:pt>
                <c:pt idx="16">
                  <c:v>0.55590582103189701</c:v>
                </c:pt>
                <c:pt idx="17">
                  <c:v>0.50031522567487996</c:v>
                </c:pt>
                <c:pt idx="18">
                  <c:v>0.45028369117894701</c:v>
                </c:pt>
                <c:pt idx="19">
                  <c:v>0.405255311325453</c:v>
                </c:pt>
                <c:pt idx="20">
                  <c:v>0.36472977053086802</c:v>
                </c:pt>
                <c:pt idx="21">
                  <c:v>0.32825678478194598</c:v>
                </c:pt>
                <c:pt idx="22">
                  <c:v>0.29543109847749899</c:v>
                </c:pt>
                <c:pt idx="23" formatCode="0.00E+00">
                  <c:v>0.26588798158612298</c:v>
                </c:pt>
                <c:pt idx="24" formatCode="0.00E+00">
                  <c:v>0.23929917708824699</c:v>
                </c:pt>
                <c:pt idx="25" formatCode="0.00E+00">
                  <c:v>0.21536925367408499</c:v>
                </c:pt>
                <c:pt idx="26" formatCode="0.00E+00">
                  <c:v>0.19383232317187399</c:v>
                </c:pt>
                <c:pt idx="27" formatCode="0.00E+00">
                  <c:v>0.174449086233364</c:v>
                </c:pt>
                <c:pt idx="28" formatCode="0.00E+00">
                  <c:v>0.157004173450837</c:v>
                </c:pt>
                <c:pt idx="29" formatCode="0.00E+00">
                  <c:v>0.14130375236248199</c:v>
                </c:pt>
                <c:pt idx="30" formatCode="0.00E+00">
                  <c:v>0.12717337375728999</c:v>
                </c:pt>
                <c:pt idx="31" formatCode="0.00E+00">
                  <c:v>0.114456033349511</c:v>
                </c:pt>
                <c:pt idx="32" formatCode="0.00E+00">
                  <c:v>0.10301042728571599</c:v>
                </c:pt>
                <c:pt idx="33" formatCode="0.00E+00">
                  <c:v>9.2709382101184401E-2</c:v>
                </c:pt>
                <c:pt idx="34" formatCode="0.00E+00">
                  <c:v>8.3438441680701997E-2</c:v>
                </c:pt>
                <c:pt idx="35" formatCode="0.00E+00">
                  <c:v>7.50945955233044E-2</c:v>
                </c:pt>
                <c:pt idx="36" formatCode="0.00E+00">
                  <c:v>6.7585134180579196E-2</c:v>
                </c:pt>
                <c:pt idx="37" formatCode="0.00E+00">
                  <c:v>6.0826619151166099E-2</c:v>
                </c:pt>
                <c:pt idx="38" formatCode="0.00E+00">
                  <c:v>5.4743955785829898E-2</c:v>
                </c:pt>
                <c:pt idx="39" formatCode="0.00E+00">
                  <c:v>4.9269558902049301E-2</c:v>
                </c:pt>
                <c:pt idx="40" formatCode="0.00E+00">
                  <c:v>4.4342601837166498E-2</c:v>
                </c:pt>
                <c:pt idx="41" formatCode="0.00E+00">
                  <c:v>3.9908340596239898E-2</c:v>
                </c:pt>
                <c:pt idx="42" formatCode="0.00E+00">
                  <c:v>3.5917505585126901E-2</c:v>
                </c:pt>
                <c:pt idx="43" formatCode="0.00E+00">
                  <c:v>3.2325754170274099E-2</c:v>
                </c:pt>
                <c:pt idx="44" formatCode="0.00E+00">
                  <c:v>2.9093177982540699E-2</c:v>
                </c:pt>
                <c:pt idx="45" formatCode="0.00E+00">
                  <c:v>2.6183859490651201E-2</c:v>
                </c:pt>
                <c:pt idx="46" formatCode="0.00E+00">
                  <c:v>2.3565472917314201E-2</c:v>
                </c:pt>
                <c:pt idx="47" formatCode="0.00E+00">
                  <c:v>2.1208925063738102E-2</c:v>
                </c:pt>
                <c:pt idx="48" formatCode="0.00E+00">
                  <c:v>1.9088032051704101E-2</c:v>
                </c:pt>
                <c:pt idx="49" formatCode="0.00E+00">
                  <c:v>1.7179228391439601E-2</c:v>
                </c:pt>
                <c:pt idx="50" formatCode="0.00E+00">
                  <c:v>1.54613051427109E-2</c:v>
                </c:pt>
                <c:pt idx="51" formatCode="0.00E+00">
                  <c:v>1.3915174259813499E-2</c:v>
                </c:pt>
                <c:pt idx="52" formatCode="0.00E+00">
                  <c:v>1.25236565020686E-2</c:v>
                </c:pt>
                <c:pt idx="53" formatCode="0.00E+00">
                  <c:v>1.1271290553274501E-2</c:v>
                </c:pt>
                <c:pt idx="54" formatCode="0.00E+00">
                  <c:v>1.0144161229218501E-2</c:v>
                </c:pt>
                <c:pt idx="55" formatCode="0.00E+00">
                  <c:v>9.1297448644410608E-3</c:v>
                </c:pt>
                <c:pt idx="56" formatCode="0.00E+00">
                  <c:v>8.2167701603268698E-3</c:v>
                </c:pt>
                <c:pt idx="57">
                  <c:v>7.3950929483911198E-3</c:v>
                </c:pt>
                <c:pt idx="58">
                  <c:v>6.6555834772392504E-3</c:v>
                </c:pt>
                <c:pt idx="59">
                  <c:v>5.99002497083385E-3</c:v>
                </c:pt>
                <c:pt idx="60">
                  <c:v>5.3910223309371402E-3</c:v>
                </c:pt>
                <c:pt idx="61">
                  <c:v>4.8519199693114303E-3</c:v>
                </c:pt>
                <c:pt idx="62">
                  <c:v>4.3667278567014996E-3</c:v>
                </c:pt>
                <c:pt idx="63">
                  <c:v>3.9300549669204496E-3</c:v>
                </c:pt>
                <c:pt idx="64">
                  <c:v>3.53704937652859E-3</c:v>
                </c:pt>
                <c:pt idx="65">
                  <c:v>3.1833443545458999E-3</c:v>
                </c:pt>
                <c:pt idx="66">
                  <c:v>2.8650098431944699E-3</c:v>
                </c:pt>
                <c:pt idx="67">
                  <c:v>2.5785087905678601E-3</c:v>
                </c:pt>
                <c:pt idx="68">
                  <c:v>2.3206578500346402E-3</c:v>
                </c:pt>
                <c:pt idx="69">
                  <c:v>2.0885920097023802E-3</c:v>
                </c:pt>
                <c:pt idx="70">
                  <c:v>1.8797327589362299E-3</c:v>
                </c:pt>
                <c:pt idx="71">
                  <c:v>1.6917594382262801E-3</c:v>
                </c:pt>
                <c:pt idx="72">
                  <c:v>1.52258345406896E-3</c:v>
                </c:pt>
                <c:pt idx="73">
                  <c:v>1.3703250723608501E-3</c:v>
                </c:pt>
                <c:pt idx="74">
                  <c:v>1.2332925324536699E-3</c:v>
                </c:pt>
                <c:pt idx="75">
                  <c:v>1.1099632498043101E-3</c:v>
                </c:pt>
                <c:pt idx="76" formatCode="0.00E+00">
                  <c:v>9.9896689836030108E-4</c:v>
                </c:pt>
                <c:pt idx="77" formatCode="0.00E+00">
                  <c:v>8.9907018470704401E-4</c:v>
                </c:pt>
                <c:pt idx="78" formatCode="0.00E+00">
                  <c:v>8.0916314480083604E-4</c:v>
                </c:pt>
                <c:pt idx="79" formatCode="0.00E+00">
                  <c:v>7.2824681102879999E-4</c:v>
                </c:pt>
                <c:pt idx="80" formatCode="0.00E+00">
                  <c:v>6.5542211256316301E-4</c:v>
                </c:pt>
                <c:pt idx="81" formatCode="0.00E+00">
                  <c:v>5.8987988568036604E-4</c:v>
                </c:pt>
                <c:pt idx="82" formatCode="0.00E+00">
                  <c:v>5.3089188304849698E-4</c:v>
                </c:pt>
                <c:pt idx="83" formatCode="0.00E+00">
                  <c:v>4.7780268208619801E-4</c:v>
                </c:pt>
                <c:pt idx="84" formatCode="0.00E+00">
                  <c:v>4.3002240248587401E-4</c:v>
                </c:pt>
                <c:pt idx="85" formatCode="0.00E+00">
                  <c:v>3.8702015198475401E-4</c:v>
                </c:pt>
                <c:pt idx="86" formatCode="0.00E+00">
                  <c:v>3.4831812755899898E-4</c:v>
                </c:pt>
                <c:pt idx="87" formatCode="0.00E+00">
                  <c:v>3.1348630649854798E-4</c:v>
                </c:pt>
                <c:pt idx="88" formatCode="0.00E+00">
                  <c:v>2.82137668374597E-4</c:v>
                </c:pt>
                <c:pt idx="89" formatCode="0.00E+00">
                  <c:v>2.5392389481045102E-4</c:v>
                </c:pt>
                <c:pt idx="90" formatCode="0.00E+00">
                  <c:v>2.2853149927538801E-4</c:v>
                </c:pt>
                <c:pt idx="91" formatCode="0.00E+00">
                  <c:v>2.0567834389923401E-4</c:v>
                </c:pt>
                <c:pt idx="92" formatCode="0.00E+00">
                  <c:v>1.8511050460555699E-4</c:v>
                </c:pt>
                <c:pt idx="93" formatCode="0.00E+00">
                  <c:v>1.66599449731623E-4</c:v>
                </c:pt>
                <c:pt idx="94" formatCode="0.00E+00">
                  <c:v>1.4993950078642001E-4</c:v>
                </c:pt>
                <c:pt idx="95" formatCode="0.00E+00">
                  <c:v>1.3494554713294201E-4</c:v>
                </c:pt>
                <c:pt idx="96" formatCode="0.00E+00">
                  <c:v>1.21450989202295E-4</c:v>
                </c:pt>
                <c:pt idx="97" formatCode="0.00E+00">
                  <c:v>1.09305887386448E-4</c:v>
                </c:pt>
                <c:pt idx="98" formatCode="0.00E+00">
                  <c:v>9.8375296041748196E-5</c:v>
                </c:pt>
                <c:pt idx="99" formatCode="0.00E+00">
                  <c:v>8.8537764092123594E-5</c:v>
                </c:pt>
                <c:pt idx="100" formatCode="0.00E+00">
                  <c:v>7.9683985572006401E-5</c:v>
                </c:pt>
                <c:pt idx="101" formatCode="0.00E+00">
                  <c:v>7.1715585114991506E-5</c:v>
                </c:pt>
                <c:pt idx="102" formatCode="0.00E+00">
                  <c:v>6.45440248936596E-5</c:v>
                </c:pt>
                <c:pt idx="103" formatCode="0.00E+00">
                  <c:v>5.8089620865444098E-5</c:v>
                </c:pt>
                <c:pt idx="104" formatCode="0.00E+00">
                  <c:v>5.2280657393935201E-5</c:v>
                </c:pt>
                <c:pt idx="105" formatCode="0.00E+00">
                  <c:v>4.7052590408073698E-5</c:v>
                </c:pt>
                <c:pt idx="106" formatCode="0.00E+00">
                  <c:v>4.2347330245445099E-5</c:v>
                </c:pt>
                <c:pt idx="107" formatCode="0.00E+00">
                  <c:v>3.8112596211261598E-5</c:v>
                </c:pt>
                <c:pt idx="108" formatCode="0.00E+00">
                  <c:v>3.4301335681460299E-5</c:v>
                </c:pt>
                <c:pt idx="109" formatCode="0.00E+00">
                  <c:v>3.0871201295506701E-5</c:v>
                </c:pt>
                <c:pt idx="110" formatCode="0.00E+00">
                  <c:v>2.77840804299292E-5</c:v>
                </c:pt>
                <c:pt idx="111" formatCode="0.00E+00">
                  <c:v>2.50056717245122E-5</c:v>
                </c:pt>
                <c:pt idx="112" formatCode="0.00E+00">
                  <c:v>2.2505103955879301E-5</c:v>
                </c:pt>
                <c:pt idx="113" formatCode="0.00E+00">
                  <c:v>2.0254593023727898E-5</c:v>
                </c:pt>
                <c:pt idx="114" formatCode="0.00E+00">
                  <c:v>1.8229133238447999E-5</c:v>
                </c:pt>
                <c:pt idx="115" formatCode="0.00E+00">
                  <c:v>1.6406219479986799E-5</c:v>
                </c:pt>
                <c:pt idx="116" formatCode="0.00E+00">
                  <c:v>1.47655971408333E-5</c:v>
                </c:pt>
                <c:pt idx="117" formatCode="0.00E+00">
                  <c:v>1.32890370747107E-5</c:v>
                </c:pt>
                <c:pt idx="118" formatCode="0.00E+00">
                  <c:v>1.1960133050404299E-5</c:v>
                </c:pt>
                <c:pt idx="119" formatCode="0.00E+00">
                  <c:v>1.07641194602121E-5</c:v>
                </c:pt>
              </c:numCache>
            </c:numRef>
          </c:cat>
          <c:val>
            <c:numRef>
              <c:f>Sheet1!$R$3:$R$122</c:f>
              <c:numCache>
                <c:formatCode>General</c:formatCode>
                <c:ptCount val="120"/>
                <c:pt idx="0">
                  <c:v>193.94882375223114</c:v>
                </c:pt>
                <c:pt idx="1">
                  <c:v>525.28645716440383</c:v>
                </c:pt>
                <c:pt idx="2">
                  <c:v>0</c:v>
                </c:pt>
                <c:pt idx="3">
                  <c:v>0</c:v>
                </c:pt>
                <c:pt idx="4">
                  <c:v>379.58530303763109</c:v>
                </c:pt>
                <c:pt idx="5">
                  <c:v>704.12915988354712</c:v>
                </c:pt>
                <c:pt idx="6">
                  <c:v>0</c:v>
                </c:pt>
                <c:pt idx="7">
                  <c:v>3348.3657265835486</c:v>
                </c:pt>
                <c:pt idx="8">
                  <c:v>0</c:v>
                </c:pt>
                <c:pt idx="9">
                  <c:v>995.05153860521614</c:v>
                </c:pt>
                <c:pt idx="10">
                  <c:v>1012.7459101253397</c:v>
                </c:pt>
                <c:pt idx="11">
                  <c:v>0</c:v>
                </c:pt>
                <c:pt idx="12">
                  <c:v>2361.1536478785179</c:v>
                </c:pt>
                <c:pt idx="13">
                  <c:v>1058.9237531345116</c:v>
                </c:pt>
                <c:pt idx="14">
                  <c:v>1595.3116171314923</c:v>
                </c:pt>
                <c:pt idx="15">
                  <c:v>1474.1655867176908</c:v>
                </c:pt>
                <c:pt idx="16">
                  <c:v>5249.9344374069051</c:v>
                </c:pt>
                <c:pt idx="17">
                  <c:v>11518.743181985845</c:v>
                </c:pt>
                <c:pt idx="18">
                  <c:v>2090.0307420553431</c:v>
                </c:pt>
                <c:pt idx="19">
                  <c:v>1716.1796119164367</c:v>
                </c:pt>
                <c:pt idx="20">
                  <c:v>1974.2283434723442</c:v>
                </c:pt>
                <c:pt idx="21">
                  <c:v>4964.7905932491758</c:v>
                </c:pt>
                <c:pt idx="22">
                  <c:v>4089.3484605504082</c:v>
                </c:pt>
                <c:pt idx="23">
                  <c:v>2258.53621152603</c:v>
                </c:pt>
                <c:pt idx="24">
                  <c:v>4029.9619435049758</c:v>
                </c:pt>
                <c:pt idx="25">
                  <c:v>3470.6847200061234</c:v>
                </c:pt>
                <c:pt idx="26">
                  <c:v>2985.785802464261</c:v>
                </c:pt>
                <c:pt idx="27">
                  <c:v>3342.1586852872815</c:v>
                </c:pt>
                <c:pt idx="28">
                  <c:v>3097.701665203499</c:v>
                </c:pt>
                <c:pt idx="29">
                  <c:v>4281.6225491985097</c:v>
                </c:pt>
                <c:pt idx="30">
                  <c:v>3321.3133083920793</c:v>
                </c:pt>
                <c:pt idx="31">
                  <c:v>3751.420829335741</c:v>
                </c:pt>
                <c:pt idx="32">
                  <c:v>1888.5788601800953</c:v>
                </c:pt>
                <c:pt idx="33">
                  <c:v>5583.6236030278205</c:v>
                </c:pt>
                <c:pt idx="34">
                  <c:v>4841.7966858875998</c:v>
                </c:pt>
                <c:pt idx="35">
                  <c:v>1961.6723318372365</c:v>
                </c:pt>
                <c:pt idx="36">
                  <c:v>11368.7546730869</c:v>
                </c:pt>
                <c:pt idx="37">
                  <c:v>3258.9889124021151</c:v>
                </c:pt>
                <c:pt idx="38">
                  <c:v>3147.4480606952402</c:v>
                </c:pt>
                <c:pt idx="39">
                  <c:v>10703.549270251724</c:v>
                </c:pt>
                <c:pt idx="40">
                  <c:v>2279.9365701188785</c:v>
                </c:pt>
                <c:pt idx="41">
                  <c:v>2561.8856880257335</c:v>
                </c:pt>
                <c:pt idx="42">
                  <c:v>3332.8332320923578</c:v>
                </c:pt>
                <c:pt idx="43">
                  <c:v>2942.5365829522802</c:v>
                </c:pt>
                <c:pt idx="44">
                  <c:v>3895.9378665663148</c:v>
                </c:pt>
                <c:pt idx="45">
                  <c:v>8543.6199662931722</c:v>
                </c:pt>
                <c:pt idx="46">
                  <c:v>2907.7667269206086</c:v>
                </c:pt>
                <c:pt idx="47">
                  <c:v>4506.0132359110485</c:v>
                </c:pt>
                <c:pt idx="48">
                  <c:v>7264.8963090375655</c:v>
                </c:pt>
                <c:pt idx="49">
                  <c:v>1945.5322131463568</c:v>
                </c:pt>
                <c:pt idx="50">
                  <c:v>4619.2597574714673</c:v>
                </c:pt>
                <c:pt idx="51">
                  <c:v>3200.1018898297734</c:v>
                </c:pt>
                <c:pt idx="52">
                  <c:v>4249.8045280667875</c:v>
                </c:pt>
                <c:pt idx="53">
                  <c:v>2217.1052438997503</c:v>
                </c:pt>
                <c:pt idx="54">
                  <c:v>4773.9024305584826</c:v>
                </c:pt>
                <c:pt idx="55">
                  <c:v>2272.8841985304298</c:v>
                </c:pt>
                <c:pt idx="56">
                  <c:v>1473.3790440886721</c:v>
                </c:pt>
                <c:pt idx="57">
                  <c:v>1779.7116684707703</c:v>
                </c:pt>
                <c:pt idx="58">
                  <c:v>3667.1389360017129</c:v>
                </c:pt>
                <c:pt idx="59">
                  <c:v>3889.6734725161446</c:v>
                </c:pt>
                <c:pt idx="60">
                  <c:v>9463.1375230699086</c:v>
                </c:pt>
                <c:pt idx="61">
                  <c:v>1757.6375967939227</c:v>
                </c:pt>
                <c:pt idx="62">
                  <c:v>1898.8038861380555</c:v>
                </c:pt>
                <c:pt idx="63">
                  <c:v>4536.3412450601381</c:v>
                </c:pt>
                <c:pt idx="64">
                  <c:v>2440.8330128975508</c:v>
                </c:pt>
                <c:pt idx="65">
                  <c:v>3105.3320990888601</c:v>
                </c:pt>
                <c:pt idx="66">
                  <c:v>3361.7278598388011</c:v>
                </c:pt>
                <c:pt idx="67">
                  <c:v>2410.2935610364225</c:v>
                </c:pt>
                <c:pt idx="68">
                  <c:v>2118.6448749313336</c:v>
                </c:pt>
                <c:pt idx="69">
                  <c:v>8454.5613496702863</c:v>
                </c:pt>
                <c:pt idx="70">
                  <c:v>7984.9759869387653</c:v>
                </c:pt>
                <c:pt idx="71">
                  <c:v>1765.9771202566915</c:v>
                </c:pt>
                <c:pt idx="72">
                  <c:v>4664.895596552904</c:v>
                </c:pt>
                <c:pt idx="73">
                  <c:v>2649.5196547194082</c:v>
                </c:pt>
                <c:pt idx="74">
                  <c:v>3295.4298497928239</c:v>
                </c:pt>
                <c:pt idx="75">
                  <c:v>2895.9609761475222</c:v>
                </c:pt>
                <c:pt idx="76">
                  <c:v>3122.49298689443</c:v>
                </c:pt>
                <c:pt idx="77">
                  <c:v>3018.7959947865365</c:v>
                </c:pt>
                <c:pt idx="78">
                  <c:v>3949.5378678302877</c:v>
                </c:pt>
                <c:pt idx="79">
                  <c:v>3013.4592991469785</c:v>
                </c:pt>
                <c:pt idx="80">
                  <c:v>3079.2973667345263</c:v>
                </c:pt>
                <c:pt idx="81">
                  <c:v>3021.0138577327089</c:v>
                </c:pt>
                <c:pt idx="82">
                  <c:v>2488.7160505181905</c:v>
                </c:pt>
                <c:pt idx="83">
                  <c:v>2167.0379981608539</c:v>
                </c:pt>
                <c:pt idx="84">
                  <c:v>3034.1103808874727</c:v>
                </c:pt>
                <c:pt idx="85">
                  <c:v>3849.9367659671989</c:v>
                </c:pt>
                <c:pt idx="86">
                  <c:v>3303.281920939819</c:v>
                </c:pt>
                <c:pt idx="87">
                  <c:v>2862.4343997173783</c:v>
                </c:pt>
                <c:pt idx="88">
                  <c:v>3589.0051840154811</c:v>
                </c:pt>
                <c:pt idx="89">
                  <c:v>6948.3441790070765</c:v>
                </c:pt>
                <c:pt idx="90">
                  <c:v>3268.6501097044506</c:v>
                </c:pt>
                <c:pt idx="91">
                  <c:v>2996.6053635068906</c:v>
                </c:pt>
                <c:pt idx="92">
                  <c:v>4783.7980586193107</c:v>
                </c:pt>
                <c:pt idx="93">
                  <c:v>2341.7380414065847</c:v>
                </c:pt>
                <c:pt idx="94">
                  <c:v>2770.9211423177389</c:v>
                </c:pt>
                <c:pt idx="95">
                  <c:v>11774.950619902422</c:v>
                </c:pt>
                <c:pt idx="96">
                  <c:v>4179.021249825736</c:v>
                </c:pt>
                <c:pt idx="97">
                  <c:v>3303.3468928721886</c:v>
                </c:pt>
                <c:pt idx="98">
                  <c:v>2596.4412574940993</c:v>
                </c:pt>
                <c:pt idx="99">
                  <c:v>2182.1815935976201</c:v>
                </c:pt>
                <c:pt idx="100">
                  <c:v>4119.6527509198004</c:v>
                </c:pt>
                <c:pt idx="101">
                  <c:v>3813.2351065084667</c:v>
                </c:pt>
                <c:pt idx="102">
                  <c:v>1770.4795655916325</c:v>
                </c:pt>
                <c:pt idx="103">
                  <c:v>4964.387246111628</c:v>
                </c:pt>
                <c:pt idx="104">
                  <c:v>2972.6263161585612</c:v>
                </c:pt>
                <c:pt idx="105">
                  <c:v>2169.4595750191288</c:v>
                </c:pt>
                <c:pt idx="106">
                  <c:v>3436.0518005502681</c:v>
                </c:pt>
                <c:pt idx="107">
                  <c:v>3914.2214243191611</c:v>
                </c:pt>
                <c:pt idx="108">
                  <c:v>5884.7535102775364</c:v>
                </c:pt>
                <c:pt idx="109">
                  <c:v>4546.7655490294828</c:v>
                </c:pt>
                <c:pt idx="110">
                  <c:v>3033.8787253029341</c:v>
                </c:pt>
                <c:pt idx="111">
                  <c:v>2674.30108374774</c:v>
                </c:pt>
                <c:pt idx="112">
                  <c:v>3344.0645720458579</c:v>
                </c:pt>
                <c:pt idx="113">
                  <c:v>2289.6728940663611</c:v>
                </c:pt>
                <c:pt idx="114">
                  <c:v>3859.908468796496</c:v>
                </c:pt>
                <c:pt idx="115">
                  <c:v>10757.21386929708</c:v>
                </c:pt>
                <c:pt idx="116">
                  <c:v>11927.025420035314</c:v>
                </c:pt>
                <c:pt idx="117">
                  <c:v>13680.701963590789</c:v>
                </c:pt>
                <c:pt idx="118">
                  <c:v>2045.427811710593</c:v>
                </c:pt>
                <c:pt idx="119">
                  <c:v>3229.5322771441274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63-41CD-B747-FFA220C21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701280"/>
        <c:axId val="701695704"/>
      </c:lineChart>
      <c:catAx>
        <c:axId val="701701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695704"/>
        <c:crosses val="autoZero"/>
        <c:auto val="1"/>
        <c:lblAlgn val="ctr"/>
        <c:lblOffset val="100"/>
        <c:noMultiLvlLbl val="0"/>
      </c:catAx>
      <c:valAx>
        <c:axId val="70169570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701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Forskel på metoder i diff% </a:t>
            </a:r>
            <a:br>
              <a:rPr lang="en-US"/>
            </a:br>
            <a:r>
              <a:rPr lang="en-US"/>
              <a:t>Rect-trapez </a:t>
            </a:r>
            <a:r>
              <a:rPr lang="en-US" sz="1400" b="0" i="0" u="none" strike="noStrike" baseline="0">
                <a:effectLst/>
              </a:rPr>
              <a:t>(logaritmisk)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Sheet1!$S$3:$S$122</c:f>
              <c:numCache>
                <c:formatCode>General</c:formatCode>
                <c:ptCount val="120"/>
                <c:pt idx="0">
                  <c:v>689.44370460023629</c:v>
                </c:pt>
                <c:pt idx="1">
                  <c:v>-525.28645716440383</c:v>
                </c:pt>
                <c:pt idx="2">
                  <c:v>0</c:v>
                </c:pt>
                <c:pt idx="3">
                  <c:v>0</c:v>
                </c:pt>
                <c:pt idx="4">
                  <c:v>236.41635942930679</c:v>
                </c:pt>
                <c:pt idx="5">
                  <c:v>-704.12915988354712</c:v>
                </c:pt>
                <c:pt idx="6">
                  <c:v>0</c:v>
                </c:pt>
                <c:pt idx="7">
                  <c:v>-498.4178040211018</c:v>
                </c:pt>
                <c:pt idx="8">
                  <c:v>0</c:v>
                </c:pt>
                <c:pt idx="9">
                  <c:v>-995.05153860521614</c:v>
                </c:pt>
                <c:pt idx="10">
                  <c:v>1053.9197309280185</c:v>
                </c:pt>
                <c:pt idx="11">
                  <c:v>0</c:v>
                </c:pt>
                <c:pt idx="12">
                  <c:v>28190.530144082917</c:v>
                </c:pt>
                <c:pt idx="13">
                  <c:v>-1058.9237531345116</c:v>
                </c:pt>
                <c:pt idx="14">
                  <c:v>-1595.3116171314923</c:v>
                </c:pt>
                <c:pt idx="15">
                  <c:v>-1474.1655867176908</c:v>
                </c:pt>
                <c:pt idx="16">
                  <c:v>1199.9554518512932</c:v>
                </c:pt>
                <c:pt idx="17">
                  <c:v>-11518.743181985845</c:v>
                </c:pt>
                <c:pt idx="18">
                  <c:v>1589.2079873959965</c:v>
                </c:pt>
                <c:pt idx="19">
                  <c:v>-1716.1796119164367</c:v>
                </c:pt>
                <c:pt idx="20">
                  <c:v>9334.4476591819075</c:v>
                </c:pt>
                <c:pt idx="21">
                  <c:v>-4964.7905932491758</c:v>
                </c:pt>
                <c:pt idx="22">
                  <c:v>82516.583531154902</c:v>
                </c:pt>
                <c:pt idx="23">
                  <c:v>7752.9310763610229</c:v>
                </c:pt>
                <c:pt idx="24">
                  <c:v>60149.304285963532</c:v>
                </c:pt>
                <c:pt idx="25">
                  <c:v>-3470.6847200061234</c:v>
                </c:pt>
                <c:pt idx="26">
                  <c:v>9639.131342293138</c:v>
                </c:pt>
                <c:pt idx="27">
                  <c:v>10794.060721471062</c:v>
                </c:pt>
                <c:pt idx="28">
                  <c:v>51773.816067703112</c:v>
                </c:pt>
                <c:pt idx="29">
                  <c:v>67361.213319297225</c:v>
                </c:pt>
                <c:pt idx="30">
                  <c:v>20077.63075087807</c:v>
                </c:pt>
                <c:pt idx="31">
                  <c:v>49958.971489144591</c:v>
                </c:pt>
                <c:pt idx="32">
                  <c:v>9777.4910375402305</c:v>
                </c:pt>
                <c:pt idx="33">
                  <c:v>328966.4688044478</c:v>
                </c:pt>
                <c:pt idx="34">
                  <c:v>621135.47134892701</c:v>
                </c:pt>
                <c:pt idx="35">
                  <c:v>37221.388138729555</c:v>
                </c:pt>
                <c:pt idx="36">
                  <c:v>115494.85949262549</c:v>
                </c:pt>
                <c:pt idx="37">
                  <c:v>179238.17912668164</c:v>
                </c:pt>
                <c:pt idx="38">
                  <c:v>130064.65991411028</c:v>
                </c:pt>
                <c:pt idx="39">
                  <c:v>243616.40807877612</c:v>
                </c:pt>
                <c:pt idx="40">
                  <c:v>123541.65990329583</c:v>
                </c:pt>
                <c:pt idx="41">
                  <c:v>226255.11346994113</c:v>
                </c:pt>
                <c:pt idx="42">
                  <c:v>449482.00189176603</c:v>
                </c:pt>
                <c:pt idx="43">
                  <c:v>514979.06967255316</c:v>
                </c:pt>
                <c:pt idx="44">
                  <c:v>952756.05706298829</c:v>
                </c:pt>
                <c:pt idx="45">
                  <c:v>1497656.4280020418</c:v>
                </c:pt>
                <c:pt idx="46">
                  <c:v>703316.34344190592</c:v>
                </c:pt>
                <c:pt idx="47">
                  <c:v>3740324.6693005669</c:v>
                </c:pt>
                <c:pt idx="48">
                  <c:v>3918832.9075911879</c:v>
                </c:pt>
                <c:pt idx="49">
                  <c:v>656044.14622130687</c:v>
                </c:pt>
                <c:pt idx="50">
                  <c:v>7320402.8442319958</c:v>
                </c:pt>
                <c:pt idx="51">
                  <c:v>2436342.8113934938</c:v>
                </c:pt>
                <c:pt idx="52">
                  <c:v>8024162.6667075027</c:v>
                </c:pt>
                <c:pt idx="53">
                  <c:v>2058152.6394537196</c:v>
                </c:pt>
                <c:pt idx="54">
                  <c:v>25350036.111184768</c:v>
                </c:pt>
                <c:pt idx="55">
                  <c:v>4534423.8678405099</c:v>
                </c:pt>
                <c:pt idx="56">
                  <c:v>2625897.5595379714</c:v>
                </c:pt>
                <c:pt idx="57">
                  <c:v>5037849.4294183925</c:v>
                </c:pt>
                <c:pt idx="58">
                  <c:v>34778419.252775624</c:v>
                </c:pt>
                <c:pt idx="59">
                  <c:v>21668766.034387931</c:v>
                </c:pt>
                <c:pt idx="60">
                  <c:v>28502734.576420311</c:v>
                </c:pt>
                <c:pt idx="61">
                  <c:v>7345246.3543137088</c:v>
                </c:pt>
                <c:pt idx="62">
                  <c:v>9004722.4201509263</c:v>
                </c:pt>
                <c:pt idx="63">
                  <c:v>89467883.270720288</c:v>
                </c:pt>
                <c:pt idx="64">
                  <c:v>20006639.492301323</c:v>
                </c:pt>
                <c:pt idx="65">
                  <c:v>41094894.944543861</c:v>
                </c:pt>
                <c:pt idx="66">
                  <c:v>63436053.392420299</c:v>
                </c:pt>
                <c:pt idx="67">
                  <c:v>38032072.523996249</c:v>
                </c:pt>
                <c:pt idx="68">
                  <c:v>40604883.366279371</c:v>
                </c:pt>
                <c:pt idx="69">
                  <c:v>226857251.51581255</c:v>
                </c:pt>
                <c:pt idx="70">
                  <c:v>313508449.65814173</c:v>
                </c:pt>
                <c:pt idx="71">
                  <c:v>56245638.746903554</c:v>
                </c:pt>
                <c:pt idx="72">
                  <c:v>895188362.03592241</c:v>
                </c:pt>
                <c:pt idx="73">
                  <c:v>162096038.72729176</c:v>
                </c:pt>
                <c:pt idx="74">
                  <c:v>325242903.13653576</c:v>
                </c:pt>
                <c:pt idx="75">
                  <c:v>282453158.90059829</c:v>
                </c:pt>
                <c:pt idx="76">
                  <c:v>406700040.88847101</c:v>
                </c:pt>
                <c:pt idx="77">
                  <c:v>480037070.20286834</c:v>
                </c:pt>
                <c:pt idx="78">
                  <c:v>1228062017.3162811</c:v>
                </c:pt>
                <c:pt idx="79">
                  <c:v>769147403.32946849</c:v>
                </c:pt>
                <c:pt idx="80">
                  <c:v>956436669.67078948</c:v>
                </c:pt>
                <c:pt idx="81">
                  <c:v>1162989936.3960996</c:v>
                </c:pt>
                <c:pt idx="82">
                  <c:v>950389983.66333842</c:v>
                </c:pt>
                <c:pt idx="83">
                  <c:v>935152583.19607985</c:v>
                </c:pt>
                <c:pt idx="84">
                  <c:v>2142653812.9120653</c:v>
                </c:pt>
                <c:pt idx="85">
                  <c:v>5404888487.7291927</c:v>
                </c:pt>
                <c:pt idx="86">
                  <c:v>4276081181.7523503</c:v>
                </c:pt>
                <c:pt idx="87">
                  <c:v>3770095410.4477415</c:v>
                </c:pt>
                <c:pt idx="88">
                  <c:v>8143989465.9674177</c:v>
                </c:pt>
                <c:pt idx="89">
                  <c:v>26342203438.01598</c:v>
                </c:pt>
                <c:pt idx="90">
                  <c:v>9296126291.7809944</c:v>
                </c:pt>
                <c:pt idx="91">
                  <c:v>9531993633.0267029</c:v>
                </c:pt>
                <c:pt idx="92">
                  <c:v>63988469740.641281</c:v>
                </c:pt>
                <c:pt idx="93">
                  <c:v>9189828302.0363522</c:v>
                </c:pt>
                <c:pt idx="94">
                  <c:v>15383479326.986502</c:v>
                </c:pt>
                <c:pt idx="95">
                  <c:v>35671188864.806435</c:v>
                </c:pt>
                <c:pt idx="96">
                  <c:v>71368429103.548553</c:v>
                </c:pt>
                <c:pt idx="97">
                  <c:v>42646230343.292</c:v>
                </c:pt>
                <c:pt idx="98">
                  <c:v>32218493360.541759</c:v>
                </c:pt>
                <c:pt idx="99">
                  <c:v>28496271696.5425</c:v>
                </c:pt>
                <c:pt idx="100">
                  <c:v>150050763410.06805</c:v>
                </c:pt>
                <c:pt idx="101">
                  <c:v>144379726235.0517</c:v>
                </c:pt>
                <c:pt idx="102">
                  <c:v>39682747761.267311</c:v>
                </c:pt>
                <c:pt idx="103">
                  <c:v>838381991101.85767</c:v>
                </c:pt>
                <c:pt idx="104">
                  <c:v>145967300161.82977</c:v>
                </c:pt>
                <c:pt idx="105">
                  <c:v>100246908215.97954</c:v>
                </c:pt>
                <c:pt idx="106">
                  <c:v>314852285576.8653</c:v>
                </c:pt>
                <c:pt idx="107">
                  <c:v>577201853263.37634</c:v>
                </c:pt>
                <c:pt idx="108">
                  <c:v>5359419780768.542</c:v>
                </c:pt>
                <c:pt idx="109">
                  <c:v>1600243425239.4312</c:v>
                </c:pt>
                <c:pt idx="110">
                  <c:v>537428822629.50525</c:v>
                </c:pt>
                <c:pt idx="111">
                  <c:v>515992510714.9939</c:v>
                </c:pt>
                <c:pt idx="112">
                  <c:v>1031665896443.2147</c:v>
                </c:pt>
                <c:pt idx="113">
                  <c:v>587054325273.28418</c:v>
                </c:pt>
                <c:pt idx="114">
                  <c:v>2349709783950.7251</c:v>
                </c:pt>
                <c:pt idx="115">
                  <c:v>2651270560745.7881</c:v>
                </c:pt>
                <c:pt idx="116">
                  <c:v>2976775788520.0259</c:v>
                </c:pt>
                <c:pt idx="117">
                  <c:v>3292012095845.8594</c:v>
                </c:pt>
                <c:pt idx="118">
                  <c:v>1401987754202.3416</c:v>
                </c:pt>
                <c:pt idx="119">
                  <c:v>4149531127367.564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88-4648-99A5-680E30204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4401480"/>
        <c:axId val="474402136"/>
      </c:lineChart>
      <c:catAx>
        <c:axId val="47440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2136"/>
        <c:crosses val="autoZero"/>
        <c:auto val="1"/>
        <c:lblAlgn val="ctr"/>
        <c:lblOffset val="100"/>
        <c:noMultiLvlLbl val="0"/>
      </c:catAx>
      <c:valAx>
        <c:axId val="47440213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01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diff% for begge</a:t>
            </a:r>
            <a:r>
              <a:rPr lang="en-US" baseline="0"/>
              <a:t> metoder over dx (logaritmisk)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Sheet1!$V$2</c:f>
              <c:strCache>
                <c:ptCount val="1"/>
                <c:pt idx="0">
                  <c:v>rect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Sheet1!$U$3:$U$122</c:f>
              <c:numCache>
                <c:formatCode>General</c:formatCode>
                <c:ptCount val="120"/>
                <c:pt idx="0">
                  <c:v>3</c:v>
                </c:pt>
                <c:pt idx="1">
                  <c:v>2.6999999284744201</c:v>
                </c:pt>
                <c:pt idx="2">
                  <c:v>2.4299998712539601</c:v>
                </c:pt>
                <c:pt idx="3">
                  <c:v>2.18699982619286</c:v>
                </c:pt>
                <c:pt idx="4">
                  <c:v>1.96829979143143</c:v>
                </c:pt>
                <c:pt idx="5">
                  <c:v>1.7714697653603599</c:v>
                </c:pt>
                <c:pt idx="6">
                  <c:v>1.5943227465892</c:v>
                </c:pt>
                <c:pt idx="7">
                  <c:v>1.4348904339186599</c:v>
                </c:pt>
                <c:pt idx="8">
                  <c:v>1.29140135631634</c:v>
                </c:pt>
                <c:pt idx="9">
                  <c:v>1.1622611898952999</c:v>
                </c:pt>
                <c:pt idx="10">
                  <c:v>1.0460350431953001</c:v>
                </c:pt>
                <c:pt idx="11">
                  <c:v>0.94143151393635505</c:v>
                </c:pt>
                <c:pt idx="12">
                  <c:v>0.84728834009724396</c:v>
                </c:pt>
                <c:pt idx="13">
                  <c:v>0.76255948588659095</c:v>
                </c:pt>
                <c:pt idx="14">
                  <c:v>0.68630351911709697</c:v>
                </c:pt>
                <c:pt idx="15">
                  <c:v>0.61767315084263597</c:v>
                </c:pt>
                <c:pt idx="16">
                  <c:v>0.55590582103189701</c:v>
                </c:pt>
                <c:pt idx="17">
                  <c:v>0.50031522567487996</c:v>
                </c:pt>
                <c:pt idx="18">
                  <c:v>0.45028369117894701</c:v>
                </c:pt>
                <c:pt idx="19">
                  <c:v>0.405255311325453</c:v>
                </c:pt>
                <c:pt idx="20">
                  <c:v>0.36472977053086802</c:v>
                </c:pt>
                <c:pt idx="21">
                  <c:v>0.32825678478194598</c:v>
                </c:pt>
                <c:pt idx="22">
                  <c:v>0.29543109847749899</c:v>
                </c:pt>
                <c:pt idx="23" formatCode="0.00E+00">
                  <c:v>0.26588798158612298</c:v>
                </c:pt>
                <c:pt idx="24" formatCode="0.00E+00">
                  <c:v>0.23929917708824699</c:v>
                </c:pt>
                <c:pt idx="25" formatCode="0.00E+00">
                  <c:v>0.21536925367408499</c:v>
                </c:pt>
                <c:pt idx="26" formatCode="0.00E+00">
                  <c:v>0.19383232317187399</c:v>
                </c:pt>
                <c:pt idx="27" formatCode="0.00E+00">
                  <c:v>0.174449086233364</c:v>
                </c:pt>
                <c:pt idx="28" formatCode="0.00E+00">
                  <c:v>0.157004173450837</c:v>
                </c:pt>
                <c:pt idx="29" formatCode="0.00E+00">
                  <c:v>0.14130375236248199</c:v>
                </c:pt>
                <c:pt idx="30" formatCode="0.00E+00">
                  <c:v>0.12717337375728999</c:v>
                </c:pt>
                <c:pt idx="31" formatCode="0.00E+00">
                  <c:v>0.114456033349511</c:v>
                </c:pt>
                <c:pt idx="32" formatCode="0.00E+00">
                  <c:v>0.10301042728571599</c:v>
                </c:pt>
                <c:pt idx="33" formatCode="0.00E+00">
                  <c:v>9.2709382101184401E-2</c:v>
                </c:pt>
                <c:pt idx="34" formatCode="0.00E+00">
                  <c:v>8.3438441680701997E-2</c:v>
                </c:pt>
                <c:pt idx="35" formatCode="0.00E+00">
                  <c:v>7.50945955233044E-2</c:v>
                </c:pt>
                <c:pt idx="36" formatCode="0.00E+00">
                  <c:v>6.7585134180579196E-2</c:v>
                </c:pt>
                <c:pt idx="37" formatCode="0.00E+00">
                  <c:v>6.0826619151166099E-2</c:v>
                </c:pt>
                <c:pt idx="38" formatCode="0.00E+00">
                  <c:v>5.4743955785829898E-2</c:v>
                </c:pt>
                <c:pt idx="39" formatCode="0.00E+00">
                  <c:v>4.9269558902049301E-2</c:v>
                </c:pt>
                <c:pt idx="40" formatCode="0.00E+00">
                  <c:v>4.4342601837166498E-2</c:v>
                </c:pt>
                <c:pt idx="41" formatCode="0.00E+00">
                  <c:v>3.9908340596239898E-2</c:v>
                </c:pt>
                <c:pt idx="42" formatCode="0.00E+00">
                  <c:v>3.5917505585126901E-2</c:v>
                </c:pt>
                <c:pt idx="43" formatCode="0.00E+00">
                  <c:v>3.2325754170274099E-2</c:v>
                </c:pt>
                <c:pt idx="44" formatCode="0.00E+00">
                  <c:v>2.9093177982540699E-2</c:v>
                </c:pt>
                <c:pt idx="45" formatCode="0.00E+00">
                  <c:v>2.6183859490651201E-2</c:v>
                </c:pt>
                <c:pt idx="46" formatCode="0.00E+00">
                  <c:v>2.3565472917314201E-2</c:v>
                </c:pt>
                <c:pt idx="47" formatCode="0.00E+00">
                  <c:v>2.1208925063738102E-2</c:v>
                </c:pt>
                <c:pt idx="48" formatCode="0.00E+00">
                  <c:v>1.9088032051704101E-2</c:v>
                </c:pt>
                <c:pt idx="49" formatCode="0.00E+00">
                  <c:v>1.7179228391439601E-2</c:v>
                </c:pt>
                <c:pt idx="50" formatCode="0.00E+00">
                  <c:v>1.54613051427109E-2</c:v>
                </c:pt>
                <c:pt idx="51" formatCode="0.00E+00">
                  <c:v>1.3915174259813499E-2</c:v>
                </c:pt>
                <c:pt idx="52" formatCode="0.00E+00">
                  <c:v>1.25236565020686E-2</c:v>
                </c:pt>
                <c:pt idx="53" formatCode="0.00E+00">
                  <c:v>1.1271290553274501E-2</c:v>
                </c:pt>
                <c:pt idx="54" formatCode="0.00E+00">
                  <c:v>1.0144161229218501E-2</c:v>
                </c:pt>
                <c:pt idx="55" formatCode="0.00E+00">
                  <c:v>9.1297448644410608E-3</c:v>
                </c:pt>
                <c:pt idx="56" formatCode="0.00E+00">
                  <c:v>8.2167701603268698E-3</c:v>
                </c:pt>
                <c:pt idx="57">
                  <c:v>7.3950929483911198E-3</c:v>
                </c:pt>
                <c:pt idx="58">
                  <c:v>6.6555834772392504E-3</c:v>
                </c:pt>
                <c:pt idx="59">
                  <c:v>5.99002497083385E-3</c:v>
                </c:pt>
                <c:pt idx="60">
                  <c:v>5.3910223309371402E-3</c:v>
                </c:pt>
                <c:pt idx="61">
                  <c:v>4.8519199693114303E-3</c:v>
                </c:pt>
                <c:pt idx="62">
                  <c:v>4.3667278567014996E-3</c:v>
                </c:pt>
                <c:pt idx="63">
                  <c:v>3.9300549669204496E-3</c:v>
                </c:pt>
                <c:pt idx="64">
                  <c:v>3.53704937652859E-3</c:v>
                </c:pt>
                <c:pt idx="65">
                  <c:v>3.1833443545458999E-3</c:v>
                </c:pt>
                <c:pt idx="66">
                  <c:v>2.8650098431944699E-3</c:v>
                </c:pt>
                <c:pt idx="67">
                  <c:v>2.5785087905678601E-3</c:v>
                </c:pt>
                <c:pt idx="68">
                  <c:v>2.3206578500346402E-3</c:v>
                </c:pt>
                <c:pt idx="69">
                  <c:v>2.0885920097023802E-3</c:v>
                </c:pt>
                <c:pt idx="70">
                  <c:v>1.8797327589362299E-3</c:v>
                </c:pt>
                <c:pt idx="71">
                  <c:v>1.6917594382262801E-3</c:v>
                </c:pt>
                <c:pt idx="72">
                  <c:v>1.52258345406896E-3</c:v>
                </c:pt>
                <c:pt idx="73">
                  <c:v>1.3703250723608501E-3</c:v>
                </c:pt>
                <c:pt idx="74">
                  <c:v>1.2332925324536699E-3</c:v>
                </c:pt>
                <c:pt idx="75">
                  <c:v>1.1099632498043101E-3</c:v>
                </c:pt>
                <c:pt idx="76" formatCode="0.00E+00">
                  <c:v>9.9896689836030108E-4</c:v>
                </c:pt>
                <c:pt idx="77" formatCode="0.00E+00">
                  <c:v>8.9907018470704401E-4</c:v>
                </c:pt>
                <c:pt idx="78" formatCode="0.00E+00">
                  <c:v>8.0916314480083604E-4</c:v>
                </c:pt>
                <c:pt idx="79" formatCode="0.00E+00">
                  <c:v>7.2824681102879999E-4</c:v>
                </c:pt>
                <c:pt idx="80" formatCode="0.00E+00">
                  <c:v>6.5542211256316301E-4</c:v>
                </c:pt>
                <c:pt idx="81" formatCode="0.00E+00">
                  <c:v>5.8987988568036604E-4</c:v>
                </c:pt>
                <c:pt idx="82" formatCode="0.00E+00">
                  <c:v>5.3089188304849698E-4</c:v>
                </c:pt>
                <c:pt idx="83" formatCode="0.00E+00">
                  <c:v>4.7780268208619801E-4</c:v>
                </c:pt>
                <c:pt idx="84" formatCode="0.00E+00">
                  <c:v>4.3002240248587401E-4</c:v>
                </c:pt>
                <c:pt idx="85" formatCode="0.00E+00">
                  <c:v>3.8702015198475401E-4</c:v>
                </c:pt>
                <c:pt idx="86" formatCode="0.00E+00">
                  <c:v>3.4831812755899898E-4</c:v>
                </c:pt>
                <c:pt idx="87" formatCode="0.00E+00">
                  <c:v>3.1348630649854798E-4</c:v>
                </c:pt>
                <c:pt idx="88" formatCode="0.00E+00">
                  <c:v>2.82137668374597E-4</c:v>
                </c:pt>
                <c:pt idx="89" formatCode="0.00E+00">
                  <c:v>2.5392389481045102E-4</c:v>
                </c:pt>
                <c:pt idx="90" formatCode="0.00E+00">
                  <c:v>2.2853149927538801E-4</c:v>
                </c:pt>
                <c:pt idx="91" formatCode="0.00E+00">
                  <c:v>2.0567834389923401E-4</c:v>
                </c:pt>
                <c:pt idx="92" formatCode="0.00E+00">
                  <c:v>1.8511050460555699E-4</c:v>
                </c:pt>
                <c:pt idx="93" formatCode="0.00E+00">
                  <c:v>1.66599449731623E-4</c:v>
                </c:pt>
                <c:pt idx="94" formatCode="0.00E+00">
                  <c:v>1.4993950078642001E-4</c:v>
                </c:pt>
                <c:pt idx="95" formatCode="0.00E+00">
                  <c:v>1.3494554713294201E-4</c:v>
                </c:pt>
                <c:pt idx="96" formatCode="0.00E+00">
                  <c:v>1.21450989202295E-4</c:v>
                </c:pt>
                <c:pt idx="97" formatCode="0.00E+00">
                  <c:v>1.09305887386448E-4</c:v>
                </c:pt>
                <c:pt idx="98" formatCode="0.00E+00">
                  <c:v>9.8375296041748196E-5</c:v>
                </c:pt>
                <c:pt idx="99" formatCode="0.00E+00">
                  <c:v>8.8537764092123594E-5</c:v>
                </c:pt>
                <c:pt idx="100" formatCode="0.00E+00">
                  <c:v>7.9683985572006401E-5</c:v>
                </c:pt>
                <c:pt idx="101" formatCode="0.00E+00">
                  <c:v>7.1715585114991506E-5</c:v>
                </c:pt>
                <c:pt idx="102" formatCode="0.00E+00">
                  <c:v>6.45440248936596E-5</c:v>
                </c:pt>
                <c:pt idx="103" formatCode="0.00E+00">
                  <c:v>5.8089620865444098E-5</c:v>
                </c:pt>
                <c:pt idx="104" formatCode="0.00E+00">
                  <c:v>5.2280657393935201E-5</c:v>
                </c:pt>
                <c:pt idx="105" formatCode="0.00E+00">
                  <c:v>4.7052590408073698E-5</c:v>
                </c:pt>
                <c:pt idx="106" formatCode="0.00E+00">
                  <c:v>4.2347330245445099E-5</c:v>
                </c:pt>
                <c:pt idx="107" formatCode="0.00E+00">
                  <c:v>3.8112596211261598E-5</c:v>
                </c:pt>
                <c:pt idx="108" formatCode="0.00E+00">
                  <c:v>3.4301335681460299E-5</c:v>
                </c:pt>
                <c:pt idx="109" formatCode="0.00E+00">
                  <c:v>3.0871201295506701E-5</c:v>
                </c:pt>
                <c:pt idx="110" formatCode="0.00E+00">
                  <c:v>2.77840804299292E-5</c:v>
                </c:pt>
                <c:pt idx="111" formatCode="0.00E+00">
                  <c:v>2.50056717245122E-5</c:v>
                </c:pt>
                <c:pt idx="112" formatCode="0.00E+00">
                  <c:v>2.2505103955879301E-5</c:v>
                </c:pt>
                <c:pt idx="113" formatCode="0.00E+00">
                  <c:v>2.0254593023727898E-5</c:v>
                </c:pt>
                <c:pt idx="114" formatCode="0.00E+00">
                  <c:v>1.8229133238447999E-5</c:v>
                </c:pt>
                <c:pt idx="115" formatCode="0.00E+00">
                  <c:v>1.6406219479986799E-5</c:v>
                </c:pt>
                <c:pt idx="116" formatCode="0.00E+00">
                  <c:v>1.47655971408333E-5</c:v>
                </c:pt>
                <c:pt idx="117" formatCode="0.00E+00">
                  <c:v>1.32890370747107E-5</c:v>
                </c:pt>
                <c:pt idx="118" formatCode="0.00E+00">
                  <c:v>1.1960133050404299E-5</c:v>
                </c:pt>
                <c:pt idx="119" formatCode="0.00E+00">
                  <c:v>1.07641194602121E-5</c:v>
                </c:pt>
              </c:numCache>
            </c:numRef>
          </c:cat>
          <c:val>
            <c:numRef>
              <c:f>Sheet1!$V$3:$V$122</c:f>
              <c:numCache>
                <c:formatCode>0.0000000%</c:formatCode>
                <c:ptCount val="120"/>
                <c:pt idx="0">
                  <c:v>1.1319996127486002E-3</c:v>
                </c:pt>
                <c:pt idx="1">
                  <c:v>5.4097927205264118E-4</c:v>
                </c:pt>
                <c:pt idx="2">
                  <c:v>1.8484572940033603E-3</c:v>
                </c:pt>
                <c:pt idx="3">
                  <c:v>9.601331352781994E-4</c:v>
                </c:pt>
                <c:pt idx="4">
                  <c:v>1.6233722422034408E-3</c:v>
                </c:pt>
                <c:pt idx="5">
                  <c:v>5.4701216373415952E-4</c:v>
                </c:pt>
                <c:pt idx="6">
                  <c:v>7.76503058033079E-4</c:v>
                </c:pt>
                <c:pt idx="7">
                  <c:v>3.5088360460316042E-4</c:v>
                </c:pt>
                <c:pt idx="8">
                  <c:v>1.7823155714027963E-4</c:v>
                </c:pt>
                <c:pt idx="9">
                  <c:v>4.4624148316791887E-4</c:v>
                </c:pt>
                <c:pt idx="10">
                  <c:v>4.8387120787004049E-4</c:v>
                </c:pt>
                <c:pt idx="11">
                  <c:v>3.3163718944572112E-4</c:v>
                </c:pt>
                <c:pt idx="12">
                  <c:v>3.2731420199600052E-5</c:v>
                </c:pt>
                <c:pt idx="13">
                  <c:v>5.853468449763204E-4</c:v>
                </c:pt>
                <c:pt idx="14">
                  <c:v>3.0430948495675922E-4</c:v>
                </c:pt>
                <c:pt idx="15">
                  <c:v>3.9216916148199969E-4</c:v>
                </c:pt>
                <c:pt idx="16">
                  <c:v>1.5504140646888003E-4</c:v>
                </c:pt>
                <c:pt idx="17">
                  <c:v>1.3853714819019955E-4</c:v>
                </c:pt>
                <c:pt idx="18">
                  <c:v>2.7179535592383898E-4</c:v>
                </c:pt>
                <c:pt idx="19">
                  <c:v>1.0544785056183968E-4</c:v>
                </c:pt>
                <c:pt idx="20">
                  <c:v>8.8427681522159683E-5</c:v>
                </c:pt>
                <c:pt idx="21">
                  <c:v>5.3454259420640257E-5</c:v>
                </c:pt>
                <c:pt idx="22">
                  <c:v>1.1546553186400386E-5</c:v>
                </c:pt>
                <c:pt idx="23">
                  <c:v>9.9885458469200345E-5</c:v>
                </c:pt>
                <c:pt idx="24">
                  <c:v>1.5581356078839691E-5</c:v>
                </c:pt>
                <c:pt idx="25">
                  <c:v>4.6938408927039742E-5</c:v>
                </c:pt>
                <c:pt idx="26">
                  <c:v>7.9208440620559493E-5</c:v>
                </c:pt>
                <c:pt idx="27">
                  <c:v>7.0740271583639465E-5</c:v>
                </c:pt>
                <c:pt idx="28">
                  <c:v>3.6448782221319788E-5</c:v>
                </c:pt>
                <c:pt idx="29">
                  <c:v>1.3958129768000162E-5</c:v>
                </c:pt>
                <c:pt idx="30">
                  <c:v>4.273697126959974E-5</c:v>
                </c:pt>
                <c:pt idx="31">
                  <c:v>3.7236741600039523E-5</c:v>
                </c:pt>
                <c:pt idx="32">
                  <c:v>8.5718670363479525E-5</c:v>
                </c:pt>
                <c:pt idx="33">
                  <c:v>5.9781779930403907E-6</c:v>
                </c:pt>
                <c:pt idx="34">
                  <c:v>3.1950041992399746E-6</c:v>
                </c:pt>
                <c:pt idx="35">
                  <c:v>5.1042465187280186E-5</c:v>
                </c:pt>
                <c:pt idx="36">
                  <c:v>1.5764961554599497E-5</c:v>
                </c:pt>
                <c:pt idx="37">
                  <c:v>1.6438611252079908E-5</c:v>
                </c:pt>
                <c:pt idx="38">
                  <c:v>1.5013650263520049E-5</c:v>
                </c:pt>
                <c:pt idx="39">
                  <c:v>1.1796164293480161E-5</c:v>
                </c:pt>
                <c:pt idx="40">
                  <c:v>2.3843283538640207E-5</c:v>
                </c:pt>
                <c:pt idx="41">
                  <c:v>1.7481218680079562E-5</c:v>
                </c:pt>
                <c:pt idx="42">
                  <c:v>8.8336328444404441E-6</c:v>
                </c:pt>
                <c:pt idx="43">
                  <c:v>1.1584764812920413E-5</c:v>
                </c:pt>
                <c:pt idx="44">
                  <c:v>5.2265609923995268E-6</c:v>
                </c:pt>
                <c:pt idx="45">
                  <c:v>3.983534596279696E-6</c:v>
                </c:pt>
                <c:pt idx="46">
                  <c:v>8.4958866648798904E-6</c:v>
                </c:pt>
                <c:pt idx="47">
                  <c:v>2.1362781599998473E-6</c:v>
                </c:pt>
                <c:pt idx="48">
                  <c:v>2.037646640400226E-6</c:v>
                </c:pt>
                <c:pt idx="49">
                  <c:v>1.3678026107360209E-5</c:v>
                </c:pt>
                <c:pt idx="50">
                  <c:v>1.3651835937196211E-6</c:v>
                </c:pt>
                <c:pt idx="51">
                  <c:v>4.5090414028402393E-6</c:v>
                </c:pt>
                <c:pt idx="52">
                  <c:v>1.4946915150403583E-6</c:v>
                </c:pt>
                <c:pt idx="53">
                  <c:v>6.7948969043197843E-6</c:v>
                </c:pt>
                <c:pt idx="54">
                  <c:v>6.7048421939944095E-7</c:v>
                </c:pt>
                <c:pt idx="55">
                  <c:v>3.747219822960233E-6</c:v>
                </c:pt>
                <c:pt idx="56">
                  <c:v>7.6121721932395299E-6</c:v>
                </c:pt>
                <c:pt idx="57">
                  <c:v>3.968545986240315E-6</c:v>
                </c:pt>
                <c:pt idx="58">
                  <c:v>6.9001036136000939E-7</c:v>
                </c:pt>
                <c:pt idx="59">
                  <c:v>1.1996683909194418E-6</c:v>
                </c:pt>
                <c:pt idx="60">
                  <c:v>1.0171085473996299E-6</c:v>
                </c:pt>
                <c:pt idx="61">
                  <c:v>4.355516893040203E-6</c:v>
                </c:pt>
                <c:pt idx="62">
                  <c:v>3.8860299694397324E-6</c:v>
                </c:pt>
                <c:pt idx="63">
                  <c:v>4.358885136798563E-7</c:v>
                </c:pt>
                <c:pt idx="64">
                  <c:v>2.09904699852018E-6</c:v>
                </c:pt>
                <c:pt idx="65">
                  <c:v>1.1436079537600108E-6</c:v>
                </c:pt>
                <c:pt idx="66">
                  <c:v>8.3544275904046125E-7</c:v>
                </c:pt>
                <c:pt idx="67">
                  <c:v>1.5512239323197719E-6</c:v>
                </c:pt>
                <c:pt idx="68">
                  <c:v>1.7484669264797503E-6</c:v>
                </c:pt>
                <c:pt idx="69">
                  <c:v>3.1736837288008244E-7</c:v>
                </c:pt>
                <c:pt idx="70">
                  <c:v>2.551700362801057E-7</c:v>
                </c:pt>
                <c:pt idx="71">
                  <c:v>1.6178524226404535E-6</c:v>
                </c:pt>
                <c:pt idx="72">
                  <c:v>1.1170775127993693E-7</c:v>
                </c:pt>
                <c:pt idx="73">
                  <c:v>6.8476803359999396E-7</c:v>
                </c:pt>
                <c:pt idx="74">
                  <c:v>3.8739883988000652E-7</c:v>
                </c:pt>
                <c:pt idx="75">
                  <c:v>4.8149082895974968E-7</c:v>
                </c:pt>
                <c:pt idx="76">
                  <c:v>3.7373695039946138E-7</c:v>
                </c:pt>
                <c:pt idx="77">
                  <c:v>3.4997077087950855E-7</c:v>
                </c:pt>
                <c:pt idx="78">
                  <c:v>1.5471481592044258E-7</c:v>
                </c:pt>
                <c:pt idx="79">
                  <c:v>2.7562879168044676E-7</c:v>
                </c:pt>
                <c:pt idx="80">
                  <c:v>2.4361179075981452E-7</c:v>
                </c:pt>
                <c:pt idx="81">
                  <c:v>2.2786036519960364E-7</c:v>
                </c:pt>
                <c:pt idx="82">
                  <c:v>3.0408490007971522E-7</c:v>
                </c:pt>
                <c:pt idx="83">
                  <c:v>3.4432803759955278E-7</c:v>
                </c:pt>
                <c:pt idx="84">
                  <c:v>1.6708228407992464E-7</c:v>
                </c:pt>
                <c:pt idx="85">
                  <c:v>7.3451971879876506E-8</c:v>
                </c:pt>
                <c:pt idx="86">
                  <c:v>1.0266401459944063E-7</c:v>
                </c:pt>
                <c:pt idx="87">
                  <c:v>1.2890910655983133E-7</c:v>
                </c:pt>
                <c:pt idx="88">
                  <c:v>6.6797699399785423E-8</c:v>
                </c:pt>
                <c:pt idx="89">
                  <c:v>2.3004903199534964E-8</c:v>
                </c:pt>
                <c:pt idx="90">
                  <c:v>7.2180577479912249E-8</c:v>
                </c:pt>
                <c:pt idx="91">
                  <c:v>7.8577451199635102E-8</c:v>
                </c:pt>
                <c:pt idx="92">
                  <c:v>1.2986713719556064E-8</c:v>
                </c:pt>
                <c:pt idx="93">
                  <c:v>1.0076355439991858E-7</c:v>
                </c:pt>
                <c:pt idx="94">
                  <c:v>6.7539975240151757E-8</c:v>
                </c:pt>
                <c:pt idx="95">
                  <c:v>3.2379061519804967E-8</c:v>
                </c:pt>
                <c:pt idx="96">
                  <c:v>1.7991147359452952E-8</c:v>
                </c:pt>
                <c:pt idx="97">
                  <c:v>3.3320644720333802E-8</c:v>
                </c:pt>
                <c:pt idx="98">
                  <c:v>4.9257420399726472E-8</c:v>
                </c:pt>
                <c:pt idx="99">
                  <c:v>6.158699932029777E-8</c:v>
                </c:pt>
                <c:pt idx="100">
                  <c:v>1.302225928043299E-8</c:v>
                </c:pt>
                <c:pt idx="101">
                  <c:v>1.4953622639950479E-8</c:v>
                </c:pt>
                <c:pt idx="102">
                  <c:v>6.1109676839805624E-8</c:v>
                </c:pt>
                <c:pt idx="103">
                  <c:v>3.2061757201518048E-9</c:v>
                </c:pt>
                <c:pt idx="104">
                  <c:v>2.0367575040154408E-8</c:v>
                </c:pt>
                <c:pt idx="105">
                  <c:v>3.2978572479578358E-8</c:v>
                </c:pt>
                <c:pt idx="106">
                  <c:v>1.1659435640467563E-8</c:v>
                </c:pt>
                <c:pt idx="107">
                  <c:v>7.1066992404666959E-9</c:v>
                </c:pt>
                <c:pt idx="108">
                  <c:v>8.4803956042378562E-10</c:v>
                </c:pt>
                <c:pt idx="109">
                  <c:v>3.152020440211345E-9</c:v>
                </c:pt>
                <c:pt idx="110">
                  <c:v>1.0410680880568178E-8</c:v>
                </c:pt>
                <c:pt idx="111">
                  <c:v>1.2081570639566053E-8</c:v>
                </c:pt>
                <c:pt idx="112">
                  <c:v>6.7046899596334694E-9</c:v>
                </c:pt>
                <c:pt idx="113">
                  <c:v>1.3072043999500238E-8</c:v>
                </c:pt>
                <c:pt idx="114">
                  <c:v>3.6332146396489405E-9</c:v>
                </c:pt>
                <c:pt idx="115">
                  <c:v>3.5707407994323145E-9</c:v>
                </c:pt>
                <c:pt idx="116">
                  <c:v>3.5377202402742115E-9</c:v>
                </c:pt>
                <c:pt idx="117">
                  <c:v>3.5540574003789517E-9</c:v>
                </c:pt>
                <c:pt idx="118">
                  <c:v>9.2318923202583381E-9</c:v>
                </c:pt>
                <c:pt idx="119">
                  <c:v>3.47003060028328E-9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9-4AA3-9887-6DE4D36D9700}"/>
            </c:ext>
          </c:extLst>
        </c:ser>
        <c:ser>
          <c:idx val="2"/>
          <c:order val="1"/>
          <c:tx>
            <c:strRef>
              <c:f>Sheet1!$W$2</c:f>
              <c:strCache>
                <c:ptCount val="1"/>
                <c:pt idx="0">
                  <c:v>trapez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Sheet1!$U$3:$U$122</c:f>
              <c:numCache>
                <c:formatCode>General</c:formatCode>
                <c:ptCount val="120"/>
                <c:pt idx="0">
                  <c:v>3</c:v>
                </c:pt>
                <c:pt idx="1">
                  <c:v>2.6999999284744201</c:v>
                </c:pt>
                <c:pt idx="2">
                  <c:v>2.4299998712539601</c:v>
                </c:pt>
                <c:pt idx="3">
                  <c:v>2.18699982619286</c:v>
                </c:pt>
                <c:pt idx="4">
                  <c:v>1.96829979143143</c:v>
                </c:pt>
                <c:pt idx="5">
                  <c:v>1.7714697653603599</c:v>
                </c:pt>
                <c:pt idx="6">
                  <c:v>1.5943227465892</c:v>
                </c:pt>
                <c:pt idx="7">
                  <c:v>1.4348904339186599</c:v>
                </c:pt>
                <c:pt idx="8">
                  <c:v>1.29140135631634</c:v>
                </c:pt>
                <c:pt idx="9">
                  <c:v>1.1622611898952999</c:v>
                </c:pt>
                <c:pt idx="10">
                  <c:v>1.0460350431953001</c:v>
                </c:pt>
                <c:pt idx="11">
                  <c:v>0.94143151393635505</c:v>
                </c:pt>
                <c:pt idx="12">
                  <c:v>0.84728834009724396</c:v>
                </c:pt>
                <c:pt idx="13">
                  <c:v>0.76255948588659095</c:v>
                </c:pt>
                <c:pt idx="14">
                  <c:v>0.68630351911709697</c:v>
                </c:pt>
                <c:pt idx="15">
                  <c:v>0.61767315084263597</c:v>
                </c:pt>
                <c:pt idx="16">
                  <c:v>0.55590582103189701</c:v>
                </c:pt>
                <c:pt idx="17">
                  <c:v>0.50031522567487996</c:v>
                </c:pt>
                <c:pt idx="18">
                  <c:v>0.45028369117894701</c:v>
                </c:pt>
                <c:pt idx="19">
                  <c:v>0.405255311325453</c:v>
                </c:pt>
                <c:pt idx="20">
                  <c:v>0.36472977053086802</c:v>
                </c:pt>
                <c:pt idx="21">
                  <c:v>0.32825678478194598</c:v>
                </c:pt>
                <c:pt idx="22">
                  <c:v>0.29543109847749899</c:v>
                </c:pt>
                <c:pt idx="23" formatCode="0.00E+00">
                  <c:v>0.26588798158612298</c:v>
                </c:pt>
                <c:pt idx="24" formatCode="0.00E+00">
                  <c:v>0.23929917708824699</c:v>
                </c:pt>
                <c:pt idx="25" formatCode="0.00E+00">
                  <c:v>0.21536925367408499</c:v>
                </c:pt>
                <c:pt idx="26" formatCode="0.00E+00">
                  <c:v>0.19383232317187399</c:v>
                </c:pt>
                <c:pt idx="27" formatCode="0.00E+00">
                  <c:v>0.174449086233364</c:v>
                </c:pt>
                <c:pt idx="28" formatCode="0.00E+00">
                  <c:v>0.157004173450837</c:v>
                </c:pt>
                <c:pt idx="29" formatCode="0.00E+00">
                  <c:v>0.14130375236248199</c:v>
                </c:pt>
                <c:pt idx="30" formatCode="0.00E+00">
                  <c:v>0.12717337375728999</c:v>
                </c:pt>
                <c:pt idx="31" formatCode="0.00E+00">
                  <c:v>0.114456033349511</c:v>
                </c:pt>
                <c:pt idx="32" formatCode="0.00E+00">
                  <c:v>0.10301042728571599</c:v>
                </c:pt>
                <c:pt idx="33" formatCode="0.00E+00">
                  <c:v>9.2709382101184401E-2</c:v>
                </c:pt>
                <c:pt idx="34" formatCode="0.00E+00">
                  <c:v>8.3438441680701997E-2</c:v>
                </c:pt>
                <c:pt idx="35" formatCode="0.00E+00">
                  <c:v>7.50945955233044E-2</c:v>
                </c:pt>
                <c:pt idx="36" formatCode="0.00E+00">
                  <c:v>6.7585134180579196E-2</c:v>
                </c:pt>
                <c:pt idx="37" formatCode="0.00E+00">
                  <c:v>6.0826619151166099E-2</c:v>
                </c:pt>
                <c:pt idx="38" formatCode="0.00E+00">
                  <c:v>5.4743955785829898E-2</c:v>
                </c:pt>
                <c:pt idx="39" formatCode="0.00E+00">
                  <c:v>4.9269558902049301E-2</c:v>
                </c:pt>
                <c:pt idx="40" formatCode="0.00E+00">
                  <c:v>4.4342601837166498E-2</c:v>
                </c:pt>
                <c:pt idx="41" formatCode="0.00E+00">
                  <c:v>3.9908340596239898E-2</c:v>
                </c:pt>
                <c:pt idx="42" formatCode="0.00E+00">
                  <c:v>3.5917505585126901E-2</c:v>
                </c:pt>
                <c:pt idx="43" formatCode="0.00E+00">
                  <c:v>3.2325754170274099E-2</c:v>
                </c:pt>
                <c:pt idx="44" formatCode="0.00E+00">
                  <c:v>2.9093177982540699E-2</c:v>
                </c:pt>
                <c:pt idx="45" formatCode="0.00E+00">
                  <c:v>2.6183859490651201E-2</c:v>
                </c:pt>
                <c:pt idx="46" formatCode="0.00E+00">
                  <c:v>2.3565472917314201E-2</c:v>
                </c:pt>
                <c:pt idx="47" formatCode="0.00E+00">
                  <c:v>2.1208925063738102E-2</c:v>
                </c:pt>
                <c:pt idx="48" formatCode="0.00E+00">
                  <c:v>1.9088032051704101E-2</c:v>
                </c:pt>
                <c:pt idx="49" formatCode="0.00E+00">
                  <c:v>1.7179228391439601E-2</c:v>
                </c:pt>
                <c:pt idx="50" formatCode="0.00E+00">
                  <c:v>1.54613051427109E-2</c:v>
                </c:pt>
                <c:pt idx="51" formatCode="0.00E+00">
                  <c:v>1.3915174259813499E-2</c:v>
                </c:pt>
                <c:pt idx="52" formatCode="0.00E+00">
                  <c:v>1.25236565020686E-2</c:v>
                </c:pt>
                <c:pt idx="53" formatCode="0.00E+00">
                  <c:v>1.1271290553274501E-2</c:v>
                </c:pt>
                <c:pt idx="54" formatCode="0.00E+00">
                  <c:v>1.0144161229218501E-2</c:v>
                </c:pt>
                <c:pt idx="55" formatCode="0.00E+00">
                  <c:v>9.1297448644410608E-3</c:v>
                </c:pt>
                <c:pt idx="56" formatCode="0.00E+00">
                  <c:v>8.2167701603268698E-3</c:v>
                </c:pt>
                <c:pt idx="57">
                  <c:v>7.3950929483911198E-3</c:v>
                </c:pt>
                <c:pt idx="58">
                  <c:v>6.6555834772392504E-3</c:v>
                </c:pt>
                <c:pt idx="59">
                  <c:v>5.99002497083385E-3</c:v>
                </c:pt>
                <c:pt idx="60">
                  <c:v>5.3910223309371402E-3</c:v>
                </c:pt>
                <c:pt idx="61">
                  <c:v>4.8519199693114303E-3</c:v>
                </c:pt>
                <c:pt idx="62">
                  <c:v>4.3667278567014996E-3</c:v>
                </c:pt>
                <c:pt idx="63">
                  <c:v>3.9300549669204496E-3</c:v>
                </c:pt>
                <c:pt idx="64">
                  <c:v>3.53704937652859E-3</c:v>
                </c:pt>
                <c:pt idx="65">
                  <c:v>3.1833443545458999E-3</c:v>
                </c:pt>
                <c:pt idx="66">
                  <c:v>2.8650098431944699E-3</c:v>
                </c:pt>
                <c:pt idx="67">
                  <c:v>2.5785087905678601E-3</c:v>
                </c:pt>
                <c:pt idx="68">
                  <c:v>2.3206578500346402E-3</c:v>
                </c:pt>
                <c:pt idx="69">
                  <c:v>2.0885920097023802E-3</c:v>
                </c:pt>
                <c:pt idx="70">
                  <c:v>1.8797327589362299E-3</c:v>
                </c:pt>
                <c:pt idx="71">
                  <c:v>1.6917594382262801E-3</c:v>
                </c:pt>
                <c:pt idx="72">
                  <c:v>1.52258345406896E-3</c:v>
                </c:pt>
                <c:pt idx="73">
                  <c:v>1.3703250723608501E-3</c:v>
                </c:pt>
                <c:pt idx="74">
                  <c:v>1.2332925324536699E-3</c:v>
                </c:pt>
                <c:pt idx="75">
                  <c:v>1.1099632498043101E-3</c:v>
                </c:pt>
                <c:pt idx="76" formatCode="0.00E+00">
                  <c:v>9.9896689836030108E-4</c:v>
                </c:pt>
                <c:pt idx="77" formatCode="0.00E+00">
                  <c:v>8.9907018470704401E-4</c:v>
                </c:pt>
                <c:pt idx="78" formatCode="0.00E+00">
                  <c:v>8.0916314480083604E-4</c:v>
                </c:pt>
                <c:pt idx="79" formatCode="0.00E+00">
                  <c:v>7.2824681102879999E-4</c:v>
                </c:pt>
                <c:pt idx="80" formatCode="0.00E+00">
                  <c:v>6.5542211256316301E-4</c:v>
                </c:pt>
                <c:pt idx="81" formatCode="0.00E+00">
                  <c:v>5.8987988568036604E-4</c:v>
                </c:pt>
                <c:pt idx="82" formatCode="0.00E+00">
                  <c:v>5.3089188304849698E-4</c:v>
                </c:pt>
                <c:pt idx="83" formatCode="0.00E+00">
                  <c:v>4.7780268208619801E-4</c:v>
                </c:pt>
                <c:pt idx="84" formatCode="0.00E+00">
                  <c:v>4.3002240248587401E-4</c:v>
                </c:pt>
                <c:pt idx="85" formatCode="0.00E+00">
                  <c:v>3.8702015198475401E-4</c:v>
                </c:pt>
                <c:pt idx="86" formatCode="0.00E+00">
                  <c:v>3.4831812755899898E-4</c:v>
                </c:pt>
                <c:pt idx="87" formatCode="0.00E+00">
                  <c:v>3.1348630649854798E-4</c:v>
                </c:pt>
                <c:pt idx="88" formatCode="0.00E+00">
                  <c:v>2.82137668374597E-4</c:v>
                </c:pt>
                <c:pt idx="89" formatCode="0.00E+00">
                  <c:v>2.5392389481045102E-4</c:v>
                </c:pt>
                <c:pt idx="90" formatCode="0.00E+00">
                  <c:v>2.2853149927538801E-4</c:v>
                </c:pt>
                <c:pt idx="91" formatCode="0.00E+00">
                  <c:v>2.0567834389923401E-4</c:v>
                </c:pt>
                <c:pt idx="92" formatCode="0.00E+00">
                  <c:v>1.8511050460555699E-4</c:v>
                </c:pt>
                <c:pt idx="93" formatCode="0.00E+00">
                  <c:v>1.66599449731623E-4</c:v>
                </c:pt>
                <c:pt idx="94" formatCode="0.00E+00">
                  <c:v>1.4993950078642001E-4</c:v>
                </c:pt>
                <c:pt idx="95" formatCode="0.00E+00">
                  <c:v>1.3494554713294201E-4</c:v>
                </c:pt>
                <c:pt idx="96" formatCode="0.00E+00">
                  <c:v>1.21450989202295E-4</c:v>
                </c:pt>
                <c:pt idx="97" formatCode="0.00E+00">
                  <c:v>1.09305887386448E-4</c:v>
                </c:pt>
                <c:pt idx="98" formatCode="0.00E+00">
                  <c:v>9.8375296041748196E-5</c:v>
                </c:pt>
                <c:pt idx="99" formatCode="0.00E+00">
                  <c:v>8.8537764092123594E-5</c:v>
                </c:pt>
                <c:pt idx="100" formatCode="0.00E+00">
                  <c:v>7.9683985572006401E-5</c:v>
                </c:pt>
                <c:pt idx="101" formatCode="0.00E+00">
                  <c:v>7.1715585114991506E-5</c:v>
                </c:pt>
                <c:pt idx="102" formatCode="0.00E+00">
                  <c:v>6.45440248936596E-5</c:v>
                </c:pt>
                <c:pt idx="103" formatCode="0.00E+00">
                  <c:v>5.8089620865444098E-5</c:v>
                </c:pt>
                <c:pt idx="104" formatCode="0.00E+00">
                  <c:v>5.2280657393935201E-5</c:v>
                </c:pt>
                <c:pt idx="105" formatCode="0.00E+00">
                  <c:v>4.7052590408073698E-5</c:v>
                </c:pt>
                <c:pt idx="106" formatCode="0.00E+00">
                  <c:v>4.2347330245445099E-5</c:v>
                </c:pt>
                <c:pt idx="107" formatCode="0.00E+00">
                  <c:v>3.8112596211261598E-5</c:v>
                </c:pt>
                <c:pt idx="108" formatCode="0.00E+00">
                  <c:v>3.4301335681460299E-5</c:v>
                </c:pt>
                <c:pt idx="109" formatCode="0.00E+00">
                  <c:v>3.0871201295506701E-5</c:v>
                </c:pt>
                <c:pt idx="110" formatCode="0.00E+00">
                  <c:v>2.77840804299292E-5</c:v>
                </c:pt>
                <c:pt idx="111" formatCode="0.00E+00">
                  <c:v>2.50056717245122E-5</c:v>
                </c:pt>
                <c:pt idx="112" formatCode="0.00E+00">
                  <c:v>2.2505103955879301E-5</c:v>
                </c:pt>
                <c:pt idx="113" formatCode="0.00E+00">
                  <c:v>2.0254593023727898E-5</c:v>
                </c:pt>
                <c:pt idx="114" formatCode="0.00E+00">
                  <c:v>1.8229133238447999E-5</c:v>
                </c:pt>
                <c:pt idx="115" formatCode="0.00E+00">
                  <c:v>1.6406219479986799E-5</c:v>
                </c:pt>
                <c:pt idx="116" formatCode="0.00E+00">
                  <c:v>1.47655971408333E-5</c:v>
                </c:pt>
                <c:pt idx="117" formatCode="0.00E+00">
                  <c:v>1.32890370747107E-5</c:v>
                </c:pt>
                <c:pt idx="118" formatCode="0.00E+00">
                  <c:v>1.1960133050404299E-5</c:v>
                </c:pt>
                <c:pt idx="119" formatCode="0.00E+00">
                  <c:v>1.07641194602121E-5</c:v>
                </c:pt>
              </c:numCache>
            </c:numRef>
          </c:cat>
          <c:val>
            <c:numRef>
              <c:f>Sheet1!$W$3:$W$122</c:f>
              <c:numCache>
                <c:formatCode>0.0000000%</c:formatCode>
                <c:ptCount val="120"/>
                <c:pt idx="0">
                  <c:v>2.5779996512830007E-3</c:v>
                </c:pt>
                <c:pt idx="1">
                  <c:v>1.9037231711591996E-3</c:v>
                </c:pt>
                <c:pt idx="2">
                  <c:v>3.1225573996814409E-3</c:v>
                </c:pt>
                <c:pt idx="3">
                  <c:v>2.082474113180599E-3</c:v>
                </c:pt>
                <c:pt idx="4">
                  <c:v>2.6344539474987593E-3</c:v>
                </c:pt>
                <c:pt idx="5">
                  <c:v>1.4201939885082812E-3</c:v>
                </c:pt>
                <c:pt idx="6">
                  <c:v>1.5352925680654403E-3</c:v>
                </c:pt>
                <c:pt idx="7">
                  <c:v>2.9865315848287994E-4</c:v>
                </c:pt>
                <c:pt idx="8">
                  <c:v>7.8818418412700112E-4</c:v>
                </c:pt>
                <c:pt idx="9">
                  <c:v>1.004973070441879E-3</c:v>
                </c:pt>
                <c:pt idx="10">
                  <c:v>9.8741450348215944E-4</c:v>
                </c:pt>
                <c:pt idx="11">
                  <c:v>7.7804315041280002E-4</c:v>
                </c:pt>
                <c:pt idx="12">
                  <c:v>4.2352178177751962E-4</c:v>
                </c:pt>
                <c:pt idx="13">
                  <c:v>9.4435505581956026E-4</c:v>
                </c:pt>
                <c:pt idx="14">
                  <c:v>6.2683678176812005E-4</c:v>
                </c:pt>
                <c:pt idx="15">
                  <c:v>6.7834984686255899E-4</c:v>
                </c:pt>
                <c:pt idx="16">
                  <c:v>9.5239284597040515E-5</c:v>
                </c:pt>
                <c:pt idx="17">
                  <c:v>8.6815026969600233E-5</c:v>
                </c:pt>
                <c:pt idx="18">
                  <c:v>4.7846186176984018E-4</c:v>
                </c:pt>
                <c:pt idx="19">
                  <c:v>2.9134479662164042E-4</c:v>
                </c:pt>
                <c:pt idx="20">
                  <c:v>2.5326351009659901E-4</c:v>
                </c:pt>
                <c:pt idx="21">
                  <c:v>2.0141836422259984E-4</c:v>
                </c:pt>
                <c:pt idx="22">
                  <c:v>1.2226886625668046E-4</c:v>
                </c:pt>
                <c:pt idx="23">
                  <c:v>2.213823260607205E-4</c:v>
                </c:pt>
                <c:pt idx="24">
                  <c:v>1.2407065054444047E-4</c:v>
                </c:pt>
                <c:pt idx="25">
                  <c:v>1.4406379153884016E-4</c:v>
                </c:pt>
                <c:pt idx="26">
                  <c:v>1.674601036642798E-4</c:v>
                </c:pt>
                <c:pt idx="27">
                  <c:v>1.4960390785784055E-4</c:v>
                </c:pt>
                <c:pt idx="28">
                  <c:v>1.0760666111836031E-4</c:v>
                </c:pt>
                <c:pt idx="29">
                  <c:v>7.7852106182440362E-5</c:v>
                </c:pt>
                <c:pt idx="30">
                  <c:v>1.0036190578319974E-4</c:v>
                </c:pt>
                <c:pt idx="31">
                  <c:v>8.8855222726999742E-5</c:v>
                </c:pt>
                <c:pt idx="32">
                  <c:v>1.3237466820747955E-4</c:v>
                </c:pt>
                <c:pt idx="33">
                  <c:v>3.5819033340919757E-5</c:v>
                </c:pt>
                <c:pt idx="34">
                  <c:v>3.442248352816023E-5</c:v>
                </c:pt>
                <c:pt idx="35">
                  <c:v>8.4961521841199784E-5</c:v>
                </c:pt>
                <c:pt idx="36">
                  <c:v>1.466006360936035E-5</c:v>
                </c:pt>
                <c:pt idx="37">
                  <c:v>4.3834804811240249E-5</c:v>
                </c:pt>
                <c:pt idx="38">
                  <c:v>3.9714714139679473E-5</c:v>
                </c:pt>
                <c:pt idx="39">
                  <c:v>1.0380772611559906E-5</c:v>
                </c:pt>
                <c:pt idx="40">
                  <c:v>4.3860869337599984E-5</c:v>
                </c:pt>
                <c:pt idx="41">
                  <c:v>3.548522532992024E-5</c:v>
                </c:pt>
                <c:pt idx="42">
                  <c:v>2.5003751322119571E-5</c:v>
                </c:pt>
                <c:pt idx="43">
                  <c:v>2.6141757206600006E-5</c:v>
                </c:pt>
                <c:pt idx="44">
                  <c:v>1.8334114627840563E-5</c:v>
                </c:pt>
                <c:pt idx="45">
                  <c:v>7.8030936452796594E-6</c:v>
                </c:pt>
                <c:pt idx="46">
                  <c:v>1.9105919000039649E-5</c:v>
                </c:pt>
                <c:pt idx="47">
                  <c:v>1.1680298346200287E-5</c:v>
                </c:pt>
                <c:pt idx="48">
                  <c:v>6.5546768451201845E-6</c:v>
                </c:pt>
                <c:pt idx="49">
                  <c:v>2.141659047592043E-5</c:v>
                </c:pt>
                <c:pt idx="50">
                  <c:v>8.3263424186804967E-6</c:v>
                </c:pt>
                <c:pt idx="51">
                  <c:v>1.0775518970280017E-5</c:v>
                </c:pt>
                <c:pt idx="52">
                  <c:v>7.1304527309200692E-6</c:v>
                </c:pt>
                <c:pt idx="53">
                  <c:v>1.1869436304880309E-5</c:v>
                </c:pt>
                <c:pt idx="54">
                  <c:v>5.2368058132003625E-6</c:v>
                </c:pt>
                <c:pt idx="55">
                  <c:v>7.8566003796800032E-6</c:v>
                </c:pt>
                <c:pt idx="56">
                  <c:v>1.1311866239400387E-5</c:v>
                </c:pt>
                <c:pt idx="57">
                  <c:v>7.2972567506803898E-6</c:v>
                </c:pt>
                <c:pt idx="58">
                  <c:v>3.6850290510801639E-6</c:v>
                </c:pt>
                <c:pt idx="59">
                  <c:v>3.8953180153998805E-6</c:v>
                </c:pt>
                <c:pt idx="60">
                  <c:v>1.408975966039634E-6</c:v>
                </c:pt>
                <c:pt idx="61">
                  <c:v>6.5396034395996598E-6</c:v>
                </c:pt>
                <c:pt idx="62">
                  <c:v>5.8516370185600407E-6</c:v>
                </c:pt>
                <c:pt idx="63">
                  <c:v>2.2044196985598317E-6</c:v>
                </c:pt>
                <c:pt idx="64">
                  <c:v>3.6909567190400597E-6</c:v>
                </c:pt>
                <c:pt idx="65">
                  <c:v>2.5762139908795232E-6</c:v>
                </c:pt>
                <c:pt idx="66">
                  <c:v>2.1247576962400672E-6</c:v>
                </c:pt>
                <c:pt idx="67">
                  <c:v>2.7116811902396874E-6</c:v>
                </c:pt>
                <c:pt idx="68">
                  <c:v>2.7928983442802742E-6</c:v>
                </c:pt>
                <c:pt idx="69">
                  <c:v>6.2252288167996995E-7</c:v>
                </c:pt>
                <c:pt idx="70">
                  <c:v>5.9073203723983164E-7</c:v>
                </c:pt>
                <c:pt idx="71">
                  <c:v>2.3792384533601305E-6</c:v>
                </c:pt>
                <c:pt idx="72">
                  <c:v>7.9690360523954949E-7</c:v>
                </c:pt>
                <c:pt idx="73">
                  <c:v>1.3014720822798153E-6</c:v>
                </c:pt>
                <c:pt idx="74">
                  <c:v>9.4239301203970174E-7</c:v>
                </c:pt>
                <c:pt idx="75">
                  <c:v>9.8099011495946804E-7</c:v>
                </c:pt>
                <c:pt idx="76">
                  <c:v>8.232825816401147E-7</c:v>
                </c:pt>
                <c:pt idx="77">
                  <c:v>7.5457378767964657E-7</c:v>
                </c:pt>
                <c:pt idx="78">
                  <c:v>5.1884053184039663E-7</c:v>
                </c:pt>
                <c:pt idx="79">
                  <c:v>6.0335370008033355E-7</c:v>
                </c:pt>
                <c:pt idx="80">
                  <c:v>5.3855623384038159E-7</c:v>
                </c:pt>
                <c:pt idx="81">
                  <c:v>4.9331550132023945E-7</c:v>
                </c:pt>
                <c:pt idx="82">
                  <c:v>5.4299137544035144E-7</c:v>
                </c:pt>
                <c:pt idx="83">
                  <c:v>5.5934469683961645E-7</c:v>
                </c:pt>
                <c:pt idx="84">
                  <c:v>3.6059726455960122E-7</c:v>
                </c:pt>
                <c:pt idx="85">
                  <c:v>2.4761155947999215E-7</c:v>
                </c:pt>
                <c:pt idx="86">
                  <c:v>2.5940808252016722E-7</c:v>
                </c:pt>
                <c:pt idx="87">
                  <c:v>2.6997912235970035E-7</c:v>
                </c:pt>
                <c:pt idx="88">
                  <c:v>1.9376129495981331E-7</c:v>
                </c:pt>
                <c:pt idx="89">
                  <c:v>9.1261369999529054E-8</c:v>
                </c:pt>
                <c:pt idx="90">
                  <c:v>1.7502099051966978E-7</c:v>
                </c:pt>
                <c:pt idx="91">
                  <c:v>1.7113381663989458E-7</c:v>
                </c:pt>
                <c:pt idx="92">
                  <c:v>9.6286929640427848E-8</c:v>
                </c:pt>
                <c:pt idx="93">
                  <c:v>1.757338465995417E-7</c:v>
                </c:pt>
                <c:pt idx="94">
                  <c:v>1.3501340024049567E-7</c:v>
                </c:pt>
                <c:pt idx="95">
                  <c:v>2.8346477359946222E-8</c:v>
                </c:pt>
                <c:pt idx="96">
                  <c:v>7.2644347239929639E-8</c:v>
                </c:pt>
                <c:pt idx="97">
                  <c:v>8.250838867979838E-8</c:v>
                </c:pt>
                <c:pt idx="98">
                  <c:v>9.3526602080373765E-8</c:v>
                </c:pt>
                <c:pt idx="99">
                  <c:v>1.0142917315988597E-7</c:v>
                </c:pt>
                <c:pt idx="100">
                  <c:v>4.8880166240223843E-8</c:v>
                </c:pt>
                <c:pt idx="101">
                  <c:v>4.7225736959717324E-8</c:v>
                </c:pt>
                <c:pt idx="102">
                  <c:v>9.0154623919715956E-8</c:v>
                </c:pt>
                <c:pt idx="103">
                  <c:v>2.93465514403124E-8</c:v>
                </c:pt>
                <c:pt idx="104">
                  <c:v>4.389390159985851E-8</c:v>
                </c:pt>
                <c:pt idx="105">
                  <c:v>5.4152289519606707E-8</c:v>
                </c:pt>
                <c:pt idx="106">
                  <c:v>3.0715746800069609E-8</c:v>
                </c:pt>
                <c:pt idx="107">
                  <c:v>2.4257372640477117E-8</c:v>
                </c:pt>
                <c:pt idx="108">
                  <c:v>1.4587574199822483E-8</c:v>
                </c:pt>
                <c:pt idx="109">
                  <c:v>1.7044061199840142E-8</c:v>
                </c:pt>
                <c:pt idx="110">
                  <c:v>2.2913525599506101E-8</c:v>
                </c:pt>
                <c:pt idx="111">
                  <c:v>2.3334132599757141E-8</c:v>
                </c:pt>
                <c:pt idx="112">
                  <c:v>1.6831998640327584E-8</c:v>
                </c:pt>
                <c:pt idx="113">
                  <c:v>2.2186619639796844E-8</c:v>
                </c:pt>
                <c:pt idx="114">
                  <c:v>1.1836325879812648E-8</c:v>
                </c:pt>
                <c:pt idx="115">
                  <c:v>3.8120591204915405E-9</c:v>
                </c:pt>
                <c:pt idx="116">
                  <c:v>3.1067996394540386E-9</c:v>
                </c:pt>
                <c:pt idx="117">
                  <c:v>2.4260094403416586E-9</c:v>
                </c:pt>
                <c:pt idx="118">
                  <c:v>1.4613955839877234E-8</c:v>
                </c:pt>
                <c:pt idx="119">
                  <c:v>8.3138857598896705E-9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49-4AA3-9887-6DE4D36D9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5977272"/>
        <c:axId val="445979896"/>
      </c:lineChart>
      <c:catAx>
        <c:axId val="445977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79896"/>
        <c:crosses val="autoZero"/>
        <c:auto val="1"/>
        <c:lblAlgn val="ctr"/>
        <c:lblOffset val="100"/>
        <c:noMultiLvlLbl val="0"/>
      </c:catAx>
      <c:valAx>
        <c:axId val="44597989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977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541020</xdr:colOff>
      <xdr:row>0</xdr:row>
      <xdr:rowOff>114300</xdr:rowOff>
    </xdr:from>
    <xdr:to>
      <xdr:col>34</xdr:col>
      <xdr:colOff>434340</xdr:colOff>
      <xdr:row>20</xdr:row>
      <xdr:rowOff>7620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29D4686-C6E8-4CDB-AB98-D4B5F25CF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441960</xdr:colOff>
      <xdr:row>21</xdr:row>
      <xdr:rowOff>15240</xdr:rowOff>
    </xdr:from>
    <xdr:to>
      <xdr:col>33</xdr:col>
      <xdr:colOff>160020</xdr:colOff>
      <xdr:row>36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DE9F04E-738D-4450-908F-AC0997E23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411480</xdr:colOff>
      <xdr:row>39</xdr:row>
      <xdr:rowOff>87630</xdr:rowOff>
    </xdr:from>
    <xdr:to>
      <xdr:col>33</xdr:col>
      <xdr:colOff>167640</xdr:colOff>
      <xdr:row>54</xdr:row>
      <xdr:rowOff>87630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8DDFBEB-1BD0-42C3-A3B6-C825BDD36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ECB9A-F950-4FF3-A47F-16DD58649B3D}">
  <dimension ref="A1:W122"/>
  <sheetViews>
    <sheetView tabSelected="1" topLeftCell="P25" workbookViewId="0">
      <selection activeCell="U19" sqref="U19"/>
    </sheetView>
  </sheetViews>
  <sheetFormatPr defaultRowHeight="14.4" x14ac:dyDescent="0.3"/>
  <cols>
    <col min="2" max="3" width="12" bestFit="1" customWidth="1"/>
    <col min="4" max="4" width="13.88671875" bestFit="1" customWidth="1"/>
    <col min="5" max="5" width="12" bestFit="1" customWidth="1"/>
    <col min="6" max="6" width="11" bestFit="1" customWidth="1"/>
    <col min="7" max="7" width="13.88671875" bestFit="1" customWidth="1"/>
    <col min="12" max="12" width="8.33203125" bestFit="1" customWidth="1"/>
    <col min="13" max="14" width="11" bestFit="1" customWidth="1"/>
    <col min="17" max="18" width="13.88671875" bestFit="1" customWidth="1"/>
    <col min="19" max="19" width="13.44140625" bestFit="1" customWidth="1"/>
    <col min="21" max="23" width="11" bestFit="1" customWidth="1"/>
  </cols>
  <sheetData>
    <row r="1" spans="1:23" x14ac:dyDescent="0.3">
      <c r="A1" t="s">
        <v>7</v>
      </c>
      <c r="B1">
        <v>250</v>
      </c>
      <c r="Q1" t="s">
        <v>1</v>
      </c>
      <c r="R1" t="s">
        <v>6</v>
      </c>
    </row>
    <row r="2" spans="1:23" x14ac:dyDescent="0.3">
      <c r="A2" t="s">
        <v>1</v>
      </c>
      <c r="B2" t="s">
        <v>2</v>
      </c>
      <c r="C2" t="s">
        <v>0</v>
      </c>
      <c r="D2" t="s">
        <v>8</v>
      </c>
      <c r="E2" t="s">
        <v>4</v>
      </c>
      <c r="F2" t="s">
        <v>5</v>
      </c>
      <c r="I2" t="s">
        <v>6</v>
      </c>
      <c r="J2" t="s">
        <v>2</v>
      </c>
      <c r="K2" t="s">
        <v>0</v>
      </c>
      <c r="L2" t="s">
        <v>3</v>
      </c>
      <c r="M2" t="s">
        <v>4</v>
      </c>
      <c r="N2" t="s">
        <v>5</v>
      </c>
      <c r="P2" t="s">
        <v>2</v>
      </c>
      <c r="Q2" t="s">
        <v>9</v>
      </c>
      <c r="R2" t="s">
        <v>9</v>
      </c>
      <c r="S2" t="s">
        <v>10</v>
      </c>
      <c r="U2" t="s">
        <v>2</v>
      </c>
      <c r="V2" t="s">
        <v>1</v>
      </c>
      <c r="W2" t="s">
        <v>6</v>
      </c>
    </row>
    <row r="3" spans="1:23" x14ac:dyDescent="0.3">
      <c r="B3">
        <v>3</v>
      </c>
      <c r="C3">
        <v>278.299990318715</v>
      </c>
      <c r="D3">
        <v>1</v>
      </c>
      <c r="E3">
        <f>ABS(C3-$B$1)</f>
        <v>28.299990318715004</v>
      </c>
      <c r="F3" s="2">
        <f>(E3/$B$1)/100</f>
        <v>1.1319996127486002E-3</v>
      </c>
      <c r="J3">
        <v>3</v>
      </c>
      <c r="K3">
        <v>314.44999128207502</v>
      </c>
      <c r="L3">
        <v>2</v>
      </c>
      <c r="M3">
        <f t="shared" ref="M3:M38" si="0">ABS(K3-$B$1)</f>
        <v>64.449991282075018</v>
      </c>
      <c r="N3" s="2">
        <f t="shared" ref="N3:N29" si="1">(M3/$B$1)/100</f>
        <v>2.5779996512830007E-3</v>
      </c>
      <c r="P3">
        <v>3</v>
      </c>
      <c r="Q3">
        <f>1/F3*D3</f>
        <v>883.39252835246748</v>
      </c>
      <c r="R3">
        <f>1/(N3*L3)</f>
        <v>193.94882375223114</v>
      </c>
      <c r="S3">
        <f>Q3-R3</f>
        <v>689.44370460023629</v>
      </c>
      <c r="U3">
        <v>3</v>
      </c>
      <c r="V3" s="2">
        <v>1.1319996127486002E-3</v>
      </c>
      <c r="W3" s="2">
        <v>2.5779996512830007E-3</v>
      </c>
    </row>
    <row r="4" spans="1:23" x14ac:dyDescent="0.3">
      <c r="B4">
        <v>2.6999999284744201</v>
      </c>
      <c r="C4">
        <v>263.52448180131603</v>
      </c>
      <c r="D4">
        <v>0</v>
      </c>
      <c r="E4">
        <f t="shared" ref="E4:E59" si="2">ABS(C4-$B$1)</f>
        <v>13.524481801316028</v>
      </c>
      <c r="F4" s="2">
        <f t="shared" ref="F4:F67" si="3">(E4/$B$1)/100</f>
        <v>5.4097927205264118E-4</v>
      </c>
      <c r="J4">
        <v>2.6999999284744201</v>
      </c>
      <c r="K4">
        <v>297.59307927897999</v>
      </c>
      <c r="L4">
        <v>1</v>
      </c>
      <c r="M4">
        <f t="shared" si="0"/>
        <v>47.593079278979985</v>
      </c>
      <c r="N4" s="2">
        <f t="shared" si="1"/>
        <v>1.9037231711591996E-3</v>
      </c>
      <c r="P4">
        <v>2.6999999284744201</v>
      </c>
      <c r="Q4">
        <f t="shared" ref="Q4:Q67" si="4">1/F4*D4</f>
        <v>0</v>
      </c>
      <c r="R4">
        <f t="shared" ref="R4:R67" si="5">1/(N4*L4)</f>
        <v>525.28645716440383</v>
      </c>
      <c r="S4">
        <f t="shared" ref="S4:S67" si="6">Q4-R4</f>
        <v>-525.28645716440383</v>
      </c>
      <c r="U4">
        <v>2.6999999284744201</v>
      </c>
      <c r="V4" s="2">
        <v>5.4097927205264118E-4</v>
      </c>
      <c r="W4" s="2">
        <v>1.9037231711591996E-3</v>
      </c>
    </row>
    <row r="5" spans="1:23" x14ac:dyDescent="0.3">
      <c r="B5">
        <v>2.4299998712539601</v>
      </c>
      <c r="C5">
        <v>296.21143235008401</v>
      </c>
      <c r="D5">
        <v>0</v>
      </c>
      <c r="E5">
        <f t="shared" si="2"/>
        <v>46.21143235008401</v>
      </c>
      <c r="F5" s="2">
        <f t="shared" si="3"/>
        <v>1.8484572940033603E-3</v>
      </c>
      <c r="J5">
        <v>2.4299998712539601</v>
      </c>
      <c r="K5">
        <v>328.06393499203602</v>
      </c>
      <c r="L5">
        <v>0</v>
      </c>
      <c r="M5">
        <f t="shared" si="0"/>
        <v>78.063934992036025</v>
      </c>
      <c r="N5" s="2">
        <f t="shared" si="1"/>
        <v>3.1225573996814409E-3</v>
      </c>
      <c r="P5">
        <v>2.4299998712539601</v>
      </c>
      <c r="Q5">
        <f t="shared" si="4"/>
        <v>0</v>
      </c>
      <c r="R5" t="e">
        <f t="shared" si="5"/>
        <v>#DIV/0!</v>
      </c>
      <c r="S5" t="e">
        <f t="shared" si="6"/>
        <v>#DIV/0!</v>
      </c>
      <c r="U5">
        <v>2.4299998712539601</v>
      </c>
      <c r="V5" s="2">
        <v>1.8484572940033603E-3</v>
      </c>
      <c r="W5" s="2">
        <v>3.1225573996814409E-3</v>
      </c>
    </row>
    <row r="6" spans="1:23" x14ac:dyDescent="0.3">
      <c r="B6">
        <v>2.18699982619286</v>
      </c>
      <c r="C6">
        <v>274.00332838195499</v>
      </c>
      <c r="D6">
        <v>0</v>
      </c>
      <c r="E6">
        <f t="shared" si="2"/>
        <v>24.003328381954987</v>
      </c>
      <c r="F6" s="2">
        <f t="shared" si="3"/>
        <v>9.601331352781994E-4</v>
      </c>
      <c r="J6">
        <v>2.18699982619286</v>
      </c>
      <c r="K6">
        <v>302.06185282951498</v>
      </c>
      <c r="L6">
        <v>0</v>
      </c>
      <c r="M6">
        <f t="shared" si="0"/>
        <v>52.061852829514976</v>
      </c>
      <c r="N6" s="2">
        <f t="shared" si="1"/>
        <v>2.082474113180599E-3</v>
      </c>
      <c r="P6">
        <v>2.18699982619286</v>
      </c>
      <c r="Q6">
        <f t="shared" si="4"/>
        <v>0</v>
      </c>
      <c r="R6" t="e">
        <f t="shared" si="5"/>
        <v>#DIV/0!</v>
      </c>
      <c r="S6" t="e">
        <f t="shared" si="6"/>
        <v>#DIV/0!</v>
      </c>
      <c r="U6">
        <v>2.18699982619286</v>
      </c>
      <c r="V6" s="2">
        <v>9.601331352781994E-4</v>
      </c>
      <c r="W6" s="2">
        <v>2.082474113180599E-3</v>
      </c>
    </row>
    <row r="7" spans="1:23" x14ac:dyDescent="0.3">
      <c r="B7">
        <v>1.96829979143143</v>
      </c>
      <c r="C7">
        <v>290.58430605508602</v>
      </c>
      <c r="D7">
        <v>1</v>
      </c>
      <c r="E7">
        <f t="shared" si="2"/>
        <v>40.584306055086017</v>
      </c>
      <c r="F7" s="2">
        <f t="shared" si="3"/>
        <v>1.6233722422034408E-3</v>
      </c>
      <c r="J7">
        <v>1.96829979143143</v>
      </c>
      <c r="K7">
        <v>315.86134868746899</v>
      </c>
      <c r="L7">
        <v>1</v>
      </c>
      <c r="M7">
        <f t="shared" si="0"/>
        <v>65.86134868746899</v>
      </c>
      <c r="N7" s="2">
        <f t="shared" si="1"/>
        <v>2.6344539474987593E-3</v>
      </c>
      <c r="P7">
        <v>1.96829979143143</v>
      </c>
      <c r="Q7">
        <f t="shared" si="4"/>
        <v>616.00166246693789</v>
      </c>
      <c r="R7">
        <f t="shared" si="5"/>
        <v>379.58530303763109</v>
      </c>
      <c r="S7">
        <f t="shared" si="6"/>
        <v>236.41635942930679</v>
      </c>
      <c r="U7">
        <v>1.96829979143143</v>
      </c>
      <c r="V7" s="2">
        <v>1.6233722422034408E-3</v>
      </c>
      <c r="W7" s="2">
        <v>2.6344539474987593E-3</v>
      </c>
    </row>
    <row r="8" spans="1:23" x14ac:dyDescent="0.3">
      <c r="B8">
        <v>1.7714697653603599</v>
      </c>
      <c r="C8">
        <v>263.67530409335399</v>
      </c>
      <c r="D8">
        <v>0</v>
      </c>
      <c r="E8">
        <f t="shared" si="2"/>
        <v>13.675304093353986</v>
      </c>
      <c r="F8" s="2">
        <f t="shared" si="3"/>
        <v>5.4701216373415952E-4</v>
      </c>
      <c r="J8">
        <v>1.7714697653603599</v>
      </c>
      <c r="K8">
        <v>285.50484971270703</v>
      </c>
      <c r="L8">
        <v>1</v>
      </c>
      <c r="M8">
        <f t="shared" si="0"/>
        <v>35.504849712707028</v>
      </c>
      <c r="N8" s="2">
        <f t="shared" si="1"/>
        <v>1.4201939885082812E-3</v>
      </c>
      <c r="P8">
        <v>1.7714697653603599</v>
      </c>
      <c r="Q8">
        <f t="shared" si="4"/>
        <v>0</v>
      </c>
      <c r="R8">
        <f t="shared" si="5"/>
        <v>704.12915988354712</v>
      </c>
      <c r="S8">
        <f t="shared" si="6"/>
        <v>-704.12915988354712</v>
      </c>
      <c r="U8">
        <v>1.7714697653603599</v>
      </c>
      <c r="V8" s="2">
        <v>5.4701216373415952E-4</v>
      </c>
      <c r="W8" s="2">
        <v>1.4201939885082812E-3</v>
      </c>
    </row>
    <row r="9" spans="1:23" x14ac:dyDescent="0.3">
      <c r="B9">
        <v>1.5943227465892</v>
      </c>
      <c r="C9">
        <v>269.41257645082698</v>
      </c>
      <c r="D9">
        <v>0</v>
      </c>
      <c r="E9">
        <f t="shared" si="2"/>
        <v>19.412576450826975</v>
      </c>
      <c r="F9" s="2">
        <f t="shared" si="3"/>
        <v>7.76503058033079E-4</v>
      </c>
      <c r="J9">
        <v>1.5943227465892</v>
      </c>
      <c r="K9">
        <v>288.38231420163601</v>
      </c>
      <c r="L9">
        <v>0</v>
      </c>
      <c r="M9">
        <f t="shared" si="0"/>
        <v>38.382314201636007</v>
      </c>
      <c r="N9" s="2">
        <f t="shared" si="1"/>
        <v>1.5352925680654403E-3</v>
      </c>
      <c r="P9">
        <v>1.5943227465892</v>
      </c>
      <c r="Q9">
        <f t="shared" si="4"/>
        <v>0</v>
      </c>
      <c r="R9" t="e">
        <f t="shared" si="5"/>
        <v>#DIV/0!</v>
      </c>
      <c r="S9" t="e">
        <f t="shared" si="6"/>
        <v>#DIV/0!</v>
      </c>
      <c r="U9">
        <v>1.5943227465892</v>
      </c>
      <c r="V9" s="2">
        <v>7.76503058033079E-4</v>
      </c>
      <c r="W9" s="2">
        <v>1.5352925680654403E-3</v>
      </c>
    </row>
    <row r="10" spans="1:23" x14ac:dyDescent="0.3">
      <c r="B10">
        <v>1.4348904339186599</v>
      </c>
      <c r="C10">
        <v>241.22790988492099</v>
      </c>
      <c r="D10">
        <v>1</v>
      </c>
      <c r="E10">
        <f t="shared" si="2"/>
        <v>8.7720901150790098</v>
      </c>
      <c r="F10" s="2">
        <f t="shared" si="3"/>
        <v>3.5088360460316042E-4</v>
      </c>
      <c r="J10">
        <v>1.4348904339186599</v>
      </c>
      <c r="K10">
        <v>257.466328962072</v>
      </c>
      <c r="L10">
        <v>1</v>
      </c>
      <c r="M10">
        <f t="shared" si="0"/>
        <v>7.4663289620719979</v>
      </c>
      <c r="N10" s="2">
        <f t="shared" si="1"/>
        <v>2.9865315848287994E-4</v>
      </c>
      <c r="P10">
        <v>1.4348904339186599</v>
      </c>
      <c r="Q10">
        <f t="shared" si="4"/>
        <v>2849.9479225624468</v>
      </c>
      <c r="R10">
        <f t="shared" si="5"/>
        <v>3348.3657265835486</v>
      </c>
      <c r="S10">
        <f t="shared" si="6"/>
        <v>-498.4178040211018</v>
      </c>
      <c r="U10">
        <v>1.4348904339186599</v>
      </c>
      <c r="V10" s="2">
        <v>3.5088360460316042E-4</v>
      </c>
      <c r="W10" s="2">
        <v>2.9865315848287994E-4</v>
      </c>
    </row>
    <row r="11" spans="1:23" x14ac:dyDescent="0.3">
      <c r="B11">
        <v>1.29140135631634</v>
      </c>
      <c r="C11">
        <v>254.45578892850699</v>
      </c>
      <c r="D11">
        <v>0</v>
      </c>
      <c r="E11">
        <f t="shared" si="2"/>
        <v>4.4557889285069905</v>
      </c>
      <c r="F11" s="2">
        <f t="shared" si="3"/>
        <v>1.7823155714027963E-4</v>
      </c>
      <c r="J11">
        <v>1.29140135631634</v>
      </c>
      <c r="K11">
        <v>269.70460460317503</v>
      </c>
      <c r="L11">
        <v>0</v>
      </c>
      <c r="M11">
        <f t="shared" si="0"/>
        <v>19.704604603175028</v>
      </c>
      <c r="N11" s="2">
        <f t="shared" si="1"/>
        <v>7.8818418412700112E-4</v>
      </c>
      <c r="P11">
        <v>1.29140135631634</v>
      </c>
      <c r="Q11">
        <f t="shared" si="4"/>
        <v>0</v>
      </c>
      <c r="R11" t="e">
        <f t="shared" si="5"/>
        <v>#DIV/0!</v>
      </c>
      <c r="S11" t="e">
        <f t="shared" si="6"/>
        <v>#DIV/0!</v>
      </c>
      <c r="U11">
        <v>1.29140135631634</v>
      </c>
      <c r="V11" s="2">
        <v>1.7823155714027963E-4</v>
      </c>
      <c r="W11" s="2">
        <v>7.8818418412700112E-4</v>
      </c>
    </row>
    <row r="12" spans="1:23" x14ac:dyDescent="0.3">
      <c r="B12">
        <v>1.1622611898952999</v>
      </c>
      <c r="C12">
        <v>261.15603707919797</v>
      </c>
      <c r="D12">
        <v>0</v>
      </c>
      <c r="E12">
        <f t="shared" si="2"/>
        <v>11.156037079197972</v>
      </c>
      <c r="F12" s="2">
        <f t="shared" si="3"/>
        <v>4.4624148316791887E-4</v>
      </c>
      <c r="J12">
        <v>1.1622611898952999</v>
      </c>
      <c r="K12">
        <v>275.12432676104697</v>
      </c>
      <c r="L12">
        <v>1</v>
      </c>
      <c r="M12">
        <f t="shared" si="0"/>
        <v>25.124326761046973</v>
      </c>
      <c r="N12" s="2">
        <f t="shared" si="1"/>
        <v>1.004973070441879E-3</v>
      </c>
      <c r="P12">
        <v>1.1622611898952999</v>
      </c>
      <c r="Q12">
        <f t="shared" si="4"/>
        <v>0</v>
      </c>
      <c r="R12">
        <f t="shared" si="5"/>
        <v>995.05153860521614</v>
      </c>
      <c r="S12">
        <f t="shared" si="6"/>
        <v>-995.05153860521614</v>
      </c>
      <c r="U12">
        <v>1.1622611898952999</v>
      </c>
      <c r="V12" s="2">
        <v>4.4624148316791887E-4</v>
      </c>
      <c r="W12" s="2">
        <v>1.004973070441879E-3</v>
      </c>
    </row>
    <row r="13" spans="1:23" x14ac:dyDescent="0.3">
      <c r="B13">
        <v>1.0460350431953001</v>
      </c>
      <c r="C13">
        <v>262.09678019675101</v>
      </c>
      <c r="D13">
        <v>1</v>
      </c>
      <c r="E13">
        <f t="shared" si="2"/>
        <v>12.096780196751013</v>
      </c>
      <c r="F13" s="2">
        <f t="shared" si="3"/>
        <v>4.8387120787004049E-4</v>
      </c>
      <c r="J13">
        <v>1.0460350431953001</v>
      </c>
      <c r="K13">
        <v>274.68536258705399</v>
      </c>
      <c r="L13">
        <v>1</v>
      </c>
      <c r="M13">
        <f t="shared" si="0"/>
        <v>24.685362587053987</v>
      </c>
      <c r="N13" s="2">
        <f t="shared" si="1"/>
        <v>9.8741450348215944E-4</v>
      </c>
      <c r="P13">
        <v>1.0460350431953001</v>
      </c>
      <c r="Q13">
        <f t="shared" si="4"/>
        <v>2066.6656410533583</v>
      </c>
      <c r="R13">
        <f t="shared" si="5"/>
        <v>1012.7459101253397</v>
      </c>
      <c r="S13">
        <f t="shared" si="6"/>
        <v>1053.9197309280185</v>
      </c>
      <c r="U13">
        <v>1.0460350431953001</v>
      </c>
      <c r="V13" s="2">
        <v>4.8387120787004049E-4</v>
      </c>
      <c r="W13" s="2">
        <v>9.8741450348215944E-4</v>
      </c>
    </row>
    <row r="14" spans="1:23" x14ac:dyDescent="0.3">
      <c r="B14">
        <v>0.94143151393635505</v>
      </c>
      <c r="C14">
        <v>258.29092973614303</v>
      </c>
      <c r="D14">
        <v>0</v>
      </c>
      <c r="E14">
        <f t="shared" si="2"/>
        <v>8.2909297361430276</v>
      </c>
      <c r="F14" s="2">
        <f t="shared" si="3"/>
        <v>3.3163718944572112E-4</v>
      </c>
      <c r="J14">
        <v>0.94143151393635505</v>
      </c>
      <c r="K14">
        <v>269.45107876032</v>
      </c>
      <c r="L14">
        <v>0</v>
      </c>
      <c r="M14">
        <f t="shared" si="0"/>
        <v>19.451078760320001</v>
      </c>
      <c r="N14" s="2">
        <f t="shared" si="1"/>
        <v>7.7804315041280002E-4</v>
      </c>
      <c r="P14">
        <v>0.94143151393635505</v>
      </c>
      <c r="Q14">
        <f t="shared" si="4"/>
        <v>0</v>
      </c>
      <c r="R14" t="e">
        <f t="shared" si="5"/>
        <v>#DIV/0!</v>
      </c>
      <c r="S14" t="e">
        <f t="shared" si="6"/>
        <v>#DIV/0!</v>
      </c>
      <c r="U14">
        <v>0.94143151393635505</v>
      </c>
      <c r="V14" s="2">
        <v>3.3163718944572112E-4</v>
      </c>
      <c r="W14" s="2">
        <v>7.7804315041280002E-4</v>
      </c>
    </row>
    <row r="15" spans="1:23" x14ac:dyDescent="0.3">
      <c r="B15">
        <v>0.84728834009724396</v>
      </c>
      <c r="C15">
        <v>250.81828550499</v>
      </c>
      <c r="D15">
        <v>1</v>
      </c>
      <c r="E15">
        <f t="shared" si="2"/>
        <v>0.8182855049900013</v>
      </c>
      <c r="F15" s="2">
        <f t="shared" si="3"/>
        <v>3.2731420199600052E-5</v>
      </c>
      <c r="J15">
        <v>0.84728834009724396</v>
      </c>
      <c r="K15">
        <v>260.58804454443799</v>
      </c>
      <c r="L15">
        <v>1</v>
      </c>
      <c r="M15">
        <f t="shared" si="0"/>
        <v>10.588044544437992</v>
      </c>
      <c r="N15" s="2">
        <f t="shared" si="1"/>
        <v>4.2352178177751962E-4</v>
      </c>
      <c r="P15">
        <v>0.84728834009724396</v>
      </c>
      <c r="Q15">
        <f t="shared" si="4"/>
        <v>30551.683791961434</v>
      </c>
      <c r="R15">
        <f t="shared" si="5"/>
        <v>2361.1536478785179</v>
      </c>
      <c r="S15">
        <f t="shared" si="6"/>
        <v>28190.530144082917</v>
      </c>
      <c r="U15">
        <v>0.84728834009724396</v>
      </c>
      <c r="V15" s="2">
        <v>3.2731420199600052E-5</v>
      </c>
      <c r="W15" s="2">
        <v>4.2352178177751962E-4</v>
      </c>
    </row>
    <row r="16" spans="1:23" x14ac:dyDescent="0.3">
      <c r="B16">
        <v>0.76255948588659095</v>
      </c>
      <c r="C16">
        <v>264.63367112440801</v>
      </c>
      <c r="D16">
        <v>0</v>
      </c>
      <c r="E16">
        <f t="shared" si="2"/>
        <v>14.633671124408011</v>
      </c>
      <c r="F16" s="2">
        <f t="shared" si="3"/>
        <v>5.853468449763204E-4</v>
      </c>
      <c r="J16">
        <v>0.76255948588659095</v>
      </c>
      <c r="K16">
        <v>273.60887639548901</v>
      </c>
      <c r="L16">
        <v>1</v>
      </c>
      <c r="M16">
        <f t="shared" si="0"/>
        <v>23.608876395489006</v>
      </c>
      <c r="N16" s="2">
        <f t="shared" si="1"/>
        <v>9.4435505581956026E-4</v>
      </c>
      <c r="P16">
        <v>0.76255948588659095</v>
      </c>
      <c r="Q16">
        <f t="shared" si="4"/>
        <v>0</v>
      </c>
      <c r="R16">
        <f t="shared" si="5"/>
        <v>1058.9237531345116</v>
      </c>
      <c r="S16">
        <f t="shared" si="6"/>
        <v>-1058.9237531345116</v>
      </c>
      <c r="U16">
        <v>0.76255948588659095</v>
      </c>
      <c r="V16" s="2">
        <v>5.853468449763204E-4</v>
      </c>
      <c r="W16" s="2">
        <v>9.4435505581956026E-4</v>
      </c>
    </row>
    <row r="17" spans="2:23" x14ac:dyDescent="0.3">
      <c r="B17">
        <v>0.68630351911709697</v>
      </c>
      <c r="C17">
        <v>257.60773712391898</v>
      </c>
      <c r="D17">
        <v>0</v>
      </c>
      <c r="E17">
        <f t="shared" si="2"/>
        <v>7.6077371239189802</v>
      </c>
      <c r="F17" s="2">
        <f t="shared" si="3"/>
        <v>3.0430948495675922E-4</v>
      </c>
      <c r="J17">
        <v>0.68630351911709697</v>
      </c>
      <c r="K17">
        <v>265.670919544203</v>
      </c>
      <c r="L17">
        <v>1</v>
      </c>
      <c r="M17">
        <f t="shared" si="0"/>
        <v>15.670919544203002</v>
      </c>
      <c r="N17" s="2">
        <f t="shared" si="1"/>
        <v>6.2683678176812005E-4</v>
      </c>
      <c r="P17">
        <v>0.68630351911709697</v>
      </c>
      <c r="Q17">
        <f t="shared" si="4"/>
        <v>0</v>
      </c>
      <c r="R17">
        <f t="shared" si="5"/>
        <v>1595.3116171314923</v>
      </c>
      <c r="S17">
        <f t="shared" si="6"/>
        <v>-1595.3116171314923</v>
      </c>
      <c r="U17">
        <v>0.68630351911709697</v>
      </c>
      <c r="V17" s="2">
        <v>3.0430948495675922E-4</v>
      </c>
      <c r="W17" s="2">
        <v>6.2683678176812005E-4</v>
      </c>
    </row>
    <row r="18" spans="2:23" x14ac:dyDescent="0.3">
      <c r="B18">
        <v>0.61767315084263597</v>
      </c>
      <c r="C18">
        <v>259.80422903704999</v>
      </c>
      <c r="D18">
        <v>0</v>
      </c>
      <c r="E18">
        <f t="shared" si="2"/>
        <v>9.8042290370499927</v>
      </c>
      <c r="F18" s="2">
        <f t="shared" si="3"/>
        <v>3.9216916148199969E-4</v>
      </c>
      <c r="J18">
        <v>0.61767315084263597</v>
      </c>
      <c r="K18">
        <v>266.95874617156397</v>
      </c>
      <c r="L18">
        <v>1</v>
      </c>
      <c r="M18">
        <f t="shared" si="0"/>
        <v>16.958746171563973</v>
      </c>
      <c r="N18" s="2">
        <f t="shared" si="1"/>
        <v>6.7834984686255899E-4</v>
      </c>
      <c r="P18">
        <v>0.61767315084263597</v>
      </c>
      <c r="Q18">
        <f t="shared" si="4"/>
        <v>0</v>
      </c>
      <c r="R18">
        <f t="shared" si="5"/>
        <v>1474.1655867176908</v>
      </c>
      <c r="S18">
        <f t="shared" si="6"/>
        <v>-1474.1655867176908</v>
      </c>
      <c r="U18">
        <v>0.61767315084263597</v>
      </c>
      <c r="V18" s="2">
        <v>3.9216916148199969E-4</v>
      </c>
      <c r="W18" s="2">
        <v>6.7834984686255899E-4</v>
      </c>
    </row>
    <row r="19" spans="2:23" x14ac:dyDescent="0.3">
      <c r="B19">
        <v>0.55590582103189701</v>
      </c>
      <c r="C19">
        <v>246.123964838278</v>
      </c>
      <c r="D19">
        <v>1</v>
      </c>
      <c r="E19">
        <f t="shared" si="2"/>
        <v>3.876035161722001</v>
      </c>
      <c r="F19" s="2">
        <f t="shared" si="3"/>
        <v>1.5504140646888003E-4</v>
      </c>
      <c r="J19">
        <v>0.55590582103189701</v>
      </c>
      <c r="K19">
        <v>252.38098211492601</v>
      </c>
      <c r="L19">
        <v>2</v>
      </c>
      <c r="M19">
        <f t="shared" si="0"/>
        <v>2.3809821149260131</v>
      </c>
      <c r="N19" s="2">
        <f t="shared" si="1"/>
        <v>9.5239284597040515E-5</v>
      </c>
      <c r="P19">
        <v>0.55590582103189701</v>
      </c>
      <c r="Q19">
        <f t="shared" si="4"/>
        <v>6449.8898892581983</v>
      </c>
      <c r="R19">
        <f t="shared" si="5"/>
        <v>5249.9344374069051</v>
      </c>
      <c r="S19">
        <f t="shared" si="6"/>
        <v>1199.9554518512932</v>
      </c>
      <c r="U19">
        <v>0.55590582103189701</v>
      </c>
      <c r="V19" s="2">
        <v>1.5504140646888003E-4</v>
      </c>
      <c r="W19" s="2">
        <v>9.5239284597040515E-5</v>
      </c>
    </row>
    <row r="20" spans="2:23" x14ac:dyDescent="0.3">
      <c r="B20">
        <v>0.50031522567487996</v>
      </c>
      <c r="C20">
        <v>246.53657129524501</v>
      </c>
      <c r="D20">
        <v>0</v>
      </c>
      <c r="E20">
        <f t="shared" si="2"/>
        <v>3.463428704754989</v>
      </c>
      <c r="F20" s="2">
        <f t="shared" si="3"/>
        <v>1.3853714819019955E-4</v>
      </c>
      <c r="J20">
        <v>0.50031522567487996</v>
      </c>
      <c r="K20">
        <v>252.17037567424001</v>
      </c>
      <c r="L20">
        <v>1</v>
      </c>
      <c r="M20">
        <f t="shared" si="0"/>
        <v>2.170375674240006</v>
      </c>
      <c r="N20" s="2">
        <f t="shared" si="1"/>
        <v>8.6815026969600233E-5</v>
      </c>
      <c r="P20">
        <v>0.50031522567487996</v>
      </c>
      <c r="Q20">
        <f t="shared" si="4"/>
        <v>0</v>
      </c>
      <c r="R20">
        <f t="shared" si="5"/>
        <v>11518.743181985845</v>
      </c>
      <c r="S20">
        <f t="shared" si="6"/>
        <v>-11518.743181985845</v>
      </c>
      <c r="U20">
        <v>0.50031522567487996</v>
      </c>
      <c r="V20" s="2">
        <v>1.3853714819019955E-4</v>
      </c>
      <c r="W20" s="2">
        <v>8.6815026969600233E-5</v>
      </c>
    </row>
    <row r="21" spans="2:23" x14ac:dyDescent="0.3">
      <c r="B21">
        <v>0.45028369117894701</v>
      </c>
      <c r="C21">
        <v>256.79488389809597</v>
      </c>
      <c r="D21">
        <v>1</v>
      </c>
      <c r="E21">
        <f t="shared" si="2"/>
        <v>6.7948838980959749</v>
      </c>
      <c r="F21" s="2">
        <f t="shared" si="3"/>
        <v>2.7179535592383898E-4</v>
      </c>
      <c r="J21">
        <v>0.45028369117894701</v>
      </c>
      <c r="K21">
        <v>261.961546544246</v>
      </c>
      <c r="L21">
        <v>1</v>
      </c>
      <c r="M21">
        <f t="shared" si="0"/>
        <v>11.961546544246005</v>
      </c>
      <c r="N21" s="2">
        <f t="shared" si="1"/>
        <v>4.7846186176984018E-4</v>
      </c>
      <c r="P21">
        <v>0.45028369117894701</v>
      </c>
      <c r="Q21">
        <f t="shared" si="4"/>
        <v>3679.2387294513396</v>
      </c>
      <c r="R21">
        <f t="shared" si="5"/>
        <v>2090.0307420553431</v>
      </c>
      <c r="S21">
        <f t="shared" si="6"/>
        <v>1589.2079873959965</v>
      </c>
      <c r="U21">
        <v>0.45028369117894701</v>
      </c>
      <c r="V21" s="2">
        <v>2.7179535592383898E-4</v>
      </c>
      <c r="W21" s="2">
        <v>4.7846186176984018E-4</v>
      </c>
    </row>
    <row r="22" spans="2:23" x14ac:dyDescent="0.3">
      <c r="B22">
        <v>0.405255311325453</v>
      </c>
      <c r="C22">
        <v>252.63619626404599</v>
      </c>
      <c r="D22">
        <v>0</v>
      </c>
      <c r="E22">
        <f t="shared" si="2"/>
        <v>2.6361962640459922</v>
      </c>
      <c r="F22" s="2">
        <f t="shared" si="3"/>
        <v>1.0544785056183968E-4</v>
      </c>
      <c r="J22">
        <v>0.405255311325453</v>
      </c>
      <c r="K22">
        <v>257.28361991554101</v>
      </c>
      <c r="L22">
        <v>2</v>
      </c>
      <c r="M22">
        <f t="shared" si="0"/>
        <v>7.28361991554101</v>
      </c>
      <c r="N22" s="2">
        <f t="shared" si="1"/>
        <v>2.9134479662164042E-4</v>
      </c>
      <c r="P22">
        <v>0.405255311325453</v>
      </c>
      <c r="Q22">
        <f t="shared" si="4"/>
        <v>0</v>
      </c>
      <c r="R22">
        <f t="shared" si="5"/>
        <v>1716.1796119164367</v>
      </c>
      <c r="S22">
        <f t="shared" si="6"/>
        <v>-1716.1796119164367</v>
      </c>
      <c r="U22">
        <v>0.405255311325453</v>
      </c>
      <c r="V22" s="2">
        <v>1.0544785056183968E-4</v>
      </c>
      <c r="W22" s="2">
        <v>2.9134479662164042E-4</v>
      </c>
    </row>
    <row r="23" spans="2:23" x14ac:dyDescent="0.3">
      <c r="B23">
        <v>0.36472977053086802</v>
      </c>
      <c r="C23">
        <v>252.21069203805399</v>
      </c>
      <c r="D23">
        <v>1</v>
      </c>
      <c r="E23">
        <f t="shared" si="2"/>
        <v>2.2106920380539918</v>
      </c>
      <c r="F23" s="2">
        <f t="shared" si="3"/>
        <v>8.8427681522159683E-5</v>
      </c>
      <c r="J23">
        <v>0.36472977053086802</v>
      </c>
      <c r="K23">
        <v>256.33158775241498</v>
      </c>
      <c r="L23">
        <v>2</v>
      </c>
      <c r="M23">
        <f t="shared" si="0"/>
        <v>6.3315877524149755</v>
      </c>
      <c r="N23" s="2">
        <f t="shared" si="1"/>
        <v>2.5326351009659901E-4</v>
      </c>
      <c r="P23">
        <v>0.36472977053086802</v>
      </c>
      <c r="Q23">
        <f t="shared" si="4"/>
        <v>11308.676002654252</v>
      </c>
      <c r="R23">
        <f t="shared" si="5"/>
        <v>1974.2283434723442</v>
      </c>
      <c r="S23">
        <f t="shared" si="6"/>
        <v>9334.4476591819075</v>
      </c>
      <c r="U23">
        <v>0.36472977053086802</v>
      </c>
      <c r="V23" s="2">
        <v>8.8427681522159683E-5</v>
      </c>
      <c r="W23" s="2">
        <v>2.5326351009659901E-4</v>
      </c>
    </row>
    <row r="24" spans="2:23" x14ac:dyDescent="0.3">
      <c r="B24">
        <v>0.32825678478194598</v>
      </c>
      <c r="C24">
        <v>251.33635648551601</v>
      </c>
      <c r="D24">
        <v>0</v>
      </c>
      <c r="E24">
        <f t="shared" si="2"/>
        <v>1.3363564855160064</v>
      </c>
      <c r="F24" s="2">
        <f t="shared" si="3"/>
        <v>5.3454259420640257E-5</v>
      </c>
      <c r="J24">
        <v>0.32825678478194598</v>
      </c>
      <c r="K24">
        <v>255.035459105565</v>
      </c>
      <c r="L24">
        <v>1</v>
      </c>
      <c r="M24">
        <f t="shared" si="0"/>
        <v>5.0354591055649962</v>
      </c>
      <c r="N24" s="2">
        <f t="shared" si="1"/>
        <v>2.0141836422259984E-4</v>
      </c>
      <c r="P24">
        <v>0.32825678478194598</v>
      </c>
      <c r="Q24">
        <f t="shared" si="4"/>
        <v>0</v>
      </c>
      <c r="R24">
        <f t="shared" si="5"/>
        <v>4964.7905932491758</v>
      </c>
      <c r="S24">
        <f t="shared" si="6"/>
        <v>-4964.7905932491758</v>
      </c>
      <c r="U24">
        <v>0.32825678478194598</v>
      </c>
      <c r="V24" s="2">
        <v>5.3454259420640257E-5</v>
      </c>
      <c r="W24" s="2">
        <v>2.0141836422259984E-4</v>
      </c>
    </row>
    <row r="25" spans="2:23" x14ac:dyDescent="0.3">
      <c r="B25" s="1">
        <v>0.29543109847749899</v>
      </c>
      <c r="C25">
        <v>249.71133617033999</v>
      </c>
      <c r="D25">
        <v>1</v>
      </c>
      <c r="E25">
        <f t="shared" si="2"/>
        <v>0.2886638296600097</v>
      </c>
      <c r="F25" s="2">
        <f t="shared" si="3"/>
        <v>1.1546553186400386E-5</v>
      </c>
      <c r="J25">
        <v>0.29543109847749899</v>
      </c>
      <c r="K25">
        <v>253.05672165641701</v>
      </c>
      <c r="L25">
        <v>2</v>
      </c>
      <c r="M25">
        <f t="shared" si="0"/>
        <v>3.056721656417011</v>
      </c>
      <c r="N25" s="2">
        <f t="shared" si="1"/>
        <v>1.2226886625668046E-4</v>
      </c>
      <c r="P25">
        <v>0.29543109847749899</v>
      </c>
      <c r="Q25">
        <f t="shared" si="4"/>
        <v>86605.931991705307</v>
      </c>
      <c r="R25">
        <f t="shared" si="5"/>
        <v>4089.3484605504082</v>
      </c>
      <c r="S25">
        <f t="shared" si="6"/>
        <v>82516.583531154902</v>
      </c>
      <c r="U25">
        <v>0.29543109847749899</v>
      </c>
      <c r="V25" s="2">
        <v>1.1546553186400386E-5</v>
      </c>
      <c r="W25" s="2">
        <v>1.2226886625668046E-4</v>
      </c>
    </row>
    <row r="26" spans="2:23" x14ac:dyDescent="0.3">
      <c r="B26" s="1">
        <v>0.26588798158612298</v>
      </c>
      <c r="C26">
        <v>252.49713646173001</v>
      </c>
      <c r="D26">
        <v>1</v>
      </c>
      <c r="E26">
        <f t="shared" si="2"/>
        <v>2.4971364617300083</v>
      </c>
      <c r="F26" s="2">
        <f t="shared" si="3"/>
        <v>9.9885458469200345E-5</v>
      </c>
      <c r="J26" s="1">
        <v>0.26588798158612298</v>
      </c>
      <c r="K26">
        <v>255.53455815151801</v>
      </c>
      <c r="L26">
        <v>2</v>
      </c>
      <c r="M26">
        <f t="shared" si="0"/>
        <v>5.5345581515180129</v>
      </c>
      <c r="N26" s="2">
        <f t="shared" si="1"/>
        <v>2.213823260607205E-4</v>
      </c>
      <c r="P26" s="1">
        <v>0.26588798158612298</v>
      </c>
      <c r="Q26">
        <f t="shared" si="4"/>
        <v>10011.467287887053</v>
      </c>
      <c r="R26">
        <f t="shared" si="5"/>
        <v>2258.53621152603</v>
      </c>
      <c r="S26">
        <f t="shared" si="6"/>
        <v>7752.9310763610229</v>
      </c>
      <c r="U26" s="1">
        <v>0.26588798158612298</v>
      </c>
      <c r="V26" s="2">
        <v>9.9885458469200345E-5</v>
      </c>
      <c r="W26" s="2">
        <v>2.213823260607205E-4</v>
      </c>
    </row>
    <row r="27" spans="2:23" x14ac:dyDescent="0.3">
      <c r="B27" s="1">
        <v>0.23929917708824699</v>
      </c>
      <c r="C27">
        <v>250.38953390197099</v>
      </c>
      <c r="D27">
        <v>1</v>
      </c>
      <c r="E27">
        <f t="shared" si="2"/>
        <v>0.38953390197099225</v>
      </c>
      <c r="F27" s="2">
        <f t="shared" si="3"/>
        <v>1.5581356078839691E-5</v>
      </c>
      <c r="J27" s="1">
        <v>0.23929917708824699</v>
      </c>
      <c r="K27">
        <v>253.10176626361101</v>
      </c>
      <c r="L27">
        <v>2</v>
      </c>
      <c r="M27">
        <f t="shared" si="0"/>
        <v>3.1017662636110117</v>
      </c>
      <c r="N27" s="2">
        <f t="shared" si="1"/>
        <v>1.2407065054444047E-4</v>
      </c>
      <c r="P27" s="1">
        <v>0.23929917708824699</v>
      </c>
      <c r="Q27">
        <f t="shared" si="4"/>
        <v>64179.266229468507</v>
      </c>
      <c r="R27">
        <f t="shared" si="5"/>
        <v>4029.9619435049758</v>
      </c>
      <c r="S27">
        <f t="shared" si="6"/>
        <v>60149.304285963532</v>
      </c>
      <c r="U27" s="1">
        <v>0.23929917708824699</v>
      </c>
      <c r="V27" s="2">
        <v>1.5581356078839691E-5</v>
      </c>
      <c r="W27" s="2">
        <v>1.2407065054444047E-4</v>
      </c>
    </row>
    <row r="28" spans="2:23" x14ac:dyDescent="0.3">
      <c r="B28" s="1">
        <v>0.21536925367408499</v>
      </c>
      <c r="C28">
        <v>251.17346022317599</v>
      </c>
      <c r="D28">
        <v>0</v>
      </c>
      <c r="E28">
        <f t="shared" si="2"/>
        <v>1.1734602231759936</v>
      </c>
      <c r="F28" s="2">
        <f t="shared" si="3"/>
        <v>4.6938408927039742E-5</v>
      </c>
      <c r="J28" s="1">
        <v>0.21536925367408499</v>
      </c>
      <c r="K28">
        <v>253.601594788471</v>
      </c>
      <c r="L28">
        <v>2</v>
      </c>
      <c r="M28">
        <f t="shared" si="0"/>
        <v>3.6015947884710044</v>
      </c>
      <c r="N28" s="2">
        <f t="shared" si="1"/>
        <v>1.4406379153884016E-4</v>
      </c>
      <c r="P28" s="1">
        <v>0.21536925367408499</v>
      </c>
      <c r="Q28">
        <f t="shared" si="4"/>
        <v>0</v>
      </c>
      <c r="R28">
        <f t="shared" si="5"/>
        <v>3470.6847200061234</v>
      </c>
      <c r="S28">
        <f t="shared" si="6"/>
        <v>-3470.6847200061234</v>
      </c>
      <c r="U28" s="1">
        <v>0.21536925367408499</v>
      </c>
      <c r="V28" s="2">
        <v>4.6938408927039742E-5</v>
      </c>
      <c r="W28" s="2">
        <v>1.4406379153884016E-4</v>
      </c>
    </row>
    <row r="29" spans="2:23" x14ac:dyDescent="0.3">
      <c r="B29" s="1">
        <v>0.19383232317187399</v>
      </c>
      <c r="C29">
        <v>251.98021101551399</v>
      </c>
      <c r="D29">
        <v>1</v>
      </c>
      <c r="E29">
        <f t="shared" si="2"/>
        <v>1.9802110155139871</v>
      </c>
      <c r="F29" s="2">
        <f t="shared" si="3"/>
        <v>7.9208440620559493E-5</v>
      </c>
      <c r="J29" s="1">
        <v>0.19383232317187399</v>
      </c>
      <c r="K29">
        <v>254.186502591607</v>
      </c>
      <c r="L29">
        <v>2</v>
      </c>
      <c r="M29">
        <f t="shared" si="0"/>
        <v>4.1865025916069953</v>
      </c>
      <c r="N29" s="2">
        <f t="shared" si="1"/>
        <v>1.674601036642798E-4</v>
      </c>
      <c r="P29" s="1">
        <v>0.19383232317187399</v>
      </c>
      <c r="Q29">
        <f t="shared" si="4"/>
        <v>12624.917144757399</v>
      </c>
      <c r="R29">
        <f t="shared" si="5"/>
        <v>2985.785802464261</v>
      </c>
      <c r="S29">
        <f t="shared" si="6"/>
        <v>9639.131342293138</v>
      </c>
      <c r="U29" s="1">
        <v>0.19383232317187399</v>
      </c>
      <c r="V29" s="2">
        <v>7.9208440620559493E-5</v>
      </c>
      <c r="W29" s="2">
        <v>1.674601036642798E-4</v>
      </c>
    </row>
    <row r="30" spans="2:23" x14ac:dyDescent="0.3">
      <c r="B30" s="1">
        <v>0.174449086233364</v>
      </c>
      <c r="C30">
        <v>251.76850678959099</v>
      </c>
      <c r="D30">
        <v>1</v>
      </c>
      <c r="E30">
        <f t="shared" si="2"/>
        <v>1.7685067895909867</v>
      </c>
      <c r="F30" s="2">
        <f t="shared" si="3"/>
        <v>7.0740271583639465E-5</v>
      </c>
      <c r="J30" s="1">
        <v>0.174449086233364</v>
      </c>
      <c r="K30">
        <v>253.74009769644601</v>
      </c>
      <c r="L30">
        <v>2</v>
      </c>
      <c r="M30">
        <f t="shared" si="0"/>
        <v>3.7400976964460142</v>
      </c>
      <c r="N30" s="2">
        <f t="shared" ref="N30:N38" si="7">(M30/$B$1)/100</f>
        <v>1.4960390785784055E-4</v>
      </c>
      <c r="P30" s="1">
        <v>0.174449086233364</v>
      </c>
      <c r="Q30">
        <f t="shared" si="4"/>
        <v>14136.219406758344</v>
      </c>
      <c r="R30">
        <f t="shared" si="5"/>
        <v>3342.1586852872815</v>
      </c>
      <c r="S30">
        <f t="shared" si="6"/>
        <v>10794.060721471062</v>
      </c>
      <c r="U30" s="1">
        <v>0.174449086233364</v>
      </c>
      <c r="V30" s="2">
        <v>7.0740271583639465E-5</v>
      </c>
      <c r="W30" s="2">
        <v>1.4960390785784055E-4</v>
      </c>
    </row>
    <row r="31" spans="2:23" x14ac:dyDescent="0.3">
      <c r="B31" s="1">
        <v>0.157004173450837</v>
      </c>
      <c r="C31">
        <v>250.91121955553299</v>
      </c>
      <c r="D31">
        <v>2</v>
      </c>
      <c r="E31">
        <f t="shared" si="2"/>
        <v>0.91121955553299472</v>
      </c>
      <c r="F31" s="2">
        <f t="shared" si="3"/>
        <v>3.6448782221319788E-5</v>
      </c>
      <c r="J31" s="1">
        <v>0.157004173450837</v>
      </c>
      <c r="K31">
        <v>252.69016652795901</v>
      </c>
      <c r="L31">
        <v>3</v>
      </c>
      <c r="M31">
        <f t="shared" si="0"/>
        <v>2.6901665279590077</v>
      </c>
      <c r="N31" s="2">
        <f t="shared" si="7"/>
        <v>1.0760666111836031E-4</v>
      </c>
      <c r="P31" s="1">
        <v>0.157004173450837</v>
      </c>
      <c r="Q31">
        <f t="shared" si="4"/>
        <v>54871.517732906614</v>
      </c>
      <c r="R31">
        <f t="shared" si="5"/>
        <v>3097.701665203499</v>
      </c>
      <c r="S31">
        <f t="shared" si="6"/>
        <v>51773.816067703112</v>
      </c>
      <c r="U31" s="1">
        <v>0.157004173450837</v>
      </c>
      <c r="V31" s="2">
        <v>3.6448782221319788E-5</v>
      </c>
      <c r="W31" s="2">
        <v>1.0760666111836031E-4</v>
      </c>
    </row>
    <row r="32" spans="2:23" x14ac:dyDescent="0.3">
      <c r="B32" s="1">
        <v>0.14130375236248199</v>
      </c>
      <c r="C32">
        <v>250.3489532442</v>
      </c>
      <c r="D32">
        <v>1</v>
      </c>
      <c r="E32">
        <f t="shared" si="2"/>
        <v>0.34895324420000406</v>
      </c>
      <c r="F32" s="2">
        <f t="shared" si="3"/>
        <v>1.3958129768000162E-5</v>
      </c>
      <c r="J32" s="1">
        <v>0.14130375236248199</v>
      </c>
      <c r="K32">
        <v>251.94630265456101</v>
      </c>
      <c r="L32">
        <v>3</v>
      </c>
      <c r="M32">
        <f t="shared" si="0"/>
        <v>1.9463026545610091</v>
      </c>
      <c r="N32" s="2">
        <f t="shared" si="7"/>
        <v>7.7852106182440362E-5</v>
      </c>
      <c r="P32" s="1">
        <v>0.14130375236248199</v>
      </c>
      <c r="Q32">
        <f t="shared" si="4"/>
        <v>71642.835868495735</v>
      </c>
      <c r="R32">
        <f t="shared" si="5"/>
        <v>4281.6225491985097</v>
      </c>
      <c r="S32">
        <f t="shared" si="6"/>
        <v>67361.213319297225</v>
      </c>
      <c r="U32" s="1">
        <v>0.14130375236248199</v>
      </c>
      <c r="V32" s="2">
        <v>1.3958129768000162E-5</v>
      </c>
      <c r="W32" s="2">
        <v>7.7852106182440362E-5</v>
      </c>
    </row>
    <row r="33" spans="2:23" x14ac:dyDescent="0.3">
      <c r="B33" s="1">
        <v>0.12717337375728999</v>
      </c>
      <c r="C33">
        <v>251.06842428173999</v>
      </c>
      <c r="D33">
        <v>1</v>
      </c>
      <c r="E33">
        <f t="shared" si="2"/>
        <v>1.0684242817399934</v>
      </c>
      <c r="F33" s="2">
        <f t="shared" si="3"/>
        <v>4.273697126959974E-5</v>
      </c>
      <c r="J33" s="1">
        <v>0.12717337375728999</v>
      </c>
      <c r="K33">
        <v>252.50904764457999</v>
      </c>
      <c r="L33">
        <v>3</v>
      </c>
      <c r="M33">
        <f t="shared" si="0"/>
        <v>2.5090476445799936</v>
      </c>
      <c r="N33" s="2">
        <f t="shared" si="7"/>
        <v>1.0036190578319974E-4</v>
      </c>
      <c r="P33" s="1">
        <v>0.12717337375728999</v>
      </c>
      <c r="Q33">
        <f t="shared" si="4"/>
        <v>23398.94405927015</v>
      </c>
      <c r="R33">
        <f t="shared" si="5"/>
        <v>3321.3133083920793</v>
      </c>
      <c r="S33">
        <f t="shared" si="6"/>
        <v>20077.63075087807</v>
      </c>
      <c r="U33" s="1">
        <v>0.12717337375728999</v>
      </c>
      <c r="V33" s="2">
        <v>4.273697126959974E-5</v>
      </c>
      <c r="W33" s="2">
        <v>1.0036190578319974E-4</v>
      </c>
    </row>
    <row r="34" spans="2:23" x14ac:dyDescent="0.3">
      <c r="B34" s="1">
        <v>0.114456033349511</v>
      </c>
      <c r="C34">
        <v>250.93091854000099</v>
      </c>
      <c r="D34">
        <v>2</v>
      </c>
      <c r="E34">
        <f t="shared" si="2"/>
        <v>0.93091854000098806</v>
      </c>
      <c r="F34" s="2">
        <f t="shared" si="3"/>
        <v>3.7236741600039523E-5</v>
      </c>
      <c r="J34" s="1">
        <v>0.114456033349511</v>
      </c>
      <c r="K34">
        <v>252.22138056817499</v>
      </c>
      <c r="L34">
        <v>3</v>
      </c>
      <c r="M34">
        <f t="shared" si="0"/>
        <v>2.2213805681749932</v>
      </c>
      <c r="N34" s="2">
        <f t="shared" si="7"/>
        <v>8.8855222726999742E-5</v>
      </c>
      <c r="P34" s="1">
        <v>0.114456033349511</v>
      </c>
      <c r="Q34">
        <f t="shared" si="4"/>
        <v>53710.392318480335</v>
      </c>
      <c r="R34">
        <f t="shared" si="5"/>
        <v>3751.420829335741</v>
      </c>
      <c r="S34">
        <f t="shared" si="6"/>
        <v>49958.971489144591</v>
      </c>
      <c r="U34" s="1">
        <v>0.114456033349511</v>
      </c>
      <c r="V34" s="2">
        <v>3.7236741600039523E-5</v>
      </c>
      <c r="W34" s="2">
        <v>8.8855222726999742E-5</v>
      </c>
    </row>
    <row r="35" spans="2:23" x14ac:dyDescent="0.3">
      <c r="B35" s="1">
        <v>0.10301042728571599</v>
      </c>
      <c r="C35">
        <v>252.14296675908699</v>
      </c>
      <c r="D35">
        <v>1</v>
      </c>
      <c r="E35">
        <f t="shared" si="2"/>
        <v>2.1429667590869883</v>
      </c>
      <c r="F35" s="2">
        <f t="shared" si="3"/>
        <v>8.5718670363479525E-5</v>
      </c>
      <c r="J35" s="1">
        <v>0.10301042728571599</v>
      </c>
      <c r="K35">
        <v>253.30936670518699</v>
      </c>
      <c r="L35">
        <v>4</v>
      </c>
      <c r="M35">
        <f t="shared" si="0"/>
        <v>3.3093667051869886</v>
      </c>
      <c r="N35" s="2">
        <f t="shared" si="7"/>
        <v>1.3237466820747955E-4</v>
      </c>
      <c r="P35" s="1">
        <v>0.10301042728571599</v>
      </c>
      <c r="Q35">
        <f t="shared" si="4"/>
        <v>11666.069897720326</v>
      </c>
      <c r="R35">
        <f t="shared" si="5"/>
        <v>1888.5788601800953</v>
      </c>
      <c r="S35">
        <f t="shared" si="6"/>
        <v>9777.4910375402305</v>
      </c>
      <c r="U35" s="1">
        <v>0.10301042728571599</v>
      </c>
      <c r="V35" s="2">
        <v>8.5718670363479525E-5</v>
      </c>
      <c r="W35" s="2">
        <v>1.3237466820747955E-4</v>
      </c>
    </row>
    <row r="36" spans="2:23" x14ac:dyDescent="0.3">
      <c r="B36" s="1">
        <v>9.2709382101184401E-2</v>
      </c>
      <c r="C36">
        <v>249.85054555017399</v>
      </c>
      <c r="D36">
        <v>2</v>
      </c>
      <c r="E36">
        <f t="shared" si="2"/>
        <v>0.14945444982600975</v>
      </c>
      <c r="F36" s="2">
        <f t="shared" si="3"/>
        <v>5.9781779930403907E-6</v>
      </c>
      <c r="J36" s="1">
        <v>9.2709382101184401E-2</v>
      </c>
      <c r="K36">
        <v>250.89547583352299</v>
      </c>
      <c r="L36">
        <v>5</v>
      </c>
      <c r="M36">
        <f t="shared" si="0"/>
        <v>0.89547583352299398</v>
      </c>
      <c r="N36" s="2">
        <f t="shared" si="7"/>
        <v>3.5819033340919757E-5</v>
      </c>
      <c r="P36" s="1">
        <v>9.2709382101184401E-2</v>
      </c>
      <c r="Q36">
        <f t="shared" si="4"/>
        <v>334550.09240747563</v>
      </c>
      <c r="R36">
        <f t="shared" si="5"/>
        <v>5583.6236030278205</v>
      </c>
      <c r="S36">
        <f t="shared" si="6"/>
        <v>328966.4688044478</v>
      </c>
      <c r="U36" s="1">
        <v>9.2709382101184401E-2</v>
      </c>
      <c r="V36" s="2">
        <v>5.9781779930403907E-6</v>
      </c>
      <c r="W36" s="2">
        <v>3.5819033340919757E-5</v>
      </c>
    </row>
    <row r="37" spans="2:23" x14ac:dyDescent="0.3">
      <c r="B37" s="1">
        <v>8.3438441680701997E-2</v>
      </c>
      <c r="C37">
        <v>249.920124895019</v>
      </c>
      <c r="D37">
        <v>2</v>
      </c>
      <c r="E37">
        <f t="shared" si="2"/>
        <v>7.9875104980999367E-2</v>
      </c>
      <c r="F37" s="2">
        <f t="shared" si="3"/>
        <v>3.1950041992399746E-6</v>
      </c>
      <c r="J37" s="1">
        <v>8.3438441680701997E-2</v>
      </c>
      <c r="K37">
        <v>250.86056208820401</v>
      </c>
      <c r="L37">
        <v>6</v>
      </c>
      <c r="M37">
        <f t="shared" si="0"/>
        <v>0.8605620882040057</v>
      </c>
      <c r="N37" s="2">
        <f t="shared" si="7"/>
        <v>3.442248352816023E-5</v>
      </c>
      <c r="P37" s="1">
        <v>8.3438441680701997E-2</v>
      </c>
      <c r="Q37">
        <f t="shared" si="4"/>
        <v>625977.26803481462</v>
      </c>
      <c r="R37">
        <f t="shared" si="5"/>
        <v>4841.7966858875998</v>
      </c>
      <c r="S37">
        <f t="shared" si="6"/>
        <v>621135.47134892701</v>
      </c>
      <c r="U37" s="1">
        <v>8.3438441680701997E-2</v>
      </c>
      <c r="V37" s="2">
        <v>3.1950041992399746E-6</v>
      </c>
      <c r="W37" s="2">
        <v>3.442248352816023E-5</v>
      </c>
    </row>
    <row r="38" spans="2:23" x14ac:dyDescent="0.3">
      <c r="B38">
        <v>7.50945955233044E-2</v>
      </c>
      <c r="C38">
        <v>251.276061629682</v>
      </c>
      <c r="D38">
        <v>2</v>
      </c>
      <c r="E38">
        <f t="shared" si="2"/>
        <v>1.2760616296820047</v>
      </c>
      <c r="F38" s="2">
        <f t="shared" si="3"/>
        <v>5.1042465187280186E-5</v>
      </c>
      <c r="J38" s="1">
        <v>7.50945955233044E-2</v>
      </c>
      <c r="K38">
        <v>252.12403804602999</v>
      </c>
      <c r="L38">
        <v>6</v>
      </c>
      <c r="M38">
        <f t="shared" si="0"/>
        <v>2.1240380460299946</v>
      </c>
      <c r="N38" s="2">
        <f t="shared" si="7"/>
        <v>8.4961521841199784E-5</v>
      </c>
      <c r="P38" s="1">
        <v>7.50945955233044E-2</v>
      </c>
      <c r="Q38">
        <f t="shared" si="4"/>
        <v>39183.060470566794</v>
      </c>
      <c r="R38">
        <f t="shared" si="5"/>
        <v>1961.6723318372365</v>
      </c>
      <c r="S38">
        <f t="shared" si="6"/>
        <v>37221.388138729555</v>
      </c>
      <c r="U38" s="1">
        <v>7.50945955233044E-2</v>
      </c>
      <c r="V38" s="2">
        <v>5.1042465187280186E-5</v>
      </c>
      <c r="W38" s="2">
        <v>8.4961521841199784E-5</v>
      </c>
    </row>
    <row r="39" spans="2:23" x14ac:dyDescent="0.3">
      <c r="B39" s="1">
        <v>6.7585134180579196E-2</v>
      </c>
      <c r="C39">
        <v>249.60587596113501</v>
      </c>
      <c r="D39">
        <v>2</v>
      </c>
      <c r="E39">
        <f t="shared" si="2"/>
        <v>0.39412403886498737</v>
      </c>
      <c r="F39" s="2">
        <f t="shared" si="3"/>
        <v>1.5764961554599497E-5</v>
      </c>
      <c r="I39" s="1"/>
      <c r="J39" s="1">
        <v>6.7585134180579196E-2</v>
      </c>
      <c r="K39">
        <v>250.36650159023401</v>
      </c>
      <c r="L39">
        <v>6</v>
      </c>
      <c r="M39">
        <f t="shared" ref="M39:M102" si="8">ABS(K39-$B$1)</f>
        <v>0.36650159023400875</v>
      </c>
      <c r="N39" s="2">
        <f t="shared" ref="N39:N102" si="9">(M39/$B$1)/100</f>
        <v>1.466006360936035E-5</v>
      </c>
      <c r="P39" s="1">
        <v>6.7585134180579196E-2</v>
      </c>
      <c r="Q39">
        <f t="shared" si="4"/>
        <v>126863.6141657124</v>
      </c>
      <c r="R39">
        <f t="shared" si="5"/>
        <v>11368.7546730869</v>
      </c>
      <c r="S39">
        <f t="shared" si="6"/>
        <v>115494.85949262549</v>
      </c>
      <c r="U39" s="1">
        <v>6.7585134180579196E-2</v>
      </c>
      <c r="V39" s="2">
        <v>1.5764961554599497E-5</v>
      </c>
      <c r="W39" s="2">
        <v>1.466006360936035E-5</v>
      </c>
    </row>
    <row r="40" spans="2:23" x14ac:dyDescent="0.3">
      <c r="B40" s="1">
        <v>6.0826619151166099E-2</v>
      </c>
      <c r="C40">
        <v>250.410965281302</v>
      </c>
      <c r="D40">
        <v>3</v>
      </c>
      <c r="E40">
        <f t="shared" si="2"/>
        <v>0.41096528130199772</v>
      </c>
      <c r="F40" s="2">
        <f t="shared" si="3"/>
        <v>1.6438611252079908E-5</v>
      </c>
      <c r="J40" s="1">
        <v>6.0826619151166099E-2</v>
      </c>
      <c r="K40">
        <v>251.09587012028101</v>
      </c>
      <c r="L40">
        <v>7</v>
      </c>
      <c r="M40">
        <f t="shared" si="8"/>
        <v>1.0958701202810062</v>
      </c>
      <c r="N40" s="2">
        <f t="shared" si="9"/>
        <v>4.3834804811240249E-5</v>
      </c>
      <c r="P40" s="1">
        <v>6.0826619151166099E-2</v>
      </c>
      <c r="Q40">
        <f t="shared" si="4"/>
        <v>182497.16803908377</v>
      </c>
      <c r="R40">
        <f t="shared" si="5"/>
        <v>3258.9889124021151</v>
      </c>
      <c r="S40">
        <f t="shared" si="6"/>
        <v>179238.17912668164</v>
      </c>
      <c r="U40" s="1">
        <v>6.0826619151166099E-2</v>
      </c>
      <c r="V40" s="2">
        <v>1.6438611252079908E-5</v>
      </c>
      <c r="W40" s="2">
        <v>4.3834804811240249E-5</v>
      </c>
    </row>
    <row r="41" spans="2:23" x14ac:dyDescent="0.3">
      <c r="B41" s="1">
        <v>5.4743955785829898E-2</v>
      </c>
      <c r="C41">
        <v>250.375341256588</v>
      </c>
      <c r="D41">
        <v>2</v>
      </c>
      <c r="E41">
        <f t="shared" si="2"/>
        <v>0.37534125658800122</v>
      </c>
      <c r="F41" s="2">
        <f t="shared" si="3"/>
        <v>1.5013650263520049E-5</v>
      </c>
      <c r="J41" s="1">
        <v>5.4743955785829898E-2</v>
      </c>
      <c r="K41">
        <v>250.99286785349199</v>
      </c>
      <c r="L41">
        <v>8</v>
      </c>
      <c r="M41">
        <f t="shared" si="8"/>
        <v>0.99286785349198681</v>
      </c>
      <c r="N41" s="2">
        <f t="shared" si="9"/>
        <v>3.9714714139679473E-5</v>
      </c>
      <c r="P41" s="1">
        <v>5.4743955785829898E-2</v>
      </c>
      <c r="Q41">
        <f t="shared" si="4"/>
        <v>133212.10797480552</v>
      </c>
      <c r="R41">
        <f t="shared" si="5"/>
        <v>3147.4480606952402</v>
      </c>
      <c r="S41">
        <f t="shared" si="6"/>
        <v>130064.65991411028</v>
      </c>
      <c r="U41" s="1">
        <v>5.4743955785829898E-2</v>
      </c>
      <c r="V41" s="2">
        <v>1.5013650263520049E-5</v>
      </c>
      <c r="W41" s="2">
        <v>3.9714714139679473E-5</v>
      </c>
    </row>
    <row r="42" spans="2:23" x14ac:dyDescent="0.3">
      <c r="B42" s="1">
        <v>4.9269558902049301E-2</v>
      </c>
      <c r="C42">
        <v>249.705095892663</v>
      </c>
      <c r="D42">
        <v>3</v>
      </c>
      <c r="E42">
        <f t="shared" si="2"/>
        <v>0.29490410733700401</v>
      </c>
      <c r="F42" s="2">
        <f t="shared" si="3"/>
        <v>1.1796164293480161E-5</v>
      </c>
      <c r="J42" s="1">
        <v>4.9269558902049301E-2</v>
      </c>
      <c r="K42">
        <v>250.259519315289</v>
      </c>
      <c r="L42">
        <v>9</v>
      </c>
      <c r="M42">
        <f t="shared" si="8"/>
        <v>0.25951931528899763</v>
      </c>
      <c r="N42" s="2">
        <f t="shared" si="9"/>
        <v>1.0380772611559906E-5</v>
      </c>
      <c r="P42" s="1">
        <v>4.9269558902049301E-2</v>
      </c>
      <c r="Q42">
        <f t="shared" si="4"/>
        <v>254319.95734902786</v>
      </c>
      <c r="R42">
        <f t="shared" si="5"/>
        <v>10703.549270251724</v>
      </c>
      <c r="S42">
        <f t="shared" si="6"/>
        <v>243616.40807877612</v>
      </c>
      <c r="U42" s="1">
        <v>4.9269558902049301E-2</v>
      </c>
      <c r="V42" s="2">
        <v>1.1796164293480161E-5</v>
      </c>
      <c r="W42" s="2">
        <v>1.0380772611559906E-5</v>
      </c>
    </row>
    <row r="43" spans="2:23" x14ac:dyDescent="0.3">
      <c r="B43" s="1">
        <v>4.4342601837166498E-2</v>
      </c>
      <c r="C43">
        <v>250.59608208846601</v>
      </c>
      <c r="D43">
        <v>3</v>
      </c>
      <c r="E43">
        <f t="shared" si="2"/>
        <v>0.59608208846600519</v>
      </c>
      <c r="F43" s="2">
        <f t="shared" si="3"/>
        <v>2.3843283538640207E-5</v>
      </c>
      <c r="J43" s="1">
        <v>4.4342601837166498E-2</v>
      </c>
      <c r="K43">
        <v>251.09652173344</v>
      </c>
      <c r="L43">
        <v>10</v>
      </c>
      <c r="M43">
        <f t="shared" si="8"/>
        <v>1.0965217334399995</v>
      </c>
      <c r="N43" s="2">
        <f t="shared" si="9"/>
        <v>4.3860869337599984E-5</v>
      </c>
      <c r="P43" s="1">
        <v>4.4342601837166498E-2</v>
      </c>
      <c r="Q43">
        <f t="shared" si="4"/>
        <v>125821.59647341471</v>
      </c>
      <c r="R43">
        <f t="shared" si="5"/>
        <v>2279.9365701188785</v>
      </c>
      <c r="S43">
        <f t="shared" si="6"/>
        <v>123541.65990329583</v>
      </c>
      <c r="U43" s="1">
        <v>4.4342601837166498E-2</v>
      </c>
      <c r="V43" s="2">
        <v>2.3843283538640207E-5</v>
      </c>
      <c r="W43" s="2">
        <v>4.3860869337599984E-5</v>
      </c>
    </row>
    <row r="44" spans="2:23" x14ac:dyDescent="0.3">
      <c r="B44" s="1">
        <v>3.9908340596239898E-2</v>
      </c>
      <c r="C44">
        <v>250.43703046700199</v>
      </c>
      <c r="D44">
        <v>4</v>
      </c>
      <c r="E44">
        <f t="shared" si="2"/>
        <v>0.43703046700198911</v>
      </c>
      <c r="F44" s="2">
        <f t="shared" si="3"/>
        <v>1.7481218680079562E-5</v>
      </c>
      <c r="J44" s="1">
        <v>3.9908340596239898E-2</v>
      </c>
      <c r="K44">
        <v>250.88713063324801</v>
      </c>
      <c r="L44">
        <v>11</v>
      </c>
      <c r="M44">
        <f t="shared" si="8"/>
        <v>0.88713063324800601</v>
      </c>
      <c r="N44" s="2">
        <f t="shared" si="9"/>
        <v>3.548522532992024E-5</v>
      </c>
      <c r="P44" s="1">
        <v>3.9908340596239898E-2</v>
      </c>
      <c r="Q44">
        <f t="shared" si="4"/>
        <v>228816.99915796687</v>
      </c>
      <c r="R44">
        <f t="shared" si="5"/>
        <v>2561.8856880257335</v>
      </c>
      <c r="S44">
        <f t="shared" si="6"/>
        <v>226255.11346994113</v>
      </c>
      <c r="U44" s="1">
        <v>3.9908340596239898E-2</v>
      </c>
      <c r="V44" s="2">
        <v>1.7481218680079562E-5</v>
      </c>
      <c r="W44" s="2">
        <v>3.548522532992024E-5</v>
      </c>
    </row>
    <row r="45" spans="2:23" x14ac:dyDescent="0.3">
      <c r="B45" s="1">
        <v>3.5917505585126901E-2</v>
      </c>
      <c r="C45">
        <v>250.22084082111101</v>
      </c>
      <c r="D45">
        <v>4</v>
      </c>
      <c r="E45">
        <f t="shared" si="2"/>
        <v>0.22084082111101111</v>
      </c>
      <c r="F45" s="2">
        <f t="shared" si="3"/>
        <v>8.8336328444404441E-6</v>
      </c>
      <c r="J45" s="1">
        <v>3.5917505585126901E-2</v>
      </c>
      <c r="K45">
        <v>250.62509378305299</v>
      </c>
      <c r="L45">
        <v>12</v>
      </c>
      <c r="M45">
        <f t="shared" si="8"/>
        <v>0.62509378305298924</v>
      </c>
      <c r="N45" s="2">
        <f t="shared" si="9"/>
        <v>2.5003751322119571E-5</v>
      </c>
      <c r="P45" s="1">
        <v>3.5917505585126901E-2</v>
      </c>
      <c r="Q45">
        <f t="shared" si="4"/>
        <v>452814.83512385841</v>
      </c>
      <c r="R45">
        <f t="shared" si="5"/>
        <v>3332.8332320923578</v>
      </c>
      <c r="S45">
        <f t="shared" si="6"/>
        <v>449482.00189176603</v>
      </c>
      <c r="U45" s="1">
        <v>3.5917505585126901E-2</v>
      </c>
      <c r="V45" s="2">
        <v>8.8336328444404441E-6</v>
      </c>
      <c r="W45" s="2">
        <v>2.5003751322119571E-5</v>
      </c>
    </row>
    <row r="46" spans="2:23" x14ac:dyDescent="0.3">
      <c r="B46" s="1">
        <v>3.2325754170274099E-2</v>
      </c>
      <c r="C46">
        <v>250.28961912032301</v>
      </c>
      <c r="D46">
        <v>6</v>
      </c>
      <c r="E46">
        <f t="shared" si="2"/>
        <v>0.28961912032301029</v>
      </c>
      <c r="F46" s="2">
        <f t="shared" si="3"/>
        <v>1.1584764812920413E-5</v>
      </c>
      <c r="J46" s="1">
        <v>3.2325754170274099E-2</v>
      </c>
      <c r="K46">
        <v>250.653543930165</v>
      </c>
      <c r="L46">
        <v>13</v>
      </c>
      <c r="M46">
        <f t="shared" si="8"/>
        <v>0.65354393016500012</v>
      </c>
      <c r="N46" s="2">
        <f t="shared" si="9"/>
        <v>2.6141757206600006E-5</v>
      </c>
      <c r="P46" s="1">
        <v>3.2325754170274099E-2</v>
      </c>
      <c r="Q46">
        <f t="shared" si="4"/>
        <v>517921.60625550547</v>
      </c>
      <c r="R46">
        <f t="shared" si="5"/>
        <v>2942.5365829522802</v>
      </c>
      <c r="S46">
        <f t="shared" si="6"/>
        <v>514979.06967255316</v>
      </c>
      <c r="U46" s="1">
        <v>3.2325754170274099E-2</v>
      </c>
      <c r="V46" s="2">
        <v>1.1584764812920413E-5</v>
      </c>
      <c r="W46" s="2">
        <v>2.6141757206600006E-5</v>
      </c>
    </row>
    <row r="47" spans="2:23" x14ac:dyDescent="0.3">
      <c r="B47" s="1">
        <v>2.9093177982540699E-2</v>
      </c>
      <c r="C47">
        <v>250.13066402480999</v>
      </c>
      <c r="D47">
        <v>5</v>
      </c>
      <c r="E47">
        <f t="shared" si="2"/>
        <v>0.13066402480998818</v>
      </c>
      <c r="F47" s="2">
        <f t="shared" si="3"/>
        <v>5.2265609923995268E-6</v>
      </c>
      <c r="J47" s="1">
        <v>2.9093177982540699E-2</v>
      </c>
      <c r="K47">
        <v>250.45835286569601</v>
      </c>
      <c r="L47">
        <v>14</v>
      </c>
      <c r="M47">
        <f t="shared" si="8"/>
        <v>0.45835286569601408</v>
      </c>
      <c r="N47" s="2">
        <f t="shared" si="9"/>
        <v>1.8334114627840563E-5</v>
      </c>
      <c r="P47" s="1">
        <v>2.9093177982540699E-2</v>
      </c>
      <c r="Q47">
        <f t="shared" si="4"/>
        <v>956651.99492955464</v>
      </c>
      <c r="R47">
        <f t="shared" si="5"/>
        <v>3895.9378665663148</v>
      </c>
      <c r="S47">
        <f t="shared" si="6"/>
        <v>952756.05706298829</v>
      </c>
      <c r="U47" s="1">
        <v>2.9093177982540699E-2</v>
      </c>
      <c r="V47" s="2">
        <v>5.2265609923995268E-6</v>
      </c>
      <c r="W47" s="2">
        <v>1.8334114627840563E-5</v>
      </c>
    </row>
    <row r="48" spans="2:23" x14ac:dyDescent="0.3">
      <c r="B48" s="1">
        <v>2.6183859490651201E-2</v>
      </c>
      <c r="C48">
        <v>249.90041163509301</v>
      </c>
      <c r="D48">
        <v>6</v>
      </c>
      <c r="E48">
        <f t="shared" si="2"/>
        <v>9.958836490699241E-2</v>
      </c>
      <c r="F48" s="2">
        <f t="shared" si="3"/>
        <v>3.983534596279696E-6</v>
      </c>
      <c r="J48" s="1">
        <v>2.6183859490651201E-2</v>
      </c>
      <c r="K48">
        <v>250.19507734113199</v>
      </c>
      <c r="L48">
        <v>15</v>
      </c>
      <c r="M48">
        <f t="shared" si="8"/>
        <v>0.19507734113199149</v>
      </c>
      <c r="N48" s="2">
        <f t="shared" si="9"/>
        <v>7.8030936452796594E-6</v>
      </c>
      <c r="P48" s="1">
        <v>2.6183859490651201E-2</v>
      </c>
      <c r="Q48">
        <f t="shared" si="4"/>
        <v>1506200.047968335</v>
      </c>
      <c r="R48">
        <f t="shared" si="5"/>
        <v>8543.6199662931722</v>
      </c>
      <c r="S48">
        <f t="shared" si="6"/>
        <v>1497656.4280020418</v>
      </c>
      <c r="U48" s="1">
        <v>2.6183859490651201E-2</v>
      </c>
      <c r="V48" s="2">
        <v>3.983534596279696E-6</v>
      </c>
      <c r="W48" s="2">
        <v>7.8030936452796594E-6</v>
      </c>
    </row>
    <row r="49" spans="2:23" x14ac:dyDescent="0.3">
      <c r="B49" s="1">
        <v>2.3565472917314201E-2</v>
      </c>
      <c r="C49">
        <v>250.212397166622</v>
      </c>
      <c r="D49">
        <v>6</v>
      </c>
      <c r="E49">
        <f t="shared" si="2"/>
        <v>0.21239716662199726</v>
      </c>
      <c r="F49" s="2">
        <f t="shared" si="3"/>
        <v>8.4958866648798904E-6</v>
      </c>
      <c r="J49" s="1">
        <v>2.3565472917314201E-2</v>
      </c>
      <c r="K49">
        <v>250.47764797500099</v>
      </c>
      <c r="L49">
        <v>18</v>
      </c>
      <c r="M49">
        <f t="shared" si="8"/>
        <v>0.47764797500099121</v>
      </c>
      <c r="N49" s="2">
        <f t="shared" si="9"/>
        <v>1.9105919000039649E-5</v>
      </c>
      <c r="P49" s="1">
        <v>2.3565472917314201E-2</v>
      </c>
      <c r="Q49">
        <f t="shared" si="4"/>
        <v>706224.11016882653</v>
      </c>
      <c r="R49">
        <f t="shared" si="5"/>
        <v>2907.7667269206086</v>
      </c>
      <c r="S49">
        <f t="shared" si="6"/>
        <v>703316.34344190592</v>
      </c>
      <c r="U49" s="1">
        <v>2.3565472917314201E-2</v>
      </c>
      <c r="V49" s="2">
        <v>8.4958866648798904E-6</v>
      </c>
      <c r="W49" s="2">
        <v>1.9105919000039649E-5</v>
      </c>
    </row>
    <row r="50" spans="2:23" x14ac:dyDescent="0.3">
      <c r="B50" s="1">
        <v>2.1208925063738102E-2</v>
      </c>
      <c r="C50">
        <v>250.053406954</v>
      </c>
      <c r="D50">
        <v>8</v>
      </c>
      <c r="E50">
        <f t="shared" si="2"/>
        <v>5.3406953999996176E-2</v>
      </c>
      <c r="F50" s="2">
        <f t="shared" si="3"/>
        <v>2.1362781599998473E-6</v>
      </c>
      <c r="J50" s="1">
        <v>2.1208925063738102E-2</v>
      </c>
      <c r="K50">
        <v>250.29200745865501</v>
      </c>
      <c r="L50">
        <v>19</v>
      </c>
      <c r="M50">
        <f t="shared" si="8"/>
        <v>0.29200745865500721</v>
      </c>
      <c r="N50" s="2">
        <f t="shared" si="9"/>
        <v>1.1680298346200287E-5</v>
      </c>
      <c r="P50" s="1">
        <v>2.1208925063738102E-2</v>
      </c>
      <c r="Q50">
        <f t="shared" si="4"/>
        <v>3744830.6825364782</v>
      </c>
      <c r="R50">
        <f t="shared" si="5"/>
        <v>4506.0132359110485</v>
      </c>
      <c r="S50">
        <f t="shared" si="6"/>
        <v>3740324.6693005669</v>
      </c>
      <c r="U50" s="1">
        <v>2.1208925063738102E-2</v>
      </c>
      <c r="V50" s="2">
        <v>2.1362781599998473E-6</v>
      </c>
      <c r="W50" s="2">
        <v>1.1680298346200287E-5</v>
      </c>
    </row>
    <row r="51" spans="2:23" x14ac:dyDescent="0.3">
      <c r="B51" s="1">
        <v>1.9088032051704101E-2</v>
      </c>
      <c r="C51">
        <v>249.94905883398999</v>
      </c>
      <c r="D51">
        <v>8</v>
      </c>
      <c r="E51">
        <f t="shared" si="2"/>
        <v>5.0941166010005645E-2</v>
      </c>
      <c r="F51" s="2">
        <f t="shared" si="3"/>
        <v>2.037646640400226E-6</v>
      </c>
      <c r="J51" s="1">
        <v>1.9088032051704101E-2</v>
      </c>
      <c r="K51">
        <v>250.163866921128</v>
      </c>
      <c r="L51">
        <v>21</v>
      </c>
      <c r="M51">
        <f t="shared" si="8"/>
        <v>0.16386692112800461</v>
      </c>
      <c r="N51" s="2">
        <f t="shared" si="9"/>
        <v>6.5546768451201845E-6</v>
      </c>
      <c r="P51" s="1">
        <v>1.9088032051704101E-2</v>
      </c>
      <c r="Q51">
        <f t="shared" si="4"/>
        <v>3926097.8039002256</v>
      </c>
      <c r="R51">
        <f t="shared" si="5"/>
        <v>7264.8963090375655</v>
      </c>
      <c r="S51">
        <f t="shared" si="6"/>
        <v>3918832.9075911879</v>
      </c>
      <c r="U51" s="1">
        <v>1.9088032051704101E-2</v>
      </c>
      <c r="V51" s="2">
        <v>2.037646640400226E-6</v>
      </c>
      <c r="W51" s="2">
        <v>6.5546768451201845E-6</v>
      </c>
    </row>
    <row r="52" spans="2:23" x14ac:dyDescent="0.3">
      <c r="B52" s="1">
        <v>1.7179228391439601E-2</v>
      </c>
      <c r="C52">
        <v>250.34195065268401</v>
      </c>
      <c r="D52">
        <v>9</v>
      </c>
      <c r="E52">
        <f t="shared" si="2"/>
        <v>0.34195065268400526</v>
      </c>
      <c r="F52" s="2">
        <f t="shared" si="3"/>
        <v>1.3678026107360209E-5</v>
      </c>
      <c r="J52" s="1">
        <v>1.7179228391439601E-2</v>
      </c>
      <c r="K52">
        <v>250.53541476189801</v>
      </c>
      <c r="L52">
        <v>24</v>
      </c>
      <c r="M52">
        <f t="shared" si="8"/>
        <v>0.53541476189801074</v>
      </c>
      <c r="N52" s="2">
        <f t="shared" si="9"/>
        <v>2.141659047592043E-5</v>
      </c>
      <c r="P52" s="1">
        <v>1.7179228391439601E-2</v>
      </c>
      <c r="Q52">
        <f t="shared" si="4"/>
        <v>657989.67843445321</v>
      </c>
      <c r="R52">
        <f t="shared" si="5"/>
        <v>1945.5322131463568</v>
      </c>
      <c r="S52">
        <f t="shared" si="6"/>
        <v>656044.14622130687</v>
      </c>
      <c r="U52" s="1">
        <v>1.7179228391439601E-2</v>
      </c>
      <c r="V52" s="2">
        <v>1.3678026107360209E-5</v>
      </c>
      <c r="W52" s="2">
        <v>2.141659047592043E-5</v>
      </c>
    </row>
    <row r="53" spans="2:23" x14ac:dyDescent="0.3">
      <c r="B53" s="1">
        <v>1.54613051427109E-2</v>
      </c>
      <c r="C53">
        <v>250.03412958984299</v>
      </c>
      <c r="D53">
        <v>10</v>
      </c>
      <c r="E53">
        <f t="shared" si="2"/>
        <v>3.4129589842990526E-2</v>
      </c>
      <c r="F53" s="2">
        <f t="shared" si="3"/>
        <v>1.3651835937196211E-6</v>
      </c>
      <c r="J53" s="1">
        <v>1.54613051427109E-2</v>
      </c>
      <c r="K53">
        <v>250.20815856046701</v>
      </c>
      <c r="L53">
        <v>26</v>
      </c>
      <c r="M53">
        <f t="shared" si="8"/>
        <v>0.20815856046701242</v>
      </c>
      <c r="N53" s="2">
        <f t="shared" si="9"/>
        <v>8.3263424186804967E-6</v>
      </c>
      <c r="P53" s="1">
        <v>1.54613051427109E-2</v>
      </c>
      <c r="Q53">
        <f t="shared" si="4"/>
        <v>7325022.103989467</v>
      </c>
      <c r="R53">
        <f t="shared" si="5"/>
        <v>4619.2597574714673</v>
      </c>
      <c r="S53">
        <f t="shared" si="6"/>
        <v>7320402.8442319958</v>
      </c>
      <c r="U53" s="1">
        <v>1.54613051427109E-2</v>
      </c>
      <c r="V53" s="2">
        <v>1.3651835937196211E-6</v>
      </c>
      <c r="W53" s="2">
        <v>8.3263424186804967E-6</v>
      </c>
    </row>
    <row r="54" spans="2:23" x14ac:dyDescent="0.3">
      <c r="B54" s="1">
        <v>1.3915174259813499E-2</v>
      </c>
      <c r="C54">
        <v>250.11272603507101</v>
      </c>
      <c r="D54">
        <v>11</v>
      </c>
      <c r="E54">
        <f t="shared" si="2"/>
        <v>0.11272603507100598</v>
      </c>
      <c r="F54" s="2">
        <f t="shared" si="3"/>
        <v>4.5090414028402393E-6</v>
      </c>
      <c r="J54" s="1">
        <v>1.3915174259813499E-2</v>
      </c>
      <c r="K54">
        <v>250.269387974257</v>
      </c>
      <c r="L54">
        <v>29</v>
      </c>
      <c r="M54">
        <f t="shared" si="8"/>
        <v>0.26938797425700045</v>
      </c>
      <c r="N54" s="2">
        <f t="shared" si="9"/>
        <v>1.0775518970280017E-5</v>
      </c>
      <c r="P54" s="1">
        <v>1.3915174259813499E-2</v>
      </c>
      <c r="Q54">
        <f t="shared" si="4"/>
        <v>2439542.9132833234</v>
      </c>
      <c r="R54">
        <f t="shared" si="5"/>
        <v>3200.1018898297734</v>
      </c>
      <c r="S54">
        <f t="shared" si="6"/>
        <v>2436342.8113934938</v>
      </c>
      <c r="U54" s="1">
        <v>1.3915174259813499E-2</v>
      </c>
      <c r="V54" s="2">
        <v>4.5090414028402393E-6</v>
      </c>
      <c r="W54" s="2">
        <v>1.0775518970280017E-5</v>
      </c>
    </row>
    <row r="55" spans="2:23" x14ac:dyDescent="0.3">
      <c r="B55" s="1">
        <v>1.25236565020686E-2</v>
      </c>
      <c r="C55">
        <v>250.03736728787601</v>
      </c>
      <c r="D55">
        <v>12</v>
      </c>
      <c r="E55">
        <f t="shared" si="2"/>
        <v>3.7367287876008959E-2</v>
      </c>
      <c r="F55" s="2">
        <f t="shared" si="3"/>
        <v>1.4946915150403583E-6</v>
      </c>
      <c r="J55" s="1">
        <v>1.25236565020686E-2</v>
      </c>
      <c r="K55">
        <v>250.178261318273</v>
      </c>
      <c r="L55">
        <v>33</v>
      </c>
      <c r="M55">
        <f t="shared" si="8"/>
        <v>0.17826131827300173</v>
      </c>
      <c r="N55" s="2">
        <f t="shared" si="9"/>
        <v>7.1304527309200692E-6</v>
      </c>
      <c r="P55" s="1">
        <v>1.25236565020686E-2</v>
      </c>
      <c r="Q55">
        <f t="shared" si="4"/>
        <v>8028412.4712355696</v>
      </c>
      <c r="R55">
        <f t="shared" si="5"/>
        <v>4249.8045280667875</v>
      </c>
      <c r="S55">
        <f t="shared" si="6"/>
        <v>8024162.6667075027</v>
      </c>
      <c r="U55" s="1">
        <v>1.25236565020686E-2</v>
      </c>
      <c r="V55" s="2">
        <v>1.4946915150403583E-6</v>
      </c>
      <c r="W55" s="2">
        <v>7.1304527309200692E-6</v>
      </c>
    </row>
    <row r="56" spans="2:23" x14ac:dyDescent="0.3">
      <c r="B56" s="1">
        <v>1.1271290553274501E-2</v>
      </c>
      <c r="C56">
        <v>250.16987242260799</v>
      </c>
      <c r="D56">
        <v>14</v>
      </c>
      <c r="E56">
        <f t="shared" si="2"/>
        <v>0.16987242260799462</v>
      </c>
      <c r="F56" s="2">
        <f t="shared" si="3"/>
        <v>6.7948969043197843E-6</v>
      </c>
      <c r="J56" s="1">
        <v>1.1271290553274501E-2</v>
      </c>
      <c r="K56">
        <v>250.29673590762201</v>
      </c>
      <c r="L56">
        <v>38</v>
      </c>
      <c r="M56">
        <f t="shared" si="8"/>
        <v>0.29673590762200774</v>
      </c>
      <c r="N56" s="2">
        <f t="shared" si="9"/>
        <v>1.1869436304880309E-5</v>
      </c>
      <c r="P56" s="1">
        <v>1.1271290553274501E-2</v>
      </c>
      <c r="Q56">
        <f t="shared" si="4"/>
        <v>2060369.7446976195</v>
      </c>
      <c r="R56">
        <f t="shared" si="5"/>
        <v>2217.1052438997503</v>
      </c>
      <c r="S56">
        <f t="shared" si="6"/>
        <v>2058152.6394537196</v>
      </c>
      <c r="U56" s="1">
        <v>1.1271290553274501E-2</v>
      </c>
      <c r="V56" s="2">
        <v>6.7948969043197843E-6</v>
      </c>
      <c r="W56" s="2">
        <v>1.1869436304880309E-5</v>
      </c>
    </row>
    <row r="57" spans="2:23" x14ac:dyDescent="0.3">
      <c r="B57" s="1">
        <v>1.0144161229218501E-2</v>
      </c>
      <c r="C57">
        <v>250.01676210548499</v>
      </c>
      <c r="D57">
        <v>17</v>
      </c>
      <c r="E57">
        <f t="shared" si="2"/>
        <v>1.6762105484986023E-2</v>
      </c>
      <c r="F57" s="2">
        <f t="shared" si="3"/>
        <v>6.7048421939944095E-7</v>
      </c>
      <c r="J57" s="1">
        <v>1.0144161229218501E-2</v>
      </c>
      <c r="K57">
        <v>250.13092014533001</v>
      </c>
      <c r="L57">
        <v>40</v>
      </c>
      <c r="M57">
        <f t="shared" si="8"/>
        <v>0.13092014533000906</v>
      </c>
      <c r="N57" s="2">
        <f t="shared" si="9"/>
        <v>5.2368058132003625E-6</v>
      </c>
      <c r="P57" s="1">
        <v>1.0144161229218501E-2</v>
      </c>
      <c r="Q57">
        <f t="shared" si="4"/>
        <v>25354810.013615325</v>
      </c>
      <c r="R57">
        <f t="shared" si="5"/>
        <v>4773.9024305584826</v>
      </c>
      <c r="S57">
        <f t="shared" si="6"/>
        <v>25350036.111184768</v>
      </c>
      <c r="U57" s="1">
        <v>1.0144161229218501E-2</v>
      </c>
      <c r="V57" s="2">
        <v>6.7048421939944095E-7</v>
      </c>
      <c r="W57" s="2">
        <v>5.2368058132003625E-6</v>
      </c>
    </row>
    <row r="58" spans="2:23" x14ac:dyDescent="0.3">
      <c r="B58" s="1">
        <v>9.1297448644410608E-3</v>
      </c>
      <c r="C58">
        <v>250.09368049557401</v>
      </c>
      <c r="D58">
        <v>17</v>
      </c>
      <c r="E58">
        <f t="shared" si="2"/>
        <v>9.3680495574005818E-2</v>
      </c>
      <c r="F58" s="2">
        <f t="shared" si="3"/>
        <v>3.747219822960233E-6</v>
      </c>
      <c r="J58" s="1">
        <v>9.1297448644410608E-3</v>
      </c>
      <c r="K58">
        <v>250.196415009492</v>
      </c>
      <c r="L58">
        <v>56</v>
      </c>
      <c r="M58">
        <f t="shared" si="8"/>
        <v>0.19641500949200008</v>
      </c>
      <c r="N58" s="2">
        <f t="shared" si="9"/>
        <v>7.8566003796800032E-6</v>
      </c>
      <c r="P58" s="1">
        <v>9.1297448644410608E-3</v>
      </c>
      <c r="Q58">
        <f t="shared" si="4"/>
        <v>4536696.7520390404</v>
      </c>
      <c r="R58">
        <f t="shared" si="5"/>
        <v>2272.8841985304298</v>
      </c>
      <c r="S58">
        <f t="shared" si="6"/>
        <v>4534423.8678405099</v>
      </c>
      <c r="U58" s="1">
        <v>9.1297448644410608E-3</v>
      </c>
      <c r="V58" s="2">
        <v>3.747219822960233E-6</v>
      </c>
      <c r="W58" s="2">
        <v>7.8566003796800032E-6</v>
      </c>
    </row>
    <row r="59" spans="2:23" x14ac:dyDescent="0.3">
      <c r="B59" s="1">
        <v>8.2167701603268698E-3</v>
      </c>
      <c r="C59">
        <v>250.19030430483099</v>
      </c>
      <c r="D59">
        <v>20</v>
      </c>
      <c r="E59">
        <f t="shared" si="2"/>
        <v>0.19030430483098826</v>
      </c>
      <c r="F59" s="2">
        <f t="shared" si="3"/>
        <v>7.6121721932395299E-6</v>
      </c>
      <c r="J59" s="1">
        <v>8.2167701603268698E-3</v>
      </c>
      <c r="K59">
        <v>250.28279665598501</v>
      </c>
      <c r="L59">
        <v>60</v>
      </c>
      <c r="M59">
        <f t="shared" si="8"/>
        <v>0.28279665598500969</v>
      </c>
      <c r="N59" s="2">
        <f t="shared" si="9"/>
        <v>1.1311866239400387E-5</v>
      </c>
      <c r="P59" s="1">
        <v>8.2167701603268698E-3</v>
      </c>
      <c r="Q59">
        <f t="shared" si="4"/>
        <v>2627370.9385820599</v>
      </c>
      <c r="R59">
        <f t="shared" si="5"/>
        <v>1473.3790440886721</v>
      </c>
      <c r="S59">
        <f t="shared" si="6"/>
        <v>2625897.5595379714</v>
      </c>
      <c r="U59" s="1">
        <v>8.2167701603268698E-3</v>
      </c>
      <c r="V59" s="2">
        <v>7.6121721932395299E-6</v>
      </c>
      <c r="W59" s="2">
        <v>1.1311866239400387E-5</v>
      </c>
    </row>
    <row r="60" spans="2:23" x14ac:dyDescent="0.3">
      <c r="B60">
        <v>7.3950929483911198E-3</v>
      </c>
      <c r="C60">
        <v>250.09921364965601</v>
      </c>
      <c r="D60">
        <v>20</v>
      </c>
      <c r="E60">
        <f t="shared" ref="E60:E122" si="10">ABS(C60-$B$1)</f>
        <v>9.9213649656007874E-2</v>
      </c>
      <c r="F60" s="2">
        <f t="shared" si="3"/>
        <v>3.968545986240315E-6</v>
      </c>
      <c r="J60">
        <v>7.3950929483911198E-3</v>
      </c>
      <c r="K60">
        <v>250.18243141876701</v>
      </c>
      <c r="L60">
        <v>77</v>
      </c>
      <c r="M60">
        <f t="shared" si="8"/>
        <v>0.18243141876700975</v>
      </c>
      <c r="N60" s="2">
        <f t="shared" si="9"/>
        <v>7.2972567506803898E-6</v>
      </c>
      <c r="P60">
        <v>7.3950929483911198E-3</v>
      </c>
      <c r="Q60">
        <f t="shared" si="4"/>
        <v>5039629.1410868634</v>
      </c>
      <c r="R60">
        <f t="shared" si="5"/>
        <v>1779.7116684707703</v>
      </c>
      <c r="S60">
        <f t="shared" si="6"/>
        <v>5037849.4294183925</v>
      </c>
      <c r="U60">
        <v>7.3950929483911198E-3</v>
      </c>
      <c r="V60" s="2">
        <v>3.968545986240315E-6</v>
      </c>
      <c r="W60" s="2">
        <v>7.2972567506803898E-6</v>
      </c>
    </row>
    <row r="61" spans="2:23" x14ac:dyDescent="0.3">
      <c r="B61">
        <v>6.6555834772392504E-3</v>
      </c>
      <c r="C61">
        <v>250.017250259034</v>
      </c>
      <c r="D61">
        <v>24</v>
      </c>
      <c r="E61">
        <f t="shared" si="10"/>
        <v>1.7250259034000237E-2</v>
      </c>
      <c r="F61" s="2">
        <f t="shared" si="3"/>
        <v>6.9001036136000939E-7</v>
      </c>
      <c r="J61">
        <v>6.6555834772392504E-3</v>
      </c>
      <c r="K61">
        <v>250.092125726277</v>
      </c>
      <c r="L61">
        <v>74</v>
      </c>
      <c r="M61">
        <f t="shared" si="8"/>
        <v>9.2125726277004105E-2</v>
      </c>
      <c r="N61" s="2">
        <f t="shared" si="9"/>
        <v>3.6850290510801639E-6</v>
      </c>
      <c r="P61">
        <v>6.6555834772392504E-3</v>
      </c>
      <c r="Q61">
        <f t="shared" si="4"/>
        <v>34782086.391711622</v>
      </c>
      <c r="R61">
        <f t="shared" si="5"/>
        <v>3667.1389360017129</v>
      </c>
      <c r="S61">
        <f t="shared" si="6"/>
        <v>34778419.252775624</v>
      </c>
      <c r="U61">
        <v>6.6555834772392504E-3</v>
      </c>
      <c r="V61" s="2">
        <v>6.9001036136000939E-7</v>
      </c>
      <c r="W61" s="2">
        <v>3.6850290510801639E-6</v>
      </c>
    </row>
    <row r="62" spans="2:23" x14ac:dyDescent="0.3">
      <c r="B62">
        <v>5.99002497083385E-3</v>
      </c>
      <c r="C62">
        <v>250.02999170977299</v>
      </c>
      <c r="D62">
        <v>26</v>
      </c>
      <c r="E62">
        <f t="shared" si="10"/>
        <v>2.9991709772986042E-2</v>
      </c>
      <c r="F62" s="2">
        <f t="shared" si="3"/>
        <v>1.1996683909194418E-6</v>
      </c>
      <c r="J62">
        <v>5.99002497083385E-3</v>
      </c>
      <c r="K62">
        <v>250.097382950385</v>
      </c>
      <c r="L62">
        <v>66</v>
      </c>
      <c r="M62">
        <f t="shared" si="8"/>
        <v>9.7382950384997002E-2</v>
      </c>
      <c r="N62" s="2">
        <f t="shared" si="9"/>
        <v>3.8953180153998805E-6</v>
      </c>
      <c r="P62">
        <v>5.99002497083385E-3</v>
      </c>
      <c r="Q62">
        <f t="shared" si="4"/>
        <v>21672655.707860447</v>
      </c>
      <c r="R62">
        <f t="shared" si="5"/>
        <v>3889.6734725161446</v>
      </c>
      <c r="S62">
        <f t="shared" si="6"/>
        <v>21668766.034387931</v>
      </c>
      <c r="U62">
        <v>5.99002497083385E-3</v>
      </c>
      <c r="V62" s="2">
        <v>1.1996683909194418E-6</v>
      </c>
      <c r="W62" s="2">
        <v>3.8953180153998805E-6</v>
      </c>
    </row>
    <row r="63" spans="2:23" x14ac:dyDescent="0.3">
      <c r="B63">
        <v>5.3910223309371402E-3</v>
      </c>
      <c r="C63">
        <v>249.97457228631501</v>
      </c>
      <c r="D63">
        <v>29</v>
      </c>
      <c r="E63">
        <f t="shared" si="10"/>
        <v>2.5427713684990749E-2</v>
      </c>
      <c r="F63" s="2">
        <f t="shared" si="3"/>
        <v>1.0171085473996299E-6</v>
      </c>
      <c r="J63">
        <v>5.3910223309371402E-3</v>
      </c>
      <c r="K63">
        <v>250.03522439915099</v>
      </c>
      <c r="L63">
        <v>75</v>
      </c>
      <c r="M63">
        <f t="shared" si="8"/>
        <v>3.5224399150990848E-2</v>
      </c>
      <c r="N63" s="2">
        <f t="shared" si="9"/>
        <v>1.408975966039634E-6</v>
      </c>
      <c r="P63">
        <v>5.3910223309371402E-3</v>
      </c>
      <c r="Q63">
        <f t="shared" si="4"/>
        <v>28512197.713943381</v>
      </c>
      <c r="R63">
        <f t="shared" si="5"/>
        <v>9463.1375230699086</v>
      </c>
      <c r="S63">
        <f t="shared" si="6"/>
        <v>28502734.576420311</v>
      </c>
      <c r="U63">
        <v>5.3910223309371402E-3</v>
      </c>
      <c r="V63" s="2">
        <v>1.0171085473996299E-6</v>
      </c>
      <c r="W63" s="2">
        <v>1.408975966039634E-6</v>
      </c>
    </row>
    <row r="64" spans="2:23" x14ac:dyDescent="0.3">
      <c r="B64">
        <v>4.8519199693114303E-3</v>
      </c>
      <c r="C64">
        <v>250.10888792232601</v>
      </c>
      <c r="D64">
        <v>32</v>
      </c>
      <c r="E64">
        <f t="shared" si="10"/>
        <v>0.10888792232600508</v>
      </c>
      <c r="F64" s="2">
        <f t="shared" si="3"/>
        <v>4.355516893040203E-6</v>
      </c>
      <c r="J64">
        <v>4.8519199693114303E-3</v>
      </c>
      <c r="K64">
        <v>250.16349008598999</v>
      </c>
      <c r="L64">
        <v>87</v>
      </c>
      <c r="M64">
        <f t="shared" si="8"/>
        <v>0.16349008598999148</v>
      </c>
      <c r="N64" s="2">
        <f t="shared" si="9"/>
        <v>6.5396034395996598E-6</v>
      </c>
      <c r="P64">
        <v>4.8519199693114303E-3</v>
      </c>
      <c r="Q64">
        <f t="shared" si="4"/>
        <v>7347003.9919105023</v>
      </c>
      <c r="R64">
        <f t="shared" si="5"/>
        <v>1757.6375967939227</v>
      </c>
      <c r="S64">
        <f t="shared" si="6"/>
        <v>7345246.3543137088</v>
      </c>
      <c r="U64">
        <v>4.8519199693114303E-3</v>
      </c>
      <c r="V64" s="2">
        <v>4.355516893040203E-6</v>
      </c>
      <c r="W64" s="2">
        <v>6.5396034395996598E-6</v>
      </c>
    </row>
    <row r="65" spans="2:23" x14ac:dyDescent="0.3">
      <c r="B65">
        <v>4.3667278567014996E-3</v>
      </c>
      <c r="C65">
        <v>250.09715074923599</v>
      </c>
      <c r="D65">
        <v>35</v>
      </c>
      <c r="E65">
        <f t="shared" si="10"/>
        <v>9.7150749235993317E-2</v>
      </c>
      <c r="F65" s="2">
        <f t="shared" si="3"/>
        <v>3.8860299694397324E-6</v>
      </c>
      <c r="J65">
        <v>4.3667278567014996E-3</v>
      </c>
      <c r="K65">
        <v>250.146290925464</v>
      </c>
      <c r="L65">
        <v>90</v>
      </c>
      <c r="M65">
        <f t="shared" si="8"/>
        <v>0.14629092546400102</v>
      </c>
      <c r="N65" s="2">
        <f t="shared" si="9"/>
        <v>5.8516370185600407E-6</v>
      </c>
      <c r="P65">
        <v>4.3667278567014996E-3</v>
      </c>
      <c r="Q65">
        <f t="shared" si="4"/>
        <v>9006621.2240370642</v>
      </c>
      <c r="R65">
        <f t="shared" si="5"/>
        <v>1898.8038861380555</v>
      </c>
      <c r="S65">
        <f t="shared" si="6"/>
        <v>9004722.4201509263</v>
      </c>
      <c r="U65">
        <v>4.3667278567014996E-3</v>
      </c>
      <c r="V65" s="2">
        <v>3.8860299694397324E-6</v>
      </c>
      <c r="W65" s="2">
        <v>5.8516370185600407E-6</v>
      </c>
    </row>
    <row r="66" spans="2:23" x14ac:dyDescent="0.3">
      <c r="B66">
        <v>3.9300549669204496E-3</v>
      </c>
      <c r="C66">
        <v>250.010897212842</v>
      </c>
      <c r="D66">
        <v>39</v>
      </c>
      <c r="E66">
        <f t="shared" si="10"/>
        <v>1.0897212841996406E-2</v>
      </c>
      <c r="F66" s="2">
        <f t="shared" si="3"/>
        <v>4.358885136798563E-7</v>
      </c>
      <c r="J66">
        <v>3.9300549669204496E-3</v>
      </c>
      <c r="K66">
        <v>250.055110492464</v>
      </c>
      <c r="L66">
        <v>100</v>
      </c>
      <c r="M66">
        <f t="shared" si="8"/>
        <v>5.5110492463995797E-2</v>
      </c>
      <c r="N66" s="2">
        <f t="shared" si="9"/>
        <v>2.2044196985598317E-6</v>
      </c>
      <c r="P66">
        <v>3.9300549669204496E-3</v>
      </c>
      <c r="Q66">
        <f t="shared" si="4"/>
        <v>89472419.611965343</v>
      </c>
      <c r="R66">
        <f t="shared" si="5"/>
        <v>4536.3412450601381</v>
      </c>
      <c r="S66">
        <f t="shared" si="6"/>
        <v>89467883.270720288</v>
      </c>
      <c r="U66">
        <v>3.9300549669204496E-3</v>
      </c>
      <c r="V66" s="2">
        <v>4.358885136798563E-7</v>
      </c>
      <c r="W66" s="2">
        <v>2.2044196985598317E-6</v>
      </c>
    </row>
    <row r="67" spans="2:23" x14ac:dyDescent="0.3">
      <c r="B67">
        <v>3.53704937652859E-3</v>
      </c>
      <c r="C67">
        <v>250.052476174963</v>
      </c>
      <c r="D67">
        <v>42</v>
      </c>
      <c r="E67">
        <f t="shared" si="10"/>
        <v>5.2476174963004496E-2</v>
      </c>
      <c r="F67" s="2">
        <f t="shared" si="3"/>
        <v>2.09904699852018E-6</v>
      </c>
      <c r="J67">
        <v>3.53704937652859E-3</v>
      </c>
      <c r="K67">
        <v>250.092273917976</v>
      </c>
      <c r="L67">
        <v>111</v>
      </c>
      <c r="M67">
        <f t="shared" si="8"/>
        <v>9.2273917976001485E-2</v>
      </c>
      <c r="N67" s="2">
        <f t="shared" si="9"/>
        <v>3.6909567190400597E-6</v>
      </c>
      <c r="P67">
        <v>3.53704937652859E-3</v>
      </c>
      <c r="Q67">
        <f t="shared" si="4"/>
        <v>20009080.32531422</v>
      </c>
      <c r="R67">
        <f t="shared" si="5"/>
        <v>2440.8330128975508</v>
      </c>
      <c r="S67">
        <f t="shared" si="6"/>
        <v>20006639.492301323</v>
      </c>
      <c r="U67">
        <v>3.53704937652859E-3</v>
      </c>
      <c r="V67" s="2">
        <v>2.09904699852018E-6</v>
      </c>
      <c r="W67" s="2">
        <v>3.6909567190400597E-6</v>
      </c>
    </row>
    <row r="68" spans="2:23" x14ac:dyDescent="0.3">
      <c r="B68">
        <v>3.1833443545458999E-3</v>
      </c>
      <c r="C68">
        <v>250.028590198844</v>
      </c>
      <c r="D68">
        <v>47</v>
      </c>
      <c r="E68">
        <f t="shared" si="10"/>
        <v>2.859019884400027E-2</v>
      </c>
      <c r="F68" s="2">
        <f t="shared" ref="F68:F122" si="11">(E68/$B$1)/100</f>
        <v>1.1436079537600108E-6</v>
      </c>
      <c r="J68">
        <v>3.1833443545458999E-3</v>
      </c>
      <c r="K68">
        <v>250.06440534977199</v>
      </c>
      <c r="L68">
        <v>125</v>
      </c>
      <c r="M68">
        <f t="shared" si="8"/>
        <v>6.4405349771988085E-2</v>
      </c>
      <c r="N68" s="2">
        <f t="shared" si="9"/>
        <v>2.5762139908795232E-6</v>
      </c>
      <c r="P68">
        <v>3.1833443545458999E-3</v>
      </c>
      <c r="Q68">
        <f t="shared" ref="Q68:Q122" si="12">1/F68*D68</f>
        <v>41098000.276642948</v>
      </c>
      <c r="R68">
        <f t="shared" ref="R68:R122" si="13">1/(N68*L68)</f>
        <v>3105.3320990888601</v>
      </c>
      <c r="S68">
        <f t="shared" ref="S68:S122" si="14">Q68-R68</f>
        <v>41094894.944543861</v>
      </c>
      <c r="U68">
        <v>3.1833443545458999E-3</v>
      </c>
      <c r="V68" s="2">
        <v>1.1436079537600108E-6</v>
      </c>
      <c r="W68" s="2">
        <v>2.5762139908795232E-6</v>
      </c>
    </row>
    <row r="69" spans="2:23" x14ac:dyDescent="0.3">
      <c r="B69">
        <v>2.8650098431944699E-3</v>
      </c>
      <c r="C69">
        <v>250.02088606897601</v>
      </c>
      <c r="D69">
        <v>53</v>
      </c>
      <c r="E69">
        <f t="shared" si="10"/>
        <v>2.0886068976011529E-2</v>
      </c>
      <c r="F69" s="2">
        <f t="shared" si="11"/>
        <v>8.3544275904046125E-7</v>
      </c>
      <c r="J69">
        <v>2.8650098431944699E-3</v>
      </c>
      <c r="K69">
        <v>250.053118942406</v>
      </c>
      <c r="L69">
        <v>140</v>
      </c>
      <c r="M69">
        <f t="shared" si="8"/>
        <v>5.3118942406001679E-2</v>
      </c>
      <c r="N69" s="2">
        <f t="shared" si="9"/>
        <v>2.1247576962400672E-6</v>
      </c>
      <c r="P69">
        <v>2.8650098431944699E-3</v>
      </c>
      <c r="Q69">
        <f t="shared" si="12"/>
        <v>63439415.120280139</v>
      </c>
      <c r="R69">
        <f t="shared" si="13"/>
        <v>3361.7278598388011</v>
      </c>
      <c r="S69">
        <f t="shared" si="14"/>
        <v>63436053.392420299</v>
      </c>
      <c r="U69">
        <v>2.8650098431944699E-3</v>
      </c>
      <c r="V69" s="2">
        <v>8.3544275904046125E-7</v>
      </c>
      <c r="W69" s="2">
        <v>2.1247576962400672E-6</v>
      </c>
    </row>
    <row r="70" spans="2:23" x14ac:dyDescent="0.3">
      <c r="B70">
        <v>2.5785087905678601E-3</v>
      </c>
      <c r="C70">
        <v>250.03878059830799</v>
      </c>
      <c r="D70">
        <v>59</v>
      </c>
      <c r="E70">
        <f t="shared" si="10"/>
        <v>3.8780598307994296E-2</v>
      </c>
      <c r="F70" s="2">
        <f t="shared" si="11"/>
        <v>1.5512239323197719E-6</v>
      </c>
      <c r="J70">
        <v>2.5785087905678601E-3</v>
      </c>
      <c r="K70">
        <v>250.06779202975599</v>
      </c>
      <c r="L70">
        <v>153</v>
      </c>
      <c r="M70">
        <f t="shared" si="8"/>
        <v>6.7792029755992189E-2</v>
      </c>
      <c r="N70" s="2">
        <f t="shared" si="9"/>
        <v>2.7116811902396874E-6</v>
      </c>
      <c r="P70">
        <v>2.5785087905678601E-3</v>
      </c>
      <c r="Q70">
        <f t="shared" si="12"/>
        <v>38034482.817557283</v>
      </c>
      <c r="R70">
        <f t="shared" si="13"/>
        <v>2410.2935610364225</v>
      </c>
      <c r="S70">
        <f t="shared" si="14"/>
        <v>38032072.523996249</v>
      </c>
      <c r="U70">
        <v>2.5785087905678601E-3</v>
      </c>
      <c r="V70" s="2">
        <v>1.5512239323197719E-6</v>
      </c>
      <c r="W70" s="2">
        <v>2.7116811902396874E-6</v>
      </c>
    </row>
    <row r="71" spans="2:23" x14ac:dyDescent="0.3">
      <c r="B71">
        <v>2.3206578500346402E-3</v>
      </c>
      <c r="C71">
        <v>250.04371167316199</v>
      </c>
      <c r="D71">
        <v>71</v>
      </c>
      <c r="E71">
        <f t="shared" si="10"/>
        <v>4.3711673161993758E-2</v>
      </c>
      <c r="F71" s="2">
        <f t="shared" si="11"/>
        <v>1.7484669264797503E-6</v>
      </c>
      <c r="J71">
        <v>2.3206578500346402E-3</v>
      </c>
      <c r="K71">
        <v>250.06982245860701</v>
      </c>
      <c r="L71">
        <v>169</v>
      </c>
      <c r="M71">
        <f t="shared" si="8"/>
        <v>6.9822458607006865E-2</v>
      </c>
      <c r="N71" s="2">
        <f t="shared" si="9"/>
        <v>2.7928983442802742E-6</v>
      </c>
      <c r="P71">
        <v>2.3206578500346402E-3</v>
      </c>
      <c r="Q71">
        <f t="shared" si="12"/>
        <v>40607002.011154301</v>
      </c>
      <c r="R71">
        <f t="shared" si="13"/>
        <v>2118.6448749313336</v>
      </c>
      <c r="S71">
        <f t="shared" si="14"/>
        <v>40604883.366279371</v>
      </c>
      <c r="U71">
        <v>2.3206578500346402E-3</v>
      </c>
      <c r="V71" s="2">
        <v>1.7484669264797503E-6</v>
      </c>
      <c r="W71" s="2">
        <v>2.7928983442802742E-6</v>
      </c>
    </row>
    <row r="72" spans="2:23" x14ac:dyDescent="0.3">
      <c r="B72">
        <v>2.0885920097023802E-3</v>
      </c>
      <c r="C72">
        <v>249.992065790678</v>
      </c>
      <c r="D72">
        <v>72</v>
      </c>
      <c r="E72">
        <f t="shared" si="10"/>
        <v>7.9342093220020615E-3</v>
      </c>
      <c r="F72" s="2">
        <f t="shared" si="11"/>
        <v>3.1736837288008244E-7</v>
      </c>
      <c r="J72">
        <v>2.0885920097023802E-3</v>
      </c>
      <c r="K72">
        <v>250.015563072042</v>
      </c>
      <c r="L72">
        <v>190</v>
      </c>
      <c r="M72">
        <f t="shared" si="8"/>
        <v>1.5563072041999249E-2</v>
      </c>
      <c r="N72" s="2">
        <f t="shared" si="9"/>
        <v>6.2252288167996995E-7</v>
      </c>
      <c r="P72">
        <v>2.0885920097023802E-3</v>
      </c>
      <c r="Q72">
        <f t="shared" si="12"/>
        <v>226865706.07716221</v>
      </c>
      <c r="R72">
        <f t="shared" si="13"/>
        <v>8454.5613496702863</v>
      </c>
      <c r="S72">
        <f t="shared" si="14"/>
        <v>226857251.51581255</v>
      </c>
      <c r="U72">
        <v>2.0885920097023802E-3</v>
      </c>
      <c r="V72" s="2">
        <v>3.1736837288008244E-7</v>
      </c>
      <c r="W72" s="2">
        <v>6.2252288167996995E-7</v>
      </c>
    </row>
    <row r="73" spans="2:23" x14ac:dyDescent="0.3">
      <c r="B73">
        <v>1.8797327589362299E-3</v>
      </c>
      <c r="C73">
        <v>249.993620749093</v>
      </c>
      <c r="D73">
        <v>80</v>
      </c>
      <c r="E73">
        <f t="shared" si="10"/>
        <v>6.3792509070026426E-3</v>
      </c>
      <c r="F73" s="2">
        <f t="shared" si="11"/>
        <v>2.551700362801057E-7</v>
      </c>
      <c r="J73">
        <v>1.8797327589362299E-3</v>
      </c>
      <c r="K73">
        <v>250.014768300931</v>
      </c>
      <c r="L73">
        <v>212</v>
      </c>
      <c r="M73">
        <f t="shared" si="8"/>
        <v>1.4768300930995792E-2</v>
      </c>
      <c r="N73" s="2">
        <f t="shared" si="9"/>
        <v>5.9073203723983164E-7</v>
      </c>
      <c r="P73">
        <v>1.8797327589362299E-3</v>
      </c>
      <c r="Q73">
        <f t="shared" si="12"/>
        <v>313516434.63412869</v>
      </c>
      <c r="R73">
        <f t="shared" si="13"/>
        <v>7984.9759869387653</v>
      </c>
      <c r="S73">
        <f t="shared" si="14"/>
        <v>313508449.65814173</v>
      </c>
      <c r="U73">
        <v>1.8797327589362299E-3</v>
      </c>
      <c r="V73" s="2">
        <v>2.551700362801057E-7</v>
      </c>
      <c r="W73" s="2">
        <v>5.9073203723983164E-7</v>
      </c>
    </row>
    <row r="74" spans="2:23" x14ac:dyDescent="0.3">
      <c r="B74">
        <v>1.6917594382262801E-3</v>
      </c>
      <c r="C74">
        <v>250.04044631056601</v>
      </c>
      <c r="D74">
        <v>91</v>
      </c>
      <c r="E74">
        <f t="shared" si="10"/>
        <v>4.0446310566011334E-2</v>
      </c>
      <c r="F74" s="2">
        <f t="shared" si="11"/>
        <v>1.6178524226404535E-6</v>
      </c>
      <c r="J74">
        <v>1.6917594382262801E-3</v>
      </c>
      <c r="K74">
        <v>250.059480961334</v>
      </c>
      <c r="L74">
        <v>238</v>
      </c>
      <c r="M74">
        <f t="shared" si="8"/>
        <v>5.9480961334003268E-2</v>
      </c>
      <c r="N74" s="2">
        <f t="shared" si="9"/>
        <v>2.3792384533601305E-6</v>
      </c>
      <c r="P74">
        <v>1.6917594382262801E-3</v>
      </c>
      <c r="Q74">
        <f t="shared" si="12"/>
        <v>56247404.724023812</v>
      </c>
      <c r="R74">
        <f t="shared" si="13"/>
        <v>1765.9771202566915</v>
      </c>
      <c r="S74">
        <f t="shared" si="14"/>
        <v>56245638.746903554</v>
      </c>
      <c r="U74">
        <v>1.6917594382262801E-3</v>
      </c>
      <c r="V74" s="2">
        <v>1.6178524226404535E-6</v>
      </c>
      <c r="W74" s="2">
        <v>2.3792384533601305E-6</v>
      </c>
    </row>
    <row r="75" spans="2:23" x14ac:dyDescent="0.3">
      <c r="B75">
        <v>1.52258345406896E-3</v>
      </c>
      <c r="C75">
        <v>250.002792693782</v>
      </c>
      <c r="D75">
        <v>100</v>
      </c>
      <c r="E75">
        <f t="shared" si="10"/>
        <v>2.7926937819984232E-3</v>
      </c>
      <c r="F75" s="2">
        <f t="shared" si="11"/>
        <v>1.1170775127993693E-7</v>
      </c>
      <c r="J75">
        <v>1.52258345406896E-3</v>
      </c>
      <c r="K75">
        <v>250.01992259013099</v>
      </c>
      <c r="L75">
        <v>269</v>
      </c>
      <c r="M75">
        <f t="shared" si="8"/>
        <v>1.9922590130988738E-2</v>
      </c>
      <c r="N75" s="2">
        <f t="shared" si="9"/>
        <v>7.9690360523954949E-7</v>
      </c>
      <c r="P75">
        <v>1.52258345406896E-3</v>
      </c>
      <c r="Q75">
        <f t="shared" si="12"/>
        <v>895193026.93151891</v>
      </c>
      <c r="R75">
        <f t="shared" si="13"/>
        <v>4664.895596552904</v>
      </c>
      <c r="S75">
        <f t="shared" si="14"/>
        <v>895188362.03592241</v>
      </c>
      <c r="U75">
        <v>1.52258345406896E-3</v>
      </c>
      <c r="V75" s="2">
        <v>1.1170775127993693E-7</v>
      </c>
      <c r="W75" s="2">
        <v>7.9690360523954949E-7</v>
      </c>
    </row>
    <row r="76" spans="2:23" x14ac:dyDescent="0.3">
      <c r="B76">
        <v>1.3703250723608501E-3</v>
      </c>
      <c r="C76">
        <v>250.01711920084</v>
      </c>
      <c r="D76">
        <v>111</v>
      </c>
      <c r="E76">
        <f t="shared" si="10"/>
        <v>1.7119200839999849E-2</v>
      </c>
      <c r="F76" s="2">
        <f t="shared" si="11"/>
        <v>6.8476803359999396E-7</v>
      </c>
      <c r="J76">
        <v>1.3703250723608501E-3</v>
      </c>
      <c r="K76">
        <v>250.032536802057</v>
      </c>
      <c r="L76">
        <v>290</v>
      </c>
      <c r="M76">
        <f t="shared" si="8"/>
        <v>3.2536802056995384E-2</v>
      </c>
      <c r="N76" s="2">
        <f t="shared" si="9"/>
        <v>1.3014720822798153E-6</v>
      </c>
      <c r="P76">
        <v>1.3703250723608501E-3</v>
      </c>
      <c r="Q76">
        <f t="shared" si="12"/>
        <v>162098688.24694648</v>
      </c>
      <c r="R76">
        <f t="shared" si="13"/>
        <v>2649.5196547194082</v>
      </c>
      <c r="S76">
        <f t="shared" si="14"/>
        <v>162096038.72729176</v>
      </c>
      <c r="U76">
        <v>1.3703250723608501E-3</v>
      </c>
      <c r="V76" s="2">
        <v>6.8476803359999396E-7</v>
      </c>
      <c r="W76" s="2">
        <v>1.3014720822798153E-6</v>
      </c>
    </row>
    <row r="77" spans="2:23" x14ac:dyDescent="0.3">
      <c r="B77">
        <v>1.2332925324536699E-3</v>
      </c>
      <c r="C77">
        <v>250.009684970997</v>
      </c>
      <c r="D77">
        <v>126</v>
      </c>
      <c r="E77">
        <f t="shared" si="10"/>
        <v>9.6849709970001641E-3</v>
      </c>
      <c r="F77" s="2">
        <f t="shared" si="11"/>
        <v>3.8739883988000652E-7</v>
      </c>
      <c r="J77">
        <v>1.2332925324536699E-3</v>
      </c>
      <c r="K77">
        <v>250.02355982530099</v>
      </c>
      <c r="L77">
        <v>322</v>
      </c>
      <c r="M77">
        <f t="shared" si="8"/>
        <v>2.3559825300992543E-2</v>
      </c>
      <c r="N77" s="2">
        <f t="shared" si="9"/>
        <v>9.4239301203970174E-7</v>
      </c>
      <c r="P77">
        <v>1.2332925324536699E-3</v>
      </c>
      <c r="Q77">
        <f t="shared" si="12"/>
        <v>325246198.56638557</v>
      </c>
      <c r="R77">
        <f t="shared" si="13"/>
        <v>3295.4298497928239</v>
      </c>
      <c r="S77">
        <f t="shared" si="14"/>
        <v>325242903.13653576</v>
      </c>
      <c r="U77">
        <v>1.2332925324536699E-3</v>
      </c>
      <c r="V77" s="2">
        <v>3.8739883988000652E-7</v>
      </c>
      <c r="W77" s="2">
        <v>9.4239301203970174E-7</v>
      </c>
    </row>
    <row r="78" spans="2:23" x14ac:dyDescent="0.3">
      <c r="B78">
        <v>1.1099632498043101E-3</v>
      </c>
      <c r="C78">
        <v>250.01203727072399</v>
      </c>
      <c r="D78">
        <v>136</v>
      </c>
      <c r="E78">
        <f t="shared" si="10"/>
        <v>1.2037270723993743E-2</v>
      </c>
      <c r="F78" s="2">
        <f t="shared" si="11"/>
        <v>4.8149082895974968E-7</v>
      </c>
      <c r="J78">
        <v>1.1099632498043101E-3</v>
      </c>
      <c r="K78">
        <v>250.02452475287399</v>
      </c>
      <c r="L78">
        <v>352</v>
      </c>
      <c r="M78">
        <f t="shared" si="8"/>
        <v>2.4524752873986699E-2</v>
      </c>
      <c r="N78" s="2">
        <f t="shared" si="9"/>
        <v>9.8099011495946804E-7</v>
      </c>
      <c r="P78">
        <v>1.1099632498043101E-3</v>
      </c>
      <c r="Q78">
        <f t="shared" si="12"/>
        <v>282456054.86157441</v>
      </c>
      <c r="R78">
        <f t="shared" si="13"/>
        <v>2895.9609761475222</v>
      </c>
      <c r="S78">
        <f t="shared" si="14"/>
        <v>282453158.90059829</v>
      </c>
      <c r="U78">
        <v>1.1099632498043101E-3</v>
      </c>
      <c r="V78" s="2">
        <v>4.8149082895974968E-7</v>
      </c>
      <c r="W78" s="2">
        <v>9.8099011495946804E-7</v>
      </c>
    </row>
    <row r="79" spans="2:23" x14ac:dyDescent="0.3">
      <c r="B79" s="1">
        <v>9.9896689836030108E-4</v>
      </c>
      <c r="C79">
        <v>250.00934342375999</v>
      </c>
      <c r="D79">
        <v>152</v>
      </c>
      <c r="E79">
        <f t="shared" si="10"/>
        <v>9.3434237599865355E-3</v>
      </c>
      <c r="F79" s="2">
        <f t="shared" si="11"/>
        <v>3.7373695039946138E-7</v>
      </c>
      <c r="J79" s="1">
        <v>9.9896689836030108E-4</v>
      </c>
      <c r="K79">
        <v>250.020582064541</v>
      </c>
      <c r="L79">
        <v>389</v>
      </c>
      <c r="M79">
        <f t="shared" si="8"/>
        <v>2.0582064541002865E-2</v>
      </c>
      <c r="N79" s="2">
        <f t="shared" si="9"/>
        <v>8.232825816401147E-7</v>
      </c>
      <c r="P79" s="1">
        <v>9.9896689836030108E-4</v>
      </c>
      <c r="Q79">
        <f t="shared" si="12"/>
        <v>406703163.38145792</v>
      </c>
      <c r="R79">
        <f t="shared" si="13"/>
        <v>3122.49298689443</v>
      </c>
      <c r="S79">
        <f t="shared" si="14"/>
        <v>406700040.88847101</v>
      </c>
      <c r="U79" s="1">
        <v>9.9896689836030108E-4</v>
      </c>
      <c r="V79" s="2">
        <v>3.7373695039946138E-7</v>
      </c>
      <c r="W79" s="2">
        <v>8.232825816401147E-7</v>
      </c>
    </row>
    <row r="80" spans="2:23" x14ac:dyDescent="0.3">
      <c r="B80" s="1">
        <v>8.9907018470704401E-4</v>
      </c>
      <c r="C80">
        <v>250.00874926927199</v>
      </c>
      <c r="D80">
        <v>168</v>
      </c>
      <c r="E80">
        <f t="shared" si="10"/>
        <v>8.7492692719877141E-3</v>
      </c>
      <c r="F80" s="2">
        <f t="shared" si="11"/>
        <v>3.4997077087950855E-7</v>
      </c>
      <c r="J80" s="1">
        <v>8.9907018470704401E-4</v>
      </c>
      <c r="K80">
        <v>250.01886434469199</v>
      </c>
      <c r="L80">
        <v>439</v>
      </c>
      <c r="M80">
        <f t="shared" si="8"/>
        <v>1.8864344691991164E-2</v>
      </c>
      <c r="N80" s="2">
        <f t="shared" si="9"/>
        <v>7.5457378767964657E-7</v>
      </c>
      <c r="P80" s="1">
        <v>8.9907018470704401E-4</v>
      </c>
      <c r="Q80">
        <f t="shared" si="12"/>
        <v>480040088.9988631</v>
      </c>
      <c r="R80">
        <f t="shared" si="13"/>
        <v>3018.7959947865365</v>
      </c>
      <c r="S80">
        <f t="shared" si="14"/>
        <v>480037070.20286834</v>
      </c>
      <c r="U80" s="1">
        <v>8.9907018470704401E-4</v>
      </c>
      <c r="V80" s="2">
        <v>3.4997077087950855E-7</v>
      </c>
      <c r="W80" s="2">
        <v>7.5457378767964657E-7</v>
      </c>
    </row>
    <row r="81" spans="2:23" x14ac:dyDescent="0.3">
      <c r="B81" s="1">
        <v>8.0916314480083604E-4</v>
      </c>
      <c r="C81">
        <v>250.00386787039801</v>
      </c>
      <c r="D81">
        <v>190</v>
      </c>
      <c r="E81">
        <f t="shared" si="10"/>
        <v>3.867870398011064E-3</v>
      </c>
      <c r="F81" s="2">
        <f t="shared" si="11"/>
        <v>1.5471481592044258E-7</v>
      </c>
      <c r="J81" s="1">
        <v>8.0916314480083604E-4</v>
      </c>
      <c r="K81">
        <v>250.01297101329601</v>
      </c>
      <c r="L81">
        <v>488</v>
      </c>
      <c r="M81">
        <f t="shared" si="8"/>
        <v>1.2971013296009914E-2</v>
      </c>
      <c r="N81" s="2">
        <f t="shared" si="9"/>
        <v>5.1884053184039663E-7</v>
      </c>
      <c r="P81" s="1">
        <v>8.0916314480083604E-4</v>
      </c>
      <c r="Q81">
        <f t="shared" si="12"/>
        <v>1228065966.8541489</v>
      </c>
      <c r="R81">
        <f t="shared" si="13"/>
        <v>3949.5378678302877</v>
      </c>
      <c r="S81">
        <f t="shared" si="14"/>
        <v>1228062017.3162811</v>
      </c>
      <c r="U81" s="1">
        <v>8.0916314480083604E-4</v>
      </c>
      <c r="V81" s="2">
        <v>1.5471481592044258E-7</v>
      </c>
      <c r="W81" s="2">
        <v>5.1884053184039663E-7</v>
      </c>
    </row>
    <row r="82" spans="2:23" x14ac:dyDescent="0.3">
      <c r="B82" s="1">
        <v>7.2824681102879999E-4</v>
      </c>
      <c r="C82">
        <v>250.00689071979201</v>
      </c>
      <c r="D82">
        <v>212</v>
      </c>
      <c r="E82">
        <f t="shared" si="10"/>
        <v>6.8907197920111685E-3</v>
      </c>
      <c r="F82" s="2">
        <f t="shared" si="11"/>
        <v>2.7562879168044676E-7</v>
      </c>
      <c r="J82" s="1">
        <v>7.2824681102879999E-4</v>
      </c>
      <c r="K82">
        <v>250.01508384250201</v>
      </c>
      <c r="L82">
        <v>550</v>
      </c>
      <c r="M82">
        <f t="shared" si="8"/>
        <v>1.5083842502008338E-2</v>
      </c>
      <c r="N82" s="2">
        <f t="shared" si="9"/>
        <v>6.0335370008033355E-7</v>
      </c>
      <c r="P82" s="1">
        <v>7.2824681102879999E-4</v>
      </c>
      <c r="Q82">
        <f t="shared" si="12"/>
        <v>769150416.78876758</v>
      </c>
      <c r="R82">
        <f t="shared" si="13"/>
        <v>3013.4592991469785</v>
      </c>
      <c r="S82">
        <f t="shared" si="14"/>
        <v>769147403.32946849</v>
      </c>
      <c r="U82" s="1">
        <v>7.2824681102879999E-4</v>
      </c>
      <c r="V82" s="2">
        <v>2.7562879168044676E-7</v>
      </c>
      <c r="W82" s="2">
        <v>6.0335370008033355E-7</v>
      </c>
    </row>
    <row r="83" spans="2:23" x14ac:dyDescent="0.3">
      <c r="B83" s="1">
        <v>6.5542211256316301E-4</v>
      </c>
      <c r="C83">
        <v>250.006090294769</v>
      </c>
      <c r="D83">
        <v>233</v>
      </c>
      <c r="E83">
        <f t="shared" si="10"/>
        <v>6.0902947689953635E-3</v>
      </c>
      <c r="F83" s="2">
        <f t="shared" si="11"/>
        <v>2.4361179075981452E-7</v>
      </c>
      <c r="J83" s="1">
        <v>6.5542211256316301E-4</v>
      </c>
      <c r="K83">
        <v>250.01346390584601</v>
      </c>
      <c r="L83">
        <v>603</v>
      </c>
      <c r="M83">
        <f t="shared" si="8"/>
        <v>1.3463905846009538E-2</v>
      </c>
      <c r="N83" s="2">
        <f t="shared" si="9"/>
        <v>5.3855623384038159E-7</v>
      </c>
      <c r="P83" s="1">
        <v>6.5542211256316301E-4</v>
      </c>
      <c r="Q83">
        <f t="shared" si="12"/>
        <v>956439748.96815622</v>
      </c>
      <c r="R83">
        <f t="shared" si="13"/>
        <v>3079.2973667345263</v>
      </c>
      <c r="S83">
        <f t="shared" si="14"/>
        <v>956436669.67078948</v>
      </c>
      <c r="U83" s="1">
        <v>6.5542211256316301E-4</v>
      </c>
      <c r="V83" s="2">
        <v>2.4361179075981452E-7</v>
      </c>
      <c r="W83" s="2">
        <v>5.3855623384038159E-7</v>
      </c>
    </row>
    <row r="84" spans="2:23" x14ac:dyDescent="0.3">
      <c r="B84" s="1">
        <v>5.8987988568036604E-4</v>
      </c>
      <c r="C84">
        <v>250.00569650912999</v>
      </c>
      <c r="D84">
        <v>265</v>
      </c>
      <c r="E84">
        <f t="shared" si="10"/>
        <v>5.6965091299900905E-3</v>
      </c>
      <c r="F84" s="2">
        <f t="shared" si="11"/>
        <v>2.2786036519960364E-7</v>
      </c>
      <c r="J84" s="1">
        <v>5.8987988568036604E-4</v>
      </c>
      <c r="K84">
        <v>250.01233288753301</v>
      </c>
      <c r="L84">
        <v>671</v>
      </c>
      <c r="M84">
        <f t="shared" si="8"/>
        <v>1.2332887533005987E-2</v>
      </c>
      <c r="N84" s="2">
        <f t="shared" si="9"/>
        <v>4.9331550132023945E-7</v>
      </c>
      <c r="P84" s="1">
        <v>5.8987988568036604E-4</v>
      </c>
      <c r="Q84">
        <f t="shared" si="12"/>
        <v>1162992957.4099574</v>
      </c>
      <c r="R84">
        <f t="shared" si="13"/>
        <v>3021.0138577327089</v>
      </c>
      <c r="S84">
        <f t="shared" si="14"/>
        <v>1162989936.3960996</v>
      </c>
      <c r="U84" s="1">
        <v>5.8987988568036604E-4</v>
      </c>
      <c r="V84" s="2">
        <v>2.2786036519960364E-7</v>
      </c>
      <c r="W84" s="2">
        <v>4.9331550132023945E-7</v>
      </c>
    </row>
    <row r="85" spans="2:23" x14ac:dyDescent="0.3">
      <c r="B85" s="1">
        <v>5.3089188304849698E-4</v>
      </c>
      <c r="C85">
        <v>250.00760212250199</v>
      </c>
      <c r="D85">
        <v>289</v>
      </c>
      <c r="E85">
        <f t="shared" si="10"/>
        <v>7.6021225019928806E-3</v>
      </c>
      <c r="F85" s="2">
        <f t="shared" si="11"/>
        <v>3.0408490007971522E-7</v>
      </c>
      <c r="J85" s="1">
        <v>5.3089188304849698E-4</v>
      </c>
      <c r="K85">
        <v>250.01357478438601</v>
      </c>
      <c r="L85">
        <v>740</v>
      </c>
      <c r="M85">
        <f t="shared" si="8"/>
        <v>1.3574784386008787E-2</v>
      </c>
      <c r="N85" s="2">
        <f t="shared" si="9"/>
        <v>5.4299137544035144E-7</v>
      </c>
      <c r="P85" s="1">
        <v>5.3089188304849698E-4</v>
      </c>
      <c r="Q85">
        <f t="shared" si="12"/>
        <v>950392472.37938893</v>
      </c>
      <c r="R85">
        <f t="shared" si="13"/>
        <v>2488.7160505181905</v>
      </c>
      <c r="S85">
        <f t="shared" si="14"/>
        <v>950389983.66333842</v>
      </c>
      <c r="U85" s="1">
        <v>5.3089188304849698E-4</v>
      </c>
      <c r="V85" s="2">
        <v>3.0408490007971522E-7</v>
      </c>
      <c r="W85" s="2">
        <v>5.4299137544035144E-7</v>
      </c>
    </row>
    <row r="86" spans="2:23" x14ac:dyDescent="0.3">
      <c r="B86" s="1">
        <v>4.7780268208619801E-4</v>
      </c>
      <c r="C86">
        <v>250.00860820093999</v>
      </c>
      <c r="D86">
        <v>322</v>
      </c>
      <c r="E86">
        <f t="shared" si="10"/>
        <v>8.6082009399888193E-3</v>
      </c>
      <c r="F86" s="2">
        <f t="shared" si="11"/>
        <v>3.4432803759955278E-7</v>
      </c>
      <c r="J86" s="1">
        <v>4.7780268208619801E-4</v>
      </c>
      <c r="K86">
        <v>250.01398361742099</v>
      </c>
      <c r="L86">
        <v>825</v>
      </c>
      <c r="M86">
        <f t="shared" si="8"/>
        <v>1.3983617420990413E-2</v>
      </c>
      <c r="N86" s="2">
        <f t="shared" si="9"/>
        <v>5.5934469683961645E-7</v>
      </c>
      <c r="P86" s="1">
        <v>4.7780268208619801E-4</v>
      </c>
      <c r="Q86">
        <f t="shared" si="12"/>
        <v>935154750.23407805</v>
      </c>
      <c r="R86">
        <f t="shared" si="13"/>
        <v>2167.0379981608539</v>
      </c>
      <c r="S86">
        <f t="shared" si="14"/>
        <v>935152583.19607985</v>
      </c>
      <c r="U86" s="1">
        <v>4.7780268208619801E-4</v>
      </c>
      <c r="V86" s="2">
        <v>3.4432803759955278E-7</v>
      </c>
      <c r="W86" s="2">
        <v>5.5934469683961645E-7</v>
      </c>
    </row>
    <row r="87" spans="2:23" x14ac:dyDescent="0.3">
      <c r="B87" s="1">
        <v>4.3002240248587401E-4</v>
      </c>
      <c r="C87">
        <v>250.004177057102</v>
      </c>
      <c r="D87">
        <v>358</v>
      </c>
      <c r="E87">
        <f t="shared" si="10"/>
        <v>4.1770571019981162E-3</v>
      </c>
      <c r="F87" s="2">
        <f t="shared" si="11"/>
        <v>1.6708228407992464E-7</v>
      </c>
      <c r="J87" s="1">
        <v>4.3002240248587401E-4</v>
      </c>
      <c r="K87">
        <v>250.00901493161399</v>
      </c>
      <c r="L87">
        <v>914</v>
      </c>
      <c r="M87">
        <f t="shared" si="8"/>
        <v>9.0149316139900293E-3</v>
      </c>
      <c r="N87" s="2">
        <f t="shared" si="9"/>
        <v>3.6059726455960122E-7</v>
      </c>
      <c r="P87" s="1">
        <v>4.3002240248587401E-4</v>
      </c>
      <c r="Q87">
        <f t="shared" si="12"/>
        <v>2142656847.0224462</v>
      </c>
      <c r="R87">
        <f t="shared" si="13"/>
        <v>3034.1103808874727</v>
      </c>
      <c r="S87">
        <f t="shared" si="14"/>
        <v>2142653812.9120653</v>
      </c>
      <c r="U87" s="1">
        <v>4.3002240248587401E-4</v>
      </c>
      <c r="V87" s="2">
        <v>1.6708228407992464E-7</v>
      </c>
      <c r="W87" s="2">
        <v>3.6059726455960122E-7</v>
      </c>
    </row>
    <row r="88" spans="2:23" x14ac:dyDescent="0.3">
      <c r="B88" s="1">
        <v>3.8702015198475401E-4</v>
      </c>
      <c r="C88">
        <v>250.001836299297</v>
      </c>
      <c r="D88">
        <v>397</v>
      </c>
      <c r="E88">
        <f t="shared" si="10"/>
        <v>1.8362992969969127E-3</v>
      </c>
      <c r="F88" s="2">
        <f t="shared" si="11"/>
        <v>7.3451971879876506E-8</v>
      </c>
      <c r="J88" s="1">
        <v>3.8702015198475401E-4</v>
      </c>
      <c r="K88">
        <v>250.006190288987</v>
      </c>
      <c r="L88">
        <v>1049</v>
      </c>
      <c r="M88">
        <f t="shared" si="8"/>
        <v>6.1902889869998035E-3</v>
      </c>
      <c r="N88" s="2">
        <f t="shared" si="9"/>
        <v>2.4761155947999215E-7</v>
      </c>
      <c r="P88" s="1">
        <v>3.8702015198475401E-4</v>
      </c>
      <c r="Q88">
        <f t="shared" si="12"/>
        <v>5404892337.6659584</v>
      </c>
      <c r="R88">
        <f t="shared" si="13"/>
        <v>3849.9367659671989</v>
      </c>
      <c r="S88">
        <f t="shared" si="14"/>
        <v>5404888487.7291927</v>
      </c>
      <c r="U88" s="1">
        <v>3.8702015198475401E-4</v>
      </c>
      <c r="V88" s="2">
        <v>7.3451971879876506E-8</v>
      </c>
      <c r="W88" s="2">
        <v>2.4761155947999215E-7</v>
      </c>
    </row>
    <row r="89" spans="2:23" x14ac:dyDescent="0.3">
      <c r="B89" s="1">
        <v>3.4831812755899898E-4</v>
      </c>
      <c r="C89">
        <v>250.00256660036499</v>
      </c>
      <c r="D89">
        <v>439</v>
      </c>
      <c r="E89">
        <f t="shared" si="10"/>
        <v>2.5666003649860158E-3</v>
      </c>
      <c r="F89" s="2">
        <f t="shared" si="11"/>
        <v>1.0266401459944063E-7</v>
      </c>
      <c r="J89" s="1">
        <v>3.4831812755899898E-4</v>
      </c>
      <c r="K89">
        <v>250.006485202063</v>
      </c>
      <c r="L89">
        <v>1167</v>
      </c>
      <c r="M89">
        <f t="shared" si="8"/>
        <v>6.4852020630041807E-3</v>
      </c>
      <c r="N89" s="2">
        <f t="shared" si="9"/>
        <v>2.5940808252016722E-7</v>
      </c>
      <c r="P89" s="1">
        <v>3.4831812755899898E-4</v>
      </c>
      <c r="Q89">
        <f t="shared" si="12"/>
        <v>4276084485.0342712</v>
      </c>
      <c r="R89">
        <f t="shared" si="13"/>
        <v>3303.281920939819</v>
      </c>
      <c r="S89">
        <f t="shared" si="14"/>
        <v>4276081181.7523503</v>
      </c>
      <c r="U89" s="1">
        <v>3.4831812755899898E-4</v>
      </c>
      <c r="V89" s="2">
        <v>1.0266401459944063E-7</v>
      </c>
      <c r="W89" s="2">
        <v>2.5940808252016722E-7</v>
      </c>
    </row>
    <row r="90" spans="2:23" x14ac:dyDescent="0.3">
      <c r="B90" s="1">
        <v>3.1348630649854798E-4</v>
      </c>
      <c r="C90">
        <v>250.003222727664</v>
      </c>
      <c r="D90">
        <v>486</v>
      </c>
      <c r="E90">
        <f t="shared" si="10"/>
        <v>3.2227276639957836E-3</v>
      </c>
      <c r="F90" s="2">
        <f t="shared" si="11"/>
        <v>1.2890910655983133E-7</v>
      </c>
      <c r="J90" s="1">
        <v>3.1348630649854798E-4</v>
      </c>
      <c r="K90">
        <v>250.00674947805899</v>
      </c>
      <c r="L90">
        <v>1294</v>
      </c>
      <c r="M90">
        <f t="shared" si="8"/>
        <v>6.7494780589925085E-3</v>
      </c>
      <c r="N90" s="2">
        <f t="shared" si="9"/>
        <v>2.6997912235970035E-7</v>
      </c>
      <c r="P90" s="1">
        <v>3.1348630649854798E-4</v>
      </c>
      <c r="Q90">
        <f t="shared" si="12"/>
        <v>3770098272.8821411</v>
      </c>
      <c r="R90">
        <f t="shared" si="13"/>
        <v>2862.4343997173783</v>
      </c>
      <c r="S90">
        <f t="shared" si="14"/>
        <v>3770095410.4477415</v>
      </c>
      <c r="U90" s="1">
        <v>3.1348630649854798E-4</v>
      </c>
      <c r="V90" s="2">
        <v>1.2890910655983133E-7</v>
      </c>
      <c r="W90" s="2">
        <v>2.6997912235970035E-7</v>
      </c>
    </row>
    <row r="91" spans="2:23" x14ac:dyDescent="0.3">
      <c r="B91" s="1">
        <v>2.82137668374597E-4</v>
      </c>
      <c r="C91">
        <v>250.00166994248499</v>
      </c>
      <c r="D91">
        <v>544</v>
      </c>
      <c r="E91">
        <f t="shared" si="10"/>
        <v>1.6699424849946354E-3</v>
      </c>
      <c r="F91" s="2">
        <f t="shared" si="11"/>
        <v>6.6797699399785423E-8</v>
      </c>
      <c r="J91" s="1">
        <v>2.82137668374597E-4</v>
      </c>
      <c r="K91">
        <v>250.004844032374</v>
      </c>
      <c r="L91">
        <v>1438</v>
      </c>
      <c r="M91">
        <f t="shared" si="8"/>
        <v>4.8440323739953328E-3</v>
      </c>
      <c r="N91" s="2">
        <f t="shared" si="9"/>
        <v>1.9376129495981331E-7</v>
      </c>
      <c r="P91" s="1">
        <v>2.82137668374597E-4</v>
      </c>
      <c r="Q91">
        <f t="shared" si="12"/>
        <v>8143993054.9726019</v>
      </c>
      <c r="R91">
        <f t="shared" si="13"/>
        <v>3589.0051840154811</v>
      </c>
      <c r="S91">
        <f t="shared" si="14"/>
        <v>8143989465.9674177</v>
      </c>
      <c r="U91" s="1">
        <v>2.82137668374597E-4</v>
      </c>
      <c r="V91" s="2">
        <v>6.6797699399785423E-8</v>
      </c>
      <c r="W91" s="2">
        <v>1.9376129495981331E-7</v>
      </c>
    </row>
    <row r="92" spans="2:23" x14ac:dyDescent="0.3">
      <c r="B92" s="1">
        <v>2.5392389481045102E-4</v>
      </c>
      <c r="C92">
        <v>249.99942487742001</v>
      </c>
      <c r="D92">
        <v>606</v>
      </c>
      <c r="E92">
        <f t="shared" si="10"/>
        <v>5.7512257998837413E-4</v>
      </c>
      <c r="F92" s="2">
        <f t="shared" si="11"/>
        <v>2.3004903199534964E-8</v>
      </c>
      <c r="J92" s="1">
        <v>2.5392389481045102E-4</v>
      </c>
      <c r="K92">
        <v>250.00228153424999</v>
      </c>
      <c r="L92">
        <v>1577</v>
      </c>
      <c r="M92">
        <f t="shared" si="8"/>
        <v>2.2815342499882263E-3</v>
      </c>
      <c r="N92" s="2">
        <f t="shared" si="9"/>
        <v>9.1261369999529054E-8</v>
      </c>
      <c r="P92" s="1">
        <v>2.5392389481045102E-4</v>
      </c>
      <c r="Q92">
        <f t="shared" si="12"/>
        <v>26342210386.360157</v>
      </c>
      <c r="R92">
        <f t="shared" si="13"/>
        <v>6948.3441790070765</v>
      </c>
      <c r="S92">
        <f t="shared" si="14"/>
        <v>26342203438.01598</v>
      </c>
      <c r="U92" s="1">
        <v>2.5392389481045102E-4</v>
      </c>
      <c r="V92" s="2">
        <v>2.3004903199534964E-8</v>
      </c>
      <c r="W92" s="2">
        <v>9.1261369999529054E-8</v>
      </c>
    </row>
    <row r="93" spans="2:23" x14ac:dyDescent="0.3">
      <c r="B93" s="1">
        <v>2.2853149927538801E-4</v>
      </c>
      <c r="C93">
        <v>250.001804514437</v>
      </c>
      <c r="D93">
        <v>671</v>
      </c>
      <c r="E93">
        <f t="shared" si="10"/>
        <v>1.8045144369978061E-3</v>
      </c>
      <c r="F93" s="2">
        <f t="shared" si="11"/>
        <v>7.2180577479912249E-8</v>
      </c>
      <c r="J93" s="1">
        <v>2.2853149927538801E-4</v>
      </c>
      <c r="K93">
        <v>250.00437552476299</v>
      </c>
      <c r="L93">
        <v>1748</v>
      </c>
      <c r="M93">
        <f t="shared" si="8"/>
        <v>4.3755247629917449E-3</v>
      </c>
      <c r="N93" s="2">
        <f t="shared" si="9"/>
        <v>1.7502099051966978E-7</v>
      </c>
      <c r="P93" s="1">
        <v>2.2853149927538801E-4</v>
      </c>
      <c r="Q93">
        <f t="shared" si="12"/>
        <v>9296129560.4311047</v>
      </c>
      <c r="R93">
        <f t="shared" si="13"/>
        <v>3268.6501097044506</v>
      </c>
      <c r="S93">
        <f t="shared" si="14"/>
        <v>9296126291.7809944</v>
      </c>
      <c r="U93" s="1">
        <v>2.2853149927538801E-4</v>
      </c>
      <c r="V93" s="2">
        <v>7.2180577479912249E-8</v>
      </c>
      <c r="W93" s="2">
        <v>1.7502099051966978E-7</v>
      </c>
    </row>
    <row r="94" spans="2:23" x14ac:dyDescent="0.3">
      <c r="B94" s="1">
        <v>2.0567834389923401E-4</v>
      </c>
      <c r="C94">
        <v>250.00196443627999</v>
      </c>
      <c r="D94">
        <v>749</v>
      </c>
      <c r="E94">
        <f t="shared" si="10"/>
        <v>1.9644362799908777E-3</v>
      </c>
      <c r="F94" s="2">
        <f t="shared" si="11"/>
        <v>7.8577451199635102E-8</v>
      </c>
      <c r="J94" s="1">
        <v>2.0567834389923401E-4</v>
      </c>
      <c r="K94">
        <v>250.004278345416</v>
      </c>
      <c r="L94">
        <v>1950</v>
      </c>
      <c r="M94">
        <f t="shared" si="8"/>
        <v>4.2783454159973644E-3</v>
      </c>
      <c r="N94" s="2">
        <f t="shared" si="9"/>
        <v>1.7113381663989458E-7</v>
      </c>
      <c r="P94" s="1">
        <v>2.0567834389923401E-4</v>
      </c>
      <c r="Q94">
        <f t="shared" si="12"/>
        <v>9531996629.6320667</v>
      </c>
      <c r="R94">
        <f t="shared" si="13"/>
        <v>2996.6053635068906</v>
      </c>
      <c r="S94">
        <f t="shared" si="14"/>
        <v>9531993633.0267029</v>
      </c>
      <c r="U94" s="1">
        <v>2.0567834389923401E-4</v>
      </c>
      <c r="V94" s="2">
        <v>7.8577451199635102E-8</v>
      </c>
      <c r="W94" s="2">
        <v>1.7113381663989458E-7</v>
      </c>
    </row>
    <row r="95" spans="2:23" x14ac:dyDescent="0.3">
      <c r="B95" s="1">
        <v>1.8511050460555699E-4</v>
      </c>
      <c r="C95">
        <v>250.00032466784299</v>
      </c>
      <c r="D95">
        <v>831</v>
      </c>
      <c r="E95">
        <f t="shared" si="10"/>
        <v>3.2466784298890161E-4</v>
      </c>
      <c r="F95" s="2">
        <f t="shared" si="11"/>
        <v>1.2986713719556064E-8</v>
      </c>
      <c r="J95" s="1">
        <v>1.8511050460555699E-4</v>
      </c>
      <c r="K95">
        <v>250.00240717324101</v>
      </c>
      <c r="L95">
        <v>2171</v>
      </c>
      <c r="M95">
        <f t="shared" si="8"/>
        <v>2.4071732410106961E-3</v>
      </c>
      <c r="N95" s="2">
        <f t="shared" si="9"/>
        <v>9.6286929640427848E-8</v>
      </c>
      <c r="P95" s="1">
        <v>1.8511050460555699E-4</v>
      </c>
      <c r="Q95">
        <f t="shared" si="12"/>
        <v>63988474524.439339</v>
      </c>
      <c r="R95">
        <f t="shared" si="13"/>
        <v>4783.7980586193107</v>
      </c>
      <c r="S95">
        <f t="shared" si="14"/>
        <v>63988469740.641281</v>
      </c>
      <c r="U95" s="1">
        <v>1.8511050460555699E-4</v>
      </c>
      <c r="V95" s="2">
        <v>1.2986713719556064E-8</v>
      </c>
      <c r="W95" s="2">
        <v>9.6286929640427848E-8</v>
      </c>
    </row>
    <row r="96" spans="2:23" x14ac:dyDescent="0.3">
      <c r="B96" s="1">
        <v>1.66599449731623E-4</v>
      </c>
      <c r="C96">
        <v>250.00251908886</v>
      </c>
      <c r="D96">
        <v>926</v>
      </c>
      <c r="E96">
        <f t="shared" si="10"/>
        <v>2.5190888599979644E-3</v>
      </c>
      <c r="F96" s="2">
        <f t="shared" si="11"/>
        <v>1.0076355439991858E-7</v>
      </c>
      <c r="J96" s="1">
        <v>1.66599449731623E-4</v>
      </c>
      <c r="K96">
        <v>250.00439334616499</v>
      </c>
      <c r="L96">
        <v>2430</v>
      </c>
      <c r="M96">
        <f t="shared" si="8"/>
        <v>4.393346164988543E-3</v>
      </c>
      <c r="N96" s="2">
        <f t="shared" si="9"/>
        <v>1.757338465995417E-7</v>
      </c>
      <c r="P96" s="1">
        <v>1.66599449731623E-4</v>
      </c>
      <c r="Q96">
        <f t="shared" si="12"/>
        <v>9189830643.7743931</v>
      </c>
      <c r="R96">
        <f t="shared" si="13"/>
        <v>2341.7380414065847</v>
      </c>
      <c r="S96">
        <f t="shared" si="14"/>
        <v>9189828302.0363522</v>
      </c>
      <c r="U96" s="1">
        <v>1.66599449731623E-4</v>
      </c>
      <c r="V96" s="2">
        <v>1.0076355439991858E-7</v>
      </c>
      <c r="W96" s="2">
        <v>1.757338465995417E-7</v>
      </c>
    </row>
    <row r="97" spans="2:23" x14ac:dyDescent="0.3">
      <c r="B97" s="1">
        <v>1.4993950078642001E-4</v>
      </c>
      <c r="C97">
        <v>250.001688499381</v>
      </c>
      <c r="D97">
        <v>1039</v>
      </c>
      <c r="E97">
        <f t="shared" si="10"/>
        <v>1.688499381003794E-3</v>
      </c>
      <c r="F97" s="2">
        <f t="shared" si="11"/>
        <v>6.7539975240151757E-8</v>
      </c>
      <c r="J97" s="1">
        <v>1.4993950078642001E-4</v>
      </c>
      <c r="K97">
        <v>250.00337533500601</v>
      </c>
      <c r="L97">
        <v>2673</v>
      </c>
      <c r="M97">
        <f t="shared" si="8"/>
        <v>3.3753350060123921E-3</v>
      </c>
      <c r="N97" s="2">
        <f t="shared" si="9"/>
        <v>1.3501340024049567E-7</v>
      </c>
      <c r="P97" s="1">
        <v>1.4993950078642001E-4</v>
      </c>
      <c r="Q97">
        <f t="shared" si="12"/>
        <v>15383482097.907644</v>
      </c>
      <c r="R97">
        <f t="shared" si="13"/>
        <v>2770.9211423177389</v>
      </c>
      <c r="S97">
        <f t="shared" si="14"/>
        <v>15383479326.986502</v>
      </c>
      <c r="U97" s="1">
        <v>1.4993950078642001E-4</v>
      </c>
      <c r="V97" s="2">
        <v>6.7539975240151757E-8</v>
      </c>
      <c r="W97" s="2">
        <v>1.3501340024049567E-7</v>
      </c>
    </row>
    <row r="98" spans="2:23" x14ac:dyDescent="0.3">
      <c r="B98" s="1">
        <v>1.3494554713294201E-4</v>
      </c>
      <c r="C98">
        <v>249.999190523462</v>
      </c>
      <c r="D98">
        <v>1155</v>
      </c>
      <c r="E98">
        <f t="shared" si="10"/>
        <v>8.0947653799512409E-4</v>
      </c>
      <c r="F98" s="2">
        <f t="shared" si="11"/>
        <v>3.2379061519804967E-8</v>
      </c>
      <c r="J98" s="1">
        <v>1.3494554713294201E-4</v>
      </c>
      <c r="K98">
        <v>250.000708661934</v>
      </c>
      <c r="L98">
        <v>2996</v>
      </c>
      <c r="M98">
        <f t="shared" si="8"/>
        <v>7.0866193399865551E-4</v>
      </c>
      <c r="N98" s="2">
        <f t="shared" si="9"/>
        <v>2.8346477359946222E-8</v>
      </c>
      <c r="P98" s="1">
        <v>1.3494554713294201E-4</v>
      </c>
      <c r="Q98">
        <f t="shared" si="12"/>
        <v>35671200639.757057</v>
      </c>
      <c r="R98">
        <f t="shared" si="13"/>
        <v>11774.950619902422</v>
      </c>
      <c r="S98">
        <f t="shared" si="14"/>
        <v>35671188864.806435</v>
      </c>
      <c r="U98" s="1">
        <v>1.3494554713294201E-4</v>
      </c>
      <c r="V98" s="2">
        <v>3.2379061519804967E-8</v>
      </c>
      <c r="W98" s="2">
        <v>2.8346477359946222E-8</v>
      </c>
    </row>
    <row r="99" spans="2:23" x14ac:dyDescent="0.3">
      <c r="B99" s="1">
        <v>1.21450989202295E-4</v>
      </c>
      <c r="C99">
        <v>250.00044977868399</v>
      </c>
      <c r="D99">
        <v>1284</v>
      </c>
      <c r="E99">
        <f t="shared" si="10"/>
        <v>4.4977868398632381E-4</v>
      </c>
      <c r="F99" s="2">
        <f t="shared" si="11"/>
        <v>1.7991147359452952E-8</v>
      </c>
      <c r="J99" s="1">
        <v>1.21450989202295E-4</v>
      </c>
      <c r="K99">
        <v>250.001816108681</v>
      </c>
      <c r="L99">
        <v>3294</v>
      </c>
      <c r="M99">
        <f t="shared" si="8"/>
        <v>1.8161086809982407E-3</v>
      </c>
      <c r="N99" s="2">
        <f t="shared" si="9"/>
        <v>7.2644347239929639E-8</v>
      </c>
      <c r="P99" s="1">
        <v>1.21450989202295E-4</v>
      </c>
      <c r="Q99">
        <f t="shared" si="12"/>
        <v>71368433282.569809</v>
      </c>
      <c r="R99">
        <f t="shared" si="13"/>
        <v>4179.021249825736</v>
      </c>
      <c r="S99">
        <f t="shared" si="14"/>
        <v>71368429103.548553</v>
      </c>
      <c r="U99" s="1">
        <v>1.21450989202295E-4</v>
      </c>
      <c r="V99" s="2">
        <v>1.7991147359452952E-8</v>
      </c>
      <c r="W99" s="2">
        <v>7.2644347239929639E-8</v>
      </c>
    </row>
    <row r="100" spans="2:23" x14ac:dyDescent="0.3">
      <c r="B100" s="1">
        <v>1.09305887386448E-4</v>
      </c>
      <c r="C100">
        <v>250.00083301611801</v>
      </c>
      <c r="D100">
        <v>1421</v>
      </c>
      <c r="E100">
        <f t="shared" si="10"/>
        <v>8.3301611800834507E-4</v>
      </c>
      <c r="F100" s="2">
        <f t="shared" si="11"/>
        <v>3.3320644720333802E-8</v>
      </c>
      <c r="J100" s="1">
        <v>1.09305887386448E-4</v>
      </c>
      <c r="K100">
        <v>250.00206270971699</v>
      </c>
      <c r="L100">
        <v>3669</v>
      </c>
      <c r="M100">
        <f t="shared" si="8"/>
        <v>2.0627097169949593E-3</v>
      </c>
      <c r="N100" s="2">
        <f t="shared" si="9"/>
        <v>8.250838867979838E-8</v>
      </c>
      <c r="P100" s="1">
        <v>1.09305887386448E-4</v>
      </c>
      <c r="Q100">
        <f t="shared" si="12"/>
        <v>42646233646.638893</v>
      </c>
      <c r="R100">
        <f t="shared" si="13"/>
        <v>3303.3468928721886</v>
      </c>
      <c r="S100">
        <f t="shared" si="14"/>
        <v>42646230343.292</v>
      </c>
      <c r="U100" s="1">
        <v>1.09305887386448E-4</v>
      </c>
      <c r="V100" s="2">
        <v>3.3320644720333802E-8</v>
      </c>
      <c r="W100" s="2">
        <v>8.250838867979838E-8</v>
      </c>
    </row>
    <row r="101" spans="2:23" x14ac:dyDescent="0.3">
      <c r="B101" s="1">
        <v>9.8375296041748196E-5</v>
      </c>
      <c r="C101">
        <v>250.00123143550999</v>
      </c>
      <c r="D101">
        <v>1587</v>
      </c>
      <c r="E101">
        <f t="shared" si="10"/>
        <v>1.2314355099931618E-3</v>
      </c>
      <c r="F101" s="2">
        <f t="shared" si="11"/>
        <v>4.9257420399726472E-8</v>
      </c>
      <c r="J101" s="1">
        <v>9.8375296041748196E-5</v>
      </c>
      <c r="K101">
        <v>250.00233816505201</v>
      </c>
      <c r="L101">
        <v>4118</v>
      </c>
      <c r="M101">
        <f t="shared" si="8"/>
        <v>2.3381650520093444E-3</v>
      </c>
      <c r="N101" s="2">
        <f t="shared" si="9"/>
        <v>9.3526602080373765E-8</v>
      </c>
      <c r="P101" s="1">
        <v>9.8375296041748196E-5</v>
      </c>
      <c r="Q101">
        <f t="shared" si="12"/>
        <v>32218495956.983017</v>
      </c>
      <c r="R101">
        <f t="shared" si="13"/>
        <v>2596.4412574940993</v>
      </c>
      <c r="S101">
        <f t="shared" si="14"/>
        <v>32218493360.541759</v>
      </c>
      <c r="U101" s="1">
        <v>9.8375296041748196E-5</v>
      </c>
      <c r="V101" s="2">
        <v>4.9257420399726472E-8</v>
      </c>
      <c r="W101" s="2">
        <v>9.3526602080373765E-8</v>
      </c>
    </row>
    <row r="102" spans="2:23" x14ac:dyDescent="0.3">
      <c r="B102" s="1">
        <v>8.8537764092123594E-5</v>
      </c>
      <c r="C102">
        <v>250.00153967498301</v>
      </c>
      <c r="D102">
        <v>1755</v>
      </c>
      <c r="E102">
        <f t="shared" si="10"/>
        <v>1.5396749830074441E-3</v>
      </c>
      <c r="F102" s="2">
        <f t="shared" si="11"/>
        <v>6.158699932029777E-8</v>
      </c>
      <c r="J102" s="1">
        <v>8.8537764092123594E-5</v>
      </c>
      <c r="K102">
        <v>250.002535729329</v>
      </c>
      <c r="L102">
        <v>4518</v>
      </c>
      <c r="M102">
        <f t="shared" si="8"/>
        <v>2.5357293289971494E-3</v>
      </c>
      <c r="N102" s="2">
        <f t="shared" si="9"/>
        <v>1.0142917315988597E-7</v>
      </c>
      <c r="P102" s="1">
        <v>8.8537764092123594E-5</v>
      </c>
      <c r="Q102">
        <f t="shared" si="12"/>
        <v>28496273878.724094</v>
      </c>
      <c r="R102">
        <f t="shared" si="13"/>
        <v>2182.1815935976201</v>
      </c>
      <c r="S102">
        <f t="shared" si="14"/>
        <v>28496271696.5425</v>
      </c>
      <c r="U102" s="1">
        <v>8.8537764092123594E-5</v>
      </c>
      <c r="V102" s="2">
        <v>6.158699932029777E-8</v>
      </c>
      <c r="W102" s="2">
        <v>1.0142917315988597E-7</v>
      </c>
    </row>
    <row r="103" spans="2:23" x14ac:dyDescent="0.3">
      <c r="B103" s="1">
        <v>7.9683985572006401E-5</v>
      </c>
      <c r="C103">
        <v>250.00032555648201</v>
      </c>
      <c r="D103">
        <v>1954</v>
      </c>
      <c r="E103">
        <f t="shared" si="10"/>
        <v>3.2555648201082477E-4</v>
      </c>
      <c r="F103" s="2">
        <f t="shared" si="11"/>
        <v>1.302225928043299E-8</v>
      </c>
      <c r="J103" s="1">
        <v>7.9683985572006401E-5</v>
      </c>
      <c r="K103">
        <v>250.00122200415601</v>
      </c>
      <c r="L103">
        <v>4966</v>
      </c>
      <c r="M103">
        <f t="shared" ref="M103:M122" si="15">ABS(K103-$B$1)</f>
        <v>1.2220041560055961E-3</v>
      </c>
      <c r="N103" s="2">
        <f t="shared" ref="N103:N122" si="16">(M103/$B$1)/100</f>
        <v>4.8880166240223843E-8</v>
      </c>
      <c r="P103" s="1">
        <v>7.9683985572006401E-5</v>
      </c>
      <c r="Q103">
        <f t="shared" si="12"/>
        <v>150050767529.72079</v>
      </c>
      <c r="R103">
        <f t="shared" si="13"/>
        <v>4119.6527509198004</v>
      </c>
      <c r="S103">
        <f t="shared" si="14"/>
        <v>150050763410.06805</v>
      </c>
      <c r="U103" s="1">
        <v>7.9683985572006401E-5</v>
      </c>
      <c r="V103" s="2">
        <v>1.302225928043299E-8</v>
      </c>
      <c r="W103" s="2">
        <v>4.8880166240223843E-8</v>
      </c>
    </row>
    <row r="104" spans="2:23" x14ac:dyDescent="0.3">
      <c r="B104" s="1">
        <v>7.1715585114991506E-5</v>
      </c>
      <c r="C104">
        <v>250.000373840566</v>
      </c>
      <c r="D104">
        <v>2159</v>
      </c>
      <c r="E104">
        <f t="shared" si="10"/>
        <v>3.7384056599876203E-4</v>
      </c>
      <c r="F104" s="2">
        <f t="shared" si="11"/>
        <v>1.4953622639950479E-8</v>
      </c>
      <c r="J104" s="1">
        <v>7.1715585114991506E-5</v>
      </c>
      <c r="K104">
        <v>250.00118064342399</v>
      </c>
      <c r="L104">
        <v>5553</v>
      </c>
      <c r="M104">
        <f t="shared" si="15"/>
        <v>1.1806434239929331E-3</v>
      </c>
      <c r="N104" s="2">
        <f t="shared" si="16"/>
        <v>4.7225736959717324E-8</v>
      </c>
      <c r="P104" s="1">
        <v>7.1715585114991506E-5</v>
      </c>
      <c r="Q104">
        <f t="shared" si="12"/>
        <v>144379730048.2868</v>
      </c>
      <c r="R104">
        <f t="shared" si="13"/>
        <v>3813.2351065084667</v>
      </c>
      <c r="S104">
        <f t="shared" si="14"/>
        <v>144379726235.0517</v>
      </c>
      <c r="U104" s="1">
        <v>7.1715585114991506E-5</v>
      </c>
      <c r="V104" s="2">
        <v>1.4953622639950479E-8</v>
      </c>
      <c r="W104" s="2">
        <v>4.7225736959717324E-8</v>
      </c>
    </row>
    <row r="105" spans="2:23" x14ac:dyDescent="0.3">
      <c r="B105" s="1">
        <v>6.45440248936596E-5</v>
      </c>
      <c r="C105">
        <v>250.001527741921</v>
      </c>
      <c r="D105">
        <v>2425</v>
      </c>
      <c r="E105">
        <f t="shared" si="10"/>
        <v>1.5277419209951404E-3</v>
      </c>
      <c r="F105" s="2">
        <f t="shared" si="11"/>
        <v>6.1109676839805624E-8</v>
      </c>
      <c r="J105" s="1">
        <v>6.45440248936596E-5</v>
      </c>
      <c r="K105">
        <v>250.00225386559799</v>
      </c>
      <c r="L105">
        <v>6265</v>
      </c>
      <c r="M105">
        <f t="shared" si="15"/>
        <v>2.253865597992899E-3</v>
      </c>
      <c r="N105" s="2">
        <f t="shared" si="16"/>
        <v>9.0154623919715956E-8</v>
      </c>
      <c r="P105" s="1">
        <v>6.45440248936596E-5</v>
      </c>
      <c r="Q105">
        <f t="shared" si="12"/>
        <v>39682749531.74688</v>
      </c>
      <c r="R105">
        <f t="shared" si="13"/>
        <v>1770.4795655916325</v>
      </c>
      <c r="S105">
        <f t="shared" si="14"/>
        <v>39682747761.267311</v>
      </c>
      <c r="U105" s="1">
        <v>6.45440248936596E-5</v>
      </c>
      <c r="V105" s="2">
        <v>6.1109676839805624E-8</v>
      </c>
      <c r="W105" s="2">
        <v>9.0154623919715956E-8</v>
      </c>
    </row>
    <row r="106" spans="2:23" x14ac:dyDescent="0.3">
      <c r="B106" s="1">
        <v>5.8089620865444098E-5</v>
      </c>
      <c r="C106">
        <v>250.000080154393</v>
      </c>
      <c r="D106">
        <v>2688</v>
      </c>
      <c r="E106">
        <f t="shared" si="10"/>
        <v>8.0154393003795121E-5</v>
      </c>
      <c r="F106" s="2">
        <f t="shared" si="11"/>
        <v>3.2061757201518048E-9</v>
      </c>
      <c r="J106" s="1">
        <v>5.8089620865444098E-5</v>
      </c>
      <c r="K106">
        <v>250.00073366378601</v>
      </c>
      <c r="L106">
        <v>6864</v>
      </c>
      <c r="M106">
        <f t="shared" si="15"/>
        <v>7.336637860078099E-4</v>
      </c>
      <c r="N106" s="2">
        <f t="shared" si="16"/>
        <v>2.93465514403124E-8</v>
      </c>
      <c r="P106" s="1">
        <v>5.8089620865444098E-5</v>
      </c>
      <c r="Q106">
        <f t="shared" si="12"/>
        <v>838381996066.24487</v>
      </c>
      <c r="R106">
        <f t="shared" si="13"/>
        <v>4964.387246111628</v>
      </c>
      <c r="S106">
        <f t="shared" si="14"/>
        <v>838381991101.85767</v>
      </c>
      <c r="U106" s="1">
        <v>5.8089620865444098E-5</v>
      </c>
      <c r="V106" s="2">
        <v>3.2061757201518048E-9</v>
      </c>
      <c r="W106" s="2">
        <v>2.93465514403124E-8</v>
      </c>
    </row>
    <row r="107" spans="2:23" x14ac:dyDescent="0.3">
      <c r="B107" s="1">
        <v>5.2280657393935201E-5</v>
      </c>
      <c r="C107">
        <v>250.000509189376</v>
      </c>
      <c r="D107">
        <v>2973</v>
      </c>
      <c r="E107">
        <f t="shared" si="10"/>
        <v>5.0918937600386016E-4</v>
      </c>
      <c r="F107" s="2">
        <f t="shared" si="11"/>
        <v>2.0367575040154408E-8</v>
      </c>
      <c r="J107" s="1">
        <v>5.2280657393935201E-5</v>
      </c>
      <c r="K107">
        <v>250.00109734754</v>
      </c>
      <c r="L107">
        <v>7664</v>
      </c>
      <c r="M107">
        <f t="shared" si="15"/>
        <v>1.0973475399964627E-3</v>
      </c>
      <c r="N107" s="2">
        <f t="shared" si="16"/>
        <v>4.389390159985851E-8</v>
      </c>
      <c r="P107" s="1">
        <v>5.2280657393935201E-5</v>
      </c>
      <c r="Q107">
        <f t="shared" si="12"/>
        <v>145967303134.45609</v>
      </c>
      <c r="R107">
        <f t="shared" si="13"/>
        <v>2972.6263161585612</v>
      </c>
      <c r="S107">
        <f t="shared" si="14"/>
        <v>145967300161.82977</v>
      </c>
      <c r="U107" s="1">
        <v>5.2280657393935201E-5</v>
      </c>
      <c r="V107" s="2">
        <v>2.0367575040154408E-8</v>
      </c>
      <c r="W107" s="2">
        <v>4.389390159985851E-8</v>
      </c>
    </row>
    <row r="108" spans="2:23" x14ac:dyDescent="0.3">
      <c r="B108" s="1">
        <v>4.7052590408073698E-5</v>
      </c>
      <c r="C108">
        <v>250.00082446431199</v>
      </c>
      <c r="D108">
        <v>3306</v>
      </c>
      <c r="E108">
        <f t="shared" si="10"/>
        <v>8.2446431198945902E-4</v>
      </c>
      <c r="F108" s="2">
        <f t="shared" si="11"/>
        <v>3.2978572479578358E-8</v>
      </c>
      <c r="J108" s="1">
        <v>4.7052590408073698E-5</v>
      </c>
      <c r="K108">
        <v>250.00135380723799</v>
      </c>
      <c r="L108">
        <v>8512</v>
      </c>
      <c r="M108">
        <f t="shared" si="15"/>
        <v>1.3538072379901678E-3</v>
      </c>
      <c r="N108" s="2">
        <f t="shared" si="16"/>
        <v>5.4152289519606707E-8</v>
      </c>
      <c r="P108" s="1">
        <v>4.7052590408073698E-5</v>
      </c>
      <c r="Q108">
        <f t="shared" si="12"/>
        <v>100246910385.43912</v>
      </c>
      <c r="R108">
        <f t="shared" si="13"/>
        <v>2169.4595750191288</v>
      </c>
      <c r="S108">
        <f t="shared" si="14"/>
        <v>100246908215.97954</v>
      </c>
      <c r="U108" s="1">
        <v>4.7052590408073698E-5</v>
      </c>
      <c r="V108" s="2">
        <v>3.2978572479578358E-8</v>
      </c>
      <c r="W108" s="2">
        <v>5.4152289519606707E-8</v>
      </c>
    </row>
    <row r="109" spans="2:23" x14ac:dyDescent="0.3">
      <c r="B109" s="1">
        <v>4.2347330245445099E-5</v>
      </c>
      <c r="C109">
        <v>250.00029148589101</v>
      </c>
      <c r="D109">
        <v>3671</v>
      </c>
      <c r="E109">
        <f t="shared" si="10"/>
        <v>2.9148589101168909E-4</v>
      </c>
      <c r="F109" s="2">
        <f t="shared" si="11"/>
        <v>1.1659435640467563E-8</v>
      </c>
      <c r="J109" s="1">
        <v>4.2347330245445099E-5</v>
      </c>
      <c r="K109">
        <v>250.00076789367</v>
      </c>
      <c r="L109">
        <v>9475</v>
      </c>
      <c r="M109">
        <f t="shared" si="15"/>
        <v>7.6789367000174025E-4</v>
      </c>
      <c r="N109" s="2">
        <f t="shared" si="16"/>
        <v>3.0715746800069609E-8</v>
      </c>
      <c r="P109" s="1">
        <v>4.2347330245445099E-5</v>
      </c>
      <c r="Q109">
        <f t="shared" si="12"/>
        <v>314852289012.91711</v>
      </c>
      <c r="R109">
        <f t="shared" si="13"/>
        <v>3436.0518005502681</v>
      </c>
      <c r="S109">
        <f t="shared" si="14"/>
        <v>314852285576.8653</v>
      </c>
      <c r="U109" s="1">
        <v>4.2347330245445099E-5</v>
      </c>
      <c r="V109" s="2">
        <v>1.1659435640467563E-8</v>
      </c>
      <c r="W109" s="2">
        <v>3.0715746800069609E-8</v>
      </c>
    </row>
    <row r="110" spans="2:23" x14ac:dyDescent="0.3">
      <c r="B110" s="1">
        <v>3.8112596211261598E-5</v>
      </c>
      <c r="C110">
        <v>250.00017766748101</v>
      </c>
      <c r="D110">
        <v>4102</v>
      </c>
      <c r="E110">
        <f t="shared" si="10"/>
        <v>1.7766748101166741E-4</v>
      </c>
      <c r="F110" s="2">
        <f t="shared" si="11"/>
        <v>7.1066992404666959E-9</v>
      </c>
      <c r="J110" s="1">
        <v>3.8112596211261598E-5</v>
      </c>
      <c r="K110">
        <v>250.00060643431601</v>
      </c>
      <c r="L110">
        <v>10532</v>
      </c>
      <c r="M110">
        <f t="shared" si="15"/>
        <v>6.0643431601192788E-4</v>
      </c>
      <c r="N110" s="2">
        <f t="shared" si="16"/>
        <v>2.4257372640477117E-8</v>
      </c>
      <c r="P110" s="1">
        <v>3.8112596211261598E-5</v>
      </c>
      <c r="Q110">
        <f t="shared" si="12"/>
        <v>577201857177.59778</v>
      </c>
      <c r="R110">
        <f t="shared" si="13"/>
        <v>3914.2214243191611</v>
      </c>
      <c r="S110">
        <f t="shared" si="14"/>
        <v>577201853263.37634</v>
      </c>
      <c r="U110" s="1">
        <v>3.8112596211261598E-5</v>
      </c>
      <c r="V110" s="2">
        <v>7.1066992404666959E-9</v>
      </c>
      <c r="W110" s="2">
        <v>2.4257372640477117E-8</v>
      </c>
    </row>
    <row r="111" spans="2:23" x14ac:dyDescent="0.3">
      <c r="B111" s="1">
        <v>3.4301335681460299E-5</v>
      </c>
      <c r="C111">
        <v>249.99997879901099</v>
      </c>
      <c r="D111">
        <v>4545</v>
      </c>
      <c r="E111">
        <f t="shared" si="10"/>
        <v>2.120098901059464E-5</v>
      </c>
      <c r="F111" s="2">
        <f t="shared" si="11"/>
        <v>8.4803956042378562E-10</v>
      </c>
      <c r="J111" s="1">
        <v>3.4301335681460299E-5</v>
      </c>
      <c r="K111">
        <v>250.000364689355</v>
      </c>
      <c r="L111">
        <v>11649</v>
      </c>
      <c r="M111">
        <f t="shared" si="15"/>
        <v>3.646893549955621E-4</v>
      </c>
      <c r="N111" s="2">
        <f t="shared" si="16"/>
        <v>1.4587574199822483E-8</v>
      </c>
      <c r="P111" s="1">
        <v>3.4301335681460299E-5</v>
      </c>
      <c r="Q111">
        <f t="shared" si="12"/>
        <v>5359419786653.2959</v>
      </c>
      <c r="R111">
        <f t="shared" si="13"/>
        <v>5884.7535102775364</v>
      </c>
      <c r="S111">
        <f t="shared" si="14"/>
        <v>5359419780768.542</v>
      </c>
      <c r="U111" s="1">
        <v>3.4301335681460299E-5</v>
      </c>
      <c r="V111" s="2">
        <v>8.4803956042378562E-10</v>
      </c>
      <c r="W111" s="2">
        <v>1.4587574199822483E-8</v>
      </c>
    </row>
    <row r="112" spans="2:23" x14ac:dyDescent="0.3">
      <c r="B112" s="1">
        <v>3.0871201295506701E-5</v>
      </c>
      <c r="C112">
        <v>250.00007880051101</v>
      </c>
      <c r="D112">
        <v>5044</v>
      </c>
      <c r="E112">
        <f t="shared" si="10"/>
        <v>7.8800511005283624E-5</v>
      </c>
      <c r="F112" s="2">
        <f t="shared" si="11"/>
        <v>3.152020440211345E-9</v>
      </c>
      <c r="J112" s="1">
        <v>3.0871201295506701E-5</v>
      </c>
      <c r="K112">
        <v>250.00042610153</v>
      </c>
      <c r="L112">
        <v>12904</v>
      </c>
      <c r="M112">
        <f t="shared" si="15"/>
        <v>4.2610152999600359E-4</v>
      </c>
      <c r="N112" s="2">
        <f t="shared" si="16"/>
        <v>1.7044061199840142E-8</v>
      </c>
      <c r="P112" s="1">
        <v>3.0871201295506701E-5</v>
      </c>
      <c r="Q112">
        <f t="shared" si="12"/>
        <v>1600243429786.1968</v>
      </c>
      <c r="R112">
        <f t="shared" si="13"/>
        <v>4546.7655490294828</v>
      </c>
      <c r="S112">
        <f t="shared" si="14"/>
        <v>1600243425239.4312</v>
      </c>
      <c r="U112" s="1">
        <v>3.0871201295506701E-5</v>
      </c>
      <c r="V112" s="2">
        <v>3.152020440211345E-9</v>
      </c>
      <c r="W112" s="2">
        <v>1.7044061199840142E-8</v>
      </c>
    </row>
    <row r="113" spans="2:23" x14ac:dyDescent="0.3">
      <c r="B113" s="1">
        <v>2.77840804299292E-5</v>
      </c>
      <c r="C113">
        <v>250.00026026702201</v>
      </c>
      <c r="D113">
        <v>5595</v>
      </c>
      <c r="E113">
        <f t="shared" si="10"/>
        <v>2.6026702201420449E-4</v>
      </c>
      <c r="F113" s="2">
        <f t="shared" si="11"/>
        <v>1.0410680880568178E-8</v>
      </c>
      <c r="J113" s="1">
        <v>2.77840804299292E-5</v>
      </c>
      <c r="K113">
        <v>250.00057283813999</v>
      </c>
      <c r="L113">
        <v>14385</v>
      </c>
      <c r="M113">
        <f t="shared" si="15"/>
        <v>5.7283813998765254E-4</v>
      </c>
      <c r="N113" s="2">
        <f t="shared" si="16"/>
        <v>2.2913525599506101E-8</v>
      </c>
      <c r="P113" s="1">
        <v>2.77840804299292E-5</v>
      </c>
      <c r="Q113">
        <f t="shared" si="12"/>
        <v>537428825663.38397</v>
      </c>
      <c r="R113">
        <f t="shared" si="13"/>
        <v>3033.8787253029341</v>
      </c>
      <c r="S113">
        <f t="shared" si="14"/>
        <v>537428822629.50525</v>
      </c>
      <c r="U113" s="1">
        <v>2.77840804299292E-5</v>
      </c>
      <c r="V113" s="2">
        <v>1.0410680880568178E-8</v>
      </c>
      <c r="W113" s="2">
        <v>2.2913525599506101E-8</v>
      </c>
    </row>
    <row r="114" spans="2:23" x14ac:dyDescent="0.3">
      <c r="B114" s="1">
        <v>2.50056717245122E-5</v>
      </c>
      <c r="C114">
        <v>250.00030203926599</v>
      </c>
      <c r="D114">
        <v>6234</v>
      </c>
      <c r="E114">
        <f t="shared" si="10"/>
        <v>3.0203926598915132E-4</v>
      </c>
      <c r="F114" s="2">
        <f t="shared" si="11"/>
        <v>1.2081570639566053E-8</v>
      </c>
      <c r="J114" s="1">
        <v>2.50056717245122E-5</v>
      </c>
      <c r="K114">
        <v>250.00058335331499</v>
      </c>
      <c r="L114">
        <v>16025</v>
      </c>
      <c r="M114">
        <f t="shared" si="15"/>
        <v>5.8335331499392851E-4</v>
      </c>
      <c r="N114" s="2">
        <f t="shared" si="16"/>
        <v>2.3334132599757141E-8</v>
      </c>
      <c r="P114" s="1">
        <v>2.50056717245122E-5</v>
      </c>
      <c r="Q114">
        <f t="shared" si="12"/>
        <v>515992513389.29498</v>
      </c>
      <c r="R114">
        <f t="shared" si="13"/>
        <v>2674.30108374774</v>
      </c>
      <c r="S114">
        <f t="shared" si="14"/>
        <v>515992510714.9939</v>
      </c>
      <c r="U114" s="1">
        <v>2.50056717245122E-5</v>
      </c>
      <c r="V114" s="2">
        <v>1.2081570639566053E-8</v>
      </c>
      <c r="W114" s="2">
        <v>2.3334132599757141E-8</v>
      </c>
    </row>
    <row r="115" spans="2:23" x14ac:dyDescent="0.3">
      <c r="B115" s="1">
        <v>2.2505103955879301E-5</v>
      </c>
      <c r="C115">
        <v>250.00016761724899</v>
      </c>
      <c r="D115">
        <v>6917</v>
      </c>
      <c r="E115">
        <f t="shared" si="10"/>
        <v>1.6761724899083674E-4</v>
      </c>
      <c r="F115" s="2">
        <f t="shared" si="11"/>
        <v>6.7046899596334694E-9</v>
      </c>
      <c r="J115" s="1">
        <v>2.2505103955879301E-5</v>
      </c>
      <c r="K115">
        <v>250.00042079996601</v>
      </c>
      <c r="L115">
        <v>17766</v>
      </c>
      <c r="M115">
        <f t="shared" si="15"/>
        <v>4.2079996600818959E-4</v>
      </c>
      <c r="N115" s="2">
        <f t="shared" si="16"/>
        <v>1.6831998640327584E-8</v>
      </c>
      <c r="P115" s="1">
        <v>2.2505103955879301E-5</v>
      </c>
      <c r="Q115">
        <f t="shared" si="12"/>
        <v>1031665899787.2793</v>
      </c>
      <c r="R115">
        <f t="shared" si="13"/>
        <v>3344.0645720458579</v>
      </c>
      <c r="S115">
        <f t="shared" si="14"/>
        <v>1031665896443.2147</v>
      </c>
      <c r="U115" s="1">
        <v>2.2505103955879301E-5</v>
      </c>
      <c r="V115" s="2">
        <v>6.7046899596334694E-9</v>
      </c>
      <c r="W115" s="2">
        <v>1.6831998640327584E-8</v>
      </c>
    </row>
    <row r="116" spans="2:23" x14ac:dyDescent="0.3">
      <c r="B116" s="1">
        <v>2.0254593023727898E-5</v>
      </c>
      <c r="C116">
        <v>250.00032680109999</v>
      </c>
      <c r="D116">
        <v>7674</v>
      </c>
      <c r="E116">
        <f t="shared" si="10"/>
        <v>3.2680109998750595E-4</v>
      </c>
      <c r="F116" s="2">
        <f t="shared" si="11"/>
        <v>1.3072043999500238E-8</v>
      </c>
      <c r="J116" s="1">
        <v>2.0254593023727898E-5</v>
      </c>
      <c r="K116">
        <v>250.00055466549099</v>
      </c>
      <c r="L116">
        <v>19685</v>
      </c>
      <c r="M116">
        <f t="shared" si="15"/>
        <v>5.5466549099492113E-4</v>
      </c>
      <c r="N116" s="2">
        <f t="shared" si="16"/>
        <v>2.2186619639796844E-8</v>
      </c>
      <c r="P116" s="1">
        <v>2.0254593023727898E-5</v>
      </c>
      <c r="Q116">
        <f t="shared" si="12"/>
        <v>587054327562.95703</v>
      </c>
      <c r="R116">
        <f t="shared" si="13"/>
        <v>2289.6728940663611</v>
      </c>
      <c r="S116">
        <f t="shared" si="14"/>
        <v>587054325273.28418</v>
      </c>
      <c r="U116" s="1">
        <v>2.0254593023727898E-5</v>
      </c>
      <c r="V116" s="2">
        <v>1.3072043999500238E-8</v>
      </c>
      <c r="W116" s="2">
        <v>2.2186619639796844E-8</v>
      </c>
    </row>
    <row r="117" spans="2:23" x14ac:dyDescent="0.3">
      <c r="B117" s="1">
        <v>1.8229133238447999E-5</v>
      </c>
      <c r="C117">
        <v>250.00009083036599</v>
      </c>
      <c r="D117">
        <v>8537</v>
      </c>
      <c r="E117">
        <f t="shared" si="10"/>
        <v>9.0830365991223516E-5</v>
      </c>
      <c r="F117" s="2">
        <f t="shared" si="11"/>
        <v>3.6332146396489405E-9</v>
      </c>
      <c r="J117" s="1">
        <v>1.8229133238447999E-5</v>
      </c>
      <c r="K117">
        <v>250.000295908147</v>
      </c>
      <c r="L117">
        <v>21888</v>
      </c>
      <c r="M117">
        <f t="shared" si="15"/>
        <v>2.959081469953162E-4</v>
      </c>
      <c r="N117" s="2">
        <f t="shared" si="16"/>
        <v>1.1836325879812648E-8</v>
      </c>
      <c r="P117" s="1">
        <v>1.8229133238447999E-5</v>
      </c>
      <c r="Q117">
        <f t="shared" si="12"/>
        <v>2349709787810.6338</v>
      </c>
      <c r="R117">
        <f t="shared" si="13"/>
        <v>3859.908468796496</v>
      </c>
      <c r="S117">
        <f t="shared" si="14"/>
        <v>2349709783950.7251</v>
      </c>
      <c r="U117" s="1">
        <v>1.8229133238447999E-5</v>
      </c>
      <c r="V117" s="2">
        <v>3.6332146396489405E-9</v>
      </c>
      <c r="W117" s="2">
        <v>1.1836325879812648E-8</v>
      </c>
    </row>
    <row r="118" spans="2:23" x14ac:dyDescent="0.3">
      <c r="B118" s="1">
        <v>1.6406219479986799E-5</v>
      </c>
      <c r="C118">
        <v>249.99991073148001</v>
      </c>
      <c r="D118">
        <v>9467</v>
      </c>
      <c r="E118">
        <f t="shared" si="10"/>
        <v>8.926851998580787E-5</v>
      </c>
      <c r="F118" s="2">
        <f t="shared" si="11"/>
        <v>3.5707407994323145E-9</v>
      </c>
      <c r="J118" s="1">
        <v>1.6406219479986799E-5</v>
      </c>
      <c r="K118">
        <v>250.00009530147801</v>
      </c>
      <c r="L118">
        <v>24386</v>
      </c>
      <c r="M118">
        <f t="shared" si="15"/>
        <v>9.5301478012288499E-5</v>
      </c>
      <c r="N118" s="2">
        <f t="shared" si="16"/>
        <v>3.8120591204915405E-9</v>
      </c>
      <c r="P118" s="1">
        <v>1.6406219479986799E-5</v>
      </c>
      <c r="Q118">
        <f t="shared" si="12"/>
        <v>2651270571503.002</v>
      </c>
      <c r="R118">
        <f t="shared" si="13"/>
        <v>10757.21386929708</v>
      </c>
      <c r="S118">
        <f t="shared" si="14"/>
        <v>2651270560745.7881</v>
      </c>
      <c r="U118" s="1">
        <v>1.6406219479986799E-5</v>
      </c>
      <c r="V118" s="2">
        <v>3.5707407994323145E-9</v>
      </c>
      <c r="W118" s="2">
        <v>3.8120591204915405E-9</v>
      </c>
    </row>
    <row r="119" spans="2:23" x14ac:dyDescent="0.3">
      <c r="B119" s="1">
        <v>1.47655971408333E-5</v>
      </c>
      <c r="C119">
        <v>249.99991155699399</v>
      </c>
      <c r="D119">
        <v>10531</v>
      </c>
      <c r="E119">
        <f t="shared" si="10"/>
        <v>8.8443006006855285E-5</v>
      </c>
      <c r="F119" s="2">
        <f t="shared" si="11"/>
        <v>3.5377202402742115E-9</v>
      </c>
      <c r="J119" s="1">
        <v>1.47655971408333E-5</v>
      </c>
      <c r="K119">
        <v>250.00007766999099</v>
      </c>
      <c r="L119">
        <v>26987</v>
      </c>
      <c r="M119">
        <f t="shared" si="15"/>
        <v>7.7669990986350967E-5</v>
      </c>
      <c r="N119" s="2">
        <f t="shared" si="16"/>
        <v>3.1067996394540386E-9</v>
      </c>
      <c r="P119" s="1">
        <v>1.47655971408333E-5</v>
      </c>
      <c r="Q119">
        <f t="shared" si="12"/>
        <v>2976775800447.0513</v>
      </c>
      <c r="R119">
        <f t="shared" si="13"/>
        <v>11927.025420035314</v>
      </c>
      <c r="S119">
        <f t="shared" si="14"/>
        <v>2976775788520.0259</v>
      </c>
      <c r="U119" s="1">
        <v>1.47655971408333E-5</v>
      </c>
      <c r="V119" s="2">
        <v>3.5377202402742115E-9</v>
      </c>
      <c r="W119" s="2">
        <v>3.1067996394540386E-9</v>
      </c>
    </row>
    <row r="120" spans="2:23" x14ac:dyDescent="0.3">
      <c r="B120" s="1">
        <v>1.32890370747107E-5</v>
      </c>
      <c r="C120">
        <v>249.99991114856499</v>
      </c>
      <c r="D120">
        <v>11700</v>
      </c>
      <c r="E120">
        <f t="shared" si="10"/>
        <v>8.8851435009473789E-5</v>
      </c>
      <c r="F120" s="2">
        <f t="shared" si="11"/>
        <v>3.5540574003789517E-9</v>
      </c>
      <c r="J120" s="1">
        <v>1.32890370747107E-5</v>
      </c>
      <c r="K120">
        <v>250.00006065023601</v>
      </c>
      <c r="L120">
        <v>30130</v>
      </c>
      <c r="M120">
        <f t="shared" si="15"/>
        <v>6.0650236008541469E-5</v>
      </c>
      <c r="N120" s="2">
        <f t="shared" si="16"/>
        <v>2.4260094403416586E-9</v>
      </c>
      <c r="P120" s="1">
        <v>1.32890370747107E-5</v>
      </c>
      <c r="Q120">
        <f t="shared" si="12"/>
        <v>3292012109526.5615</v>
      </c>
      <c r="R120">
        <f t="shared" si="13"/>
        <v>13680.701963590789</v>
      </c>
      <c r="S120">
        <f t="shared" si="14"/>
        <v>3292012095845.8594</v>
      </c>
      <c r="U120" s="1">
        <v>1.32890370747107E-5</v>
      </c>
      <c r="V120" s="2">
        <v>3.5540574003789517E-9</v>
      </c>
      <c r="W120" s="2">
        <v>2.4260094403416586E-9</v>
      </c>
    </row>
    <row r="121" spans="2:23" x14ac:dyDescent="0.3">
      <c r="B121" s="1">
        <v>1.1960133050404299E-5</v>
      </c>
      <c r="C121">
        <v>250.00023079730801</v>
      </c>
      <c r="D121">
        <v>12943</v>
      </c>
      <c r="E121">
        <f t="shared" si="10"/>
        <v>2.3079730800645848E-4</v>
      </c>
      <c r="F121" s="2">
        <f t="shared" si="11"/>
        <v>9.2318923202583381E-9</v>
      </c>
      <c r="J121" s="1">
        <v>1.1960133050404299E-5</v>
      </c>
      <c r="K121">
        <v>250.000365348896</v>
      </c>
      <c r="L121">
        <v>33454</v>
      </c>
      <c r="M121">
        <f t="shared" si="15"/>
        <v>3.6534889599693088E-4</v>
      </c>
      <c r="N121" s="2">
        <f t="shared" si="16"/>
        <v>1.4613955839877234E-8</v>
      </c>
      <c r="P121" s="1">
        <v>1.1960133050404299E-5</v>
      </c>
      <c r="Q121">
        <f t="shared" si="12"/>
        <v>1401987756247.7693</v>
      </c>
      <c r="R121">
        <f t="shared" si="13"/>
        <v>2045.427811710593</v>
      </c>
      <c r="S121">
        <f t="shared" si="14"/>
        <v>1401987754202.3416</v>
      </c>
      <c r="U121" s="1">
        <v>1.1960133050404299E-5</v>
      </c>
      <c r="V121" s="2">
        <v>9.2318923202583381E-9</v>
      </c>
      <c r="W121" s="2">
        <v>1.4613955839877234E-8</v>
      </c>
    </row>
    <row r="122" spans="2:23" x14ac:dyDescent="0.3">
      <c r="B122" s="1">
        <v>1.07641194602121E-5</v>
      </c>
      <c r="C122">
        <v>250.00008675076501</v>
      </c>
      <c r="D122">
        <v>14399</v>
      </c>
      <c r="E122">
        <f t="shared" si="10"/>
        <v>8.6750765007082009E-5</v>
      </c>
      <c r="F122" s="2">
        <f t="shared" si="11"/>
        <v>3.47003060028328E-9</v>
      </c>
      <c r="J122" s="1">
        <v>1.07641194602121E-5</v>
      </c>
      <c r="K122">
        <v>250.000207847144</v>
      </c>
      <c r="L122">
        <v>37244</v>
      </c>
      <c r="M122">
        <f t="shared" si="15"/>
        <v>2.078471439972418E-4</v>
      </c>
      <c r="N122" s="2">
        <f t="shared" si="16"/>
        <v>8.3138857598896722E-9</v>
      </c>
      <c r="P122" s="1">
        <v>1.07641194602121E-5</v>
      </c>
      <c r="Q122">
        <f t="shared" si="12"/>
        <v>4149531130597.0962</v>
      </c>
      <c r="R122">
        <f t="shared" si="13"/>
        <v>3229.5322771441274</v>
      </c>
      <c r="S122">
        <f t="shared" si="14"/>
        <v>4149531127367.564</v>
      </c>
      <c r="U122" s="1">
        <v>1.07641194602121E-5</v>
      </c>
      <c r="V122" s="2">
        <v>3.47003060028328E-9</v>
      </c>
      <c r="W122" s="2">
        <v>8.3138857598896705E-9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Oleks</dc:creator>
  <cp:lastModifiedBy>Oleksandr Kryshtalov</cp:lastModifiedBy>
  <dcterms:created xsi:type="dcterms:W3CDTF">2020-05-13T11:58:06Z</dcterms:created>
  <dcterms:modified xsi:type="dcterms:W3CDTF">2020-05-16T18:39:50Z</dcterms:modified>
</cp:coreProperties>
</file>