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urdu\OneDrive - Tartu Ülikool\Iuliia Burdun Tartu\job_Ain\"/>
    </mc:Choice>
  </mc:AlternateContent>
  <xr:revisionPtr revIDLastSave="109" documentId="11_23020281F3A0A06A2F6947EE7AC5007DBB102998" xr6:coauthVersionLast="45" xr6:coauthVersionMax="45" xr10:uidLastSave="{29A5AC0F-96B4-4473-8714-77A219650530}"/>
  <bookViews>
    <workbookView xWindow="-289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Sheet1!$A$1:$N$290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88" i="1" l="1"/>
  <c r="V288" i="1"/>
  <c r="U288" i="1"/>
  <c r="T288" i="1"/>
  <c r="S288" i="1"/>
  <c r="R288" i="1"/>
  <c r="Q288" i="1"/>
  <c r="W287" i="1"/>
  <c r="V287" i="1"/>
  <c r="U287" i="1"/>
  <c r="T287" i="1"/>
  <c r="S287" i="1"/>
  <c r="R287" i="1"/>
  <c r="Q287" i="1"/>
  <c r="Q281" i="1"/>
  <c r="Q263" i="1"/>
  <c r="Q262" i="1"/>
  <c r="Q231" i="1"/>
  <c r="Q238" i="1"/>
  <c r="Q243" i="1"/>
  <c r="Q204" i="1"/>
  <c r="Q186" i="1"/>
  <c r="Q181" i="1"/>
  <c r="Q155" i="1"/>
  <c r="Q159" i="1"/>
  <c r="Q163" i="1"/>
  <c r="Q167" i="1"/>
  <c r="Q147" i="1"/>
  <c r="Q124" i="1"/>
  <c r="Q109" i="1"/>
  <c r="Q102" i="1"/>
  <c r="Q97" i="1"/>
  <c r="Q91" i="1"/>
  <c r="Q79" i="1"/>
  <c r="Q82" i="1"/>
  <c r="R87" i="1"/>
  <c r="Q60" i="1"/>
  <c r="Q72" i="1"/>
  <c r="Q67" i="1"/>
  <c r="Q52" i="1"/>
  <c r="Q48" i="1"/>
  <c r="Q44" i="1"/>
  <c r="Q40" i="1"/>
  <c r="Q33" i="1"/>
  <c r="Q29" i="1"/>
  <c r="Q25" i="1"/>
  <c r="Q21" i="1"/>
  <c r="Q273" i="1"/>
  <c r="Q280" i="1"/>
  <c r="R40" i="1"/>
  <c r="S40" i="1"/>
  <c r="T40" i="1"/>
  <c r="U40" i="1"/>
  <c r="V40" i="1"/>
  <c r="W40" i="1"/>
  <c r="Q41" i="1"/>
  <c r="R41" i="1"/>
  <c r="S41" i="1"/>
  <c r="T41" i="1"/>
  <c r="U41" i="1"/>
  <c r="V41" i="1"/>
  <c r="W41" i="1"/>
  <c r="R44" i="1"/>
  <c r="S44" i="1"/>
  <c r="T44" i="1"/>
  <c r="U44" i="1"/>
  <c r="V44" i="1"/>
  <c r="W44" i="1"/>
  <c r="Q45" i="1"/>
  <c r="R45" i="1"/>
  <c r="S45" i="1"/>
  <c r="T45" i="1"/>
  <c r="U45" i="1"/>
  <c r="V45" i="1"/>
  <c r="W45" i="1"/>
  <c r="R48" i="1"/>
  <c r="S48" i="1"/>
  <c r="T48" i="1"/>
  <c r="U48" i="1"/>
  <c r="V48" i="1"/>
  <c r="W48" i="1"/>
  <c r="Q49" i="1"/>
  <c r="R49" i="1"/>
  <c r="S49" i="1"/>
  <c r="T49" i="1"/>
  <c r="U49" i="1"/>
  <c r="V49" i="1"/>
  <c r="W49" i="1"/>
  <c r="R52" i="1"/>
  <c r="S52" i="1"/>
  <c r="T52" i="1"/>
  <c r="U52" i="1"/>
  <c r="V52" i="1"/>
  <c r="W52" i="1"/>
  <c r="Q53" i="1"/>
  <c r="R53" i="1"/>
  <c r="S53" i="1"/>
  <c r="T53" i="1"/>
  <c r="U53" i="1"/>
  <c r="V53" i="1"/>
  <c r="W53" i="1"/>
  <c r="Q54" i="1"/>
  <c r="R54" i="1"/>
  <c r="S54" i="1"/>
  <c r="T54" i="1"/>
  <c r="U54" i="1"/>
  <c r="V54" i="1"/>
  <c r="W54" i="1"/>
  <c r="Q59" i="1"/>
  <c r="R59" i="1"/>
  <c r="S59" i="1"/>
  <c r="T59" i="1"/>
  <c r="U59" i="1"/>
  <c r="V59" i="1"/>
  <c r="W59" i="1"/>
  <c r="R60" i="1"/>
  <c r="S60" i="1"/>
  <c r="T60" i="1"/>
  <c r="U60" i="1"/>
  <c r="V60" i="1"/>
  <c r="W60" i="1"/>
  <c r="Q63" i="1"/>
  <c r="R63" i="1"/>
  <c r="S63" i="1"/>
  <c r="T63" i="1"/>
  <c r="U63" i="1"/>
  <c r="V63" i="1"/>
  <c r="W63" i="1"/>
  <c r="Q64" i="1"/>
  <c r="R64" i="1"/>
  <c r="S64" i="1"/>
  <c r="T64" i="1"/>
  <c r="U64" i="1"/>
  <c r="V64" i="1"/>
  <c r="W64" i="1"/>
  <c r="R67" i="1"/>
  <c r="S67" i="1"/>
  <c r="T67" i="1"/>
  <c r="U67" i="1"/>
  <c r="V67" i="1"/>
  <c r="W67" i="1"/>
  <c r="Q68" i="1"/>
  <c r="R68" i="1"/>
  <c r="S68" i="1"/>
  <c r="T68" i="1"/>
  <c r="U68" i="1"/>
  <c r="V68" i="1"/>
  <c r="W68" i="1"/>
  <c r="Q71" i="1"/>
  <c r="R71" i="1"/>
  <c r="S71" i="1"/>
  <c r="T71" i="1"/>
  <c r="U71" i="1"/>
  <c r="V71" i="1"/>
  <c r="W71" i="1"/>
  <c r="R72" i="1"/>
  <c r="S72" i="1"/>
  <c r="T72" i="1"/>
  <c r="U72" i="1"/>
  <c r="V72" i="1"/>
  <c r="W72" i="1"/>
  <c r="Q73" i="1"/>
  <c r="R73" i="1"/>
  <c r="S73" i="1"/>
  <c r="T73" i="1"/>
  <c r="U73" i="1"/>
  <c r="V73" i="1"/>
  <c r="W73" i="1"/>
  <c r="Q78" i="1"/>
  <c r="R78" i="1"/>
  <c r="S78" i="1"/>
  <c r="T78" i="1"/>
  <c r="U78" i="1"/>
  <c r="V78" i="1"/>
  <c r="W78" i="1"/>
  <c r="R79" i="1"/>
  <c r="S79" i="1"/>
  <c r="T79" i="1"/>
  <c r="U79" i="1"/>
  <c r="V79" i="1"/>
  <c r="W79" i="1"/>
  <c r="R82" i="1"/>
  <c r="S82" i="1"/>
  <c r="T82" i="1"/>
  <c r="U82" i="1"/>
  <c r="V82" i="1"/>
  <c r="W82" i="1"/>
  <c r="Q83" i="1"/>
  <c r="R83" i="1"/>
  <c r="S83" i="1"/>
  <c r="T83" i="1"/>
  <c r="U83" i="1"/>
  <c r="V83" i="1"/>
  <c r="W83" i="1"/>
  <c r="Q86" i="1"/>
  <c r="R86" i="1"/>
  <c r="S86" i="1"/>
  <c r="T86" i="1"/>
  <c r="U86" i="1"/>
  <c r="V86" i="1"/>
  <c r="W86" i="1"/>
  <c r="Q87" i="1"/>
  <c r="S87" i="1"/>
  <c r="T87" i="1"/>
  <c r="U87" i="1"/>
  <c r="V87" i="1"/>
  <c r="W87" i="1"/>
  <c r="Q90" i="1"/>
  <c r="R90" i="1"/>
  <c r="S90" i="1"/>
  <c r="T90" i="1"/>
  <c r="U90" i="1"/>
  <c r="V90" i="1"/>
  <c r="W90" i="1"/>
  <c r="R91" i="1"/>
  <c r="S91" i="1"/>
  <c r="T91" i="1"/>
  <c r="U91" i="1"/>
  <c r="V91" i="1"/>
  <c r="W91" i="1"/>
  <c r="Q92" i="1"/>
  <c r="R92" i="1"/>
  <c r="S92" i="1"/>
  <c r="T92" i="1"/>
  <c r="U92" i="1"/>
  <c r="V92" i="1"/>
  <c r="W92" i="1"/>
  <c r="R97" i="1"/>
  <c r="S97" i="1"/>
  <c r="T97" i="1"/>
  <c r="U97" i="1"/>
  <c r="V97" i="1"/>
  <c r="W97" i="1"/>
  <c r="Q98" i="1"/>
  <c r="R98" i="1"/>
  <c r="S98" i="1"/>
  <c r="T98" i="1"/>
  <c r="U98" i="1"/>
  <c r="V98" i="1"/>
  <c r="W98" i="1"/>
  <c r="Q101" i="1"/>
  <c r="R101" i="1"/>
  <c r="S101" i="1"/>
  <c r="T101" i="1"/>
  <c r="U101" i="1"/>
  <c r="V101" i="1"/>
  <c r="W101" i="1"/>
  <c r="R102" i="1"/>
  <c r="S102" i="1"/>
  <c r="T102" i="1"/>
  <c r="U102" i="1"/>
  <c r="V102" i="1"/>
  <c r="W102" i="1"/>
  <c r="Q105" i="1"/>
  <c r="R105" i="1"/>
  <c r="S105" i="1"/>
  <c r="T105" i="1"/>
  <c r="U105" i="1"/>
  <c r="V105" i="1"/>
  <c r="W105" i="1"/>
  <c r="Q106" i="1"/>
  <c r="R106" i="1"/>
  <c r="S106" i="1"/>
  <c r="T106" i="1"/>
  <c r="U106" i="1"/>
  <c r="V106" i="1"/>
  <c r="W106" i="1"/>
  <c r="R109" i="1"/>
  <c r="S109" i="1"/>
  <c r="T109" i="1"/>
  <c r="U109" i="1"/>
  <c r="V109" i="1"/>
  <c r="W109" i="1"/>
  <c r="Q110" i="1"/>
  <c r="R110" i="1"/>
  <c r="S110" i="1"/>
  <c r="T110" i="1"/>
  <c r="U110" i="1"/>
  <c r="V110" i="1"/>
  <c r="W110" i="1"/>
  <c r="Q111" i="1"/>
  <c r="R111" i="1"/>
  <c r="S111" i="1"/>
  <c r="T111" i="1"/>
  <c r="U111" i="1"/>
  <c r="V111" i="1"/>
  <c r="W111" i="1"/>
  <c r="Q116" i="1"/>
  <c r="R116" i="1"/>
  <c r="S116" i="1"/>
  <c r="T116" i="1"/>
  <c r="U116" i="1"/>
  <c r="V116" i="1"/>
  <c r="W116" i="1"/>
  <c r="Q117" i="1"/>
  <c r="R117" i="1"/>
  <c r="S117" i="1"/>
  <c r="T117" i="1"/>
  <c r="U117" i="1"/>
  <c r="V117" i="1"/>
  <c r="W117" i="1"/>
  <c r="Q120" i="1"/>
  <c r="R120" i="1"/>
  <c r="S120" i="1"/>
  <c r="T120" i="1"/>
  <c r="U120" i="1"/>
  <c r="V120" i="1"/>
  <c r="W120" i="1"/>
  <c r="Q121" i="1"/>
  <c r="R121" i="1"/>
  <c r="S121" i="1"/>
  <c r="T121" i="1"/>
  <c r="U121" i="1"/>
  <c r="V121" i="1"/>
  <c r="W121" i="1"/>
  <c r="R124" i="1"/>
  <c r="S124" i="1"/>
  <c r="T124" i="1"/>
  <c r="U124" i="1"/>
  <c r="V124" i="1"/>
  <c r="W124" i="1"/>
  <c r="Q125" i="1"/>
  <c r="R125" i="1"/>
  <c r="S125" i="1"/>
  <c r="T125" i="1"/>
  <c r="U125" i="1"/>
  <c r="V125" i="1"/>
  <c r="W125" i="1"/>
  <c r="Q128" i="1"/>
  <c r="R128" i="1"/>
  <c r="S128" i="1"/>
  <c r="T128" i="1"/>
  <c r="U128" i="1"/>
  <c r="V128" i="1"/>
  <c r="W128" i="1"/>
  <c r="Q129" i="1"/>
  <c r="R129" i="1"/>
  <c r="S129" i="1"/>
  <c r="T129" i="1"/>
  <c r="U129" i="1"/>
  <c r="V129" i="1"/>
  <c r="W129" i="1"/>
  <c r="Q130" i="1"/>
  <c r="R130" i="1"/>
  <c r="S130" i="1"/>
  <c r="T130" i="1"/>
  <c r="U130" i="1"/>
  <c r="V130" i="1"/>
  <c r="W130" i="1"/>
  <c r="Q135" i="1"/>
  <c r="R135" i="1"/>
  <c r="S135" i="1"/>
  <c r="T135" i="1"/>
  <c r="U135" i="1"/>
  <c r="V135" i="1"/>
  <c r="W135" i="1"/>
  <c r="Q136" i="1"/>
  <c r="R136" i="1"/>
  <c r="S136" i="1"/>
  <c r="T136" i="1"/>
  <c r="U136" i="1"/>
  <c r="V136" i="1"/>
  <c r="W136" i="1"/>
  <c r="Q139" i="1"/>
  <c r="R139" i="1"/>
  <c r="S139" i="1"/>
  <c r="T139" i="1"/>
  <c r="U139" i="1"/>
  <c r="V139" i="1"/>
  <c r="W139" i="1"/>
  <c r="Q140" i="1"/>
  <c r="R140" i="1"/>
  <c r="S140" i="1"/>
  <c r="T140" i="1"/>
  <c r="U140" i="1"/>
  <c r="V140" i="1"/>
  <c r="W140" i="1"/>
  <c r="Q143" i="1"/>
  <c r="R143" i="1"/>
  <c r="S143" i="1"/>
  <c r="T143" i="1"/>
  <c r="U143" i="1"/>
  <c r="V143" i="1"/>
  <c r="W143" i="1"/>
  <c r="Q144" i="1"/>
  <c r="R144" i="1"/>
  <c r="S144" i="1"/>
  <c r="T144" i="1"/>
  <c r="U144" i="1"/>
  <c r="V144" i="1"/>
  <c r="W144" i="1"/>
  <c r="R147" i="1"/>
  <c r="S147" i="1"/>
  <c r="T147" i="1"/>
  <c r="U147" i="1"/>
  <c r="V147" i="1"/>
  <c r="W147" i="1"/>
  <c r="Q148" i="1"/>
  <c r="R148" i="1"/>
  <c r="S148" i="1"/>
  <c r="T148" i="1"/>
  <c r="U148" i="1"/>
  <c r="V148" i="1"/>
  <c r="W148" i="1"/>
  <c r="Q149" i="1"/>
  <c r="R149" i="1"/>
  <c r="S149" i="1"/>
  <c r="T149" i="1"/>
  <c r="U149" i="1"/>
  <c r="V149" i="1"/>
  <c r="W149" i="1"/>
  <c r="Q154" i="1"/>
  <c r="R154" i="1"/>
  <c r="S154" i="1"/>
  <c r="T154" i="1"/>
  <c r="U154" i="1"/>
  <c r="V154" i="1"/>
  <c r="W154" i="1"/>
  <c r="R155" i="1"/>
  <c r="S155" i="1"/>
  <c r="T155" i="1"/>
  <c r="U155" i="1"/>
  <c r="V155" i="1"/>
  <c r="W155" i="1"/>
  <c r="Q158" i="1"/>
  <c r="R158" i="1"/>
  <c r="S158" i="1"/>
  <c r="T158" i="1"/>
  <c r="U158" i="1"/>
  <c r="V158" i="1"/>
  <c r="W158" i="1"/>
  <c r="R159" i="1"/>
  <c r="S159" i="1"/>
  <c r="T159" i="1"/>
  <c r="U159" i="1"/>
  <c r="V159" i="1"/>
  <c r="W159" i="1"/>
  <c r="Q162" i="1"/>
  <c r="R162" i="1"/>
  <c r="S162" i="1"/>
  <c r="T162" i="1"/>
  <c r="U162" i="1"/>
  <c r="V162" i="1"/>
  <c r="W162" i="1"/>
  <c r="R163" i="1"/>
  <c r="S163" i="1"/>
  <c r="T163" i="1"/>
  <c r="U163" i="1"/>
  <c r="V163" i="1"/>
  <c r="W163" i="1"/>
  <c r="Q166" i="1"/>
  <c r="R166" i="1"/>
  <c r="S166" i="1"/>
  <c r="T166" i="1"/>
  <c r="U166" i="1"/>
  <c r="V166" i="1"/>
  <c r="W166" i="1"/>
  <c r="R167" i="1"/>
  <c r="S167" i="1"/>
  <c r="T167" i="1"/>
  <c r="U167" i="1"/>
  <c r="V167" i="1"/>
  <c r="W167" i="1"/>
  <c r="Q168" i="1"/>
  <c r="R168" i="1"/>
  <c r="S168" i="1"/>
  <c r="T168" i="1"/>
  <c r="U168" i="1"/>
  <c r="V168" i="1"/>
  <c r="W168" i="1"/>
  <c r="Q173" i="1"/>
  <c r="R173" i="1"/>
  <c r="S173" i="1"/>
  <c r="T173" i="1"/>
  <c r="U173" i="1"/>
  <c r="V173" i="1"/>
  <c r="W173" i="1"/>
  <c r="Q174" i="1"/>
  <c r="R174" i="1"/>
  <c r="S174" i="1"/>
  <c r="T174" i="1"/>
  <c r="U174" i="1"/>
  <c r="V174" i="1"/>
  <c r="W174" i="1"/>
  <c r="Q177" i="1"/>
  <c r="R177" i="1"/>
  <c r="S177" i="1"/>
  <c r="T177" i="1"/>
  <c r="U177" i="1"/>
  <c r="V177" i="1"/>
  <c r="W177" i="1"/>
  <c r="Q178" i="1"/>
  <c r="R178" i="1"/>
  <c r="S178" i="1"/>
  <c r="T178" i="1"/>
  <c r="U178" i="1"/>
  <c r="V178" i="1"/>
  <c r="W178" i="1"/>
  <c r="R181" i="1"/>
  <c r="S181" i="1"/>
  <c r="T181" i="1"/>
  <c r="U181" i="1"/>
  <c r="V181" i="1"/>
  <c r="W181" i="1"/>
  <c r="Q182" i="1"/>
  <c r="R182" i="1"/>
  <c r="S182" i="1"/>
  <c r="T182" i="1"/>
  <c r="U182" i="1"/>
  <c r="V182" i="1"/>
  <c r="W182" i="1"/>
  <c r="Q185" i="1"/>
  <c r="R185" i="1"/>
  <c r="S185" i="1"/>
  <c r="T185" i="1"/>
  <c r="U185" i="1"/>
  <c r="V185" i="1"/>
  <c r="W185" i="1"/>
  <c r="R186" i="1"/>
  <c r="S186" i="1"/>
  <c r="T186" i="1"/>
  <c r="U186" i="1"/>
  <c r="V186" i="1"/>
  <c r="W186" i="1"/>
  <c r="Q187" i="1"/>
  <c r="R187" i="1"/>
  <c r="S187" i="1"/>
  <c r="T187" i="1"/>
  <c r="U187" i="1"/>
  <c r="V187" i="1"/>
  <c r="W187" i="1"/>
  <c r="Q192" i="1"/>
  <c r="R192" i="1"/>
  <c r="S192" i="1"/>
  <c r="T192" i="1"/>
  <c r="U192" i="1"/>
  <c r="V192" i="1"/>
  <c r="W192" i="1"/>
  <c r="Q193" i="1"/>
  <c r="R193" i="1"/>
  <c r="S193" i="1"/>
  <c r="T193" i="1"/>
  <c r="U193" i="1"/>
  <c r="V193" i="1"/>
  <c r="W193" i="1"/>
  <c r="Q196" i="1"/>
  <c r="R196" i="1"/>
  <c r="S196" i="1"/>
  <c r="T196" i="1"/>
  <c r="U196" i="1"/>
  <c r="V196" i="1"/>
  <c r="W196" i="1"/>
  <c r="Q197" i="1"/>
  <c r="R197" i="1"/>
  <c r="S197" i="1"/>
  <c r="T197" i="1"/>
  <c r="U197" i="1"/>
  <c r="V197" i="1"/>
  <c r="W197" i="1"/>
  <c r="Q200" i="1"/>
  <c r="R200" i="1"/>
  <c r="S200" i="1"/>
  <c r="T200" i="1"/>
  <c r="U200" i="1"/>
  <c r="V200" i="1"/>
  <c r="W200" i="1"/>
  <c r="Q201" i="1"/>
  <c r="R201" i="1"/>
  <c r="S201" i="1"/>
  <c r="T201" i="1"/>
  <c r="U201" i="1"/>
  <c r="V201" i="1"/>
  <c r="W201" i="1"/>
  <c r="R204" i="1"/>
  <c r="S204" i="1"/>
  <c r="T204" i="1"/>
  <c r="U204" i="1"/>
  <c r="V204" i="1"/>
  <c r="W204" i="1"/>
  <c r="Q205" i="1"/>
  <c r="R205" i="1"/>
  <c r="S205" i="1"/>
  <c r="T205" i="1"/>
  <c r="U205" i="1"/>
  <c r="V205" i="1"/>
  <c r="W205" i="1"/>
  <c r="Q206" i="1"/>
  <c r="R206" i="1"/>
  <c r="S206" i="1"/>
  <c r="T206" i="1"/>
  <c r="U206" i="1"/>
  <c r="V206" i="1"/>
  <c r="W206" i="1"/>
  <c r="Q211" i="1"/>
  <c r="R211" i="1"/>
  <c r="S211" i="1"/>
  <c r="T211" i="1"/>
  <c r="U211" i="1"/>
  <c r="V211" i="1"/>
  <c r="W211" i="1"/>
  <c r="Q212" i="1"/>
  <c r="R212" i="1"/>
  <c r="S212" i="1"/>
  <c r="T212" i="1"/>
  <c r="U212" i="1"/>
  <c r="V212" i="1"/>
  <c r="W212" i="1"/>
  <c r="Q215" i="1"/>
  <c r="R215" i="1"/>
  <c r="S215" i="1"/>
  <c r="T215" i="1"/>
  <c r="U215" i="1"/>
  <c r="V215" i="1"/>
  <c r="W215" i="1"/>
  <c r="Q216" i="1"/>
  <c r="R216" i="1"/>
  <c r="S216" i="1"/>
  <c r="T216" i="1"/>
  <c r="U216" i="1"/>
  <c r="V216" i="1"/>
  <c r="W216" i="1"/>
  <c r="Q219" i="1"/>
  <c r="R219" i="1"/>
  <c r="S219" i="1"/>
  <c r="T219" i="1"/>
  <c r="U219" i="1"/>
  <c r="V219" i="1"/>
  <c r="W219" i="1"/>
  <c r="Q220" i="1"/>
  <c r="R220" i="1"/>
  <c r="S220" i="1"/>
  <c r="T220" i="1"/>
  <c r="U220" i="1"/>
  <c r="V220" i="1"/>
  <c r="W220" i="1"/>
  <c r="Q223" i="1"/>
  <c r="R223" i="1"/>
  <c r="S223" i="1"/>
  <c r="T223" i="1"/>
  <c r="U223" i="1"/>
  <c r="V223" i="1"/>
  <c r="W223" i="1"/>
  <c r="Q224" i="1"/>
  <c r="R224" i="1"/>
  <c r="S224" i="1"/>
  <c r="T224" i="1"/>
  <c r="U224" i="1"/>
  <c r="V224" i="1"/>
  <c r="W224" i="1"/>
  <c r="Q225" i="1"/>
  <c r="R225" i="1"/>
  <c r="S225" i="1"/>
  <c r="T225" i="1"/>
  <c r="U225" i="1"/>
  <c r="V225" i="1"/>
  <c r="W225" i="1"/>
  <c r="Q230" i="1"/>
  <c r="R230" i="1"/>
  <c r="S230" i="1"/>
  <c r="T230" i="1"/>
  <c r="U230" i="1"/>
  <c r="V230" i="1"/>
  <c r="W230" i="1"/>
  <c r="R231" i="1"/>
  <c r="S231" i="1"/>
  <c r="T231" i="1"/>
  <c r="U231" i="1"/>
  <c r="V231" i="1"/>
  <c r="W231" i="1"/>
  <c r="Q234" i="1"/>
  <c r="R234" i="1"/>
  <c r="S234" i="1"/>
  <c r="T234" i="1"/>
  <c r="U234" i="1"/>
  <c r="V234" i="1"/>
  <c r="W234" i="1"/>
  <c r="Q235" i="1"/>
  <c r="R235" i="1"/>
  <c r="S235" i="1"/>
  <c r="T235" i="1"/>
  <c r="U235" i="1"/>
  <c r="V235" i="1"/>
  <c r="W235" i="1"/>
  <c r="R238" i="1"/>
  <c r="S238" i="1"/>
  <c r="T238" i="1"/>
  <c r="U238" i="1"/>
  <c r="V238" i="1"/>
  <c r="W238" i="1"/>
  <c r="Q239" i="1"/>
  <c r="R239" i="1"/>
  <c r="S239" i="1"/>
  <c r="T239" i="1"/>
  <c r="U239" i="1"/>
  <c r="V239" i="1"/>
  <c r="W239" i="1"/>
  <c r="Q242" i="1"/>
  <c r="R242" i="1"/>
  <c r="S242" i="1"/>
  <c r="T242" i="1"/>
  <c r="U242" i="1"/>
  <c r="V242" i="1"/>
  <c r="W242" i="1"/>
  <c r="R243" i="1"/>
  <c r="S243" i="1"/>
  <c r="T243" i="1"/>
  <c r="U243" i="1"/>
  <c r="V243" i="1"/>
  <c r="W243" i="1"/>
  <c r="Q244" i="1"/>
  <c r="R244" i="1"/>
  <c r="S244" i="1"/>
  <c r="T244" i="1"/>
  <c r="U244" i="1"/>
  <c r="V244" i="1"/>
  <c r="W244" i="1"/>
  <c r="Q249" i="1"/>
  <c r="R249" i="1"/>
  <c r="S249" i="1"/>
  <c r="T249" i="1"/>
  <c r="U249" i="1"/>
  <c r="V249" i="1"/>
  <c r="W249" i="1"/>
  <c r="Q250" i="1"/>
  <c r="R250" i="1"/>
  <c r="S250" i="1"/>
  <c r="T250" i="1"/>
  <c r="U250" i="1"/>
  <c r="V250" i="1"/>
  <c r="W250" i="1"/>
  <c r="Q253" i="1"/>
  <c r="R253" i="1"/>
  <c r="S253" i="1"/>
  <c r="T253" i="1"/>
  <c r="U253" i="1"/>
  <c r="V253" i="1"/>
  <c r="W253" i="1"/>
  <c r="Q254" i="1"/>
  <c r="R254" i="1"/>
  <c r="S254" i="1"/>
  <c r="T254" i="1"/>
  <c r="U254" i="1"/>
  <c r="V254" i="1"/>
  <c r="W254" i="1"/>
  <c r="Q257" i="1"/>
  <c r="R257" i="1"/>
  <c r="S257" i="1"/>
  <c r="T257" i="1"/>
  <c r="U257" i="1"/>
  <c r="V257" i="1"/>
  <c r="W257" i="1"/>
  <c r="Q258" i="1"/>
  <c r="R258" i="1"/>
  <c r="S258" i="1"/>
  <c r="T258" i="1"/>
  <c r="U258" i="1"/>
  <c r="V258" i="1"/>
  <c r="W258" i="1"/>
  <c r="Q261" i="1"/>
  <c r="R261" i="1"/>
  <c r="S261" i="1"/>
  <c r="T261" i="1"/>
  <c r="U261" i="1"/>
  <c r="V261" i="1"/>
  <c r="W261" i="1"/>
  <c r="R262" i="1"/>
  <c r="S262" i="1"/>
  <c r="T262" i="1"/>
  <c r="U262" i="1"/>
  <c r="V262" i="1"/>
  <c r="W262" i="1"/>
  <c r="R263" i="1"/>
  <c r="S263" i="1"/>
  <c r="T263" i="1"/>
  <c r="U263" i="1"/>
  <c r="V263" i="1"/>
  <c r="W263" i="1"/>
  <c r="Q268" i="1"/>
  <c r="R268" i="1"/>
  <c r="S268" i="1"/>
  <c r="T268" i="1"/>
  <c r="U268" i="1"/>
  <c r="V268" i="1"/>
  <c r="W268" i="1"/>
  <c r="Q269" i="1"/>
  <c r="R269" i="1"/>
  <c r="S269" i="1"/>
  <c r="T269" i="1"/>
  <c r="U269" i="1"/>
  <c r="V269" i="1"/>
  <c r="W269" i="1"/>
  <c r="Q272" i="1"/>
  <c r="R272" i="1"/>
  <c r="S272" i="1"/>
  <c r="T272" i="1"/>
  <c r="U272" i="1"/>
  <c r="V272" i="1"/>
  <c r="W272" i="1"/>
  <c r="R273" i="1"/>
  <c r="S273" i="1"/>
  <c r="T273" i="1"/>
  <c r="U273" i="1"/>
  <c r="V273" i="1"/>
  <c r="W273" i="1"/>
  <c r="Q276" i="1"/>
  <c r="R276" i="1"/>
  <c r="S276" i="1"/>
  <c r="T276" i="1"/>
  <c r="U276" i="1"/>
  <c r="V276" i="1"/>
  <c r="W276" i="1"/>
  <c r="Q277" i="1"/>
  <c r="R277" i="1"/>
  <c r="S277" i="1"/>
  <c r="T277" i="1"/>
  <c r="U277" i="1"/>
  <c r="V277" i="1"/>
  <c r="W277" i="1"/>
  <c r="R280" i="1"/>
  <c r="S280" i="1"/>
  <c r="T280" i="1"/>
  <c r="U280" i="1"/>
  <c r="V280" i="1"/>
  <c r="W280" i="1"/>
  <c r="R281" i="1"/>
  <c r="S281" i="1"/>
  <c r="T281" i="1"/>
  <c r="U281" i="1"/>
  <c r="V281" i="1"/>
  <c r="W281" i="1"/>
  <c r="Q282" i="1"/>
  <c r="R282" i="1"/>
  <c r="S282" i="1"/>
  <c r="T282" i="1"/>
  <c r="U282" i="1"/>
  <c r="V282" i="1"/>
  <c r="W282" i="1"/>
  <c r="W34" i="1"/>
  <c r="W26" i="1"/>
  <c r="R30" i="1"/>
  <c r="S30" i="1"/>
  <c r="T30" i="1"/>
  <c r="U30" i="1"/>
  <c r="V30" i="1"/>
  <c r="W30" i="1"/>
  <c r="Q30" i="1"/>
  <c r="R29" i="1"/>
  <c r="S29" i="1"/>
  <c r="T29" i="1"/>
  <c r="U29" i="1"/>
  <c r="V29" i="1"/>
  <c r="W29" i="1"/>
  <c r="R21" i="1"/>
  <c r="S21" i="1"/>
  <c r="T21" i="1"/>
  <c r="U21" i="1"/>
  <c r="V21" i="1"/>
  <c r="W21" i="1"/>
  <c r="Q22" i="1"/>
  <c r="R22" i="1"/>
  <c r="S22" i="1"/>
  <c r="T22" i="1"/>
  <c r="U22" i="1"/>
  <c r="V22" i="1"/>
  <c r="W22" i="1"/>
  <c r="R25" i="1"/>
  <c r="S25" i="1"/>
  <c r="T25" i="1"/>
  <c r="U25" i="1"/>
  <c r="V25" i="1"/>
  <c r="W25" i="1"/>
  <c r="Q26" i="1"/>
  <c r="R26" i="1"/>
  <c r="S26" i="1"/>
  <c r="T26" i="1"/>
  <c r="U26" i="1"/>
  <c r="V26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Q35" i="1"/>
  <c r="R35" i="1"/>
  <c r="S35" i="1"/>
  <c r="T35" i="1"/>
  <c r="U35" i="1"/>
  <c r="V35" i="1"/>
  <c r="W35" i="1"/>
  <c r="X14" i="1"/>
  <c r="R16" i="1"/>
  <c r="S16" i="1"/>
  <c r="T16" i="1"/>
  <c r="U16" i="1"/>
  <c r="V16" i="1"/>
  <c r="W16" i="1"/>
  <c r="Q16" i="1"/>
  <c r="R15" i="1"/>
  <c r="S15" i="1"/>
  <c r="T15" i="1"/>
  <c r="U15" i="1"/>
  <c r="V15" i="1"/>
  <c r="W15" i="1"/>
  <c r="Q15" i="1"/>
  <c r="R14" i="1"/>
  <c r="S14" i="1"/>
  <c r="T14" i="1"/>
  <c r="U14" i="1"/>
  <c r="V14" i="1"/>
  <c r="W14" i="1"/>
  <c r="Q14" i="1"/>
  <c r="Q10" i="1"/>
  <c r="R10" i="1"/>
  <c r="S10" i="1"/>
  <c r="T10" i="1"/>
  <c r="U10" i="1"/>
  <c r="V10" i="1"/>
  <c r="W10" i="1"/>
  <c r="R7" i="1"/>
  <c r="S7" i="1"/>
  <c r="T7" i="1"/>
  <c r="U7" i="1"/>
  <c r="V7" i="1"/>
  <c r="W7" i="1"/>
  <c r="Q7" i="1"/>
  <c r="R6" i="1"/>
  <c r="S6" i="1"/>
  <c r="T6" i="1"/>
  <c r="U6" i="1"/>
  <c r="V6" i="1"/>
  <c r="W6" i="1"/>
  <c r="Q6" i="1"/>
  <c r="R3" i="1"/>
  <c r="S3" i="1"/>
  <c r="T3" i="1"/>
  <c r="U3" i="1"/>
  <c r="V3" i="1"/>
  <c r="W3" i="1"/>
  <c r="Q3" i="1"/>
  <c r="R2" i="1"/>
  <c r="S2" i="1"/>
  <c r="T2" i="1"/>
  <c r="U2" i="1"/>
  <c r="V2" i="1"/>
  <c r="W2" i="1"/>
  <c r="Q2" i="1"/>
  <c r="L68" i="1" l="1"/>
  <c r="L67" i="1"/>
  <c r="L63" i="1"/>
  <c r="L64" i="1"/>
  <c r="L65" i="1"/>
  <c r="L66" i="1"/>
  <c r="L59" i="1"/>
  <c r="L60" i="1"/>
  <c r="L61" i="1"/>
  <c r="L62" i="1"/>
  <c r="L53" i="1"/>
  <c r="L54" i="1"/>
  <c r="L55" i="1"/>
  <c r="L56" i="1"/>
  <c r="L57" i="1"/>
  <c r="L58" i="1"/>
  <c r="L52" i="1"/>
  <c r="L45" i="1"/>
  <c r="L46" i="1"/>
  <c r="L47" i="1"/>
  <c r="L44" i="1"/>
  <c r="L40" i="1"/>
  <c r="L41" i="1"/>
  <c r="L42" i="1"/>
  <c r="L43" i="1"/>
  <c r="L268" i="1"/>
  <c r="L269" i="1"/>
  <c r="L270" i="1"/>
  <c r="L271" i="1"/>
  <c r="L272" i="1"/>
  <c r="L273" i="1"/>
  <c r="L274" i="1"/>
  <c r="L275" i="1"/>
  <c r="L276" i="1"/>
  <c r="L277" i="1"/>
  <c r="L249" i="1"/>
  <c r="L250" i="1"/>
  <c r="L251" i="1"/>
  <c r="L252" i="1"/>
  <c r="L253" i="1"/>
  <c r="L254" i="1"/>
  <c r="L255" i="1"/>
  <c r="L256" i="1"/>
  <c r="L257" i="1"/>
  <c r="L258" i="1"/>
  <c r="L230" i="1"/>
  <c r="L231" i="1"/>
  <c r="L232" i="1"/>
  <c r="L233" i="1"/>
  <c r="L234" i="1"/>
  <c r="L235" i="1"/>
  <c r="L236" i="1"/>
  <c r="L237" i="1"/>
  <c r="L238" i="1"/>
  <c r="L239" i="1"/>
  <c r="L211" i="1"/>
  <c r="L212" i="1"/>
  <c r="L213" i="1"/>
  <c r="L214" i="1"/>
  <c r="L215" i="1"/>
  <c r="L216" i="1"/>
  <c r="L217" i="1"/>
  <c r="L218" i="1"/>
  <c r="L219" i="1"/>
  <c r="L220" i="1"/>
  <c r="L192" i="1"/>
  <c r="L193" i="1"/>
  <c r="L194" i="1"/>
  <c r="L195" i="1"/>
  <c r="L196" i="1"/>
  <c r="L197" i="1"/>
  <c r="L198" i="1"/>
  <c r="L199" i="1"/>
  <c r="L200" i="1"/>
  <c r="L201" i="1"/>
  <c r="L173" i="1"/>
  <c r="L174" i="1"/>
  <c r="L175" i="1"/>
  <c r="L176" i="1"/>
  <c r="L177" i="1"/>
  <c r="L178" i="1"/>
  <c r="L179" i="1"/>
  <c r="L180" i="1"/>
  <c r="L181" i="1"/>
  <c r="L182" i="1"/>
  <c r="L154" i="1"/>
  <c r="L155" i="1"/>
  <c r="L156" i="1"/>
  <c r="L157" i="1"/>
  <c r="L158" i="1"/>
  <c r="L159" i="1"/>
  <c r="L160" i="1"/>
  <c r="L161" i="1"/>
  <c r="L162" i="1"/>
  <c r="L163" i="1"/>
  <c r="L136" i="1"/>
  <c r="L137" i="1"/>
  <c r="L138" i="1"/>
  <c r="L139" i="1"/>
  <c r="L140" i="1"/>
  <c r="L141" i="1"/>
  <c r="L142" i="1"/>
  <c r="L143" i="1"/>
  <c r="L144" i="1"/>
  <c r="L135" i="1"/>
  <c r="L117" i="1"/>
  <c r="L118" i="1"/>
  <c r="L119" i="1"/>
  <c r="L120" i="1"/>
  <c r="L121" i="1"/>
  <c r="L122" i="1"/>
  <c r="L123" i="1"/>
  <c r="L124" i="1"/>
  <c r="L125" i="1"/>
  <c r="L116" i="1"/>
  <c r="L106" i="1"/>
  <c r="L105" i="1"/>
  <c r="L102" i="1"/>
  <c r="L103" i="1"/>
  <c r="L104" i="1"/>
  <c r="L101" i="1"/>
  <c r="L98" i="1"/>
  <c r="L99" i="1"/>
  <c r="L100" i="1"/>
  <c r="L97" i="1"/>
  <c r="L87" i="1"/>
  <c r="L86" i="1"/>
  <c r="L83" i="1"/>
  <c r="L84" i="1"/>
  <c r="L85" i="1"/>
  <c r="L82" i="1"/>
  <c r="L79" i="1"/>
  <c r="L80" i="1"/>
  <c r="L81" i="1"/>
  <c r="L78" i="1"/>
  <c r="L288" i="1"/>
  <c r="L289" i="1"/>
  <c r="L290" i="1"/>
  <c r="L287" i="1"/>
  <c r="L281" i="1"/>
  <c r="L282" i="1"/>
  <c r="L283" i="1"/>
  <c r="L284" i="1"/>
  <c r="L285" i="1"/>
  <c r="L286" i="1"/>
  <c r="L280" i="1"/>
  <c r="L262" i="1"/>
  <c r="L263" i="1"/>
  <c r="L264" i="1"/>
  <c r="L265" i="1"/>
  <c r="L266" i="1"/>
  <c r="L267" i="1"/>
  <c r="L261" i="1"/>
  <c r="L243" i="1"/>
  <c r="L244" i="1"/>
  <c r="L245" i="1"/>
  <c r="L246" i="1"/>
  <c r="L247" i="1"/>
  <c r="L248" i="1"/>
  <c r="L242" i="1"/>
  <c r="L224" i="1"/>
  <c r="L225" i="1"/>
  <c r="L226" i="1"/>
  <c r="L227" i="1"/>
  <c r="L228" i="1"/>
  <c r="L229" i="1"/>
  <c r="L223" i="1"/>
  <c r="L205" i="1"/>
  <c r="L206" i="1"/>
  <c r="L207" i="1"/>
  <c r="L208" i="1"/>
  <c r="L209" i="1"/>
  <c r="L210" i="1"/>
  <c r="L204" i="1"/>
  <c r="L186" i="1"/>
  <c r="L187" i="1"/>
  <c r="L188" i="1"/>
  <c r="L189" i="1"/>
  <c r="L190" i="1"/>
  <c r="L191" i="1"/>
  <c r="L185" i="1"/>
  <c r="L167" i="1"/>
  <c r="L168" i="1"/>
  <c r="L169" i="1"/>
  <c r="L170" i="1"/>
  <c r="L171" i="1"/>
  <c r="L172" i="1"/>
  <c r="L166" i="1"/>
  <c r="L148" i="1"/>
  <c r="L149" i="1"/>
  <c r="L150" i="1"/>
  <c r="L151" i="1"/>
  <c r="L152" i="1"/>
  <c r="L153" i="1"/>
  <c r="L147" i="1"/>
  <c r="L129" i="1"/>
  <c r="L130" i="1"/>
  <c r="L131" i="1"/>
  <c r="L132" i="1"/>
  <c r="L133" i="1"/>
  <c r="L134" i="1"/>
  <c r="L128" i="1"/>
  <c r="L110" i="1"/>
  <c r="L111" i="1"/>
  <c r="L112" i="1"/>
  <c r="L113" i="1"/>
  <c r="L114" i="1"/>
  <c r="L115" i="1"/>
  <c r="L109" i="1"/>
  <c r="L91" i="1"/>
  <c r="L92" i="1"/>
  <c r="L93" i="1"/>
  <c r="L94" i="1"/>
  <c r="L95" i="1"/>
  <c r="L96" i="1"/>
  <c r="L90" i="1"/>
  <c r="L71" i="1"/>
  <c r="L72" i="1"/>
  <c r="L73" i="1"/>
  <c r="L74" i="1"/>
  <c r="L75" i="1"/>
  <c r="L76" i="1"/>
  <c r="L77" i="1"/>
  <c r="L49" i="1"/>
  <c r="L50" i="1"/>
  <c r="L51" i="1"/>
  <c r="L48" i="1"/>
  <c r="L3" i="1"/>
  <c r="L4" i="1"/>
  <c r="L5" i="1"/>
  <c r="L6" i="1"/>
  <c r="L7" i="1"/>
  <c r="L8" i="1"/>
  <c r="L9" i="1"/>
  <c r="L10" i="1"/>
  <c r="L11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X287" i="1" l="1"/>
  <c r="X181" i="1"/>
  <c r="X211" i="1"/>
  <c r="X219" i="1"/>
  <c r="X253" i="1"/>
  <c r="X116" i="1"/>
  <c r="X177" i="1"/>
  <c r="X10" i="1"/>
  <c r="X234" i="1"/>
  <c r="X67" i="1"/>
  <c r="X242" i="1"/>
  <c r="X223" i="1"/>
  <c r="X78" i="1"/>
  <c r="X86" i="1"/>
  <c r="X105" i="1"/>
  <c r="X90" i="1"/>
  <c r="X158" i="1"/>
  <c r="X200" i="1"/>
  <c r="X192" i="1"/>
  <c r="X276" i="1"/>
  <c r="X59" i="1"/>
  <c r="X204" i="1"/>
  <c r="X196" i="1"/>
  <c r="X230" i="1"/>
  <c r="X21" i="1"/>
  <c r="X185" i="1"/>
  <c r="X97" i="1"/>
  <c r="X120" i="1"/>
  <c r="X44" i="1"/>
  <c r="X29" i="1"/>
  <c r="X166" i="1"/>
  <c r="X173" i="1"/>
  <c r="X215" i="1"/>
  <c r="X257" i="1"/>
  <c r="X249" i="1"/>
  <c r="X48" i="1"/>
  <c r="X147" i="1"/>
  <c r="X82" i="1"/>
  <c r="X139" i="1"/>
  <c r="X63" i="1"/>
  <c r="X6" i="1"/>
  <c r="X162" i="1"/>
  <c r="X154" i="1"/>
  <c r="X238" i="1"/>
  <c r="X272" i="1"/>
  <c r="X128" i="1"/>
  <c r="X280" i="1"/>
  <c r="X268" i="1"/>
  <c r="X143" i="1"/>
  <c r="X40" i="1"/>
  <c r="X2" i="1"/>
  <c r="X25" i="1"/>
  <c r="X71" i="1"/>
  <c r="X109" i="1"/>
  <c r="X261" i="1"/>
  <c r="X101" i="1"/>
  <c r="X124" i="1"/>
  <c r="X135" i="1"/>
  <c r="X52" i="1"/>
</calcChain>
</file>

<file path=xl/sharedStrings.xml><?xml version="1.0" encoding="utf-8"?>
<sst xmlns="http://schemas.openxmlformats.org/spreadsheetml/2006/main" count="448" uniqueCount="19">
  <si>
    <t>Date</t>
  </si>
  <si>
    <t>id_site</t>
  </si>
  <si>
    <t>id_chember</t>
  </si>
  <si>
    <t>landform</t>
  </si>
  <si>
    <t>CO2</t>
  </si>
  <si>
    <t>CH4</t>
  </si>
  <si>
    <t>T0</t>
  </si>
  <si>
    <t>T10</t>
  </si>
  <si>
    <t>T20</t>
  </si>
  <si>
    <t>T30</t>
  </si>
  <si>
    <t>T40</t>
  </si>
  <si>
    <t>Wl</t>
  </si>
  <si>
    <t>hummock</t>
  </si>
  <si>
    <t>hollow</t>
  </si>
  <si>
    <t>water</t>
  </si>
  <si>
    <t>WL not leveled</t>
  </si>
  <si>
    <t>leveling</t>
  </si>
  <si>
    <t>Averaged by site and landform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</si>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</sst>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186"/>
    </font>
    <font>
      <sz val="10"/>
      <name val="Arial"/>
      <family val="2"/>
    </font>
    <font>
      <sz val="10"/>
      <name val="MS Sans Serif"/>
      <family val="2"/>
      <charset val="238"/>
    </font>
    <font>
      <sz val="10"/>
      <name val="Arial"/>
      <family val="2"/>
      <charset val="186"/>
    </font>
    <font>
      <sz val="11"/>
      <color indexed="8"/>
      <name val="Calibri"/>
      <family val="2"/>
      <charset val="186"/>
    </font>
    <font>
      <b/>
      <sz val="18"/>
      <color theme="3"/>
      <name val="Cambria"/>
      <family val="2"/>
      <charset val="186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211">
    <xf numFmtId="0" fontId="0" fillId="0" borderId="0"/>
    <xf numFmtId="0" fontId="17" fillId="0" borderId="0"/>
    <xf numFmtId="0" fontId="18" fillId="0" borderId="0"/>
    <xf numFmtId="0" fontId="20" fillId="0" borderId="0"/>
    <xf numFmtId="0" fontId="1" fillId="0" borderId="0"/>
    <xf numFmtId="0" fontId="2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8">
    <xf numFmtId="0" fontId="0" fillId="0" borderId="0" xfId="0"/>
    <xf numFmtId="0" fontId="15" fillId="0" borderId="0" xfId="1" applyFont="1" applyFill="1" applyBorder="1" applyAlignment="1">
      <alignment horizontal="center" vertical="center" wrapText="1"/>
    </xf>
    <xf numFmtId="0" fontId="15" fillId="0" borderId="0" xfId="1" applyNumberFormat="1" applyFont="1" applyFill="1" applyBorder="1" applyAlignment="1">
      <alignment horizontal="center" vertical="center" wrapText="1"/>
    </xf>
    <xf numFmtId="14" fontId="15" fillId="0" borderId="0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Border="1"/>
    <xf numFmtId="0" fontId="17" fillId="0" borderId="0" xfId="1" applyFill="1" applyBorder="1" applyAlignment="1">
      <alignment wrapText="1"/>
    </xf>
    <xf numFmtId="0" fontId="17" fillId="0" borderId="0" xfId="1" applyNumberFormat="1" applyFill="1" applyBorder="1" applyAlignment="1">
      <alignment wrapText="1"/>
    </xf>
    <xf numFmtId="0" fontId="17" fillId="0" borderId="0" xfId="1" applyFill="1" applyBorder="1" applyAlignment="1">
      <alignment wrapText="1"/>
    </xf>
    <xf numFmtId="0" fontId="17" fillId="0" borderId="0" xfId="1" applyNumberFormat="1" applyFill="1" applyBorder="1" applyAlignment="1">
      <alignment wrapText="1"/>
    </xf>
    <xf numFmtId="0" fontId="15" fillId="0" borderId="0" xfId="1" applyFont="1" applyFill="1" applyBorder="1" applyAlignment="1">
      <alignment horizontal="center" vertical="center" wrapText="1"/>
    </xf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164" fontId="19" fillId="0" borderId="10" xfId="5" applyNumberFormat="1" applyFont="1" applyBorder="1"/>
    <xf numFmtId="164" fontId="19" fillId="0" borderId="0" xfId="5" applyNumberFormat="1" applyFont="1" applyBorder="1"/>
    <xf numFmtId="0" fontId="17" fillId="0" borderId="0" xfId="1" applyFill="1" applyBorder="1"/>
    <xf numFmtId="0" fontId="17" fillId="0" borderId="0" xfId="1" applyFill="1" applyBorder="1" applyAlignment="1">
      <alignment wrapText="1"/>
    </xf>
    <xf numFmtId="164" fontId="19" fillId="0" borderId="0" xfId="5" applyNumberFormat="1" applyFont="1" applyBorder="1"/>
    <xf numFmtId="164" fontId="0" fillId="0" borderId="0" xfId="0" applyNumberFormat="1"/>
  </cellXfs>
  <cellStyles count="211">
    <cellStyle name="20% - Accent1 2" xfId="6" xr:uid="{00000000-0005-0000-0000-000000000000}"/>
    <cellStyle name="20% - Accent1 3" xfId="7" xr:uid="{00000000-0005-0000-0000-000001000000}"/>
    <cellStyle name="20% - Accent1 4" xfId="8" xr:uid="{00000000-0005-0000-0000-000002000000}"/>
    <cellStyle name="20% - Accent1 5" xfId="9" xr:uid="{00000000-0005-0000-0000-000003000000}"/>
    <cellStyle name="20% - Accent1 6" xfId="10" xr:uid="{00000000-0005-0000-0000-000004000000}"/>
    <cellStyle name="20% - Accent2 2" xfId="11" xr:uid="{00000000-0005-0000-0000-000005000000}"/>
    <cellStyle name="20% - Accent2 3" xfId="12" xr:uid="{00000000-0005-0000-0000-000006000000}"/>
    <cellStyle name="20% - Accent2 4" xfId="13" xr:uid="{00000000-0005-0000-0000-000007000000}"/>
    <cellStyle name="20% - Accent2 5" xfId="14" xr:uid="{00000000-0005-0000-0000-000008000000}"/>
    <cellStyle name="20% - Accent2 6" xfId="15" xr:uid="{00000000-0005-0000-0000-000009000000}"/>
    <cellStyle name="20% - Accent3 2" xfId="16" xr:uid="{00000000-0005-0000-0000-00000A000000}"/>
    <cellStyle name="20% - Accent3 3" xfId="17" xr:uid="{00000000-0005-0000-0000-00000B000000}"/>
    <cellStyle name="20% - Accent3 4" xfId="18" xr:uid="{00000000-0005-0000-0000-00000C000000}"/>
    <cellStyle name="20% - Accent3 5" xfId="19" xr:uid="{00000000-0005-0000-0000-00000D000000}"/>
    <cellStyle name="20% - Accent3 6" xfId="20" xr:uid="{00000000-0005-0000-0000-00000E000000}"/>
    <cellStyle name="20% - Accent4 2" xfId="21" xr:uid="{00000000-0005-0000-0000-00000F000000}"/>
    <cellStyle name="20% - Accent4 3" xfId="22" xr:uid="{00000000-0005-0000-0000-000010000000}"/>
    <cellStyle name="20% - Accent4 4" xfId="23" xr:uid="{00000000-0005-0000-0000-000011000000}"/>
    <cellStyle name="20% - Accent4 5" xfId="24" xr:uid="{00000000-0005-0000-0000-000012000000}"/>
    <cellStyle name="20% - Accent4 6" xfId="25" xr:uid="{00000000-0005-0000-0000-000013000000}"/>
    <cellStyle name="20% - Accent5 2" xfId="26" xr:uid="{00000000-0005-0000-0000-000014000000}"/>
    <cellStyle name="20% - Accent5 3" xfId="27" xr:uid="{00000000-0005-0000-0000-000015000000}"/>
    <cellStyle name="20% - Accent5 4" xfId="28" xr:uid="{00000000-0005-0000-0000-000016000000}"/>
    <cellStyle name="20% - Accent5 5" xfId="29" xr:uid="{00000000-0005-0000-0000-000017000000}"/>
    <cellStyle name="20% - Accent5 6" xfId="30" xr:uid="{00000000-0005-0000-0000-000018000000}"/>
    <cellStyle name="20% - Accent6 2" xfId="31" xr:uid="{00000000-0005-0000-0000-000019000000}"/>
    <cellStyle name="20% - Accent6 3" xfId="32" xr:uid="{00000000-0005-0000-0000-00001A000000}"/>
    <cellStyle name="20% - Accent6 4" xfId="33" xr:uid="{00000000-0005-0000-0000-00001B000000}"/>
    <cellStyle name="20% - Accent6 5" xfId="34" xr:uid="{00000000-0005-0000-0000-00001C000000}"/>
    <cellStyle name="20% - Accent6 6" xfId="35" xr:uid="{00000000-0005-0000-0000-00001D000000}"/>
    <cellStyle name="40% - Accent1 2" xfId="36" xr:uid="{00000000-0005-0000-0000-00001E000000}"/>
    <cellStyle name="40% - Accent1 3" xfId="37" xr:uid="{00000000-0005-0000-0000-00001F000000}"/>
    <cellStyle name="40% - Accent1 4" xfId="38" xr:uid="{00000000-0005-0000-0000-000020000000}"/>
    <cellStyle name="40% - Accent1 5" xfId="39" xr:uid="{00000000-0005-0000-0000-000021000000}"/>
    <cellStyle name="40% - Accent1 6" xfId="40" xr:uid="{00000000-0005-0000-0000-000022000000}"/>
    <cellStyle name="40% - Accent2 2" xfId="41" xr:uid="{00000000-0005-0000-0000-000023000000}"/>
    <cellStyle name="40% - Accent2 3" xfId="42" xr:uid="{00000000-0005-0000-0000-000024000000}"/>
    <cellStyle name="40% - Accent2 4" xfId="43" xr:uid="{00000000-0005-0000-0000-000025000000}"/>
    <cellStyle name="40% - Accent2 5" xfId="44" xr:uid="{00000000-0005-0000-0000-000026000000}"/>
    <cellStyle name="40% - Accent2 6" xfId="45" xr:uid="{00000000-0005-0000-0000-000027000000}"/>
    <cellStyle name="40% - Accent3 2" xfId="46" xr:uid="{00000000-0005-0000-0000-000028000000}"/>
    <cellStyle name="40% - Accent3 3" xfId="47" xr:uid="{00000000-0005-0000-0000-000029000000}"/>
    <cellStyle name="40% - Accent3 4" xfId="48" xr:uid="{00000000-0005-0000-0000-00002A000000}"/>
    <cellStyle name="40% - Accent3 5" xfId="49" xr:uid="{00000000-0005-0000-0000-00002B000000}"/>
    <cellStyle name="40% - Accent3 6" xfId="50" xr:uid="{00000000-0005-0000-0000-00002C000000}"/>
    <cellStyle name="40% - Accent4 2" xfId="51" xr:uid="{00000000-0005-0000-0000-00002D000000}"/>
    <cellStyle name="40% - Accent4 3" xfId="52" xr:uid="{00000000-0005-0000-0000-00002E000000}"/>
    <cellStyle name="40% - Accent4 4" xfId="53" xr:uid="{00000000-0005-0000-0000-00002F000000}"/>
    <cellStyle name="40% - Accent4 5" xfId="54" xr:uid="{00000000-0005-0000-0000-000030000000}"/>
    <cellStyle name="40% - Accent4 6" xfId="55" xr:uid="{00000000-0005-0000-0000-000031000000}"/>
    <cellStyle name="40% - Accent5 2" xfId="56" xr:uid="{00000000-0005-0000-0000-000032000000}"/>
    <cellStyle name="40% - Accent5 3" xfId="57" xr:uid="{00000000-0005-0000-0000-000033000000}"/>
    <cellStyle name="40% - Accent5 4" xfId="58" xr:uid="{00000000-0005-0000-0000-000034000000}"/>
    <cellStyle name="40% - Accent5 5" xfId="59" xr:uid="{00000000-0005-0000-0000-000035000000}"/>
    <cellStyle name="40% - Accent5 6" xfId="60" xr:uid="{00000000-0005-0000-0000-000036000000}"/>
    <cellStyle name="40% - Accent6 2" xfId="61" xr:uid="{00000000-0005-0000-0000-000037000000}"/>
    <cellStyle name="40% - Accent6 3" xfId="62" xr:uid="{00000000-0005-0000-0000-000038000000}"/>
    <cellStyle name="40% - Accent6 4" xfId="63" xr:uid="{00000000-0005-0000-0000-000039000000}"/>
    <cellStyle name="40% - Accent6 5" xfId="64" xr:uid="{00000000-0005-0000-0000-00003A000000}"/>
    <cellStyle name="40% - Accent6 6" xfId="65" xr:uid="{00000000-0005-0000-0000-00003B000000}"/>
    <cellStyle name="60% - Accent1 2" xfId="66" xr:uid="{00000000-0005-0000-0000-00003C000000}"/>
    <cellStyle name="60% - Accent1 3" xfId="67" xr:uid="{00000000-0005-0000-0000-00003D000000}"/>
    <cellStyle name="60% - Accent1 4" xfId="68" xr:uid="{00000000-0005-0000-0000-00003E000000}"/>
    <cellStyle name="60% - Accent1 5" xfId="69" xr:uid="{00000000-0005-0000-0000-00003F000000}"/>
    <cellStyle name="60% - Accent1 6" xfId="70" xr:uid="{00000000-0005-0000-0000-000040000000}"/>
    <cellStyle name="60% - Accent2 2" xfId="71" xr:uid="{00000000-0005-0000-0000-000041000000}"/>
    <cellStyle name="60% - Accent2 3" xfId="72" xr:uid="{00000000-0005-0000-0000-000042000000}"/>
    <cellStyle name="60% - Accent2 4" xfId="73" xr:uid="{00000000-0005-0000-0000-000043000000}"/>
    <cellStyle name="60% - Accent2 5" xfId="74" xr:uid="{00000000-0005-0000-0000-000044000000}"/>
    <cellStyle name="60% - Accent2 6" xfId="75" xr:uid="{00000000-0005-0000-0000-000045000000}"/>
    <cellStyle name="60% - Accent3 2" xfId="76" xr:uid="{00000000-0005-0000-0000-000046000000}"/>
    <cellStyle name="60% - Accent3 3" xfId="77" xr:uid="{00000000-0005-0000-0000-000047000000}"/>
    <cellStyle name="60% - Accent3 4" xfId="78" xr:uid="{00000000-0005-0000-0000-000048000000}"/>
    <cellStyle name="60% - Accent3 5" xfId="79" xr:uid="{00000000-0005-0000-0000-000049000000}"/>
    <cellStyle name="60% - Accent3 6" xfId="80" xr:uid="{00000000-0005-0000-0000-00004A000000}"/>
    <cellStyle name="60% - Accent4 2" xfId="81" xr:uid="{00000000-0005-0000-0000-00004B000000}"/>
    <cellStyle name="60% - Accent4 3" xfId="82" xr:uid="{00000000-0005-0000-0000-00004C000000}"/>
    <cellStyle name="60% - Accent4 4" xfId="83" xr:uid="{00000000-0005-0000-0000-00004D000000}"/>
    <cellStyle name="60% - Accent4 5" xfId="84" xr:uid="{00000000-0005-0000-0000-00004E000000}"/>
    <cellStyle name="60% - Accent4 6" xfId="85" xr:uid="{00000000-0005-0000-0000-00004F000000}"/>
    <cellStyle name="60% - Accent5 2" xfId="86" xr:uid="{00000000-0005-0000-0000-000050000000}"/>
    <cellStyle name="60% - Accent5 3" xfId="87" xr:uid="{00000000-0005-0000-0000-000051000000}"/>
    <cellStyle name="60% - Accent5 4" xfId="88" xr:uid="{00000000-0005-0000-0000-000052000000}"/>
    <cellStyle name="60% - Accent5 5" xfId="89" xr:uid="{00000000-0005-0000-0000-000053000000}"/>
    <cellStyle name="60% - Accent5 6" xfId="90" xr:uid="{00000000-0005-0000-0000-000054000000}"/>
    <cellStyle name="60% - Accent6 2" xfId="91" xr:uid="{00000000-0005-0000-0000-000055000000}"/>
    <cellStyle name="60% - Accent6 3" xfId="92" xr:uid="{00000000-0005-0000-0000-000056000000}"/>
    <cellStyle name="60% - Accent6 4" xfId="93" xr:uid="{00000000-0005-0000-0000-000057000000}"/>
    <cellStyle name="60% - Accent6 5" xfId="94" xr:uid="{00000000-0005-0000-0000-000058000000}"/>
    <cellStyle name="60% - Accent6 6" xfId="95" xr:uid="{00000000-0005-0000-0000-000059000000}"/>
    <cellStyle name="Accent1 2" xfId="96" xr:uid="{00000000-0005-0000-0000-00005A000000}"/>
    <cellStyle name="Accent1 3" xfId="97" xr:uid="{00000000-0005-0000-0000-00005B000000}"/>
    <cellStyle name="Accent1 4" xfId="98" xr:uid="{00000000-0005-0000-0000-00005C000000}"/>
    <cellStyle name="Accent1 5" xfId="99" xr:uid="{00000000-0005-0000-0000-00005D000000}"/>
    <cellStyle name="Accent1 6" xfId="100" xr:uid="{00000000-0005-0000-0000-00005E000000}"/>
    <cellStyle name="Accent2 2" xfId="101" xr:uid="{00000000-0005-0000-0000-00005F000000}"/>
    <cellStyle name="Accent2 3" xfId="102" xr:uid="{00000000-0005-0000-0000-000060000000}"/>
    <cellStyle name="Accent2 4" xfId="103" xr:uid="{00000000-0005-0000-0000-000061000000}"/>
    <cellStyle name="Accent2 5" xfId="104" xr:uid="{00000000-0005-0000-0000-000062000000}"/>
    <cellStyle name="Accent2 6" xfId="105" xr:uid="{00000000-0005-0000-0000-000063000000}"/>
    <cellStyle name="Accent3 2" xfId="106" xr:uid="{00000000-0005-0000-0000-000064000000}"/>
    <cellStyle name="Accent3 3" xfId="107" xr:uid="{00000000-0005-0000-0000-000065000000}"/>
    <cellStyle name="Accent3 4" xfId="108" xr:uid="{00000000-0005-0000-0000-000066000000}"/>
    <cellStyle name="Accent3 5" xfId="109" xr:uid="{00000000-0005-0000-0000-000067000000}"/>
    <cellStyle name="Accent3 6" xfId="110" xr:uid="{00000000-0005-0000-0000-000068000000}"/>
    <cellStyle name="Accent4 2" xfId="111" xr:uid="{00000000-0005-0000-0000-000069000000}"/>
    <cellStyle name="Accent4 3" xfId="112" xr:uid="{00000000-0005-0000-0000-00006A000000}"/>
    <cellStyle name="Accent4 4" xfId="113" xr:uid="{00000000-0005-0000-0000-00006B000000}"/>
    <cellStyle name="Accent4 5" xfId="114" xr:uid="{00000000-0005-0000-0000-00006C000000}"/>
    <cellStyle name="Accent4 6" xfId="115" xr:uid="{00000000-0005-0000-0000-00006D000000}"/>
    <cellStyle name="Accent5 2" xfId="116" xr:uid="{00000000-0005-0000-0000-00006E000000}"/>
    <cellStyle name="Accent5 3" xfId="117" xr:uid="{00000000-0005-0000-0000-00006F000000}"/>
    <cellStyle name="Accent5 4" xfId="118" xr:uid="{00000000-0005-0000-0000-000070000000}"/>
    <cellStyle name="Accent5 5" xfId="119" xr:uid="{00000000-0005-0000-0000-000071000000}"/>
    <cellStyle name="Accent5 6" xfId="120" xr:uid="{00000000-0005-0000-0000-000072000000}"/>
    <cellStyle name="Accent6 2" xfId="121" xr:uid="{00000000-0005-0000-0000-000073000000}"/>
    <cellStyle name="Accent6 3" xfId="122" xr:uid="{00000000-0005-0000-0000-000074000000}"/>
    <cellStyle name="Accent6 4" xfId="123" xr:uid="{00000000-0005-0000-0000-000075000000}"/>
    <cellStyle name="Accent6 5" xfId="124" xr:uid="{00000000-0005-0000-0000-000076000000}"/>
    <cellStyle name="Accent6 6" xfId="125" xr:uid="{00000000-0005-0000-0000-000077000000}"/>
    <cellStyle name="Bad 2" xfId="126" xr:uid="{00000000-0005-0000-0000-000078000000}"/>
    <cellStyle name="Bad 3" xfId="127" xr:uid="{00000000-0005-0000-0000-000079000000}"/>
    <cellStyle name="Bad 4" xfId="128" xr:uid="{00000000-0005-0000-0000-00007A000000}"/>
    <cellStyle name="Bad 5" xfId="129" xr:uid="{00000000-0005-0000-0000-00007B000000}"/>
    <cellStyle name="Bad 6" xfId="130" xr:uid="{00000000-0005-0000-0000-00007C000000}"/>
    <cellStyle name="Calculation 2" xfId="131" xr:uid="{00000000-0005-0000-0000-00007D000000}"/>
    <cellStyle name="Calculation 3" xfId="132" xr:uid="{00000000-0005-0000-0000-00007E000000}"/>
    <cellStyle name="Calculation 4" xfId="133" xr:uid="{00000000-0005-0000-0000-00007F000000}"/>
    <cellStyle name="Calculation 5" xfId="134" xr:uid="{00000000-0005-0000-0000-000080000000}"/>
    <cellStyle name="Calculation 6" xfId="135" xr:uid="{00000000-0005-0000-0000-000081000000}"/>
    <cellStyle name="Check Cell 2" xfId="136" xr:uid="{00000000-0005-0000-0000-000082000000}"/>
    <cellStyle name="Check Cell 3" xfId="137" xr:uid="{00000000-0005-0000-0000-000083000000}"/>
    <cellStyle name="Check Cell 4" xfId="138" xr:uid="{00000000-0005-0000-0000-000084000000}"/>
    <cellStyle name="Check Cell 5" xfId="139" xr:uid="{00000000-0005-0000-0000-000085000000}"/>
    <cellStyle name="Check Cell 6" xfId="140" xr:uid="{00000000-0005-0000-0000-000086000000}"/>
    <cellStyle name="Explanatory Text 2" xfId="141" xr:uid="{00000000-0005-0000-0000-000087000000}"/>
    <cellStyle name="Explanatory Text 3" xfId="142" xr:uid="{00000000-0005-0000-0000-000088000000}"/>
    <cellStyle name="Explanatory Text 4" xfId="143" xr:uid="{00000000-0005-0000-0000-000089000000}"/>
    <cellStyle name="Explanatory Text 5" xfId="144" xr:uid="{00000000-0005-0000-0000-00008A000000}"/>
    <cellStyle name="Explanatory Text 6" xfId="145" xr:uid="{00000000-0005-0000-0000-00008B000000}"/>
    <cellStyle name="Good 2" xfId="146" xr:uid="{00000000-0005-0000-0000-00008C000000}"/>
    <cellStyle name="Good 3" xfId="147" xr:uid="{00000000-0005-0000-0000-00008D000000}"/>
    <cellStyle name="Good 4" xfId="148" xr:uid="{00000000-0005-0000-0000-00008E000000}"/>
    <cellStyle name="Good 5" xfId="149" xr:uid="{00000000-0005-0000-0000-00008F000000}"/>
    <cellStyle name="Good 6" xfId="150" xr:uid="{00000000-0005-0000-0000-000090000000}"/>
    <cellStyle name="Heading 1 2" xfId="151" xr:uid="{00000000-0005-0000-0000-000091000000}"/>
    <cellStyle name="Heading 1 3" xfId="152" xr:uid="{00000000-0005-0000-0000-000092000000}"/>
    <cellStyle name="Heading 1 4" xfId="153" xr:uid="{00000000-0005-0000-0000-000093000000}"/>
    <cellStyle name="Heading 1 5" xfId="154" xr:uid="{00000000-0005-0000-0000-000094000000}"/>
    <cellStyle name="Heading 1 6" xfId="155" xr:uid="{00000000-0005-0000-0000-000095000000}"/>
    <cellStyle name="Heading 2 2" xfId="156" xr:uid="{00000000-0005-0000-0000-000096000000}"/>
    <cellStyle name="Heading 2 3" xfId="157" xr:uid="{00000000-0005-0000-0000-000097000000}"/>
    <cellStyle name="Heading 2 4" xfId="158" xr:uid="{00000000-0005-0000-0000-000098000000}"/>
    <cellStyle name="Heading 2 5" xfId="159" xr:uid="{00000000-0005-0000-0000-000099000000}"/>
    <cellStyle name="Heading 2 6" xfId="160" xr:uid="{00000000-0005-0000-0000-00009A000000}"/>
    <cellStyle name="Heading 3 2" xfId="161" xr:uid="{00000000-0005-0000-0000-00009B000000}"/>
    <cellStyle name="Heading 3 3" xfId="162" xr:uid="{00000000-0005-0000-0000-00009C000000}"/>
    <cellStyle name="Heading 3 4" xfId="163" xr:uid="{00000000-0005-0000-0000-00009D000000}"/>
    <cellStyle name="Heading 3 5" xfId="164" xr:uid="{00000000-0005-0000-0000-00009E000000}"/>
    <cellStyle name="Heading 3 6" xfId="165" xr:uid="{00000000-0005-0000-0000-00009F000000}"/>
    <cellStyle name="Heading 4 2" xfId="166" xr:uid="{00000000-0005-0000-0000-0000A0000000}"/>
    <cellStyle name="Heading 4 3" xfId="167" xr:uid="{00000000-0005-0000-0000-0000A1000000}"/>
    <cellStyle name="Heading 4 4" xfId="168" xr:uid="{00000000-0005-0000-0000-0000A2000000}"/>
    <cellStyle name="Heading 4 5" xfId="169" xr:uid="{00000000-0005-0000-0000-0000A3000000}"/>
    <cellStyle name="Heading 4 6" xfId="170" xr:uid="{00000000-0005-0000-0000-0000A4000000}"/>
    <cellStyle name="Input 2" xfId="171" xr:uid="{00000000-0005-0000-0000-0000A5000000}"/>
    <cellStyle name="Input 3" xfId="172" xr:uid="{00000000-0005-0000-0000-0000A6000000}"/>
    <cellStyle name="Input 4" xfId="173" xr:uid="{00000000-0005-0000-0000-0000A7000000}"/>
    <cellStyle name="Input 5" xfId="174" xr:uid="{00000000-0005-0000-0000-0000A8000000}"/>
    <cellStyle name="Input 6" xfId="175" xr:uid="{00000000-0005-0000-0000-0000A9000000}"/>
    <cellStyle name="Linked Cell 2" xfId="176" xr:uid="{00000000-0005-0000-0000-0000AA000000}"/>
    <cellStyle name="Linked Cell 3" xfId="177" xr:uid="{00000000-0005-0000-0000-0000AB000000}"/>
    <cellStyle name="Linked Cell 4" xfId="178" xr:uid="{00000000-0005-0000-0000-0000AC000000}"/>
    <cellStyle name="Linked Cell 5" xfId="179" xr:uid="{00000000-0005-0000-0000-0000AD000000}"/>
    <cellStyle name="Linked Cell 6" xfId="180" xr:uid="{00000000-0005-0000-0000-0000AE000000}"/>
    <cellStyle name="Neutral 2" xfId="181" xr:uid="{00000000-0005-0000-0000-0000AF000000}"/>
    <cellStyle name="Neutral 3" xfId="182" xr:uid="{00000000-0005-0000-0000-0000B0000000}"/>
    <cellStyle name="Neutral 4" xfId="183" xr:uid="{00000000-0005-0000-0000-0000B1000000}"/>
    <cellStyle name="Neutral 5" xfId="184" xr:uid="{00000000-0005-0000-0000-0000B2000000}"/>
    <cellStyle name="Neutral 6" xfId="185" xr:uid="{00000000-0005-0000-0000-0000B3000000}"/>
    <cellStyle name="Normal" xfId="0" builtinId="0"/>
    <cellStyle name="Normal 2" xfId="4" xr:uid="{00000000-0005-0000-0000-0000B5000000}"/>
    <cellStyle name="Normal 3" xfId="1" xr:uid="{00000000-0005-0000-0000-0000B6000000}"/>
    <cellStyle name="Normal 4" xfId="5" xr:uid="{00000000-0005-0000-0000-0000B7000000}"/>
    <cellStyle name="Note 2" xfId="186" xr:uid="{00000000-0005-0000-0000-0000B8000000}"/>
    <cellStyle name="Note 3" xfId="187" xr:uid="{00000000-0005-0000-0000-0000B9000000}"/>
    <cellStyle name="Note 4" xfId="188" xr:uid="{00000000-0005-0000-0000-0000BA000000}"/>
    <cellStyle name="Note 5" xfId="189" xr:uid="{00000000-0005-0000-0000-0000BB000000}"/>
    <cellStyle name="Note 6" xfId="190" xr:uid="{00000000-0005-0000-0000-0000BC000000}"/>
    <cellStyle name="Output 2" xfId="191" xr:uid="{00000000-0005-0000-0000-0000BD000000}"/>
    <cellStyle name="Output 3" xfId="192" xr:uid="{00000000-0005-0000-0000-0000BE000000}"/>
    <cellStyle name="Output 4" xfId="193" xr:uid="{00000000-0005-0000-0000-0000BF000000}"/>
    <cellStyle name="Output 5" xfId="194" xr:uid="{00000000-0005-0000-0000-0000C0000000}"/>
    <cellStyle name="Output 6" xfId="195" xr:uid="{00000000-0005-0000-0000-0000C1000000}"/>
    <cellStyle name="Standard_ErgebPauly03" xfId="3" xr:uid="{00000000-0005-0000-0000-0000C2000000}"/>
    <cellStyle name="Title 2" xfId="196" xr:uid="{00000000-0005-0000-0000-0000C3000000}"/>
    <cellStyle name="Title 3" xfId="197" xr:uid="{00000000-0005-0000-0000-0000C4000000}"/>
    <cellStyle name="Title 4" xfId="198" xr:uid="{00000000-0005-0000-0000-0000C5000000}"/>
    <cellStyle name="Title 5" xfId="199" xr:uid="{00000000-0005-0000-0000-0000C6000000}"/>
    <cellStyle name="Title 6" xfId="200" xr:uid="{00000000-0005-0000-0000-0000C7000000}"/>
    <cellStyle name="Total 2" xfId="201" xr:uid="{00000000-0005-0000-0000-0000C8000000}"/>
    <cellStyle name="Total 3" xfId="202" xr:uid="{00000000-0005-0000-0000-0000C9000000}"/>
    <cellStyle name="Total 4" xfId="203" xr:uid="{00000000-0005-0000-0000-0000CA000000}"/>
    <cellStyle name="Total 5" xfId="204" xr:uid="{00000000-0005-0000-0000-0000CB000000}"/>
    <cellStyle name="Total 6" xfId="205" xr:uid="{00000000-0005-0000-0000-0000CC000000}"/>
    <cellStyle name="Warning Text 2" xfId="206" xr:uid="{00000000-0005-0000-0000-0000CD000000}"/>
    <cellStyle name="Warning Text 3" xfId="207" xr:uid="{00000000-0005-0000-0000-0000CE000000}"/>
    <cellStyle name="Warning Text 4" xfId="208" xr:uid="{00000000-0005-0000-0000-0000CF000000}"/>
    <cellStyle name="Warning Text 5" xfId="209" xr:uid="{00000000-0005-0000-0000-0000D0000000}"/>
    <cellStyle name="Warning Text 6" xfId="210" xr:uid="{00000000-0005-0000-0000-0000D1000000}"/>
    <cellStyle name="Обычный 2" xfId="2" xr:uid="{00000000-0005-0000-0000-0000D2000000}"/>
  </cellStyles>
  <dxfs count="0"/>
  <tableStyles count="0" defaultTableStyle="TableStyleMedium2" defaultPivotStyle="PivotStyleLight16"/>
  <colors>
    <mruColors>
      <color rgb="FFF14D7C"/>
      <color rgb="FFC87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290"/>
  <sheetViews>
    <sheetView tabSelected="1" zoomScaleNormal="100" workbookViewId="0">
      <pane ySplit="1" topLeftCell="A255" activePane="bottomLeft" state="frozen"/>
      <selection pane="bottomLeft" activeCell="Q287" sqref="Q287:X288"/>
    </sheetView>
  </sheetViews>
  <sheetFormatPr defaultRowHeight="14.5"/>
  <cols>
    <col min="1" max="1" width="13.81640625" customWidth="1"/>
    <col min="4" max="4" width="18" customWidth="1"/>
    <col min="6" max="6" width="11.453125" customWidth="1"/>
    <col min="16" max="16" width="16.90625" customWidth="1"/>
  </cols>
  <sheetData>
    <row r="1" spans="1:24" ht="29">
      <c r="A1" s="3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15</v>
      </c>
      <c r="N1" s="10" t="s">
        <v>16</v>
      </c>
      <c r="P1" s="10" t="s">
        <v>17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0" t="s">
        <v>10</v>
      </c>
      <c r="X1" s="10" t="s">
        <v>11</v>
      </c>
    </row>
    <row r="2" spans="1:24" hidden="1">
      <c r="A2" s="4">
        <v>43230</v>
      </c>
      <c r="B2" s="7">
        <v>1</v>
      </c>
      <c r="C2" s="6">
        <v>11</v>
      </c>
      <c r="D2" s="8" t="s">
        <v>12</v>
      </c>
      <c r="E2" s="11">
        <v>68.64323668974265</v>
      </c>
      <c r="F2" s="13">
        <v>6368.353848725631</v>
      </c>
      <c r="G2">
        <v>22.6</v>
      </c>
      <c r="H2">
        <v>12.3</v>
      </c>
      <c r="I2">
        <v>11.7</v>
      </c>
      <c r="J2">
        <v>10.3</v>
      </c>
      <c r="K2">
        <v>8.9</v>
      </c>
      <c r="L2">
        <f>M2-N2</f>
        <v>5.1500000000000021</v>
      </c>
      <c r="M2">
        <v>-23.9</v>
      </c>
      <c r="N2">
        <v>-29.05</v>
      </c>
      <c r="P2" s="75" t="s">
        <v>12</v>
      </c>
      <c r="Q2" s="77">
        <f>AVERAGE(E2,E4)</f>
        <v>51.472614631859187</v>
      </c>
      <c r="R2" s="77">
        <f t="shared" ref="R2:W2" si="0">AVERAGE(F2,F4)</f>
        <v>6368.353848725631</v>
      </c>
      <c r="S2" s="77">
        <f t="shared" si="0"/>
        <v>23.8</v>
      </c>
      <c r="T2" s="77">
        <f t="shared" si="0"/>
        <v>12.3</v>
      </c>
      <c r="U2" s="77">
        <f t="shared" si="0"/>
        <v>11.399999999999999</v>
      </c>
      <c r="V2" s="77">
        <f t="shared" si="0"/>
        <v>9.4499999999999993</v>
      </c>
      <c r="W2" s="77">
        <f t="shared" si="0"/>
        <v>8.25</v>
      </c>
      <c r="X2" s="77">
        <f>AVERAGE(L2:L5)</f>
        <v>8.5375000000000014</v>
      </c>
    </row>
    <row r="3" spans="1:24" hidden="1">
      <c r="A3" s="4">
        <v>43230</v>
      </c>
      <c r="B3" s="7">
        <v>1</v>
      </c>
      <c r="C3" s="6">
        <v>12</v>
      </c>
      <c r="D3" s="8" t="s">
        <v>13</v>
      </c>
      <c r="E3" s="11">
        <v>48.923439150401421</v>
      </c>
      <c r="F3" s="13">
        <v>7584.6441335135141</v>
      </c>
      <c r="G3">
        <v>21.5</v>
      </c>
      <c r="H3">
        <v>11.2</v>
      </c>
      <c r="I3">
        <v>10.6</v>
      </c>
      <c r="J3">
        <v>9.6</v>
      </c>
      <c r="K3">
        <v>8.4</v>
      </c>
      <c r="L3">
        <f t="shared" ref="L3:L47" si="1">M3-N3</f>
        <v>15.700000000000003</v>
      </c>
      <c r="M3">
        <v>-23.9</v>
      </c>
      <c r="N3">
        <v>-39.6</v>
      </c>
      <c r="P3" s="75" t="s">
        <v>13</v>
      </c>
      <c r="Q3" s="77">
        <f>AVERAGE(E3,E5)</f>
        <v>43.531255444721339</v>
      </c>
      <c r="R3" s="77">
        <f t="shared" ref="R3:W3" si="2">AVERAGE(F3,F5)</f>
        <v>5556.2207293201227</v>
      </c>
      <c r="S3" s="77">
        <f t="shared" si="2"/>
        <v>21.55</v>
      </c>
      <c r="T3" s="77">
        <f t="shared" si="2"/>
        <v>11</v>
      </c>
      <c r="U3" s="77">
        <f t="shared" si="2"/>
        <v>10.3</v>
      </c>
      <c r="V3" s="77">
        <f t="shared" si="2"/>
        <v>9.4499999999999993</v>
      </c>
      <c r="W3" s="77">
        <f t="shared" si="2"/>
        <v>8.25</v>
      </c>
    </row>
    <row r="4" spans="1:24" hidden="1">
      <c r="A4" s="4">
        <v>43230</v>
      </c>
      <c r="B4" s="7">
        <v>1</v>
      </c>
      <c r="C4" s="6">
        <v>13</v>
      </c>
      <c r="D4" s="8" t="s">
        <v>12</v>
      </c>
      <c r="E4" s="11">
        <v>34.301992573975731</v>
      </c>
      <c r="F4" s="13"/>
      <c r="G4">
        <v>25</v>
      </c>
      <c r="H4">
        <v>12.3</v>
      </c>
      <c r="I4">
        <v>11.1</v>
      </c>
      <c r="J4">
        <v>8.6</v>
      </c>
      <c r="K4">
        <v>7.6</v>
      </c>
      <c r="L4">
        <f t="shared" si="1"/>
        <v>-5.3499999999999979</v>
      </c>
      <c r="M4">
        <v>-23.9</v>
      </c>
      <c r="N4">
        <v>-18.55</v>
      </c>
    </row>
    <row r="5" spans="1:24" hidden="1">
      <c r="A5" s="4">
        <v>43230</v>
      </c>
      <c r="B5" s="7">
        <v>1</v>
      </c>
      <c r="C5" s="6">
        <v>14</v>
      </c>
      <c r="D5" s="8" t="s">
        <v>13</v>
      </c>
      <c r="E5" s="12">
        <v>38.139071739041249</v>
      </c>
      <c r="F5" s="14">
        <v>3527.7973251267317</v>
      </c>
      <c r="G5">
        <v>21.6</v>
      </c>
      <c r="H5">
        <v>10.8</v>
      </c>
      <c r="I5">
        <v>10</v>
      </c>
      <c r="J5">
        <v>9.3000000000000007</v>
      </c>
      <c r="K5">
        <v>8.1</v>
      </c>
      <c r="L5">
        <f t="shared" si="1"/>
        <v>18.649999999999999</v>
      </c>
      <c r="M5">
        <v>-23.9</v>
      </c>
      <c r="N5">
        <v>-42.55</v>
      </c>
    </row>
    <row r="6" spans="1:24" hidden="1">
      <c r="A6" s="4">
        <v>43230</v>
      </c>
      <c r="B6" s="7">
        <v>2</v>
      </c>
      <c r="C6" s="6">
        <v>21</v>
      </c>
      <c r="D6" s="8" t="s">
        <v>12</v>
      </c>
      <c r="E6" s="11">
        <v>50.765138301140247</v>
      </c>
      <c r="F6" s="13">
        <v>107.88033344997721</v>
      </c>
      <c r="G6">
        <v>17.399999999999999</v>
      </c>
      <c r="H6">
        <v>10.3</v>
      </c>
      <c r="I6">
        <v>8.6</v>
      </c>
      <c r="J6">
        <v>8.1999999999999993</v>
      </c>
      <c r="K6">
        <v>7.1</v>
      </c>
      <c r="L6">
        <f t="shared" si="1"/>
        <v>-37.199999999999996</v>
      </c>
      <c r="M6">
        <v>-41.8</v>
      </c>
      <c r="N6">
        <v>-4.5999999999999996</v>
      </c>
      <c r="P6" s="75" t="s">
        <v>12</v>
      </c>
      <c r="Q6" s="77">
        <f>AVERAGE(E6:E7)</f>
        <v>35.687139032976248</v>
      </c>
      <c r="R6" s="77">
        <f t="shared" ref="R6:W6" si="3">AVERAGE(F6:F7)</f>
        <v>76.178917987537631</v>
      </c>
      <c r="S6" s="77">
        <f t="shared" si="3"/>
        <v>16.2</v>
      </c>
      <c r="T6" s="77">
        <f t="shared" si="3"/>
        <v>11.05</v>
      </c>
      <c r="U6" s="77">
        <f t="shared" si="3"/>
        <v>9.6</v>
      </c>
      <c r="V6" s="77">
        <f t="shared" si="3"/>
        <v>9.1499999999999986</v>
      </c>
      <c r="W6" s="77">
        <f t="shared" si="3"/>
        <v>8.1499999999999986</v>
      </c>
      <c r="X6" s="77">
        <f>AVERAGE(L6:L9)</f>
        <v>-26.824999999999996</v>
      </c>
    </row>
    <row r="7" spans="1:24" hidden="1">
      <c r="A7" s="4">
        <v>43230</v>
      </c>
      <c r="B7" s="7">
        <v>2</v>
      </c>
      <c r="C7" s="6">
        <v>22</v>
      </c>
      <c r="D7" s="8" t="s">
        <v>12</v>
      </c>
      <c r="E7" s="11">
        <v>20.609139764812241</v>
      </c>
      <c r="F7" s="13">
        <v>44.477502525098053</v>
      </c>
      <c r="G7">
        <v>15</v>
      </c>
      <c r="H7">
        <v>11.8</v>
      </c>
      <c r="I7">
        <v>10.6</v>
      </c>
      <c r="J7">
        <v>10.1</v>
      </c>
      <c r="K7">
        <v>9.1999999999999993</v>
      </c>
      <c r="L7">
        <f t="shared" si="1"/>
        <v>-40</v>
      </c>
      <c r="M7">
        <v>-41.8</v>
      </c>
      <c r="N7">
        <v>-1.8</v>
      </c>
      <c r="P7" s="75" t="s">
        <v>13</v>
      </c>
      <c r="Q7" s="77">
        <f>AVERAGE(E8:E9)</f>
        <v>16.570684507543369</v>
      </c>
      <c r="R7" s="77">
        <f t="shared" ref="R7:W7" si="4">AVERAGE(F8:F9)</f>
        <v>1139.4970974597315</v>
      </c>
      <c r="S7" s="77">
        <f t="shared" si="4"/>
        <v>22.5</v>
      </c>
      <c r="T7" s="77">
        <f t="shared" si="4"/>
        <v>11.5</v>
      </c>
      <c r="U7" s="77">
        <f t="shared" si="4"/>
        <v>10.5</v>
      </c>
      <c r="V7" s="77">
        <f t="shared" si="4"/>
        <v>9.5500000000000007</v>
      </c>
      <c r="W7" s="77">
        <f t="shared" si="4"/>
        <v>8.4499999999999993</v>
      </c>
    </row>
    <row r="8" spans="1:24" hidden="1">
      <c r="A8" s="4">
        <v>43230</v>
      </c>
      <c r="B8" s="7">
        <v>2</v>
      </c>
      <c r="C8" s="6">
        <v>23</v>
      </c>
      <c r="D8" s="8" t="s">
        <v>13</v>
      </c>
      <c r="E8" s="11">
        <v>14.622814602401817</v>
      </c>
      <c r="F8" s="13">
        <v>1533.5641097870757</v>
      </c>
      <c r="G8">
        <v>24.5</v>
      </c>
      <c r="H8">
        <v>11.4</v>
      </c>
      <c r="I8">
        <v>10.5</v>
      </c>
      <c r="J8">
        <v>9.8000000000000007</v>
      </c>
      <c r="K8">
        <v>8.3000000000000007</v>
      </c>
      <c r="L8">
        <f t="shared" si="1"/>
        <v>-14.399999999999999</v>
      </c>
      <c r="M8">
        <v>-41.8</v>
      </c>
      <c r="N8">
        <v>-27.4</v>
      </c>
    </row>
    <row r="9" spans="1:24" hidden="1">
      <c r="A9" s="4">
        <v>43230</v>
      </c>
      <c r="B9" s="7">
        <v>2</v>
      </c>
      <c r="C9" s="6">
        <v>24</v>
      </c>
      <c r="D9" s="8" t="s">
        <v>13</v>
      </c>
      <c r="E9" s="12">
        <v>18.518554412684917</v>
      </c>
      <c r="F9" s="14">
        <v>745.43008513238749</v>
      </c>
      <c r="G9">
        <v>20.5</v>
      </c>
      <c r="H9">
        <v>11.6</v>
      </c>
      <c r="I9">
        <v>10.5</v>
      </c>
      <c r="J9">
        <v>9.3000000000000007</v>
      </c>
      <c r="K9">
        <v>8.6</v>
      </c>
      <c r="L9">
        <f t="shared" si="1"/>
        <v>-15.699999999999996</v>
      </c>
      <c r="M9">
        <v>-41.8</v>
      </c>
      <c r="N9">
        <v>-26.1</v>
      </c>
    </row>
    <row r="10" spans="1:24" hidden="1">
      <c r="A10" s="4">
        <v>43230</v>
      </c>
      <c r="B10" s="7">
        <v>3</v>
      </c>
      <c r="C10" s="6">
        <v>31</v>
      </c>
      <c r="D10" s="8" t="s">
        <v>12</v>
      </c>
      <c r="E10" s="11">
        <v>69.507493724953989</v>
      </c>
      <c r="F10" s="13">
        <v>336.17554693160236</v>
      </c>
      <c r="G10">
        <v>19.5</v>
      </c>
      <c r="H10">
        <v>10.6</v>
      </c>
      <c r="I10">
        <v>8.6</v>
      </c>
      <c r="J10">
        <v>8</v>
      </c>
      <c r="K10">
        <v>6.9</v>
      </c>
      <c r="L10">
        <f t="shared" si="1"/>
        <v>-16.499999999999996</v>
      </c>
      <c r="M10">
        <v>-38.299999999999997</v>
      </c>
      <c r="N10">
        <v>-21.8</v>
      </c>
      <c r="P10" s="75" t="s">
        <v>12</v>
      </c>
      <c r="Q10" s="77">
        <f>AVERAGE(E10:E13)</f>
        <v>71.93851654054022</v>
      </c>
      <c r="R10" s="77">
        <f t="shared" ref="R10:X10" si="5">AVERAGE(F10:F13)</f>
        <v>1364.0475995477834</v>
      </c>
      <c r="S10" s="77">
        <f t="shared" si="5"/>
        <v>22.55</v>
      </c>
      <c r="T10" s="77">
        <f t="shared" si="5"/>
        <v>10.65</v>
      </c>
      <c r="U10" s="77">
        <f t="shared" si="5"/>
        <v>8.7000000000000011</v>
      </c>
      <c r="V10" s="77">
        <f t="shared" si="5"/>
        <v>7.7249999999999996</v>
      </c>
      <c r="W10" s="77">
        <f t="shared" si="5"/>
        <v>6.75</v>
      </c>
      <c r="X10" s="77">
        <f>AVERAGE(L10:L13)</f>
        <v>-12.324999999999998</v>
      </c>
    </row>
    <row r="11" spans="1:24" hidden="1">
      <c r="A11" s="4">
        <v>43230</v>
      </c>
      <c r="B11" s="7">
        <v>3</v>
      </c>
      <c r="C11" s="6">
        <v>32</v>
      </c>
      <c r="D11" s="8" t="s">
        <v>12</v>
      </c>
      <c r="E11" s="11">
        <v>60.880920890874599</v>
      </c>
      <c r="F11" s="13">
        <v>86.844846555196483</v>
      </c>
      <c r="G11">
        <v>24.7</v>
      </c>
      <c r="H11">
        <v>9.1</v>
      </c>
      <c r="I11">
        <v>8</v>
      </c>
      <c r="J11">
        <v>6.4</v>
      </c>
      <c r="K11">
        <v>5.8</v>
      </c>
      <c r="L11">
        <f t="shared" si="1"/>
        <v>-8.1499999999999986</v>
      </c>
      <c r="M11">
        <v>-38.299999999999997</v>
      </c>
      <c r="N11">
        <v>-30.15</v>
      </c>
      <c r="P11" s="75"/>
    </row>
    <row r="12" spans="1:24" hidden="1">
      <c r="A12" s="4">
        <v>43230</v>
      </c>
      <c r="B12" s="7">
        <v>3</v>
      </c>
      <c r="C12" s="6">
        <v>33</v>
      </c>
      <c r="D12" s="8" t="s">
        <v>12</v>
      </c>
      <c r="E12" s="11">
        <v>87.498893336206805</v>
      </c>
      <c r="F12" s="13">
        <v>2823.7027650442137</v>
      </c>
      <c r="G12">
        <v>20.7</v>
      </c>
      <c r="H12">
        <v>12</v>
      </c>
      <c r="I12">
        <v>8.6</v>
      </c>
      <c r="J12">
        <v>7.9</v>
      </c>
      <c r="K12">
        <v>6.9</v>
      </c>
      <c r="M12">
        <v>-38.299999999999997</v>
      </c>
      <c r="N12">
        <v>-32.65</v>
      </c>
    </row>
    <row r="13" spans="1:24" hidden="1">
      <c r="A13" s="4">
        <v>43230</v>
      </c>
      <c r="B13" s="7">
        <v>3</v>
      </c>
      <c r="C13" s="6">
        <v>34</v>
      </c>
      <c r="D13" s="8" t="s">
        <v>12</v>
      </c>
      <c r="E13" s="12">
        <v>69.866758210125468</v>
      </c>
      <c r="F13" s="14">
        <v>2209.4672396601209</v>
      </c>
      <c r="G13">
        <v>25.3</v>
      </c>
      <c r="H13">
        <v>10.9</v>
      </c>
      <c r="I13">
        <v>9.6</v>
      </c>
      <c r="J13">
        <v>8.6</v>
      </c>
      <c r="K13">
        <v>7.4</v>
      </c>
      <c r="M13">
        <v>-38.299999999999997</v>
      </c>
      <c r="N13">
        <v>-32.65</v>
      </c>
    </row>
    <row r="14" spans="1:24" hidden="1">
      <c r="A14" s="4">
        <v>43230</v>
      </c>
      <c r="B14" s="7">
        <v>4</v>
      </c>
      <c r="C14" s="6">
        <v>41</v>
      </c>
      <c r="D14" s="8" t="s">
        <v>13</v>
      </c>
      <c r="E14" s="15"/>
      <c r="F14" s="5"/>
      <c r="N14">
        <v>-31.9</v>
      </c>
      <c r="P14" t="s">
        <v>12</v>
      </c>
      <c r="Q14" s="77" t="e">
        <f>AVERAGE(E18:E20)</f>
        <v>#DIV/0!</v>
      </c>
      <c r="R14" s="77" t="e">
        <f t="shared" ref="R14:W14" si="6">AVERAGE(F18:F20)</f>
        <v>#DIV/0!</v>
      </c>
      <c r="S14" s="77" t="e">
        <f t="shared" si="6"/>
        <v>#DIV/0!</v>
      </c>
      <c r="T14" s="77" t="e">
        <f t="shared" si="6"/>
        <v>#DIV/0!</v>
      </c>
      <c r="U14" s="77" t="e">
        <f t="shared" si="6"/>
        <v>#DIV/0!</v>
      </c>
      <c r="V14" s="77" t="e">
        <f t="shared" si="6"/>
        <v>#DIV/0!</v>
      </c>
      <c r="W14" s="77" t="e">
        <f t="shared" si="6"/>
        <v>#DIV/0!</v>
      </c>
      <c r="X14" s="77" t="e">
        <f>AVERAGE(L14:L20)</f>
        <v>#DIV/0!</v>
      </c>
    </row>
    <row r="15" spans="1:24" hidden="1">
      <c r="A15" s="4">
        <v>43230</v>
      </c>
      <c r="B15" s="7">
        <v>4</v>
      </c>
      <c r="C15" s="6">
        <v>42</v>
      </c>
      <c r="D15" s="8" t="s">
        <v>14</v>
      </c>
      <c r="E15" s="15"/>
      <c r="F15" s="5"/>
      <c r="N15">
        <v>-30.55</v>
      </c>
      <c r="P15" t="s">
        <v>13</v>
      </c>
      <c r="Q15" s="77" t="e">
        <f>AVERAGE(E14,E16,E17)</f>
        <v>#DIV/0!</v>
      </c>
      <c r="R15" s="77" t="e">
        <f t="shared" ref="R15:W15" si="7">AVERAGE(F14,F16,F17)</f>
        <v>#DIV/0!</v>
      </c>
      <c r="S15" s="77" t="e">
        <f t="shared" si="7"/>
        <v>#DIV/0!</v>
      </c>
      <c r="T15" s="77" t="e">
        <f t="shared" si="7"/>
        <v>#DIV/0!</v>
      </c>
      <c r="U15" s="77" t="e">
        <f t="shared" si="7"/>
        <v>#DIV/0!</v>
      </c>
      <c r="V15" s="77" t="e">
        <f t="shared" si="7"/>
        <v>#DIV/0!</v>
      </c>
      <c r="W15" s="77" t="e">
        <f t="shared" si="7"/>
        <v>#DIV/0!</v>
      </c>
    </row>
    <row r="16" spans="1:24" hidden="1">
      <c r="A16" s="4">
        <v>43230</v>
      </c>
      <c r="B16" s="7">
        <v>4</v>
      </c>
      <c r="C16" s="6">
        <v>43</v>
      </c>
      <c r="D16" s="8" t="s">
        <v>13</v>
      </c>
      <c r="E16" s="15"/>
      <c r="F16" s="5"/>
      <c r="N16">
        <v>-32.65</v>
      </c>
      <c r="P16" t="s">
        <v>18</v>
      </c>
      <c r="Q16" s="77" t="e">
        <f>AVERAGE(E15)</f>
        <v>#DIV/0!</v>
      </c>
      <c r="R16" s="77" t="e">
        <f t="shared" ref="R16:W16" si="8">AVERAGE(F15)</f>
        <v>#DIV/0!</v>
      </c>
      <c r="S16" s="77" t="e">
        <f t="shared" si="8"/>
        <v>#DIV/0!</v>
      </c>
      <c r="T16" s="77" t="e">
        <f t="shared" si="8"/>
        <v>#DIV/0!</v>
      </c>
      <c r="U16" s="77" t="e">
        <f t="shared" si="8"/>
        <v>#DIV/0!</v>
      </c>
      <c r="V16" s="77" t="e">
        <f t="shared" si="8"/>
        <v>#DIV/0!</v>
      </c>
      <c r="W16" s="77" t="e">
        <f t="shared" si="8"/>
        <v>#DIV/0!</v>
      </c>
    </row>
    <row r="17" spans="1:24" hidden="1">
      <c r="A17" s="4">
        <v>43230</v>
      </c>
      <c r="B17" s="7">
        <v>4</v>
      </c>
      <c r="C17" s="6">
        <v>44</v>
      </c>
      <c r="D17" s="8" t="s">
        <v>13</v>
      </c>
      <c r="E17" s="16"/>
      <c r="F17" s="5"/>
      <c r="N17">
        <v>-32.9</v>
      </c>
    </row>
    <row r="18" spans="1:24" hidden="1">
      <c r="A18" s="4">
        <v>43230</v>
      </c>
      <c r="B18" s="7">
        <v>4</v>
      </c>
      <c r="C18" s="6">
        <v>45</v>
      </c>
      <c r="D18" s="8" t="s">
        <v>12</v>
      </c>
      <c r="E18" s="15"/>
      <c r="F18" s="5"/>
      <c r="N18">
        <v>-6.45</v>
      </c>
    </row>
    <row r="19" spans="1:24" hidden="1">
      <c r="A19" s="4">
        <v>43230</v>
      </c>
      <c r="B19" s="7">
        <v>4</v>
      </c>
      <c r="C19" s="6">
        <v>46</v>
      </c>
      <c r="D19" s="8" t="s">
        <v>12</v>
      </c>
      <c r="E19" s="15"/>
      <c r="F19" s="5"/>
      <c r="N19">
        <v>-17.45</v>
      </c>
    </row>
    <row r="20" spans="1:24" hidden="1">
      <c r="A20" s="4">
        <v>43230</v>
      </c>
      <c r="B20" s="7">
        <v>4</v>
      </c>
      <c r="C20" s="6">
        <v>47</v>
      </c>
      <c r="D20" s="8" t="s">
        <v>12</v>
      </c>
      <c r="E20" s="15"/>
      <c r="F20" s="5"/>
      <c r="N20">
        <v>-11.35</v>
      </c>
    </row>
    <row r="21" spans="1:24" hidden="1">
      <c r="A21" s="4">
        <v>43239</v>
      </c>
      <c r="B21" s="9">
        <v>1</v>
      </c>
      <c r="C21" s="8">
        <v>11</v>
      </c>
      <c r="D21" s="8" t="s">
        <v>12</v>
      </c>
      <c r="E21" s="17">
        <v>36.480238900937657</v>
      </c>
      <c r="F21" s="19"/>
      <c r="G21">
        <v>23.9</v>
      </c>
      <c r="H21">
        <v>15.7</v>
      </c>
      <c r="I21">
        <v>13.1</v>
      </c>
      <c r="J21">
        <v>12.8</v>
      </c>
      <c r="K21">
        <v>12.1</v>
      </c>
      <c r="L21">
        <f t="shared" si="1"/>
        <v>-2.4499999999999993</v>
      </c>
      <c r="M21">
        <v>-31.5</v>
      </c>
      <c r="N21">
        <v>-29.05</v>
      </c>
      <c r="P21" s="75" t="s">
        <v>12</v>
      </c>
      <c r="Q21" s="77">
        <f>AVERAGE(E21,E23)</f>
        <v>36.480238900937657</v>
      </c>
      <c r="R21" s="77" t="e">
        <f t="shared" ref="R21:R22" si="9">AVERAGE(F21,F23)</f>
        <v>#DIV/0!</v>
      </c>
      <c r="S21" s="77">
        <f t="shared" ref="S21:S22" si="10">AVERAGE(G21,G23)</f>
        <v>21.35</v>
      </c>
      <c r="T21" s="77">
        <f t="shared" ref="T21:T22" si="11">AVERAGE(H21,H23)</f>
        <v>14.2</v>
      </c>
      <c r="U21" s="77">
        <f t="shared" ref="U21:U22" si="12">AVERAGE(I21,I23)</f>
        <v>12.149999999999999</v>
      </c>
      <c r="V21" s="77">
        <f t="shared" ref="V21:V22" si="13">AVERAGE(J21,J23)</f>
        <v>11.7</v>
      </c>
      <c r="W21" s="77">
        <f t="shared" ref="W21:W22" si="14">AVERAGE(K21,K23)</f>
        <v>11.1</v>
      </c>
      <c r="X21" s="77">
        <f>AVERAGE(L21:L24)</f>
        <v>0.9375</v>
      </c>
    </row>
    <row r="22" spans="1:24" hidden="1">
      <c r="A22" s="4">
        <v>43239</v>
      </c>
      <c r="B22" s="9">
        <v>1</v>
      </c>
      <c r="C22" s="8">
        <v>12</v>
      </c>
      <c r="D22" s="8" t="s">
        <v>13</v>
      </c>
      <c r="E22" s="17">
        <v>76.904498361561011</v>
      </c>
      <c r="F22" s="19">
        <v>6194.6540404764119</v>
      </c>
      <c r="G22">
        <v>20</v>
      </c>
      <c r="H22">
        <v>15.5</v>
      </c>
      <c r="I22">
        <v>13.5</v>
      </c>
      <c r="J22">
        <v>13.1</v>
      </c>
      <c r="K22">
        <v>11.6</v>
      </c>
      <c r="L22">
        <f t="shared" si="1"/>
        <v>8.1000000000000014</v>
      </c>
      <c r="M22">
        <v>-31.5</v>
      </c>
      <c r="N22">
        <v>-39.6</v>
      </c>
      <c r="P22" s="75" t="s">
        <v>13</v>
      </c>
      <c r="Q22" s="77">
        <f>AVERAGE(E22,E24)</f>
        <v>69.639204502933978</v>
      </c>
      <c r="R22" s="77">
        <f t="shared" si="9"/>
        <v>6194.6540404764119</v>
      </c>
      <c r="S22" s="77">
        <f t="shared" si="10"/>
        <v>20.65</v>
      </c>
      <c r="T22" s="77">
        <f t="shared" si="11"/>
        <v>15.65</v>
      </c>
      <c r="U22" s="77">
        <f t="shared" si="12"/>
        <v>13.25</v>
      </c>
      <c r="V22" s="77">
        <f t="shared" si="13"/>
        <v>12.7</v>
      </c>
      <c r="W22" s="77">
        <f t="shared" si="14"/>
        <v>11.3</v>
      </c>
    </row>
    <row r="23" spans="1:24" hidden="1">
      <c r="A23" s="4">
        <v>43239</v>
      </c>
      <c r="B23" s="9">
        <v>1</v>
      </c>
      <c r="C23" s="8">
        <v>13</v>
      </c>
      <c r="D23" s="8" t="s">
        <v>12</v>
      </c>
      <c r="E23" s="17"/>
      <c r="F23" s="19"/>
      <c r="G23">
        <v>18.8</v>
      </c>
      <c r="H23">
        <v>12.7</v>
      </c>
      <c r="I23">
        <v>11.2</v>
      </c>
      <c r="J23">
        <v>10.6</v>
      </c>
      <c r="K23">
        <v>10.1</v>
      </c>
      <c r="L23">
        <f t="shared" si="1"/>
        <v>-12.95</v>
      </c>
      <c r="M23">
        <v>-31.5</v>
      </c>
      <c r="N23">
        <v>-18.55</v>
      </c>
    </row>
    <row r="24" spans="1:24" hidden="1">
      <c r="A24" s="4">
        <v>43239</v>
      </c>
      <c r="B24" s="9">
        <v>1</v>
      </c>
      <c r="C24" s="8">
        <v>14</v>
      </c>
      <c r="D24" s="8" t="s">
        <v>13</v>
      </c>
      <c r="E24" s="18">
        <v>62.373910644306932</v>
      </c>
      <c r="F24" s="20"/>
      <c r="G24">
        <v>21.3</v>
      </c>
      <c r="H24">
        <v>15.8</v>
      </c>
      <c r="I24">
        <v>13</v>
      </c>
      <c r="J24">
        <v>12.3</v>
      </c>
      <c r="K24">
        <v>11</v>
      </c>
      <c r="L24">
        <f t="shared" si="1"/>
        <v>11.049999999999997</v>
      </c>
      <c r="M24">
        <v>-31.5</v>
      </c>
      <c r="N24">
        <v>-42.55</v>
      </c>
    </row>
    <row r="25" spans="1:24" hidden="1">
      <c r="A25" s="4">
        <v>43239</v>
      </c>
      <c r="B25" s="9">
        <v>2</v>
      </c>
      <c r="C25" s="8">
        <v>21</v>
      </c>
      <c r="D25" s="8" t="s">
        <v>12</v>
      </c>
      <c r="E25" s="17">
        <v>53.966029318601862</v>
      </c>
      <c r="F25" s="19">
        <v>153.9876483008519</v>
      </c>
      <c r="G25">
        <v>23.2</v>
      </c>
      <c r="H25">
        <v>13.7</v>
      </c>
      <c r="I25">
        <v>11.3</v>
      </c>
      <c r="J25">
        <v>10.5</v>
      </c>
      <c r="K25">
        <v>9.6</v>
      </c>
      <c r="L25">
        <f t="shared" si="1"/>
        <v>-41.8</v>
      </c>
      <c r="M25">
        <v>-46.4</v>
      </c>
      <c r="N25">
        <v>-4.5999999999999996</v>
      </c>
      <c r="P25" s="75" t="s">
        <v>12</v>
      </c>
      <c r="Q25" s="77">
        <f>AVERAGE(E25:E26)</f>
        <v>49.811677470624744</v>
      </c>
      <c r="R25" s="77">
        <f t="shared" ref="R25" si="15">AVERAGE(F25:F26)</f>
        <v>153.9876483008519</v>
      </c>
      <c r="S25" s="77">
        <f t="shared" ref="S25" si="16">AVERAGE(G25:G26)</f>
        <v>20.549999999999997</v>
      </c>
      <c r="T25" s="77">
        <f t="shared" ref="T25" si="17">AVERAGE(H25:H26)</f>
        <v>15.049999999999999</v>
      </c>
      <c r="U25" s="77">
        <f t="shared" ref="U25" si="18">AVERAGE(I25:I26)</f>
        <v>12.2</v>
      </c>
      <c r="V25" s="77">
        <f t="shared" ref="V25" si="19">AVERAGE(J25:J26)</f>
        <v>11.35</v>
      </c>
      <c r="W25" s="77">
        <f t="shared" ref="W25" si="20">AVERAGE(K25:K26)</f>
        <v>10.25</v>
      </c>
      <c r="X25" s="77">
        <f>AVERAGE(L25:L28)</f>
        <v>-31.425000000000001</v>
      </c>
    </row>
    <row r="26" spans="1:24" hidden="1">
      <c r="A26" s="4">
        <v>43239</v>
      </c>
      <c r="B26" s="9">
        <v>2</v>
      </c>
      <c r="C26" s="8">
        <v>22</v>
      </c>
      <c r="D26" s="8" t="s">
        <v>12</v>
      </c>
      <c r="E26" s="17">
        <v>45.657325622647633</v>
      </c>
      <c r="F26" s="19"/>
      <c r="G26">
        <v>17.899999999999999</v>
      </c>
      <c r="H26">
        <v>16.399999999999999</v>
      </c>
      <c r="I26">
        <v>13.1</v>
      </c>
      <c r="J26">
        <v>12.2</v>
      </c>
      <c r="K26">
        <v>10.9</v>
      </c>
      <c r="L26">
        <f t="shared" si="1"/>
        <v>-44.6</v>
      </c>
      <c r="M26">
        <v>-46.4</v>
      </c>
      <c r="N26">
        <v>-1.8</v>
      </c>
      <c r="P26" s="75" t="s">
        <v>13</v>
      </c>
      <c r="Q26" s="77">
        <f>AVERAGE(E27:E28)</f>
        <v>59.172446373922583</v>
      </c>
      <c r="R26" s="77">
        <f t="shared" ref="R26" si="21">AVERAGE(F27:F28)</f>
        <v>2039.0231857138569</v>
      </c>
      <c r="S26" s="77">
        <f t="shared" ref="S26" si="22">AVERAGE(G27:G28)</f>
        <v>22.45</v>
      </c>
      <c r="T26" s="77">
        <f t="shared" ref="T26" si="23">AVERAGE(H27:H28)</f>
        <v>14.25</v>
      </c>
      <c r="U26" s="77">
        <f t="shared" ref="U26" si="24">AVERAGE(I27:I28)</f>
        <v>12.95</v>
      </c>
      <c r="V26" s="77">
        <f t="shared" ref="V26" si="25">AVERAGE(J27:J28)</f>
        <v>12.05</v>
      </c>
      <c r="W26" s="77">
        <f>AVERAGE(K27:K28)</f>
        <v>11.1</v>
      </c>
    </row>
    <row r="27" spans="1:24" hidden="1">
      <c r="A27" s="4">
        <v>43239</v>
      </c>
      <c r="B27" s="9">
        <v>2</v>
      </c>
      <c r="C27" s="8">
        <v>23</v>
      </c>
      <c r="D27" s="8" t="s">
        <v>13</v>
      </c>
      <c r="E27" s="17">
        <v>53.742502961108713</v>
      </c>
      <c r="F27" s="19">
        <v>2084.9875081490463</v>
      </c>
      <c r="G27">
        <v>22.7</v>
      </c>
      <c r="H27">
        <v>14.7</v>
      </c>
      <c r="I27">
        <v>13</v>
      </c>
      <c r="J27">
        <v>12</v>
      </c>
      <c r="K27">
        <v>11.1</v>
      </c>
      <c r="L27">
        <f t="shared" si="1"/>
        <v>-19</v>
      </c>
      <c r="M27">
        <v>-46.4</v>
      </c>
      <c r="N27">
        <v>-27.4</v>
      </c>
    </row>
    <row r="28" spans="1:24" hidden="1">
      <c r="A28" s="4">
        <v>43239</v>
      </c>
      <c r="B28" s="9">
        <v>2</v>
      </c>
      <c r="C28" s="8">
        <v>24</v>
      </c>
      <c r="D28" s="8" t="s">
        <v>13</v>
      </c>
      <c r="E28" s="18">
        <v>64.602389786736452</v>
      </c>
      <c r="F28" s="20">
        <v>1993.0588632786673</v>
      </c>
      <c r="G28">
        <v>22.2</v>
      </c>
      <c r="H28">
        <v>13.8</v>
      </c>
      <c r="I28">
        <v>12.9</v>
      </c>
      <c r="J28">
        <v>12.1</v>
      </c>
      <c r="K28">
        <v>11.1</v>
      </c>
      <c r="L28">
        <f t="shared" si="1"/>
        <v>-20.299999999999997</v>
      </c>
      <c r="M28">
        <v>-46.4</v>
      </c>
      <c r="N28">
        <v>-26.1</v>
      </c>
    </row>
    <row r="29" spans="1:24" hidden="1">
      <c r="A29" s="4">
        <v>43239</v>
      </c>
      <c r="B29" s="9">
        <v>3</v>
      </c>
      <c r="C29" s="8">
        <v>31</v>
      </c>
      <c r="D29" s="8" t="s">
        <v>12</v>
      </c>
      <c r="E29" s="17">
        <v>38.590173468530026</v>
      </c>
      <c r="F29" s="19">
        <v>107.3096448645716</v>
      </c>
      <c r="G29">
        <v>24.1</v>
      </c>
      <c r="H29">
        <v>16.600000000000001</v>
      </c>
      <c r="I29">
        <v>11.6</v>
      </c>
      <c r="J29">
        <v>10.6</v>
      </c>
      <c r="K29">
        <v>9.9</v>
      </c>
      <c r="L29">
        <f t="shared" si="1"/>
        <v>-21.099999999999998</v>
      </c>
      <c r="M29">
        <v>-42.9</v>
      </c>
      <c r="N29">
        <v>-21.8</v>
      </c>
      <c r="P29" s="75" t="s">
        <v>12</v>
      </c>
      <c r="Q29" s="77">
        <f>AVERAGE(E29:E30)</f>
        <v>49.163724558097783</v>
      </c>
      <c r="R29" s="77">
        <f t="shared" ref="R29:W29" si="26">AVERAGE(F29:F30)</f>
        <v>174.06807286175055</v>
      </c>
      <c r="S29" s="77">
        <f t="shared" si="26"/>
        <v>24.5</v>
      </c>
      <c r="T29" s="77">
        <f t="shared" si="26"/>
        <v>18.75</v>
      </c>
      <c r="U29" s="77">
        <f t="shared" si="26"/>
        <v>11.899999999999999</v>
      </c>
      <c r="V29" s="77">
        <f t="shared" si="26"/>
        <v>10.55</v>
      </c>
      <c r="W29" s="77">
        <f t="shared" si="26"/>
        <v>9.3000000000000007</v>
      </c>
      <c r="X29" s="77">
        <f>AVERAGE(L29:L32)</f>
        <v>-13.587499999999999</v>
      </c>
    </row>
    <row r="30" spans="1:24" hidden="1">
      <c r="A30" s="4">
        <v>43239</v>
      </c>
      <c r="B30" s="9">
        <v>3</v>
      </c>
      <c r="C30" s="8">
        <v>32</v>
      </c>
      <c r="D30" s="8" t="s">
        <v>12</v>
      </c>
      <c r="E30" s="17">
        <v>59.737275647665548</v>
      </c>
      <c r="F30" s="19">
        <v>240.82650085892951</v>
      </c>
      <c r="G30">
        <v>24.9</v>
      </c>
      <c r="H30">
        <v>20.9</v>
      </c>
      <c r="I30">
        <v>12.2</v>
      </c>
      <c r="J30">
        <v>10.5</v>
      </c>
      <c r="K30">
        <v>8.6999999999999993</v>
      </c>
      <c r="L30">
        <f t="shared" si="1"/>
        <v>-12.75</v>
      </c>
      <c r="M30">
        <v>-42.9</v>
      </c>
      <c r="N30">
        <v>-30.15</v>
      </c>
      <c r="P30" s="75" t="s">
        <v>14</v>
      </c>
      <c r="Q30" s="77">
        <f>AVERAGE(E31:E32)</f>
        <v>7.5693062365497346</v>
      </c>
      <c r="R30" s="77">
        <f t="shared" ref="R30:W30" si="27">AVERAGE(F31:F32)</f>
        <v>4209.7262199169618</v>
      </c>
      <c r="S30" s="77">
        <f t="shared" si="27"/>
        <v>19.7</v>
      </c>
      <c r="T30" s="77">
        <f t="shared" si="27"/>
        <v>19.600000000000001</v>
      </c>
      <c r="U30" s="77">
        <f t="shared" si="27"/>
        <v>18.399999999999999</v>
      </c>
      <c r="V30" s="77">
        <f t="shared" si="27"/>
        <v>16.399999999999999</v>
      </c>
      <c r="W30" s="77">
        <f t="shared" si="27"/>
        <v>13.6</v>
      </c>
    </row>
    <row r="31" spans="1:24" hidden="1">
      <c r="A31" s="4">
        <v>43239</v>
      </c>
      <c r="B31" s="9">
        <v>3</v>
      </c>
      <c r="C31" s="8">
        <v>33</v>
      </c>
      <c r="D31" s="8" t="s">
        <v>14</v>
      </c>
      <c r="E31" s="17"/>
      <c r="F31" s="19">
        <v>7928.9842381379822</v>
      </c>
      <c r="G31">
        <v>19.7</v>
      </c>
      <c r="H31">
        <v>19.600000000000001</v>
      </c>
      <c r="I31">
        <v>18.399999999999999</v>
      </c>
      <c r="J31">
        <v>16.399999999999999</v>
      </c>
      <c r="K31">
        <v>13.6</v>
      </c>
      <c r="L31">
        <f t="shared" si="1"/>
        <v>-10.25</v>
      </c>
      <c r="M31">
        <v>-42.9</v>
      </c>
      <c r="N31">
        <v>-32.65</v>
      </c>
    </row>
    <row r="32" spans="1:24" hidden="1">
      <c r="A32" s="4">
        <v>43239</v>
      </c>
      <c r="B32" s="9">
        <v>3</v>
      </c>
      <c r="C32" s="8">
        <v>34</v>
      </c>
      <c r="D32" s="8" t="s">
        <v>14</v>
      </c>
      <c r="E32" s="18">
        <v>7.5693062365497346</v>
      </c>
      <c r="F32" s="20">
        <v>490.46820169594099</v>
      </c>
      <c r="G32">
        <v>19.7</v>
      </c>
      <c r="H32">
        <v>19.600000000000001</v>
      </c>
      <c r="I32">
        <v>18.399999999999999</v>
      </c>
      <c r="J32">
        <v>16.399999999999999</v>
      </c>
      <c r="K32">
        <v>13.6</v>
      </c>
      <c r="L32">
        <f t="shared" si="1"/>
        <v>-10.25</v>
      </c>
      <c r="M32">
        <v>-42.9</v>
      </c>
      <c r="N32">
        <v>-32.65</v>
      </c>
    </row>
    <row r="33" spans="1:24" hidden="1">
      <c r="A33" s="4">
        <v>43239</v>
      </c>
      <c r="B33" s="9">
        <v>4</v>
      </c>
      <c r="C33" s="8">
        <v>41</v>
      </c>
      <c r="D33" s="8" t="s">
        <v>13</v>
      </c>
      <c r="E33" s="17">
        <v>70.953340314164592</v>
      </c>
      <c r="F33" s="19"/>
      <c r="G33">
        <v>20.2</v>
      </c>
      <c r="H33">
        <v>12.5</v>
      </c>
      <c r="I33">
        <v>11.7</v>
      </c>
      <c r="J33">
        <v>11.8</v>
      </c>
      <c r="K33">
        <v>11</v>
      </c>
      <c r="N33">
        <v>-31.9</v>
      </c>
      <c r="P33" t="s">
        <v>12</v>
      </c>
      <c r="Q33" s="77">
        <f>AVERAGE(E37:E39)</f>
        <v>34.422192826440316</v>
      </c>
      <c r="R33" s="77">
        <f t="shared" ref="R33" si="28">AVERAGE(F37:F39)</f>
        <v>27.29627918143991</v>
      </c>
      <c r="S33" s="77">
        <f t="shared" ref="S33" si="29">AVERAGE(G37:G39)</f>
        <v>20.733333333333334</v>
      </c>
      <c r="T33" s="77">
        <f t="shared" ref="T33" si="30">AVERAGE(H37:H39)</f>
        <v>13.700000000000001</v>
      </c>
      <c r="U33" s="77">
        <f t="shared" ref="U33" si="31">AVERAGE(I37:I39)</f>
        <v>10.533333333333333</v>
      </c>
      <c r="V33" s="77">
        <f t="shared" ref="V33" si="32">AVERAGE(J37:J39)</f>
        <v>9.0666666666666682</v>
      </c>
      <c r="W33" s="77">
        <f t="shared" ref="W33" si="33">AVERAGE(K37:K39)</f>
        <v>7.5666666666666673</v>
      </c>
      <c r="X33" s="77" t="e">
        <f>AVERAGE(L33:L39)</f>
        <v>#DIV/0!</v>
      </c>
    </row>
    <row r="34" spans="1:24" hidden="1">
      <c r="A34" s="4">
        <v>43239</v>
      </c>
      <c r="B34" s="9">
        <v>4</v>
      </c>
      <c r="C34" s="8">
        <v>42</v>
      </c>
      <c r="D34" s="8" t="s">
        <v>14</v>
      </c>
      <c r="E34" s="17"/>
      <c r="F34" s="19">
        <v>618.14281608303281</v>
      </c>
      <c r="G34">
        <v>17.5</v>
      </c>
      <c r="H34">
        <v>15.4</v>
      </c>
      <c r="I34">
        <v>14.5</v>
      </c>
      <c r="J34">
        <v>14.2</v>
      </c>
      <c r="K34">
        <v>13.6</v>
      </c>
      <c r="N34">
        <v>-30.55</v>
      </c>
      <c r="P34" t="s">
        <v>13</v>
      </c>
      <c r="Q34" s="77">
        <f>AVERAGE(E33,E35,E36)</f>
        <v>70.413388679026809</v>
      </c>
      <c r="R34" s="77">
        <f t="shared" ref="R34" si="34">AVERAGE(F33,F35,F36)</f>
        <v>810.46254932433669</v>
      </c>
      <c r="S34" s="77">
        <f t="shared" ref="S34" si="35">AVERAGE(G33,G35,G36)</f>
        <v>19.2</v>
      </c>
      <c r="T34" s="77">
        <f t="shared" ref="T34" si="36">AVERAGE(H33,H35,H36)</f>
        <v>13.333333333333334</v>
      </c>
      <c r="U34" s="77">
        <f t="shared" ref="U34" si="37">AVERAGE(I33,I35,I36)</f>
        <v>13.033333333333333</v>
      </c>
      <c r="V34" s="77">
        <f t="shared" ref="V34" si="38">AVERAGE(J33,J35,J36)</f>
        <v>12.766666666666666</v>
      </c>
      <c r="W34" s="77">
        <f>AVERAGE(K33,K35,K36)</f>
        <v>11.666666666666666</v>
      </c>
    </row>
    <row r="35" spans="1:24" hidden="1">
      <c r="A35" s="4">
        <v>43239</v>
      </c>
      <c r="B35" s="9">
        <v>4</v>
      </c>
      <c r="C35" s="8">
        <v>43</v>
      </c>
      <c r="D35" s="8" t="s">
        <v>13</v>
      </c>
      <c r="E35" s="17">
        <v>77.912829312643709</v>
      </c>
      <c r="F35" s="19">
        <v>762.28854109442057</v>
      </c>
      <c r="G35">
        <v>18.2</v>
      </c>
      <c r="H35">
        <v>12.5</v>
      </c>
      <c r="I35">
        <v>12</v>
      </c>
      <c r="J35">
        <v>11.3</v>
      </c>
      <c r="K35">
        <v>10</v>
      </c>
      <c r="N35">
        <v>-32.65</v>
      </c>
      <c r="P35" t="s">
        <v>18</v>
      </c>
      <c r="Q35" s="77" t="e">
        <f>AVERAGE(E34)</f>
        <v>#DIV/0!</v>
      </c>
      <c r="R35" s="77">
        <f t="shared" ref="R35" si="39">AVERAGE(F34)</f>
        <v>618.14281608303281</v>
      </c>
      <c r="S35" s="77">
        <f t="shared" ref="S35" si="40">AVERAGE(G34)</f>
        <v>17.5</v>
      </c>
      <c r="T35" s="77">
        <f t="shared" ref="T35" si="41">AVERAGE(H34)</f>
        <v>15.4</v>
      </c>
      <c r="U35" s="77">
        <f t="shared" ref="U35" si="42">AVERAGE(I34)</f>
        <v>14.5</v>
      </c>
      <c r="V35" s="77">
        <f t="shared" ref="V35" si="43">AVERAGE(J34)</f>
        <v>14.2</v>
      </c>
      <c r="W35" s="77">
        <f t="shared" ref="W35" si="44">AVERAGE(K34)</f>
        <v>13.6</v>
      </c>
    </row>
    <row r="36" spans="1:24" hidden="1">
      <c r="A36" s="4">
        <v>43239</v>
      </c>
      <c r="B36" s="9">
        <v>4</v>
      </c>
      <c r="C36" s="8">
        <v>44</v>
      </c>
      <c r="D36" s="8" t="s">
        <v>13</v>
      </c>
      <c r="E36" s="17">
        <v>62.373996410272142</v>
      </c>
      <c r="F36" s="19">
        <v>858.63655755425282</v>
      </c>
      <c r="G36">
        <v>19.2</v>
      </c>
      <c r="H36">
        <v>15</v>
      </c>
      <c r="I36">
        <v>15.4</v>
      </c>
      <c r="J36">
        <v>15.2</v>
      </c>
      <c r="K36">
        <v>14</v>
      </c>
      <c r="N36">
        <v>-32.9</v>
      </c>
    </row>
    <row r="37" spans="1:24" hidden="1">
      <c r="A37" s="4">
        <v>43239</v>
      </c>
      <c r="B37" s="9">
        <v>4</v>
      </c>
      <c r="C37" s="8">
        <v>45</v>
      </c>
      <c r="D37" s="8" t="s">
        <v>12</v>
      </c>
      <c r="E37" s="17"/>
      <c r="F37" s="19"/>
      <c r="G37">
        <v>21.4</v>
      </c>
      <c r="H37">
        <v>14.5</v>
      </c>
      <c r="I37">
        <v>10.8</v>
      </c>
      <c r="J37">
        <v>9.5</v>
      </c>
      <c r="K37">
        <v>6.9</v>
      </c>
      <c r="N37">
        <v>-6.45</v>
      </c>
    </row>
    <row r="38" spans="1:24" hidden="1">
      <c r="A38" s="4">
        <v>43239</v>
      </c>
      <c r="B38" s="9">
        <v>4</v>
      </c>
      <c r="C38" s="8">
        <v>46</v>
      </c>
      <c r="D38" s="8" t="s">
        <v>12</v>
      </c>
      <c r="E38" s="17">
        <v>34.422192826440316</v>
      </c>
      <c r="F38" s="19">
        <v>27.29627918143991</v>
      </c>
      <c r="G38">
        <v>22.3</v>
      </c>
      <c r="H38">
        <v>15.6</v>
      </c>
      <c r="I38">
        <v>11</v>
      </c>
      <c r="J38">
        <v>8.8000000000000007</v>
      </c>
      <c r="K38">
        <v>7.9</v>
      </c>
      <c r="N38">
        <v>-17.45</v>
      </c>
    </row>
    <row r="39" spans="1:24" hidden="1">
      <c r="A39" s="4">
        <v>43239</v>
      </c>
      <c r="B39" s="9">
        <v>4</v>
      </c>
      <c r="C39" s="8">
        <v>47</v>
      </c>
      <c r="D39" s="8" t="s">
        <v>12</v>
      </c>
      <c r="E39" s="18"/>
      <c r="F39" s="20"/>
      <c r="G39">
        <v>18.5</v>
      </c>
      <c r="H39">
        <v>11</v>
      </c>
      <c r="I39">
        <v>9.8000000000000007</v>
      </c>
      <c r="J39">
        <v>8.9</v>
      </c>
      <c r="K39">
        <v>7.9</v>
      </c>
      <c r="N39">
        <v>-11.35</v>
      </c>
    </row>
    <row r="40" spans="1:24" hidden="1">
      <c r="A40" s="4">
        <v>43247</v>
      </c>
      <c r="B40" s="9">
        <v>1</v>
      </c>
      <c r="C40" s="8">
        <v>11</v>
      </c>
      <c r="D40" s="8" t="s">
        <v>12</v>
      </c>
      <c r="E40" s="21">
        <v>43.371649969850097</v>
      </c>
      <c r="F40" s="23"/>
      <c r="G40" s="75">
        <v>22.6</v>
      </c>
      <c r="H40" s="75">
        <v>16.399999999999999</v>
      </c>
      <c r="I40" s="75">
        <v>13.8</v>
      </c>
      <c r="J40" s="75">
        <v>12.6</v>
      </c>
      <c r="K40" s="75">
        <v>11.2</v>
      </c>
      <c r="L40">
        <f t="shared" si="1"/>
        <v>-11.749999999999996</v>
      </c>
      <c r="M40" s="75">
        <v>-40.799999999999997</v>
      </c>
      <c r="N40">
        <v>-29.05</v>
      </c>
      <c r="P40" s="75" t="s">
        <v>12</v>
      </c>
      <c r="Q40" s="77">
        <f>AVERAGE(E40,E42)</f>
        <v>37.59865707816374</v>
      </c>
      <c r="R40" s="77">
        <f t="shared" ref="R40:R41" si="45">AVERAGE(F40,F42)</f>
        <v>23.945670112415353</v>
      </c>
      <c r="S40" s="77">
        <f t="shared" ref="S40:S41" si="46">AVERAGE(G40,G42)</f>
        <v>19.8</v>
      </c>
      <c r="T40" s="77">
        <f t="shared" ref="T40:T41" si="47">AVERAGE(H40,H42)</f>
        <v>15.649999999999999</v>
      </c>
      <c r="U40" s="77">
        <f t="shared" ref="U40:U41" si="48">AVERAGE(I40,I42)</f>
        <v>13.7</v>
      </c>
      <c r="V40" s="77">
        <f t="shared" ref="V40:V41" si="49">AVERAGE(J40,J42)</f>
        <v>12.399999999999999</v>
      </c>
      <c r="W40" s="77">
        <f t="shared" ref="W40:W41" si="50">AVERAGE(K40,K42)</f>
        <v>11.25</v>
      </c>
      <c r="X40" s="77">
        <f t="shared" ref="X40" si="51">AVERAGE(L40:L43)</f>
        <v>-8.3624999999999972</v>
      </c>
    </row>
    <row r="41" spans="1:24" hidden="1">
      <c r="A41" s="4">
        <v>43247</v>
      </c>
      <c r="B41" s="9">
        <v>1</v>
      </c>
      <c r="C41" s="8">
        <v>12</v>
      </c>
      <c r="D41" s="8" t="s">
        <v>13</v>
      </c>
      <c r="E41" s="21">
        <v>85.012606716435513</v>
      </c>
      <c r="F41" s="23"/>
      <c r="G41" s="75">
        <v>19.899999999999999</v>
      </c>
      <c r="H41">
        <v>15.9</v>
      </c>
      <c r="I41">
        <v>14.2</v>
      </c>
      <c r="J41">
        <v>13</v>
      </c>
      <c r="K41">
        <v>11.5</v>
      </c>
      <c r="L41">
        <f t="shared" si="1"/>
        <v>-1.1999999999999957</v>
      </c>
      <c r="M41" s="75">
        <v>-40.799999999999997</v>
      </c>
      <c r="N41">
        <v>-39.6</v>
      </c>
      <c r="P41" s="75" t="s">
        <v>13</v>
      </c>
      <c r="Q41" s="77">
        <f t="shared" ref="Q40:Q41" si="52">AVERAGE(E41,E43)</f>
        <v>83.181572494962666</v>
      </c>
      <c r="R41" s="77" t="e">
        <f t="shared" si="45"/>
        <v>#DIV/0!</v>
      </c>
      <c r="S41" s="77">
        <f t="shared" si="46"/>
        <v>19</v>
      </c>
      <c r="T41" s="77">
        <f t="shared" si="47"/>
        <v>16.899999999999999</v>
      </c>
      <c r="U41" s="77">
        <f t="shared" si="48"/>
        <v>14.25</v>
      </c>
      <c r="V41" s="77">
        <f t="shared" si="49"/>
        <v>12.8</v>
      </c>
      <c r="W41" s="77">
        <f t="shared" si="50"/>
        <v>11.35</v>
      </c>
    </row>
    <row r="42" spans="1:24" hidden="1">
      <c r="A42" s="4">
        <v>43247</v>
      </c>
      <c r="B42" s="9">
        <v>1</v>
      </c>
      <c r="C42" s="8">
        <v>13</v>
      </c>
      <c r="D42" s="8" t="s">
        <v>12</v>
      </c>
      <c r="E42" s="21">
        <v>31.825664186477375</v>
      </c>
      <c r="F42" s="23">
        <v>23.945670112415353</v>
      </c>
      <c r="G42" s="75">
        <v>17</v>
      </c>
      <c r="H42" s="75">
        <v>14.9</v>
      </c>
      <c r="I42" s="75">
        <v>13.6</v>
      </c>
      <c r="J42" s="75">
        <v>12.2</v>
      </c>
      <c r="K42" s="75">
        <v>11.3</v>
      </c>
      <c r="L42">
        <f t="shared" si="1"/>
        <v>-22.249999999999996</v>
      </c>
      <c r="M42" s="75">
        <v>-40.799999999999997</v>
      </c>
      <c r="N42">
        <v>-18.55</v>
      </c>
    </row>
    <row r="43" spans="1:24" hidden="1">
      <c r="A43" s="4">
        <v>43247</v>
      </c>
      <c r="B43" s="9">
        <v>1</v>
      </c>
      <c r="C43" s="8">
        <v>14</v>
      </c>
      <c r="D43" s="8" t="s">
        <v>13</v>
      </c>
      <c r="E43" s="22">
        <v>81.350538273489803</v>
      </c>
      <c r="F43" s="24"/>
      <c r="G43" s="75">
        <v>18.100000000000001</v>
      </c>
      <c r="H43">
        <v>17.899999999999999</v>
      </c>
      <c r="I43">
        <v>14.3</v>
      </c>
      <c r="J43">
        <v>12.6</v>
      </c>
      <c r="K43">
        <v>11.2</v>
      </c>
      <c r="L43">
        <f t="shared" si="1"/>
        <v>1.75</v>
      </c>
      <c r="M43" s="75">
        <v>-40.799999999999997</v>
      </c>
      <c r="N43">
        <v>-42.55</v>
      </c>
    </row>
    <row r="44" spans="1:24" hidden="1">
      <c r="A44" s="4">
        <v>43247</v>
      </c>
      <c r="B44" s="9">
        <v>2</v>
      </c>
      <c r="C44" s="8">
        <v>21</v>
      </c>
      <c r="D44" s="8" t="s">
        <v>12</v>
      </c>
      <c r="E44" s="21">
        <v>73.796947464874435</v>
      </c>
      <c r="F44" s="23">
        <v>249.73769335941657</v>
      </c>
      <c r="G44" s="75">
        <v>20</v>
      </c>
      <c r="H44" s="75">
        <v>16.2</v>
      </c>
      <c r="I44" s="75">
        <v>12.9</v>
      </c>
      <c r="J44" s="75">
        <v>11.4</v>
      </c>
      <c r="K44" s="75">
        <v>10.4</v>
      </c>
      <c r="L44">
        <f t="shared" si="1"/>
        <v>-48.199999999999996</v>
      </c>
      <c r="M44" s="75">
        <v>-52.8</v>
      </c>
      <c r="N44">
        <v>-4.5999999999999996</v>
      </c>
      <c r="P44" s="75" t="s">
        <v>12</v>
      </c>
      <c r="Q44" s="77">
        <f>AVERAGE(E44:E45)</f>
        <v>70.17791722774075</v>
      </c>
      <c r="R44" s="77">
        <f t="shared" ref="R44:R107" si="53">AVERAGE(F44:F45)</f>
        <v>217.89710506997829</v>
      </c>
      <c r="S44" s="77">
        <f t="shared" ref="S44:S107" si="54">AVERAGE(G44:G45)</f>
        <v>19.149999999999999</v>
      </c>
      <c r="T44" s="77">
        <f t="shared" ref="T44:T107" si="55">AVERAGE(H44:H45)</f>
        <v>16.649999999999999</v>
      </c>
      <c r="U44" s="77">
        <f t="shared" ref="U44:U107" si="56">AVERAGE(I44:I45)</f>
        <v>13.600000000000001</v>
      </c>
      <c r="V44" s="77">
        <f t="shared" ref="V44:V107" si="57">AVERAGE(J44:J45)</f>
        <v>11.5</v>
      </c>
      <c r="W44" s="77">
        <f t="shared" ref="W44:W107" si="58">AVERAGE(K44:K45)</f>
        <v>10.45</v>
      </c>
      <c r="X44" s="77">
        <f t="shared" ref="X44" si="59">AVERAGE(L44:L47)</f>
        <v>-37.824999999999996</v>
      </c>
    </row>
    <row r="45" spans="1:24" hidden="1">
      <c r="A45" s="4">
        <v>43247</v>
      </c>
      <c r="B45" s="9">
        <v>2</v>
      </c>
      <c r="C45" s="8">
        <v>22</v>
      </c>
      <c r="D45" s="8" t="s">
        <v>12</v>
      </c>
      <c r="E45" s="21">
        <v>66.55888699060705</v>
      </c>
      <c r="F45" s="23">
        <v>186.05651678054002</v>
      </c>
      <c r="G45" s="75">
        <v>18.3</v>
      </c>
      <c r="H45">
        <v>17.100000000000001</v>
      </c>
      <c r="I45">
        <v>14.3</v>
      </c>
      <c r="J45">
        <v>11.6</v>
      </c>
      <c r="K45">
        <v>10.5</v>
      </c>
      <c r="L45">
        <f t="shared" si="1"/>
        <v>-51</v>
      </c>
      <c r="M45" s="75">
        <v>-52.8</v>
      </c>
      <c r="N45">
        <v>-1.8</v>
      </c>
      <c r="P45" s="75" t="s">
        <v>13</v>
      </c>
      <c r="Q45" s="77">
        <f t="shared" ref="Q45" si="60">AVERAGE(E46:E47)</f>
        <v>75.350974475580159</v>
      </c>
      <c r="R45" s="77">
        <f t="shared" ref="R45" si="61">AVERAGE(F46:F47)</f>
        <v>2934.3880326509066</v>
      </c>
      <c r="S45" s="77">
        <f t="shared" ref="S45" si="62">AVERAGE(G46:G47)</f>
        <v>19</v>
      </c>
      <c r="T45" s="77">
        <f t="shared" ref="T45" si="63">AVERAGE(H46:H47)</f>
        <v>17.899999999999999</v>
      </c>
      <c r="U45" s="77">
        <f t="shared" ref="U45" si="64">AVERAGE(I46:I47)</f>
        <v>15.15</v>
      </c>
      <c r="V45" s="77">
        <f t="shared" ref="V45:W45" si="65">AVERAGE(J46:J47)</f>
        <v>13.15</v>
      </c>
      <c r="W45" s="77">
        <f t="shared" si="65"/>
        <v>12.399999999999999</v>
      </c>
    </row>
    <row r="46" spans="1:24" hidden="1">
      <c r="A46" s="4">
        <v>43247</v>
      </c>
      <c r="B46" s="9">
        <v>2</v>
      </c>
      <c r="C46" s="8">
        <v>23</v>
      </c>
      <c r="D46" s="8" t="s">
        <v>13</v>
      </c>
      <c r="E46" s="21">
        <v>75.350974475580159</v>
      </c>
      <c r="F46" s="23">
        <v>3289.988057973841</v>
      </c>
      <c r="G46" s="75">
        <v>18.2</v>
      </c>
      <c r="H46" s="75">
        <v>17.7</v>
      </c>
      <c r="I46" s="75">
        <v>15.3</v>
      </c>
      <c r="J46" s="75">
        <v>13.3</v>
      </c>
      <c r="K46" s="75">
        <v>12.7</v>
      </c>
      <c r="L46">
        <f t="shared" si="1"/>
        <v>-25.4</v>
      </c>
      <c r="M46" s="75">
        <v>-52.8</v>
      </c>
      <c r="N46">
        <v>-27.4</v>
      </c>
    </row>
    <row r="47" spans="1:24" hidden="1">
      <c r="A47" s="4">
        <v>43247</v>
      </c>
      <c r="B47" s="9">
        <v>2</v>
      </c>
      <c r="C47" s="8">
        <v>24</v>
      </c>
      <c r="D47" s="8" t="s">
        <v>13</v>
      </c>
      <c r="E47" s="22"/>
      <c r="F47" s="24">
        <v>2578.7880073279721</v>
      </c>
      <c r="G47" s="75">
        <v>19.8</v>
      </c>
      <c r="H47">
        <v>18.100000000000001</v>
      </c>
      <c r="I47">
        <v>15</v>
      </c>
      <c r="J47">
        <v>13</v>
      </c>
      <c r="K47">
        <v>12.1</v>
      </c>
      <c r="L47">
        <f t="shared" si="1"/>
        <v>-26.699999999999996</v>
      </c>
      <c r="M47" s="75">
        <v>-52.8</v>
      </c>
      <c r="N47">
        <v>-26.1</v>
      </c>
    </row>
    <row r="48" spans="1:24" hidden="1">
      <c r="A48" s="4">
        <v>43247</v>
      </c>
      <c r="B48" s="9">
        <v>3</v>
      </c>
      <c r="C48" s="8">
        <v>31</v>
      </c>
      <c r="D48" s="8" t="s">
        <v>12</v>
      </c>
      <c r="E48" s="21">
        <v>48.616855222796111</v>
      </c>
      <c r="F48" s="23">
        <v>122.32306214092922</v>
      </c>
      <c r="G48">
        <v>23.6</v>
      </c>
      <c r="H48">
        <v>21.3</v>
      </c>
      <c r="I48">
        <v>13.3</v>
      </c>
      <c r="J48">
        <v>12</v>
      </c>
      <c r="K48">
        <v>11.4</v>
      </c>
      <c r="L48">
        <f>M48-N48</f>
        <v>-26.499999999999996</v>
      </c>
      <c r="M48">
        <v>-48.3</v>
      </c>
      <c r="N48">
        <v>-21.8</v>
      </c>
      <c r="P48" s="75" t="s">
        <v>12</v>
      </c>
      <c r="Q48" s="77">
        <f>AVERAGE(E48:E49)</f>
        <v>57.668613608319689</v>
      </c>
      <c r="R48" s="77">
        <f t="shared" ref="R48:R111" si="66">AVERAGE(F48:F49)</f>
        <v>126.63186913733284</v>
      </c>
      <c r="S48" s="77">
        <f t="shared" ref="S48:S111" si="67">AVERAGE(G48:G49)</f>
        <v>22.85</v>
      </c>
      <c r="T48" s="77">
        <f t="shared" ref="T48:T111" si="68">AVERAGE(H48:H49)</f>
        <v>19.399999999999999</v>
      </c>
      <c r="U48" s="77">
        <f t="shared" ref="U48:U111" si="69">AVERAGE(I48:I49)</f>
        <v>13.2</v>
      </c>
      <c r="V48" s="77">
        <f t="shared" ref="V48:V111" si="70">AVERAGE(J48:J49)</f>
        <v>11.15</v>
      </c>
      <c r="W48" s="77">
        <f t="shared" ref="W48:W111" si="71">AVERAGE(K48:K49)</f>
        <v>10.55</v>
      </c>
      <c r="X48" s="77">
        <f t="shared" ref="X48" si="72">AVERAGE(L48:L51)</f>
        <v>-18.987499999999997</v>
      </c>
    </row>
    <row r="49" spans="1:24" hidden="1">
      <c r="A49" s="4">
        <v>43247</v>
      </c>
      <c r="B49" s="9">
        <v>3</v>
      </c>
      <c r="C49" s="8">
        <v>32</v>
      </c>
      <c r="D49" s="8" t="s">
        <v>12</v>
      </c>
      <c r="E49" s="21">
        <v>66.720371993843273</v>
      </c>
      <c r="F49" s="23">
        <v>130.94067613373647</v>
      </c>
      <c r="G49">
        <v>22.1</v>
      </c>
      <c r="H49">
        <v>17.5</v>
      </c>
      <c r="I49">
        <v>13.1</v>
      </c>
      <c r="J49">
        <v>10.3</v>
      </c>
      <c r="K49">
        <v>9.6999999999999993</v>
      </c>
      <c r="L49">
        <f t="shared" ref="L49:L68" si="73">M49-N49</f>
        <v>-18.149999999999999</v>
      </c>
      <c r="M49">
        <v>-48.3</v>
      </c>
      <c r="N49">
        <v>-30.15</v>
      </c>
      <c r="P49" s="75" t="s">
        <v>14</v>
      </c>
      <c r="Q49" s="77">
        <f t="shared" ref="Q49" si="74">AVERAGE(E50:E51)</f>
        <v>3.4261064888787875</v>
      </c>
      <c r="R49" s="77">
        <f t="shared" ref="R49" si="75">AVERAGE(F50:F51)</f>
        <v>6337.3729487641867</v>
      </c>
      <c r="S49" s="77">
        <f t="shared" ref="S49" si="76">AVERAGE(G50:G51)</f>
        <v>22.2</v>
      </c>
      <c r="T49" s="77">
        <f t="shared" ref="T49" si="77">AVERAGE(H50:H51)</f>
        <v>22.5</v>
      </c>
      <c r="U49" s="77">
        <f t="shared" ref="U49" si="78">AVERAGE(I50:I51)</f>
        <v>21.3</v>
      </c>
      <c r="V49" s="77">
        <f t="shared" ref="V49" si="79">AVERAGE(J50:J51)</f>
        <v>18.8</v>
      </c>
      <c r="W49" s="77">
        <f t="shared" ref="W49" si="80">AVERAGE(K50:K51)</f>
        <v>18.399999999999999</v>
      </c>
    </row>
    <row r="50" spans="1:24" hidden="1">
      <c r="A50" s="4">
        <v>43247</v>
      </c>
      <c r="B50" s="9">
        <v>3</v>
      </c>
      <c r="C50" s="8">
        <v>33</v>
      </c>
      <c r="D50" s="8" t="s">
        <v>14</v>
      </c>
      <c r="E50" s="21"/>
      <c r="F50" s="23">
        <v>9902.8009228219598</v>
      </c>
      <c r="G50">
        <v>22.2</v>
      </c>
      <c r="H50">
        <v>22.5</v>
      </c>
      <c r="I50">
        <v>21.3</v>
      </c>
      <c r="J50">
        <v>18.8</v>
      </c>
      <c r="K50">
        <v>18.399999999999999</v>
      </c>
      <c r="L50">
        <f t="shared" si="73"/>
        <v>-15.649999999999999</v>
      </c>
      <c r="M50">
        <v>-48.3</v>
      </c>
      <c r="N50">
        <v>-32.65</v>
      </c>
    </row>
    <row r="51" spans="1:24" hidden="1">
      <c r="A51" s="4">
        <v>43247</v>
      </c>
      <c r="B51" s="9">
        <v>3</v>
      </c>
      <c r="C51" s="8">
        <v>34</v>
      </c>
      <c r="D51" s="8" t="s">
        <v>14</v>
      </c>
      <c r="E51" s="22">
        <v>3.4261064888787875</v>
      </c>
      <c r="F51" s="24">
        <v>2771.9449747064132</v>
      </c>
      <c r="G51">
        <v>22.2</v>
      </c>
      <c r="H51">
        <v>22.5</v>
      </c>
      <c r="I51">
        <v>21.3</v>
      </c>
      <c r="J51">
        <v>18.8</v>
      </c>
      <c r="K51">
        <v>18.399999999999999</v>
      </c>
      <c r="L51">
        <f t="shared" si="73"/>
        <v>-15.649999999999999</v>
      </c>
      <c r="M51">
        <v>-48.3</v>
      </c>
      <c r="N51">
        <v>-32.65</v>
      </c>
    </row>
    <row r="52" spans="1:24" hidden="1">
      <c r="A52" s="4">
        <v>43247</v>
      </c>
      <c r="B52" s="9">
        <v>4</v>
      </c>
      <c r="C52" s="8">
        <v>41</v>
      </c>
      <c r="D52" s="8" t="s">
        <v>13</v>
      </c>
      <c r="E52" s="21">
        <v>95.881985606997915</v>
      </c>
      <c r="F52" s="23">
        <v>14.984579648324443</v>
      </c>
      <c r="G52">
        <v>27</v>
      </c>
      <c r="H52">
        <v>19</v>
      </c>
      <c r="I52">
        <v>12.9</v>
      </c>
      <c r="J52">
        <v>11.9</v>
      </c>
      <c r="K52">
        <v>10.9</v>
      </c>
      <c r="L52">
        <f t="shared" si="73"/>
        <v>-16.100000000000001</v>
      </c>
      <c r="M52">
        <v>-48</v>
      </c>
      <c r="N52">
        <v>-31.9</v>
      </c>
      <c r="P52" t="s">
        <v>12</v>
      </c>
      <c r="Q52" s="77">
        <f>AVERAGE(E56:E58)</f>
        <v>55.874536076890323</v>
      </c>
      <c r="R52" s="77">
        <f t="shared" ref="R52" si="81">AVERAGE(F56:F58)</f>
        <v>45.117178290704871</v>
      </c>
      <c r="S52" s="77">
        <f t="shared" ref="S52" si="82">AVERAGE(G56:G58)</f>
        <v>23.400000000000002</v>
      </c>
      <c r="T52" s="77">
        <f t="shared" ref="T52" si="83">AVERAGE(H56:H58)</f>
        <v>20.799999999999997</v>
      </c>
      <c r="U52" s="77">
        <f t="shared" ref="U52" si="84">AVERAGE(I56:I58)</f>
        <v>13.9</v>
      </c>
      <c r="V52" s="77">
        <f t="shared" ref="V52" si="85">AVERAGE(J56:J58)</f>
        <v>10.633333333333333</v>
      </c>
      <c r="W52" s="77">
        <f t="shared" ref="W52" si="86">AVERAGE(K56:K58)</f>
        <v>8.4</v>
      </c>
      <c r="X52" s="77">
        <f t="shared" ref="X52" si="87">AVERAGE(L52:L58)</f>
        <v>-24.678571428571427</v>
      </c>
    </row>
    <row r="53" spans="1:24" hidden="1">
      <c r="A53" s="4">
        <v>43247</v>
      </c>
      <c r="B53" s="9">
        <v>4</v>
      </c>
      <c r="C53" s="8">
        <v>42</v>
      </c>
      <c r="D53" s="8" t="s">
        <v>14</v>
      </c>
      <c r="E53" s="21"/>
      <c r="F53" s="23"/>
      <c r="G53">
        <v>23</v>
      </c>
      <c r="H53">
        <v>20.6</v>
      </c>
      <c r="I53">
        <v>17.7</v>
      </c>
      <c r="J53">
        <v>16.899999999999999</v>
      </c>
      <c r="K53">
        <v>15.7</v>
      </c>
      <c r="L53">
        <f t="shared" si="73"/>
        <v>-17.45</v>
      </c>
      <c r="M53">
        <v>-48</v>
      </c>
      <c r="N53">
        <v>-30.55</v>
      </c>
      <c r="P53" t="s">
        <v>13</v>
      </c>
      <c r="Q53" s="77">
        <f t="shared" ref="Q53" si="88">AVERAGE(E52,E54,E55)</f>
        <v>85.975342729566407</v>
      </c>
      <c r="R53" s="77">
        <f t="shared" ref="R53" si="89">AVERAGE(F52,F54,F55)</f>
        <v>308.43909868229122</v>
      </c>
      <c r="S53" s="77">
        <f t="shared" ref="S53" si="90">AVERAGE(G52,G54,G55)</f>
        <v>25.433333333333334</v>
      </c>
      <c r="T53" s="77">
        <f t="shared" ref="T53" si="91">AVERAGE(H52,H54,H55)</f>
        <v>17.433333333333334</v>
      </c>
      <c r="U53" s="77">
        <f t="shared" ref="U53" si="92">AVERAGE(I52,I54,I55)</f>
        <v>14.166666666666666</v>
      </c>
      <c r="V53" s="77">
        <f t="shared" ref="V53:W53" si="93">AVERAGE(J52,J54,J55)</f>
        <v>13.1</v>
      </c>
      <c r="W53" s="77">
        <f t="shared" si="93"/>
        <v>11.933333333333332</v>
      </c>
    </row>
    <row r="54" spans="1:24" hidden="1">
      <c r="A54" s="4">
        <v>43247</v>
      </c>
      <c r="B54" s="9">
        <v>4</v>
      </c>
      <c r="C54" s="8">
        <v>43</v>
      </c>
      <c r="D54" s="8" t="s">
        <v>13</v>
      </c>
      <c r="E54" s="21">
        <v>87.494855500343917</v>
      </c>
      <c r="F54" s="23">
        <v>490.43823353962716</v>
      </c>
      <c r="G54">
        <v>24.1</v>
      </c>
      <c r="H54">
        <v>15.1</v>
      </c>
      <c r="I54">
        <v>13.1</v>
      </c>
      <c r="J54">
        <v>12.1</v>
      </c>
      <c r="K54">
        <v>10.5</v>
      </c>
      <c r="L54">
        <f t="shared" si="73"/>
        <v>-15.350000000000001</v>
      </c>
      <c r="M54">
        <v>-48</v>
      </c>
      <c r="N54">
        <v>-32.65</v>
      </c>
      <c r="P54" t="s">
        <v>18</v>
      </c>
      <c r="Q54" s="77" t="e">
        <f t="shared" ref="Q54:Q117" si="94">AVERAGE(E53)</f>
        <v>#DIV/0!</v>
      </c>
      <c r="R54" s="77" t="e">
        <f t="shared" ref="R54:R117" si="95">AVERAGE(F53)</f>
        <v>#DIV/0!</v>
      </c>
      <c r="S54" s="77">
        <f t="shared" ref="S54:S117" si="96">AVERAGE(G53)</f>
        <v>23</v>
      </c>
      <c r="T54" s="77">
        <f t="shared" ref="T54:T117" si="97">AVERAGE(H53)</f>
        <v>20.6</v>
      </c>
      <c r="U54" s="77">
        <f t="shared" ref="U54:U117" si="98">AVERAGE(I53)</f>
        <v>17.7</v>
      </c>
      <c r="V54" s="77">
        <f t="shared" ref="V54:V117" si="99">AVERAGE(J53)</f>
        <v>16.899999999999999</v>
      </c>
      <c r="W54" s="77">
        <f t="shared" ref="W54:W117" si="100">AVERAGE(K53)</f>
        <v>15.7</v>
      </c>
    </row>
    <row r="55" spans="1:24" hidden="1">
      <c r="A55" s="4">
        <v>43247</v>
      </c>
      <c r="B55" s="9">
        <v>4</v>
      </c>
      <c r="C55" s="8">
        <v>44</v>
      </c>
      <c r="D55" s="8" t="s">
        <v>13</v>
      </c>
      <c r="E55" s="21">
        <v>74.549187081357374</v>
      </c>
      <c r="F55" s="23">
        <v>419.89448285892212</v>
      </c>
      <c r="G55">
        <v>25.2</v>
      </c>
      <c r="H55">
        <v>18.2</v>
      </c>
      <c r="I55">
        <v>16.5</v>
      </c>
      <c r="J55">
        <v>15.3</v>
      </c>
      <c r="K55">
        <v>14.4</v>
      </c>
      <c r="L55">
        <f t="shared" si="73"/>
        <v>-15.100000000000001</v>
      </c>
      <c r="M55">
        <v>-48</v>
      </c>
      <c r="N55">
        <v>-32.9</v>
      </c>
    </row>
    <row r="56" spans="1:24" hidden="1">
      <c r="A56" s="4">
        <v>43247</v>
      </c>
      <c r="B56" s="9">
        <v>4</v>
      </c>
      <c r="C56" s="8">
        <v>45</v>
      </c>
      <c r="D56" s="8" t="s">
        <v>12</v>
      </c>
      <c r="E56" s="21">
        <v>55.414508722336116</v>
      </c>
      <c r="F56" s="23">
        <v>39.888277609848899</v>
      </c>
      <c r="G56">
        <v>19.3</v>
      </c>
      <c r="H56">
        <v>17.7</v>
      </c>
      <c r="I56">
        <v>13.1</v>
      </c>
      <c r="J56">
        <v>10</v>
      </c>
      <c r="K56">
        <v>7.8</v>
      </c>
      <c r="L56">
        <f t="shared" si="73"/>
        <v>-41.55</v>
      </c>
      <c r="M56">
        <v>-48</v>
      </c>
      <c r="N56">
        <v>-6.45</v>
      </c>
    </row>
    <row r="57" spans="1:24" hidden="1">
      <c r="A57" s="4">
        <v>43247</v>
      </c>
      <c r="B57" s="9">
        <v>4</v>
      </c>
      <c r="C57" s="8">
        <v>46</v>
      </c>
      <c r="D57" s="8" t="s">
        <v>12</v>
      </c>
      <c r="E57" s="21">
        <v>56.334563431444529</v>
      </c>
      <c r="F57" s="23">
        <v>50.346078971560843</v>
      </c>
      <c r="G57">
        <v>25.9</v>
      </c>
      <c r="H57">
        <v>26.9</v>
      </c>
      <c r="I57">
        <v>13.1</v>
      </c>
      <c r="J57">
        <v>9.6999999999999993</v>
      </c>
      <c r="K57">
        <v>8.6</v>
      </c>
      <c r="L57">
        <f t="shared" si="73"/>
        <v>-30.55</v>
      </c>
      <c r="M57">
        <v>-48</v>
      </c>
      <c r="N57">
        <v>-17.45</v>
      </c>
    </row>
    <row r="58" spans="1:24" hidden="1">
      <c r="A58" s="4">
        <v>43247</v>
      </c>
      <c r="B58" s="9">
        <v>4</v>
      </c>
      <c r="C58" s="8">
        <v>47</v>
      </c>
      <c r="D58" s="8" t="s">
        <v>12</v>
      </c>
      <c r="E58" s="22"/>
      <c r="F58" s="24"/>
      <c r="G58">
        <v>25</v>
      </c>
      <c r="H58">
        <v>17.8</v>
      </c>
      <c r="I58">
        <v>15.5</v>
      </c>
      <c r="J58">
        <v>12.2</v>
      </c>
      <c r="K58">
        <v>8.8000000000000007</v>
      </c>
      <c r="L58">
        <f t="shared" si="73"/>
        <v>-36.65</v>
      </c>
      <c r="M58">
        <v>-48</v>
      </c>
      <c r="N58">
        <v>-11.35</v>
      </c>
    </row>
    <row r="59" spans="1:24" hidden="1">
      <c r="A59" s="4">
        <v>43254</v>
      </c>
      <c r="B59" s="9">
        <v>1</v>
      </c>
      <c r="C59" s="8">
        <v>11</v>
      </c>
      <c r="D59" s="8" t="s">
        <v>12</v>
      </c>
      <c r="E59" s="27">
        <v>53.636214545989752</v>
      </c>
      <c r="F59" s="25">
        <v>487.90847298567951</v>
      </c>
      <c r="G59" s="75">
        <v>19.5</v>
      </c>
      <c r="H59" s="75">
        <v>15.8</v>
      </c>
      <c r="I59" s="75">
        <v>13.8</v>
      </c>
      <c r="J59" s="75">
        <v>13</v>
      </c>
      <c r="K59" s="75">
        <v>12.2</v>
      </c>
      <c r="L59">
        <f t="shared" si="73"/>
        <v>-20.749999999999996</v>
      </c>
      <c r="M59">
        <v>-49.8</v>
      </c>
      <c r="N59">
        <v>-29.05</v>
      </c>
      <c r="P59" s="75" t="s">
        <v>12</v>
      </c>
      <c r="Q59" s="77">
        <f t="shared" ref="Q59:Q60" si="101">AVERAGE(E59,E61)</f>
        <v>45.698710056285861</v>
      </c>
      <c r="R59" s="77">
        <f t="shared" ref="R59:R60" si="102">AVERAGE(F59,F61)</f>
        <v>254.54798168218582</v>
      </c>
      <c r="S59" s="77">
        <f t="shared" ref="S59:S60" si="103">AVERAGE(G59,G61)</f>
        <v>20.6</v>
      </c>
      <c r="T59" s="77">
        <f t="shared" ref="T59:T60" si="104">AVERAGE(H59,H61)</f>
        <v>16.200000000000003</v>
      </c>
      <c r="U59" s="77">
        <f t="shared" ref="U59:U60" si="105">AVERAGE(I59,I61)</f>
        <v>14.100000000000001</v>
      </c>
      <c r="V59" s="77">
        <f t="shared" ref="V59:V60" si="106">AVERAGE(J59,J61)</f>
        <v>13.05</v>
      </c>
      <c r="W59" s="77">
        <f t="shared" ref="W59:W60" si="107">AVERAGE(K59,K61)</f>
        <v>11.95</v>
      </c>
      <c r="X59" s="77">
        <f t="shared" ref="X59" si="108">AVERAGE(L59:L62)</f>
        <v>-17.362499999999997</v>
      </c>
    </row>
    <row r="60" spans="1:24" hidden="1">
      <c r="A60" s="4">
        <v>43254</v>
      </c>
      <c r="B60" s="9">
        <v>1</v>
      </c>
      <c r="C60" s="8">
        <v>12</v>
      </c>
      <c r="D60" s="8" t="s">
        <v>13</v>
      </c>
      <c r="E60" s="27">
        <v>66.415372964550201</v>
      </c>
      <c r="F60" s="25">
        <v>5870.4433239841928</v>
      </c>
      <c r="G60" s="75">
        <v>23.4</v>
      </c>
      <c r="H60">
        <v>15.3</v>
      </c>
      <c r="I60">
        <v>13.8</v>
      </c>
      <c r="J60">
        <v>13</v>
      </c>
      <c r="K60">
        <v>11.9</v>
      </c>
      <c r="L60">
        <f t="shared" si="73"/>
        <v>-10.199999999999996</v>
      </c>
      <c r="M60">
        <v>-49.8</v>
      </c>
      <c r="N60">
        <v>-39.6</v>
      </c>
      <c r="P60" s="75" t="s">
        <v>13</v>
      </c>
      <c r="Q60" s="77">
        <f>AVERAGE(E60,E62)</f>
        <v>59.271516622937739</v>
      </c>
      <c r="R60" s="77">
        <f t="shared" si="102"/>
        <v>7064.9651515805162</v>
      </c>
      <c r="S60" s="77">
        <f t="shared" si="103"/>
        <v>22.95</v>
      </c>
      <c r="T60" s="77">
        <f t="shared" si="104"/>
        <v>15.5</v>
      </c>
      <c r="U60" s="77">
        <f t="shared" si="105"/>
        <v>14.100000000000001</v>
      </c>
      <c r="V60" s="77">
        <f t="shared" si="106"/>
        <v>12.95</v>
      </c>
      <c r="W60" s="77">
        <f t="shared" si="107"/>
        <v>11.75</v>
      </c>
    </row>
    <row r="61" spans="1:24" hidden="1">
      <c r="A61" s="4">
        <v>43254</v>
      </c>
      <c r="B61" s="9">
        <v>1</v>
      </c>
      <c r="C61" s="8">
        <v>13</v>
      </c>
      <c r="D61" s="8" t="s">
        <v>12</v>
      </c>
      <c r="E61" s="27">
        <v>37.761205566581964</v>
      </c>
      <c r="F61" s="25">
        <v>21.187490378692132</v>
      </c>
      <c r="G61" s="75">
        <v>21.7</v>
      </c>
      <c r="H61" s="75">
        <v>16.600000000000001</v>
      </c>
      <c r="I61" s="75">
        <v>14.4</v>
      </c>
      <c r="J61" s="75">
        <v>13.1</v>
      </c>
      <c r="K61" s="75">
        <v>11.7</v>
      </c>
      <c r="L61">
        <f t="shared" si="73"/>
        <v>-31.249999999999996</v>
      </c>
      <c r="M61">
        <v>-49.8</v>
      </c>
      <c r="N61">
        <v>-18.55</v>
      </c>
    </row>
    <row r="62" spans="1:24" hidden="1">
      <c r="A62" s="4">
        <v>43254</v>
      </c>
      <c r="B62" s="9">
        <v>1</v>
      </c>
      <c r="C62" s="8">
        <v>14</v>
      </c>
      <c r="D62" s="8" t="s">
        <v>13</v>
      </c>
      <c r="E62" s="28">
        <v>52.127660281325284</v>
      </c>
      <c r="F62" s="26">
        <v>8259.4869791768397</v>
      </c>
      <c r="G62" s="75">
        <v>22.5</v>
      </c>
      <c r="H62">
        <v>15.7</v>
      </c>
      <c r="I62">
        <v>14.4</v>
      </c>
      <c r="J62">
        <v>12.9</v>
      </c>
      <c r="K62">
        <v>11.6</v>
      </c>
      <c r="L62">
        <f t="shared" si="73"/>
        <v>-7.25</v>
      </c>
      <c r="M62">
        <v>-49.8</v>
      </c>
      <c r="N62">
        <v>-42.55</v>
      </c>
    </row>
    <row r="63" spans="1:24" hidden="1">
      <c r="A63" s="4">
        <v>43254</v>
      </c>
      <c r="B63" s="9">
        <v>2</v>
      </c>
      <c r="C63" s="8">
        <v>21</v>
      </c>
      <c r="D63" s="8" t="s">
        <v>12</v>
      </c>
      <c r="E63" s="27">
        <v>79.939412735387094</v>
      </c>
      <c r="F63" s="25">
        <v>865.74303357886697</v>
      </c>
      <c r="G63" s="75">
        <v>22.8</v>
      </c>
      <c r="H63" s="75">
        <v>16</v>
      </c>
      <c r="I63" s="75">
        <v>13.7</v>
      </c>
      <c r="J63" s="75">
        <v>12.2</v>
      </c>
      <c r="K63" s="75">
        <v>11.4</v>
      </c>
      <c r="L63">
        <f t="shared" si="73"/>
        <v>-52.199999999999996</v>
      </c>
      <c r="M63">
        <v>-56.8</v>
      </c>
      <c r="N63">
        <v>-4.5999999999999996</v>
      </c>
      <c r="P63" s="75" t="s">
        <v>12</v>
      </c>
      <c r="Q63" s="77">
        <f t="shared" ref="Q63:Q126" si="109">AVERAGE(E63:E64)</f>
        <v>69.348715960204089</v>
      </c>
      <c r="R63" s="77">
        <f t="shared" ref="R63:R126" si="110">AVERAGE(F63:F64)</f>
        <v>531.37495774279171</v>
      </c>
      <c r="S63" s="77">
        <f t="shared" ref="S63:S126" si="111">AVERAGE(G63:G64)</f>
        <v>23.3</v>
      </c>
      <c r="T63" s="77">
        <f t="shared" ref="T63:T126" si="112">AVERAGE(H63:H64)</f>
        <v>17.7</v>
      </c>
      <c r="U63" s="77">
        <f t="shared" ref="U63:U126" si="113">AVERAGE(I63:I64)</f>
        <v>14.45</v>
      </c>
      <c r="V63" s="77">
        <f t="shared" ref="V63:V126" si="114">AVERAGE(J63:J64)</f>
        <v>12.399999999999999</v>
      </c>
      <c r="W63" s="77">
        <f t="shared" ref="W63:W126" si="115">AVERAGE(K63:K64)</f>
        <v>11.55</v>
      </c>
      <c r="X63" s="77">
        <f t="shared" ref="X63" si="116">AVERAGE(L63:L66)</f>
        <v>-41.824999999999996</v>
      </c>
    </row>
    <row r="64" spans="1:24" hidden="1">
      <c r="A64" s="4">
        <v>43254</v>
      </c>
      <c r="B64" s="9">
        <v>2</v>
      </c>
      <c r="C64" s="8">
        <v>22</v>
      </c>
      <c r="D64" s="8" t="s">
        <v>12</v>
      </c>
      <c r="E64" s="27">
        <v>58.758019185021091</v>
      </c>
      <c r="F64" s="25">
        <v>197.0068819067165</v>
      </c>
      <c r="G64" s="75">
        <v>23.8</v>
      </c>
      <c r="H64">
        <v>19.399999999999999</v>
      </c>
      <c r="I64">
        <v>15.2</v>
      </c>
      <c r="J64">
        <v>12.6</v>
      </c>
      <c r="K64">
        <v>11.7</v>
      </c>
      <c r="L64">
        <f t="shared" si="73"/>
        <v>-55</v>
      </c>
      <c r="M64">
        <v>-56.8</v>
      </c>
      <c r="N64">
        <v>-1.8</v>
      </c>
      <c r="P64" s="75" t="s">
        <v>13</v>
      </c>
      <c r="Q64" s="77">
        <f t="shared" ref="Q64" si="117">AVERAGE(E65:E66)</f>
        <v>68.867105335159579</v>
      </c>
      <c r="R64" s="77">
        <f t="shared" ref="R64" si="118">AVERAGE(F65:F66)</f>
        <v>3260.327472052506</v>
      </c>
      <c r="S64" s="77">
        <f t="shared" ref="S64" si="119">AVERAGE(G65:G66)</f>
        <v>26.299999999999997</v>
      </c>
      <c r="T64" s="77">
        <f t="shared" ref="T64" si="120">AVERAGE(H65:H66)</f>
        <v>16.600000000000001</v>
      </c>
      <c r="U64" s="77">
        <f t="shared" ref="U64" si="121">AVERAGE(I65:I66)</f>
        <v>15</v>
      </c>
      <c r="V64" s="77">
        <f t="shared" ref="V64:W64" si="122">AVERAGE(J65:J66)</f>
        <v>13.95</v>
      </c>
      <c r="W64" s="77">
        <f t="shared" si="122"/>
        <v>12.55</v>
      </c>
    </row>
    <row r="65" spans="1:24" hidden="1">
      <c r="A65" s="4">
        <v>43254</v>
      </c>
      <c r="B65" s="9">
        <v>2</v>
      </c>
      <c r="C65" s="8">
        <v>23</v>
      </c>
      <c r="D65" s="8" t="s">
        <v>13</v>
      </c>
      <c r="E65" s="27">
        <v>67.208231288579498</v>
      </c>
      <c r="F65" s="25">
        <v>3807.1775118859205</v>
      </c>
      <c r="G65" s="75">
        <v>25.9</v>
      </c>
      <c r="H65" s="75">
        <v>16.399999999999999</v>
      </c>
      <c r="I65" s="75">
        <v>15.1</v>
      </c>
      <c r="J65" s="75">
        <v>14.3</v>
      </c>
      <c r="K65" s="75">
        <v>13</v>
      </c>
      <c r="L65">
        <f t="shared" si="73"/>
        <v>-29.4</v>
      </c>
      <c r="M65">
        <v>-56.8</v>
      </c>
      <c r="N65">
        <v>-27.4</v>
      </c>
    </row>
    <row r="66" spans="1:24" hidden="1">
      <c r="A66" s="4">
        <v>43254</v>
      </c>
      <c r="B66" s="9">
        <v>2</v>
      </c>
      <c r="C66" s="8">
        <v>24</v>
      </c>
      <c r="D66" s="8" t="s">
        <v>13</v>
      </c>
      <c r="E66" s="28">
        <v>70.52597938173966</v>
      </c>
      <c r="F66" s="26">
        <v>2713.477432219091</v>
      </c>
      <c r="G66" s="75">
        <v>26.7</v>
      </c>
      <c r="H66">
        <v>16.8</v>
      </c>
      <c r="I66">
        <v>14.9</v>
      </c>
      <c r="J66">
        <v>13.6</v>
      </c>
      <c r="K66">
        <v>12.1</v>
      </c>
      <c r="L66">
        <f t="shared" si="73"/>
        <v>-30.699999999999996</v>
      </c>
      <c r="M66">
        <v>-56.8</v>
      </c>
      <c r="N66">
        <v>-26.1</v>
      </c>
    </row>
    <row r="67" spans="1:24" hidden="1">
      <c r="A67" s="4">
        <v>43254</v>
      </c>
      <c r="B67" s="9">
        <v>3</v>
      </c>
      <c r="C67" s="8">
        <v>31</v>
      </c>
      <c r="D67" s="8" t="s">
        <v>12</v>
      </c>
      <c r="E67" s="27">
        <v>45.873862387797885</v>
      </c>
      <c r="F67" s="25">
        <v>297.48725987064529</v>
      </c>
      <c r="G67" s="75">
        <v>28.8</v>
      </c>
      <c r="H67" s="75">
        <v>18.399999999999999</v>
      </c>
      <c r="I67" s="75">
        <v>14.2</v>
      </c>
      <c r="J67" s="75">
        <v>13.6</v>
      </c>
      <c r="K67" s="75">
        <v>11.6</v>
      </c>
      <c r="L67">
        <f t="shared" si="73"/>
        <v>-32.400000000000006</v>
      </c>
      <c r="M67" s="75">
        <v>-54.2</v>
      </c>
      <c r="N67">
        <v>-21.8</v>
      </c>
      <c r="P67" s="75" t="s">
        <v>12</v>
      </c>
      <c r="Q67" s="77">
        <f>AVERAGE(E67:E68)</f>
        <v>76.09605250119256</v>
      </c>
      <c r="R67" s="77">
        <f t="shared" ref="R67:R130" si="123">AVERAGE(F67:F68)</f>
        <v>490.69573716047643</v>
      </c>
      <c r="S67" s="77">
        <f t="shared" ref="S67:S130" si="124">AVERAGE(G67:G68)</f>
        <v>23.9</v>
      </c>
      <c r="T67" s="77">
        <f t="shared" ref="T67:T130" si="125">AVERAGE(H67:H68)</f>
        <v>18.149999999999999</v>
      </c>
      <c r="U67" s="77">
        <f t="shared" ref="U67:U130" si="126">AVERAGE(I67:I68)</f>
        <v>14.1</v>
      </c>
      <c r="V67" s="77">
        <f t="shared" ref="V67:V130" si="127">AVERAGE(J67:J68)</f>
        <v>12.899999999999999</v>
      </c>
      <c r="W67" s="77">
        <f t="shared" ref="W67:W130" si="128">AVERAGE(K67:K68)</f>
        <v>11.3</v>
      </c>
      <c r="X67" s="77">
        <f t="shared" ref="X67" si="129">AVERAGE(L67:L70)</f>
        <v>-28.225000000000005</v>
      </c>
    </row>
    <row r="68" spans="1:24" hidden="1">
      <c r="A68" s="4">
        <v>43254</v>
      </c>
      <c r="B68" s="9">
        <v>3</v>
      </c>
      <c r="C68" s="8">
        <v>32</v>
      </c>
      <c r="D68" s="8" t="s">
        <v>12</v>
      </c>
      <c r="E68" s="27">
        <v>106.31824261458723</v>
      </c>
      <c r="F68" s="25">
        <v>683.90421445030756</v>
      </c>
      <c r="G68" s="75">
        <v>19</v>
      </c>
      <c r="H68">
        <v>17.899999999999999</v>
      </c>
      <c r="I68">
        <v>14</v>
      </c>
      <c r="J68">
        <v>12.2</v>
      </c>
      <c r="K68">
        <v>11</v>
      </c>
      <c r="L68">
        <f t="shared" si="73"/>
        <v>-24.050000000000004</v>
      </c>
      <c r="M68" s="75">
        <v>-54.2</v>
      </c>
      <c r="N68">
        <v>-30.15</v>
      </c>
      <c r="P68" s="75" t="s">
        <v>14</v>
      </c>
      <c r="Q68" s="77">
        <f t="shared" ref="Q68" si="130">AVERAGE(E69:E70)</f>
        <v>7.5037934369562915</v>
      </c>
      <c r="R68" s="77">
        <f t="shared" ref="R68" si="131">AVERAGE(F69:F70)</f>
        <v>20293.014321735391</v>
      </c>
      <c r="S68" s="77">
        <f t="shared" ref="S68" si="132">AVERAGE(G69:G70)</f>
        <v>22.5</v>
      </c>
      <c r="T68" s="77">
        <f t="shared" ref="T68" si="133">AVERAGE(H69:H70)</f>
        <v>22.2</v>
      </c>
      <c r="U68" s="77">
        <f t="shared" ref="U68" si="134">AVERAGE(I69:I70)</f>
        <v>19.2</v>
      </c>
      <c r="V68" s="77">
        <f t="shared" ref="V68" si="135">AVERAGE(J69:J70)</f>
        <v>18.399999999999999</v>
      </c>
      <c r="W68" s="77">
        <f t="shared" ref="W68" si="136">AVERAGE(K69:K70)</f>
        <v>17.899999999999999</v>
      </c>
    </row>
    <row r="69" spans="1:24" hidden="1">
      <c r="A69" s="4">
        <v>43254</v>
      </c>
      <c r="B69" s="9">
        <v>3</v>
      </c>
      <c r="C69" s="8">
        <v>33</v>
      </c>
      <c r="D69" s="8" t="s">
        <v>14</v>
      </c>
      <c r="E69" s="27">
        <v>5.5785300536429787</v>
      </c>
      <c r="F69" s="25">
        <v>37358.80305196398</v>
      </c>
      <c r="G69" s="75">
        <v>22.5</v>
      </c>
      <c r="H69" s="75">
        <v>22.2</v>
      </c>
      <c r="I69" s="75">
        <v>19.2</v>
      </c>
      <c r="J69" s="75">
        <v>18.399999999999999</v>
      </c>
      <c r="K69" s="75">
        <v>17.899999999999999</v>
      </c>
      <c r="N69">
        <v>-32.65</v>
      </c>
    </row>
    <row r="70" spans="1:24" hidden="1">
      <c r="A70" s="4">
        <v>43254</v>
      </c>
      <c r="B70" s="9">
        <v>3</v>
      </c>
      <c r="C70" s="8">
        <v>34</v>
      </c>
      <c r="D70" s="8" t="s">
        <v>14</v>
      </c>
      <c r="E70" s="28">
        <v>9.4290568202696043</v>
      </c>
      <c r="F70" s="26">
        <v>3227.2255915067985</v>
      </c>
      <c r="G70" s="75">
        <v>22.5</v>
      </c>
      <c r="H70" s="75">
        <v>22.2</v>
      </c>
      <c r="I70" s="75">
        <v>19.2</v>
      </c>
      <c r="J70" s="75">
        <v>18.399999999999999</v>
      </c>
      <c r="K70" s="75">
        <v>17.899999999999999</v>
      </c>
      <c r="N70">
        <v>-32.65</v>
      </c>
    </row>
    <row r="71" spans="1:24" hidden="1">
      <c r="A71" s="4">
        <v>43254</v>
      </c>
      <c r="B71" s="9">
        <v>4</v>
      </c>
      <c r="C71" s="8">
        <v>41</v>
      </c>
      <c r="D71" s="8" t="s">
        <v>13</v>
      </c>
      <c r="E71" s="27">
        <v>110.30562535562409</v>
      </c>
      <c r="F71" s="25">
        <v>8.7676571278821598</v>
      </c>
      <c r="G71">
        <v>27.9</v>
      </c>
      <c r="H71">
        <v>18.100000000000001</v>
      </c>
      <c r="I71">
        <v>14.5</v>
      </c>
      <c r="J71">
        <v>13.4</v>
      </c>
      <c r="K71">
        <v>12.5</v>
      </c>
      <c r="L71">
        <f t="shared" ref="L71:L87" si="137">M71-N71</f>
        <v>-20.700000000000003</v>
      </c>
      <c r="M71">
        <v>-52.6</v>
      </c>
      <c r="N71">
        <v>-31.9</v>
      </c>
      <c r="P71" t="s">
        <v>12</v>
      </c>
      <c r="Q71" s="77">
        <f t="shared" ref="Q71" si="138">AVERAGE(E75:E77)</f>
        <v>42.076728433398685</v>
      </c>
      <c r="R71" s="77">
        <f t="shared" ref="R71" si="139">AVERAGE(F75:F77)</f>
        <v>49.373428875175314</v>
      </c>
      <c r="S71" s="77">
        <f t="shared" ref="S71" si="140">AVERAGE(G75:G77)</f>
        <v>28.166666666666668</v>
      </c>
      <c r="T71" s="77">
        <f t="shared" ref="T71" si="141">AVERAGE(H75:H77)</f>
        <v>19.7</v>
      </c>
      <c r="U71" s="77">
        <f t="shared" ref="U71" si="142">AVERAGE(I75:I77)</f>
        <v>14.9</v>
      </c>
      <c r="V71" s="77">
        <f t="shared" ref="V71" si="143">AVERAGE(J75:J77)</f>
        <v>12.433333333333332</v>
      </c>
      <c r="W71" s="77">
        <f t="shared" ref="W71" si="144">AVERAGE(K75:K77)</f>
        <v>11.666666666666666</v>
      </c>
      <c r="X71" s="77">
        <f t="shared" ref="X71" si="145">AVERAGE(L71:L77)</f>
        <v>-29.278571428571432</v>
      </c>
    </row>
    <row r="72" spans="1:24" hidden="1">
      <c r="A72" s="4">
        <v>43254</v>
      </c>
      <c r="B72" s="9">
        <v>4</v>
      </c>
      <c r="C72" s="8">
        <v>42</v>
      </c>
      <c r="D72" s="8" t="s">
        <v>14</v>
      </c>
      <c r="E72" s="27">
        <v>3.5524490456436868</v>
      </c>
      <c r="F72" s="25"/>
      <c r="G72">
        <v>25.6</v>
      </c>
      <c r="H72">
        <v>20.399999999999999</v>
      </c>
      <c r="I72">
        <v>17.5</v>
      </c>
      <c r="J72">
        <v>16.5</v>
      </c>
      <c r="K72">
        <v>16.100000000000001</v>
      </c>
      <c r="L72">
        <f t="shared" si="137"/>
        <v>-22.05</v>
      </c>
      <c r="M72">
        <v>-52.6</v>
      </c>
      <c r="N72">
        <v>-30.55</v>
      </c>
      <c r="P72" t="s">
        <v>13</v>
      </c>
      <c r="Q72" s="77">
        <f>AVERAGE(E71,E73,E74)</f>
        <v>101.13722767858378</v>
      </c>
      <c r="R72" s="77">
        <f t="shared" ref="R72" si="146">AVERAGE(F71,F73,F74)</f>
        <v>562.10405215030778</v>
      </c>
      <c r="S72" s="77">
        <f t="shared" ref="S72" si="147">AVERAGE(G71,G73,G74)</f>
        <v>25.833333333333332</v>
      </c>
      <c r="T72" s="77">
        <f t="shared" ref="T72" si="148">AVERAGE(H71,H73,H74)</f>
        <v>16.900000000000002</v>
      </c>
      <c r="U72" s="77">
        <f t="shared" ref="U72" si="149">AVERAGE(I71,I73,I74)</f>
        <v>14.066666666666668</v>
      </c>
      <c r="V72" s="77">
        <f t="shared" ref="V72:W72" si="150">AVERAGE(J71,J73,J74)</f>
        <v>12.6</v>
      </c>
      <c r="W72" s="77">
        <f t="shared" si="150"/>
        <v>11.566666666666668</v>
      </c>
    </row>
    <row r="73" spans="1:24" hidden="1">
      <c r="A73" s="4">
        <v>43254</v>
      </c>
      <c r="B73" s="9">
        <v>4</v>
      </c>
      <c r="C73" s="8">
        <v>43</v>
      </c>
      <c r="D73" s="8" t="s">
        <v>13</v>
      </c>
      <c r="E73" s="27">
        <v>105.32456079321145</v>
      </c>
      <c r="F73" s="25"/>
      <c r="G73">
        <v>23.6</v>
      </c>
      <c r="H73">
        <v>17.5</v>
      </c>
      <c r="I73">
        <v>13.9</v>
      </c>
      <c r="J73">
        <v>11.5</v>
      </c>
      <c r="K73">
        <v>9.6999999999999993</v>
      </c>
      <c r="L73">
        <f t="shared" si="137"/>
        <v>-19.950000000000003</v>
      </c>
      <c r="M73">
        <v>-52.6</v>
      </c>
      <c r="N73">
        <v>-32.65</v>
      </c>
      <c r="P73" t="s">
        <v>18</v>
      </c>
      <c r="Q73" s="77">
        <f t="shared" ref="Q73:Q136" si="151">AVERAGE(E72)</f>
        <v>3.5524490456436868</v>
      </c>
      <c r="R73" s="77" t="e">
        <f t="shared" ref="R73:R136" si="152">AVERAGE(F72)</f>
        <v>#DIV/0!</v>
      </c>
      <c r="S73" s="77">
        <f t="shared" ref="S73:S136" si="153">AVERAGE(G72)</f>
        <v>25.6</v>
      </c>
      <c r="T73" s="77">
        <f t="shared" ref="T73:T136" si="154">AVERAGE(H72)</f>
        <v>20.399999999999999</v>
      </c>
      <c r="U73" s="77">
        <f t="shared" ref="U73:U136" si="155">AVERAGE(I72)</f>
        <v>17.5</v>
      </c>
      <c r="V73" s="77">
        <f t="shared" ref="V73:V136" si="156">AVERAGE(J72)</f>
        <v>16.5</v>
      </c>
      <c r="W73" s="77">
        <f t="shared" ref="W73:W136" si="157">AVERAGE(K72)</f>
        <v>16.100000000000001</v>
      </c>
    </row>
    <row r="74" spans="1:24" hidden="1">
      <c r="A74" s="4">
        <v>43254</v>
      </c>
      <c r="B74" s="9">
        <v>4</v>
      </c>
      <c r="C74" s="8">
        <v>44</v>
      </c>
      <c r="D74" s="8" t="s">
        <v>13</v>
      </c>
      <c r="E74" s="27">
        <v>87.781496886915804</v>
      </c>
      <c r="F74" s="25">
        <v>1115.4404471727335</v>
      </c>
      <c r="G74">
        <v>26</v>
      </c>
      <c r="H74">
        <v>15.1</v>
      </c>
      <c r="I74">
        <v>13.8</v>
      </c>
      <c r="J74">
        <v>12.9</v>
      </c>
      <c r="K74">
        <v>12.5</v>
      </c>
      <c r="L74">
        <f t="shared" si="137"/>
        <v>-19.700000000000003</v>
      </c>
      <c r="M74">
        <v>-52.6</v>
      </c>
      <c r="N74">
        <v>-32.9</v>
      </c>
    </row>
    <row r="75" spans="1:24" hidden="1">
      <c r="A75" s="4">
        <v>43254</v>
      </c>
      <c r="B75" s="9">
        <v>4</v>
      </c>
      <c r="C75" s="8">
        <v>45</v>
      </c>
      <c r="D75" s="8" t="s">
        <v>12</v>
      </c>
      <c r="E75" s="27">
        <v>62.373683444936184</v>
      </c>
      <c r="F75" s="25">
        <v>49.373428875175314</v>
      </c>
      <c r="G75">
        <v>31.2</v>
      </c>
      <c r="H75">
        <v>19.5</v>
      </c>
      <c r="I75">
        <v>17.600000000000001</v>
      </c>
      <c r="J75">
        <v>16.600000000000001</v>
      </c>
      <c r="K75">
        <v>16.3</v>
      </c>
      <c r="L75">
        <f t="shared" si="137"/>
        <v>-46.15</v>
      </c>
      <c r="M75">
        <v>-52.6</v>
      </c>
      <c r="N75">
        <v>-6.45</v>
      </c>
    </row>
    <row r="76" spans="1:24" hidden="1">
      <c r="A76" s="4">
        <v>43254</v>
      </c>
      <c r="B76" s="9">
        <v>4</v>
      </c>
      <c r="C76" s="8">
        <v>46</v>
      </c>
      <c r="D76" s="8" t="s">
        <v>12</v>
      </c>
      <c r="E76" s="27">
        <v>42.886997528359302</v>
      </c>
      <c r="F76" s="25"/>
      <c r="G76">
        <v>24.4</v>
      </c>
      <c r="H76">
        <v>18.8</v>
      </c>
      <c r="I76">
        <v>14.1</v>
      </c>
      <c r="J76">
        <v>10.5</v>
      </c>
      <c r="K76">
        <v>8.8000000000000007</v>
      </c>
      <c r="L76">
        <f t="shared" si="137"/>
        <v>-35.150000000000006</v>
      </c>
      <c r="M76">
        <v>-52.6</v>
      </c>
      <c r="N76">
        <v>-17.45</v>
      </c>
    </row>
    <row r="77" spans="1:24" hidden="1">
      <c r="A77" s="4">
        <v>43254</v>
      </c>
      <c r="B77" s="9">
        <v>4</v>
      </c>
      <c r="C77" s="8">
        <v>47</v>
      </c>
      <c r="D77" s="8" t="s">
        <v>12</v>
      </c>
      <c r="E77" s="28">
        <v>20.969504326900573</v>
      </c>
      <c r="F77" s="26"/>
      <c r="G77">
        <v>28.9</v>
      </c>
      <c r="H77">
        <v>20.8</v>
      </c>
      <c r="I77">
        <v>13</v>
      </c>
      <c r="J77">
        <v>10.199999999999999</v>
      </c>
      <c r="K77">
        <v>9.9</v>
      </c>
      <c r="L77">
        <f t="shared" si="137"/>
        <v>-41.25</v>
      </c>
      <c r="M77">
        <v>-52.6</v>
      </c>
      <c r="N77">
        <v>-11.35</v>
      </c>
    </row>
    <row r="78" spans="1:24" hidden="1">
      <c r="A78" s="4">
        <v>43271</v>
      </c>
      <c r="B78" s="9">
        <v>1</v>
      </c>
      <c r="C78" s="8">
        <v>11</v>
      </c>
      <c r="D78" s="8" t="s">
        <v>12</v>
      </c>
      <c r="E78" s="29">
        <v>8.9838134400083138</v>
      </c>
      <c r="F78" s="31"/>
      <c r="G78" s="8">
        <v>19.600000000000001</v>
      </c>
      <c r="H78" s="8">
        <v>15.4</v>
      </c>
      <c r="I78" s="8">
        <v>13.8</v>
      </c>
      <c r="J78" s="8">
        <v>13.4</v>
      </c>
      <c r="K78" s="8">
        <v>12.4</v>
      </c>
      <c r="L78">
        <f t="shared" si="137"/>
        <v>-26.849999999999998</v>
      </c>
      <c r="M78" s="8">
        <v>-55.9</v>
      </c>
      <c r="N78">
        <v>-29.05</v>
      </c>
      <c r="P78" s="75" t="s">
        <v>12</v>
      </c>
      <c r="Q78" s="77">
        <f t="shared" ref="Q78:Q79" si="158">AVERAGE(E78,E80)</f>
        <v>10.367016214634457</v>
      </c>
      <c r="R78" s="77" t="e">
        <f t="shared" ref="R78:R79" si="159">AVERAGE(F78,F80)</f>
        <v>#DIV/0!</v>
      </c>
      <c r="S78" s="77">
        <f t="shared" ref="S78:S79" si="160">AVERAGE(G78,G80)</f>
        <v>18.8</v>
      </c>
      <c r="T78" s="77">
        <f t="shared" ref="T78:T79" si="161">AVERAGE(H78,H80)</f>
        <v>15.95</v>
      </c>
      <c r="U78" s="77">
        <f t="shared" ref="U78:U79" si="162">AVERAGE(I78,I80)</f>
        <v>14.2</v>
      </c>
      <c r="V78" s="77">
        <f t="shared" ref="V78:V79" si="163">AVERAGE(J78,J80)</f>
        <v>13.3</v>
      </c>
      <c r="W78" s="77">
        <f t="shared" ref="W78:W79" si="164">AVERAGE(K78,K80)</f>
        <v>12.5</v>
      </c>
      <c r="X78" s="77">
        <f t="shared" ref="X78" si="165">AVERAGE(L78:L81)</f>
        <v>-23.462499999999999</v>
      </c>
    </row>
    <row r="79" spans="1:24" hidden="1">
      <c r="A79" s="4">
        <v>43271</v>
      </c>
      <c r="B79" s="9">
        <v>1</v>
      </c>
      <c r="C79" s="8">
        <v>12</v>
      </c>
      <c r="D79" s="8" t="s">
        <v>13</v>
      </c>
      <c r="E79" s="29">
        <v>58.336238672337124</v>
      </c>
      <c r="F79" s="31">
        <v>981.54438997007037</v>
      </c>
      <c r="G79" s="8">
        <v>19.7</v>
      </c>
      <c r="H79">
        <v>15.3</v>
      </c>
      <c r="I79">
        <v>14.2</v>
      </c>
      <c r="J79">
        <v>13.7</v>
      </c>
      <c r="K79">
        <v>13</v>
      </c>
      <c r="L79">
        <f t="shared" si="137"/>
        <v>-16.299999999999997</v>
      </c>
      <c r="M79" s="8">
        <v>-55.9</v>
      </c>
      <c r="N79">
        <v>-39.6</v>
      </c>
      <c r="P79" s="75" t="s">
        <v>13</v>
      </c>
      <c r="Q79" s="77">
        <f>AVERAGE(E79,E81)</f>
        <v>47.642056903591822</v>
      </c>
      <c r="R79" s="77">
        <f t="shared" si="159"/>
        <v>981.54438997007037</v>
      </c>
      <c r="S79" s="77">
        <f t="shared" si="160"/>
        <v>19.100000000000001</v>
      </c>
      <c r="T79" s="77">
        <f t="shared" si="161"/>
        <v>15.3</v>
      </c>
      <c r="U79" s="77">
        <f t="shared" si="162"/>
        <v>14.2</v>
      </c>
      <c r="V79" s="77">
        <f t="shared" si="163"/>
        <v>13.7</v>
      </c>
      <c r="W79" s="77">
        <f t="shared" si="164"/>
        <v>12.8</v>
      </c>
    </row>
    <row r="80" spans="1:24" hidden="1">
      <c r="A80" s="4">
        <v>43271</v>
      </c>
      <c r="B80" s="9">
        <v>1</v>
      </c>
      <c r="C80" s="8">
        <v>13</v>
      </c>
      <c r="D80" s="8" t="s">
        <v>12</v>
      </c>
      <c r="E80" s="29">
        <v>11.750218989260603</v>
      </c>
      <c r="F80" s="31"/>
      <c r="G80" s="8">
        <v>18</v>
      </c>
      <c r="H80" s="8">
        <v>16.5</v>
      </c>
      <c r="I80" s="8">
        <v>14.6</v>
      </c>
      <c r="J80" s="8">
        <v>13.2</v>
      </c>
      <c r="K80" s="8">
        <v>12.6</v>
      </c>
      <c r="L80">
        <f t="shared" si="137"/>
        <v>-37.349999999999994</v>
      </c>
      <c r="M80" s="8">
        <v>-55.9</v>
      </c>
      <c r="N80">
        <v>-18.55</v>
      </c>
    </row>
    <row r="81" spans="1:24" hidden="1">
      <c r="A81" s="4">
        <v>43271</v>
      </c>
      <c r="B81" s="9">
        <v>1</v>
      </c>
      <c r="C81" s="8">
        <v>14</v>
      </c>
      <c r="D81" s="8" t="s">
        <v>13</v>
      </c>
      <c r="E81" s="30">
        <v>36.94787513484652</v>
      </c>
      <c r="F81" s="32"/>
      <c r="G81" s="8">
        <v>18.5</v>
      </c>
      <c r="H81" s="8">
        <v>15.3</v>
      </c>
      <c r="I81" s="8">
        <v>14.2</v>
      </c>
      <c r="J81" s="8">
        <v>13.7</v>
      </c>
      <c r="K81" s="8">
        <v>12.6</v>
      </c>
      <c r="L81">
        <f t="shared" si="137"/>
        <v>-13.350000000000001</v>
      </c>
      <c r="M81" s="8">
        <v>-55.9</v>
      </c>
      <c r="N81">
        <v>-42.55</v>
      </c>
    </row>
    <row r="82" spans="1:24" hidden="1">
      <c r="A82" s="4">
        <v>43271</v>
      </c>
      <c r="B82" s="9">
        <v>2</v>
      </c>
      <c r="C82" s="8">
        <v>21</v>
      </c>
      <c r="D82" s="8" t="s">
        <v>12</v>
      </c>
      <c r="E82" s="29">
        <v>41.623853850688853</v>
      </c>
      <c r="F82" s="31"/>
      <c r="G82" s="8">
        <v>19.3</v>
      </c>
      <c r="H82" s="8">
        <v>17.3</v>
      </c>
      <c r="I82" s="8">
        <v>13.3</v>
      </c>
      <c r="J82" s="8">
        <v>12.7</v>
      </c>
      <c r="K82" s="8">
        <v>12.2</v>
      </c>
      <c r="L82">
        <f t="shared" si="137"/>
        <v>-58.3</v>
      </c>
      <c r="M82" s="8">
        <v>-62.9</v>
      </c>
      <c r="N82">
        <v>-4.5999999999999996</v>
      </c>
      <c r="P82" s="75" t="s">
        <v>12</v>
      </c>
      <c r="Q82" s="77">
        <f>AVERAGE(E82:E83)</f>
        <v>41.623853850688853</v>
      </c>
      <c r="R82" s="77">
        <f t="shared" ref="R82:R145" si="166">AVERAGE(F82:F83)</f>
        <v>158.35564021815196</v>
      </c>
      <c r="S82" s="77">
        <f t="shared" ref="S82:S145" si="167">AVERAGE(G82:G83)</f>
        <v>19.25</v>
      </c>
      <c r="T82" s="77">
        <f t="shared" ref="T82:T145" si="168">AVERAGE(H82:H83)</f>
        <v>16.55</v>
      </c>
      <c r="U82" s="77">
        <f t="shared" ref="U82:U145" si="169">AVERAGE(I82:I83)</f>
        <v>13.7</v>
      </c>
      <c r="V82" s="77">
        <f t="shared" ref="V82:V145" si="170">AVERAGE(J82:J83)</f>
        <v>12.8</v>
      </c>
      <c r="W82" s="77">
        <f t="shared" ref="W82:W145" si="171">AVERAGE(K82:K83)</f>
        <v>12.25</v>
      </c>
      <c r="X82" s="77">
        <f t="shared" ref="X82" si="172">AVERAGE(L82:L85)</f>
        <v>-47.924999999999997</v>
      </c>
    </row>
    <row r="83" spans="1:24" hidden="1">
      <c r="A83" s="4">
        <v>43271</v>
      </c>
      <c r="B83" s="9">
        <v>2</v>
      </c>
      <c r="C83" s="8">
        <v>22</v>
      </c>
      <c r="D83" s="8" t="s">
        <v>12</v>
      </c>
      <c r="E83" s="29"/>
      <c r="F83" s="31">
        <v>158.35564021815196</v>
      </c>
      <c r="G83" s="8">
        <v>19.2</v>
      </c>
      <c r="H83" s="8">
        <v>15.8</v>
      </c>
      <c r="I83" s="8">
        <v>14.1</v>
      </c>
      <c r="J83" s="8">
        <v>12.9</v>
      </c>
      <c r="K83" s="8">
        <v>12.3</v>
      </c>
      <c r="L83">
        <f t="shared" si="137"/>
        <v>-61.1</v>
      </c>
      <c r="M83" s="8">
        <v>-62.9</v>
      </c>
      <c r="N83">
        <v>-1.8</v>
      </c>
      <c r="P83" s="75" t="s">
        <v>13</v>
      </c>
      <c r="Q83" s="77">
        <f t="shared" ref="Q83" si="173">AVERAGE(E84:E85)</f>
        <v>51.922911805532706</v>
      </c>
      <c r="R83" s="77">
        <f t="shared" ref="R83" si="174">AVERAGE(F84:F85)</f>
        <v>2890.4151206364468</v>
      </c>
      <c r="S83" s="77">
        <f t="shared" ref="S83" si="175">AVERAGE(G84:G85)</f>
        <v>13.95</v>
      </c>
      <c r="T83" s="77">
        <f t="shared" ref="T83" si="176">AVERAGE(H84:H85)</f>
        <v>17.05</v>
      </c>
      <c r="U83" s="77">
        <f t="shared" ref="U83" si="177">AVERAGE(I84:I85)</f>
        <v>15.45</v>
      </c>
      <c r="V83" s="77">
        <f t="shared" ref="V83:W83" si="178">AVERAGE(J84:J85)</f>
        <v>14.6</v>
      </c>
      <c r="W83" s="77">
        <f t="shared" si="178"/>
        <v>13.9</v>
      </c>
    </row>
    <row r="84" spans="1:24" hidden="1">
      <c r="A84" s="4">
        <v>43271</v>
      </c>
      <c r="B84" s="9">
        <v>2</v>
      </c>
      <c r="C84" s="8">
        <v>23</v>
      </c>
      <c r="D84" s="8" t="s">
        <v>13</v>
      </c>
      <c r="E84" s="29">
        <v>55.846005045329996</v>
      </c>
      <c r="F84" s="31">
        <v>3855.3360752450726</v>
      </c>
      <c r="G84" s="8">
        <v>8.6</v>
      </c>
      <c r="H84" s="8">
        <v>17.100000000000001</v>
      </c>
      <c r="I84" s="8">
        <v>15.5</v>
      </c>
      <c r="J84" s="8">
        <v>15</v>
      </c>
      <c r="K84" s="8">
        <v>14.3</v>
      </c>
      <c r="L84">
        <f t="shared" si="137"/>
        <v>-35.5</v>
      </c>
      <c r="M84" s="8">
        <v>-62.9</v>
      </c>
      <c r="N84">
        <v>-27.4</v>
      </c>
    </row>
    <row r="85" spans="1:24" hidden="1">
      <c r="A85" s="4">
        <v>43271</v>
      </c>
      <c r="B85" s="9">
        <v>2</v>
      </c>
      <c r="C85" s="8">
        <v>24</v>
      </c>
      <c r="D85" s="8" t="s">
        <v>13</v>
      </c>
      <c r="E85" s="30">
        <v>47.999818565735417</v>
      </c>
      <c r="F85" s="32">
        <v>1925.4941660278205</v>
      </c>
      <c r="G85" s="8">
        <v>19.3</v>
      </c>
      <c r="H85" s="8">
        <v>17</v>
      </c>
      <c r="I85" s="8">
        <v>15.4</v>
      </c>
      <c r="J85" s="8">
        <v>14.2</v>
      </c>
      <c r="K85" s="8">
        <v>13.5</v>
      </c>
      <c r="L85">
        <f t="shared" si="137"/>
        <v>-36.799999999999997</v>
      </c>
      <c r="M85" s="8">
        <v>-62.9</v>
      </c>
      <c r="N85">
        <v>-26.1</v>
      </c>
    </row>
    <row r="86" spans="1:24" hidden="1">
      <c r="A86" s="4">
        <v>43271</v>
      </c>
      <c r="B86" s="9">
        <v>3</v>
      </c>
      <c r="C86" s="8">
        <v>31</v>
      </c>
      <c r="D86" s="8" t="s">
        <v>12</v>
      </c>
      <c r="E86" s="29">
        <v>66.429749572560837</v>
      </c>
      <c r="F86" s="31">
        <v>290.72617793384796</v>
      </c>
      <c r="G86" s="8">
        <v>19.100000000000001</v>
      </c>
      <c r="H86" s="8">
        <v>19.5</v>
      </c>
      <c r="I86" s="8">
        <v>15.1</v>
      </c>
      <c r="J86" s="8">
        <v>13.9</v>
      </c>
      <c r="K86" s="8">
        <v>13.2</v>
      </c>
      <c r="L86">
        <f t="shared" si="137"/>
        <v>-35.799999999999997</v>
      </c>
      <c r="M86" s="8">
        <v>-57.6</v>
      </c>
      <c r="N86">
        <v>-21.8</v>
      </c>
      <c r="P86" s="75" t="s">
        <v>12</v>
      </c>
      <c r="Q86" s="77">
        <f t="shared" ref="Q86:Q149" si="179">AVERAGE(E86:E87)</f>
        <v>42.473815931124001</v>
      </c>
      <c r="R86" s="77">
        <f t="shared" ref="R86:R149" si="180">AVERAGE(F86:F87)</f>
        <v>290.72617793384796</v>
      </c>
      <c r="S86" s="77">
        <f t="shared" ref="S86:S149" si="181">AVERAGE(G86:G87)</f>
        <v>19.55</v>
      </c>
      <c r="T86" s="77">
        <f t="shared" ref="T86:T149" si="182">AVERAGE(H86:H87)</f>
        <v>18.649999999999999</v>
      </c>
      <c r="U86" s="77">
        <f t="shared" ref="U86:U149" si="183">AVERAGE(I86:I87)</f>
        <v>14.35</v>
      </c>
      <c r="V86" s="77">
        <f t="shared" ref="V86:V149" si="184">AVERAGE(J86:J87)</f>
        <v>13.25</v>
      </c>
      <c r="W86" s="77">
        <f t="shared" ref="W86:W149" si="185">AVERAGE(K86:K87)</f>
        <v>12.649999999999999</v>
      </c>
      <c r="X86" s="77">
        <f t="shared" ref="X86" si="186">AVERAGE(L86:L89)</f>
        <v>-31.625</v>
      </c>
    </row>
    <row r="87" spans="1:24" hidden="1">
      <c r="A87" s="4">
        <v>43271</v>
      </c>
      <c r="B87" s="9">
        <v>3</v>
      </c>
      <c r="C87" s="8">
        <v>32</v>
      </c>
      <c r="D87" s="8" t="s">
        <v>12</v>
      </c>
      <c r="E87" s="29">
        <v>18.517882289687169</v>
      </c>
      <c r="F87" s="31"/>
      <c r="G87" s="8">
        <v>20</v>
      </c>
      <c r="H87" s="8">
        <v>17.8</v>
      </c>
      <c r="I87" s="8">
        <v>13.6</v>
      </c>
      <c r="J87" s="8">
        <v>12.6</v>
      </c>
      <c r="K87" s="8">
        <v>12.1</v>
      </c>
      <c r="L87">
        <f t="shared" si="137"/>
        <v>-27.450000000000003</v>
      </c>
      <c r="M87" s="8">
        <v>-57.6</v>
      </c>
      <c r="N87">
        <v>-30.15</v>
      </c>
      <c r="P87" s="75" t="s">
        <v>14</v>
      </c>
      <c r="Q87" s="77">
        <f t="shared" ref="Q87" si="187">AVERAGE(E88:E89)</f>
        <v>8.2332797325729956</v>
      </c>
      <c r="R87" s="77">
        <f>AVERAGE(F88:F89)</f>
        <v>1301.7721565008794</v>
      </c>
      <c r="S87" s="77">
        <f t="shared" ref="S87" si="188">AVERAGE(G88:G89)</f>
        <v>20</v>
      </c>
      <c r="T87" s="77">
        <f t="shared" ref="T87" si="189">AVERAGE(H88:H89)</f>
        <v>19.7</v>
      </c>
      <c r="U87" s="77">
        <f t="shared" ref="U87" si="190">AVERAGE(I88:I89)</f>
        <v>19.399999999999999</v>
      </c>
      <c r="V87" s="77">
        <f t="shared" ref="V87" si="191">AVERAGE(J88:J89)</f>
        <v>17.7</v>
      </c>
      <c r="W87" s="77">
        <f t="shared" ref="W87" si="192">AVERAGE(K88:K89)</f>
        <v>17.600000000000001</v>
      </c>
    </row>
    <row r="88" spans="1:24" hidden="1">
      <c r="A88" s="4">
        <v>43271</v>
      </c>
      <c r="B88" s="9">
        <v>3</v>
      </c>
      <c r="C88" s="8">
        <v>33</v>
      </c>
      <c r="D88" s="8" t="s">
        <v>14</v>
      </c>
      <c r="E88" s="29">
        <v>9.3340803235533603</v>
      </c>
      <c r="F88" s="31">
        <v>817.68435449057108</v>
      </c>
      <c r="G88">
        <v>20</v>
      </c>
      <c r="H88">
        <v>19.7</v>
      </c>
      <c r="I88">
        <v>19.399999999999999</v>
      </c>
      <c r="J88">
        <v>17.7</v>
      </c>
      <c r="K88">
        <v>17.600000000000001</v>
      </c>
      <c r="N88">
        <v>-32.65</v>
      </c>
    </row>
    <row r="89" spans="1:24" hidden="1">
      <c r="A89" s="4">
        <v>43271</v>
      </c>
      <c r="B89" s="9">
        <v>3</v>
      </c>
      <c r="C89" s="8">
        <v>34</v>
      </c>
      <c r="D89" s="8" t="s">
        <v>14</v>
      </c>
      <c r="E89" s="30">
        <v>7.1324791415926301</v>
      </c>
      <c r="F89" s="32">
        <v>1785.8599585111879</v>
      </c>
      <c r="G89">
        <v>20</v>
      </c>
      <c r="H89">
        <v>19.7</v>
      </c>
      <c r="I89">
        <v>19.399999999999999</v>
      </c>
      <c r="J89">
        <v>17.7</v>
      </c>
      <c r="K89">
        <v>17.600000000000001</v>
      </c>
      <c r="N89">
        <v>-32.65</v>
      </c>
    </row>
    <row r="90" spans="1:24" hidden="1">
      <c r="A90" s="4">
        <v>43271</v>
      </c>
      <c r="B90" s="9">
        <v>4</v>
      </c>
      <c r="C90" s="8">
        <v>41</v>
      </c>
      <c r="D90" s="8" t="s">
        <v>13</v>
      </c>
      <c r="E90" s="29">
        <v>63.912034437951768</v>
      </c>
      <c r="F90" s="31"/>
      <c r="G90">
        <v>30</v>
      </c>
      <c r="H90">
        <v>17.2</v>
      </c>
      <c r="I90">
        <v>16.399999999999999</v>
      </c>
      <c r="J90">
        <v>16.2</v>
      </c>
      <c r="K90">
        <v>15.4</v>
      </c>
      <c r="L90">
        <f>M90-N90</f>
        <v>-29.200000000000003</v>
      </c>
      <c r="M90">
        <v>-61.1</v>
      </c>
      <c r="N90">
        <v>-31.9</v>
      </c>
      <c r="P90" t="s">
        <v>12</v>
      </c>
      <c r="Q90" s="77">
        <f t="shared" ref="Q90" si="193">AVERAGE(E94:E96)</f>
        <v>22.69890068478955</v>
      </c>
      <c r="R90" s="77">
        <f t="shared" ref="R90" si="194">AVERAGE(F94:F96)</f>
        <v>11.697278487967878</v>
      </c>
      <c r="S90" s="77">
        <f t="shared" ref="S90" si="195">AVERAGE(G94:G96)</f>
        <v>23.066666666666663</v>
      </c>
      <c r="T90" s="77">
        <f t="shared" ref="T90" si="196">AVERAGE(H94:H96)</f>
        <v>17.333333333333332</v>
      </c>
      <c r="U90" s="77">
        <f t="shared" ref="U90" si="197">AVERAGE(I94:I96)</f>
        <v>15.266666666666666</v>
      </c>
      <c r="V90" s="77">
        <f t="shared" ref="V90" si="198">AVERAGE(J94:J96)</f>
        <v>12.333333333333334</v>
      </c>
      <c r="W90" s="77">
        <f t="shared" ref="W90" si="199">AVERAGE(K94:K96)</f>
        <v>10.933333333333332</v>
      </c>
      <c r="X90" s="77">
        <f t="shared" ref="X90" si="200">AVERAGE(L90:L96)</f>
        <v>-37.778571428571432</v>
      </c>
    </row>
    <row r="91" spans="1:24" hidden="1">
      <c r="A91" s="4">
        <v>43271</v>
      </c>
      <c r="B91" s="9">
        <v>4</v>
      </c>
      <c r="C91" s="8">
        <v>42</v>
      </c>
      <c r="D91" s="8" t="s">
        <v>14</v>
      </c>
      <c r="E91" s="29">
        <v>5.5630940904257153</v>
      </c>
      <c r="F91" s="31">
        <v>529.25326650557895</v>
      </c>
      <c r="G91">
        <v>17.399999999999999</v>
      </c>
      <c r="H91">
        <v>18.8</v>
      </c>
      <c r="I91">
        <v>17.100000000000001</v>
      </c>
      <c r="J91">
        <v>15.5</v>
      </c>
      <c r="K91">
        <v>15.3</v>
      </c>
      <c r="L91">
        <f t="shared" ref="L91:L106" si="201">M91-N91</f>
        <v>-30.55</v>
      </c>
      <c r="M91">
        <v>-61.1</v>
      </c>
      <c r="N91">
        <v>-30.55</v>
      </c>
      <c r="P91" t="s">
        <v>13</v>
      </c>
      <c r="Q91" s="77">
        <f>AVERAGE(E90,E92,E93)</f>
        <v>61.704707168782875</v>
      </c>
      <c r="R91" s="77">
        <f t="shared" ref="R91" si="202">AVERAGE(F90,F92,F93)</f>
        <v>1867.6624369242477</v>
      </c>
      <c r="S91" s="77">
        <f t="shared" ref="S91" si="203">AVERAGE(G90,G92,G93)</f>
        <v>26.133333333333336</v>
      </c>
      <c r="T91" s="77">
        <f t="shared" ref="T91" si="204">AVERAGE(H90,H92,H93)</f>
        <v>16.333333333333332</v>
      </c>
      <c r="U91" s="77">
        <f t="shared" ref="U91" si="205">AVERAGE(I90,I92,I93)</f>
        <v>15.633333333333333</v>
      </c>
      <c r="V91" s="77">
        <f t="shared" ref="V91:W91" si="206">AVERAGE(J90,J92,J93)</f>
        <v>15.266666666666666</v>
      </c>
      <c r="W91" s="77">
        <f t="shared" si="206"/>
        <v>14.433333333333335</v>
      </c>
    </row>
    <row r="92" spans="1:24" hidden="1">
      <c r="A92" s="4">
        <v>43271</v>
      </c>
      <c r="B92" s="9">
        <v>4</v>
      </c>
      <c r="C92" s="8">
        <v>43</v>
      </c>
      <c r="D92" s="8" t="s">
        <v>13</v>
      </c>
      <c r="E92" s="29">
        <v>77.410811180460485</v>
      </c>
      <c r="F92" s="31">
        <v>3151.3572358573801</v>
      </c>
      <c r="G92">
        <v>24.6</v>
      </c>
      <c r="H92">
        <v>15</v>
      </c>
      <c r="I92">
        <v>13.9</v>
      </c>
      <c r="J92">
        <v>13.3</v>
      </c>
      <c r="K92">
        <v>12.3</v>
      </c>
      <c r="L92">
        <f t="shared" si="201"/>
        <v>-28.450000000000003</v>
      </c>
      <c r="M92">
        <v>-61.1</v>
      </c>
      <c r="N92">
        <v>-32.65</v>
      </c>
      <c r="P92" t="s">
        <v>18</v>
      </c>
      <c r="Q92" s="77">
        <f t="shared" ref="Q92:Q123" si="207">AVERAGE(E91)</f>
        <v>5.5630940904257153</v>
      </c>
      <c r="R92" s="77">
        <f t="shared" ref="R92:R155" si="208">AVERAGE(F91)</f>
        <v>529.25326650557895</v>
      </c>
      <c r="S92" s="77">
        <f t="shared" ref="S92:S155" si="209">AVERAGE(G91)</f>
        <v>17.399999999999999</v>
      </c>
      <c r="T92" s="77">
        <f t="shared" ref="T92:T155" si="210">AVERAGE(H91)</f>
        <v>18.8</v>
      </c>
      <c r="U92" s="77">
        <f t="shared" ref="U92:U155" si="211">AVERAGE(I91)</f>
        <v>17.100000000000001</v>
      </c>
      <c r="V92" s="77">
        <f t="shared" ref="V92:V155" si="212">AVERAGE(J91)</f>
        <v>15.5</v>
      </c>
      <c r="W92" s="77">
        <f t="shared" ref="W92:W155" si="213">AVERAGE(K91)</f>
        <v>15.3</v>
      </c>
    </row>
    <row r="93" spans="1:24" hidden="1">
      <c r="A93" s="4">
        <v>43271</v>
      </c>
      <c r="B93" s="9">
        <v>4</v>
      </c>
      <c r="C93" s="8">
        <v>44</v>
      </c>
      <c r="D93" s="8" t="s">
        <v>13</v>
      </c>
      <c r="E93" s="29">
        <v>43.791275887936365</v>
      </c>
      <c r="F93" s="31">
        <v>583.96763799111534</v>
      </c>
      <c r="G93">
        <v>23.8</v>
      </c>
      <c r="H93">
        <v>16.8</v>
      </c>
      <c r="I93">
        <v>16.600000000000001</v>
      </c>
      <c r="J93">
        <v>16.3</v>
      </c>
      <c r="K93">
        <v>15.6</v>
      </c>
      <c r="L93">
        <f t="shared" si="201"/>
        <v>-28.200000000000003</v>
      </c>
      <c r="M93">
        <v>-61.1</v>
      </c>
      <c r="N93">
        <v>-32.9</v>
      </c>
    </row>
    <row r="94" spans="1:24" hidden="1">
      <c r="A94" s="4">
        <v>43271</v>
      </c>
      <c r="B94" s="9">
        <v>4</v>
      </c>
      <c r="C94" s="8">
        <v>45</v>
      </c>
      <c r="D94" s="8" t="s">
        <v>12</v>
      </c>
      <c r="E94" s="29"/>
      <c r="F94" s="31">
        <v>11.697278487967878</v>
      </c>
      <c r="G94">
        <v>21.7</v>
      </c>
      <c r="H94">
        <v>17.399999999999999</v>
      </c>
      <c r="I94">
        <v>16</v>
      </c>
      <c r="J94">
        <v>12</v>
      </c>
      <c r="K94">
        <v>10.7</v>
      </c>
      <c r="L94">
        <f t="shared" si="201"/>
        <v>-54.65</v>
      </c>
      <c r="M94">
        <v>-61.1</v>
      </c>
      <c r="N94">
        <v>-6.45</v>
      </c>
    </row>
    <row r="95" spans="1:24" hidden="1">
      <c r="A95" s="4">
        <v>43271</v>
      </c>
      <c r="B95" s="9">
        <v>4</v>
      </c>
      <c r="C95" s="8">
        <v>46</v>
      </c>
      <c r="D95" s="8" t="s">
        <v>12</v>
      </c>
      <c r="E95" s="29">
        <v>27.747753833371863</v>
      </c>
      <c r="F95" s="31"/>
      <c r="G95">
        <v>25.1</v>
      </c>
      <c r="H95">
        <v>16.600000000000001</v>
      </c>
      <c r="I95">
        <v>13</v>
      </c>
      <c r="J95">
        <v>11.3</v>
      </c>
      <c r="K95">
        <v>10.4</v>
      </c>
      <c r="L95">
        <f t="shared" si="201"/>
        <v>-43.650000000000006</v>
      </c>
      <c r="M95">
        <v>-61.1</v>
      </c>
      <c r="N95">
        <v>-17.45</v>
      </c>
    </row>
    <row r="96" spans="1:24" hidden="1">
      <c r="A96" s="4">
        <v>43271</v>
      </c>
      <c r="B96" s="9">
        <v>4</v>
      </c>
      <c r="C96" s="8">
        <v>47</v>
      </c>
      <c r="D96" s="8" t="s">
        <v>12</v>
      </c>
      <c r="E96" s="30">
        <v>17.650047536207236</v>
      </c>
      <c r="F96" s="32"/>
      <c r="G96">
        <v>22.4</v>
      </c>
      <c r="H96">
        <v>18</v>
      </c>
      <c r="I96">
        <v>16.8</v>
      </c>
      <c r="J96">
        <v>13.7</v>
      </c>
      <c r="K96">
        <v>11.7</v>
      </c>
      <c r="L96">
        <f t="shared" si="201"/>
        <v>-49.75</v>
      </c>
      <c r="M96">
        <v>-61.1</v>
      </c>
      <c r="N96">
        <v>-11.35</v>
      </c>
    </row>
    <row r="97" spans="1:24" hidden="1">
      <c r="A97" s="4">
        <v>43279</v>
      </c>
      <c r="B97" s="9">
        <v>1</v>
      </c>
      <c r="C97" s="8">
        <v>11</v>
      </c>
      <c r="D97" s="8" t="s">
        <v>12</v>
      </c>
      <c r="E97" s="33">
        <v>53.68608221377081</v>
      </c>
      <c r="F97" s="35">
        <v>296.26854852692986</v>
      </c>
      <c r="G97">
        <v>31.9</v>
      </c>
      <c r="H97">
        <v>15.7</v>
      </c>
      <c r="I97">
        <v>14.2</v>
      </c>
      <c r="J97">
        <v>13.5</v>
      </c>
      <c r="K97">
        <v>13</v>
      </c>
      <c r="L97">
        <f t="shared" si="201"/>
        <v>-27.349999999999998</v>
      </c>
      <c r="M97">
        <v>-56.4</v>
      </c>
      <c r="N97">
        <v>-29.05</v>
      </c>
      <c r="P97" s="75" t="s">
        <v>12</v>
      </c>
      <c r="Q97" s="77">
        <f>AVERAGE(E97,E99)</f>
        <v>53.68608221377081</v>
      </c>
      <c r="R97" s="77">
        <f t="shared" ref="R97:R98" si="214">AVERAGE(F97,F99)</f>
        <v>296.26854852692986</v>
      </c>
      <c r="S97" s="77">
        <f t="shared" ref="S97:S98" si="215">AVERAGE(G97,G99)</f>
        <v>30.2</v>
      </c>
      <c r="T97" s="77">
        <f t="shared" ref="T97:T98" si="216">AVERAGE(H97,H99)</f>
        <v>15.399999999999999</v>
      </c>
      <c r="U97" s="77">
        <f t="shared" ref="U97:U98" si="217">AVERAGE(I97,I99)</f>
        <v>14.05</v>
      </c>
      <c r="V97" s="77">
        <f t="shared" ref="V97:V98" si="218">AVERAGE(J97,J99)</f>
        <v>13.4</v>
      </c>
      <c r="W97" s="77">
        <f t="shared" ref="W97:W98" si="219">AVERAGE(K97,K99)</f>
        <v>13</v>
      </c>
      <c r="X97" s="77">
        <f t="shared" ref="X97" si="220">AVERAGE(L97:L100)</f>
        <v>-23.962499999999999</v>
      </c>
    </row>
    <row r="98" spans="1:24" hidden="1">
      <c r="A98" s="4">
        <v>43279</v>
      </c>
      <c r="B98" s="9">
        <v>1</v>
      </c>
      <c r="C98" s="8">
        <v>12</v>
      </c>
      <c r="D98" s="8" t="s">
        <v>13</v>
      </c>
      <c r="E98" s="33">
        <v>60.685504174526784</v>
      </c>
      <c r="F98" s="35">
        <v>467.16810343576429</v>
      </c>
      <c r="G98">
        <v>29.8</v>
      </c>
      <c r="H98">
        <v>15.4</v>
      </c>
      <c r="I98">
        <v>13.7</v>
      </c>
      <c r="J98">
        <v>12.9</v>
      </c>
      <c r="K98">
        <v>12.1</v>
      </c>
      <c r="L98">
        <f t="shared" si="201"/>
        <v>-16.799999999999997</v>
      </c>
      <c r="M98">
        <v>-56.4</v>
      </c>
      <c r="N98">
        <v>-39.6</v>
      </c>
      <c r="P98" s="75" t="s">
        <v>13</v>
      </c>
      <c r="Q98" s="77">
        <f t="shared" ref="Q97:Q98" si="221">AVERAGE(E98,E100)</f>
        <v>51.515860768879598</v>
      </c>
      <c r="R98" s="77">
        <f t="shared" si="214"/>
        <v>256.46586150723596</v>
      </c>
      <c r="S98" s="77">
        <f t="shared" si="215"/>
        <v>30.55</v>
      </c>
      <c r="T98" s="77">
        <f t="shared" si="216"/>
        <v>16.05</v>
      </c>
      <c r="U98" s="77">
        <f t="shared" si="217"/>
        <v>14</v>
      </c>
      <c r="V98" s="77">
        <f t="shared" si="218"/>
        <v>12.95</v>
      </c>
      <c r="W98" s="77">
        <f t="shared" si="219"/>
        <v>12.45</v>
      </c>
    </row>
    <row r="99" spans="1:24" hidden="1">
      <c r="A99" s="4">
        <v>43279</v>
      </c>
      <c r="B99" s="9">
        <v>1</v>
      </c>
      <c r="C99" s="8">
        <v>13</v>
      </c>
      <c r="D99" s="8" t="s">
        <v>12</v>
      </c>
      <c r="E99" s="33"/>
      <c r="F99" s="35"/>
      <c r="G99">
        <v>28.5</v>
      </c>
      <c r="H99">
        <v>15.1</v>
      </c>
      <c r="I99">
        <v>13.9</v>
      </c>
      <c r="J99">
        <v>13.3</v>
      </c>
      <c r="K99">
        <v>13</v>
      </c>
      <c r="L99">
        <f t="shared" si="201"/>
        <v>-37.849999999999994</v>
      </c>
      <c r="M99">
        <v>-56.4</v>
      </c>
      <c r="N99">
        <v>-18.55</v>
      </c>
    </row>
    <row r="100" spans="1:24" hidden="1">
      <c r="A100" s="4">
        <v>43279</v>
      </c>
      <c r="B100" s="9">
        <v>1</v>
      </c>
      <c r="C100" s="8">
        <v>14</v>
      </c>
      <c r="D100" s="8" t="s">
        <v>13</v>
      </c>
      <c r="E100" s="34">
        <v>42.346217363232412</v>
      </c>
      <c r="F100" s="36">
        <v>45.763619578707619</v>
      </c>
      <c r="G100">
        <v>31.3</v>
      </c>
      <c r="H100">
        <v>16.7</v>
      </c>
      <c r="I100">
        <v>14.3</v>
      </c>
      <c r="J100">
        <v>13</v>
      </c>
      <c r="K100">
        <v>12.8</v>
      </c>
      <c r="L100">
        <f t="shared" si="201"/>
        <v>-13.850000000000001</v>
      </c>
      <c r="M100">
        <v>-56.4</v>
      </c>
      <c r="N100">
        <v>-42.55</v>
      </c>
    </row>
    <row r="101" spans="1:24" hidden="1">
      <c r="A101" s="4">
        <v>43279</v>
      </c>
      <c r="B101" s="9">
        <v>2</v>
      </c>
      <c r="C101" s="8">
        <v>21</v>
      </c>
      <c r="D101" s="8" t="s">
        <v>12</v>
      </c>
      <c r="E101" s="33">
        <v>111.29847667971637</v>
      </c>
      <c r="F101" s="35">
        <v>520.47562745623713</v>
      </c>
      <c r="G101">
        <v>32</v>
      </c>
      <c r="H101">
        <v>16.3</v>
      </c>
      <c r="I101">
        <v>13</v>
      </c>
      <c r="J101">
        <v>12.2</v>
      </c>
      <c r="K101">
        <v>11.4</v>
      </c>
      <c r="L101">
        <f t="shared" si="201"/>
        <v>-59.4</v>
      </c>
      <c r="M101">
        <v>-64</v>
      </c>
      <c r="N101">
        <v>-4.5999999999999996</v>
      </c>
      <c r="P101" s="75" t="s">
        <v>12</v>
      </c>
      <c r="Q101" s="77">
        <f t="shared" ref="Q101:Q132" si="222">AVERAGE(E101:E102)</f>
        <v>117.02952407634022</v>
      </c>
      <c r="R101" s="77">
        <f t="shared" ref="R101:R164" si="223">AVERAGE(F101:F102)</f>
        <v>378.93245390414558</v>
      </c>
      <c r="S101" s="77">
        <f t="shared" ref="S101:S164" si="224">AVERAGE(G101:G102)</f>
        <v>30.4</v>
      </c>
      <c r="T101" s="77">
        <f t="shared" ref="T101:T164" si="225">AVERAGE(H101:H102)</f>
        <v>18.600000000000001</v>
      </c>
      <c r="U101" s="77">
        <f t="shared" ref="U101:U164" si="226">AVERAGE(I101:I102)</f>
        <v>14.45</v>
      </c>
      <c r="V101" s="77">
        <f t="shared" ref="V101:V164" si="227">AVERAGE(J101:J102)</f>
        <v>12.7</v>
      </c>
      <c r="W101" s="77">
        <f t="shared" ref="W101:W164" si="228">AVERAGE(K101:K102)</f>
        <v>12.05</v>
      </c>
      <c r="X101" s="77">
        <f t="shared" ref="X101" si="229">AVERAGE(L101:L104)</f>
        <v>-49.024999999999999</v>
      </c>
    </row>
    <row r="102" spans="1:24" hidden="1">
      <c r="A102" s="4">
        <v>43279</v>
      </c>
      <c r="B102" s="9">
        <v>2</v>
      </c>
      <c r="C102" s="8">
        <v>22</v>
      </c>
      <c r="D102" s="8" t="s">
        <v>12</v>
      </c>
      <c r="E102" s="33">
        <v>122.76057147296407</v>
      </c>
      <c r="F102" s="35">
        <v>237.38928035205404</v>
      </c>
      <c r="G102">
        <v>28.8</v>
      </c>
      <c r="H102">
        <v>20.9</v>
      </c>
      <c r="I102">
        <v>15.9</v>
      </c>
      <c r="J102">
        <v>13.2</v>
      </c>
      <c r="K102">
        <v>12.7</v>
      </c>
      <c r="L102">
        <f t="shared" si="201"/>
        <v>-62.2</v>
      </c>
      <c r="M102">
        <v>-64</v>
      </c>
      <c r="N102">
        <v>-1.8</v>
      </c>
      <c r="P102" s="75" t="s">
        <v>13</v>
      </c>
      <c r="Q102" s="77">
        <f>AVERAGE(E103:E104)</f>
        <v>80.791556798523786</v>
      </c>
      <c r="R102" s="77">
        <f t="shared" ref="R102" si="230">AVERAGE(F103:F104)</f>
        <v>3947.5104503281891</v>
      </c>
      <c r="S102" s="77">
        <f t="shared" ref="S102" si="231">AVERAGE(G103:G104)</f>
        <v>28.049999999999997</v>
      </c>
      <c r="T102" s="77">
        <f t="shared" ref="T102" si="232">AVERAGE(H103:H104)</f>
        <v>18.200000000000003</v>
      </c>
      <c r="U102" s="77">
        <f t="shared" ref="U102" si="233">AVERAGE(I103:I104)</f>
        <v>15.65</v>
      </c>
      <c r="V102" s="77">
        <f t="shared" ref="V102:W102" si="234">AVERAGE(J103:J104)</f>
        <v>14.65</v>
      </c>
      <c r="W102" s="77">
        <f t="shared" si="234"/>
        <v>13.9</v>
      </c>
    </row>
    <row r="103" spans="1:24" hidden="1">
      <c r="A103" s="4">
        <v>43279</v>
      </c>
      <c r="B103" s="9">
        <v>2</v>
      </c>
      <c r="C103" s="8">
        <v>23</v>
      </c>
      <c r="D103" s="8" t="s">
        <v>13</v>
      </c>
      <c r="E103" s="33">
        <v>80.791556798523786</v>
      </c>
      <c r="F103" s="35">
        <v>3947.5104503281891</v>
      </c>
      <c r="G103">
        <v>24.4</v>
      </c>
      <c r="H103">
        <v>17.600000000000001</v>
      </c>
      <c r="I103">
        <v>15.9</v>
      </c>
      <c r="J103">
        <v>15</v>
      </c>
      <c r="K103">
        <v>14</v>
      </c>
      <c r="L103">
        <f t="shared" si="201"/>
        <v>-36.6</v>
      </c>
      <c r="M103">
        <v>-64</v>
      </c>
      <c r="N103">
        <v>-27.4</v>
      </c>
    </row>
    <row r="104" spans="1:24" hidden="1">
      <c r="A104" s="4">
        <v>43279</v>
      </c>
      <c r="B104" s="9">
        <v>2</v>
      </c>
      <c r="C104" s="8">
        <v>24</v>
      </c>
      <c r="D104" s="8" t="s">
        <v>13</v>
      </c>
      <c r="E104" s="34"/>
      <c r="F104" s="36"/>
      <c r="G104">
        <v>31.7</v>
      </c>
      <c r="H104">
        <v>18.8</v>
      </c>
      <c r="I104">
        <v>15.4</v>
      </c>
      <c r="J104">
        <v>14.3</v>
      </c>
      <c r="K104">
        <v>13.8</v>
      </c>
      <c r="L104">
        <f t="shared" si="201"/>
        <v>-37.9</v>
      </c>
      <c r="M104">
        <v>-64</v>
      </c>
      <c r="N104">
        <v>-26.1</v>
      </c>
    </row>
    <row r="105" spans="1:24" hidden="1">
      <c r="A105" s="4">
        <v>43279</v>
      </c>
      <c r="B105" s="9">
        <v>3</v>
      </c>
      <c r="C105" s="8">
        <v>31</v>
      </c>
      <c r="D105" s="8" t="s">
        <v>12</v>
      </c>
      <c r="E105" s="33">
        <v>153.93184841807911</v>
      </c>
      <c r="F105" s="35">
        <v>349.91259988298975</v>
      </c>
      <c r="G105">
        <v>30.7</v>
      </c>
      <c r="H105">
        <v>21.8</v>
      </c>
      <c r="I105">
        <v>15</v>
      </c>
      <c r="J105">
        <v>13.9</v>
      </c>
      <c r="K105">
        <v>13.5</v>
      </c>
      <c r="L105">
        <f t="shared" si="201"/>
        <v>-37.799999999999997</v>
      </c>
      <c r="M105">
        <v>-59.6</v>
      </c>
      <c r="N105">
        <v>-21.8</v>
      </c>
      <c r="P105" s="75" t="s">
        <v>12</v>
      </c>
      <c r="Q105" s="77">
        <f t="shared" ref="Q105:Q136" si="235">AVERAGE(E105:E106)</f>
        <v>129.05746912385828</v>
      </c>
      <c r="R105" s="77">
        <f t="shared" ref="R105:R168" si="236">AVERAGE(F105:F106)</f>
        <v>196.35589053996847</v>
      </c>
      <c r="S105" s="77">
        <f t="shared" ref="S105:S168" si="237">AVERAGE(G105:G106)</f>
        <v>30.35</v>
      </c>
      <c r="T105" s="77">
        <f t="shared" ref="T105:T168" si="238">AVERAGE(H105:H106)</f>
        <v>22.55</v>
      </c>
      <c r="U105" s="77">
        <f t="shared" ref="U105:U168" si="239">AVERAGE(I105:I106)</f>
        <v>15.8</v>
      </c>
      <c r="V105" s="77">
        <f t="shared" ref="V105:V168" si="240">AVERAGE(J105:J106)</f>
        <v>13.9</v>
      </c>
      <c r="W105" s="77">
        <f t="shared" ref="W105:W168" si="241">AVERAGE(K105:K106)</f>
        <v>12.9</v>
      </c>
      <c r="X105" s="77">
        <f t="shared" ref="X105" si="242">AVERAGE(L105:L108)</f>
        <v>-33.625</v>
      </c>
    </row>
    <row r="106" spans="1:24" hidden="1">
      <c r="A106" s="4">
        <v>43279</v>
      </c>
      <c r="B106" s="9">
        <v>3</v>
      </c>
      <c r="C106" s="8">
        <v>32</v>
      </c>
      <c r="D106" s="8" t="s">
        <v>12</v>
      </c>
      <c r="E106" s="33">
        <v>104.18308982963747</v>
      </c>
      <c r="F106" s="35">
        <v>42.799181196947174</v>
      </c>
      <c r="G106">
        <v>30</v>
      </c>
      <c r="H106">
        <v>23.3</v>
      </c>
      <c r="I106">
        <v>16.600000000000001</v>
      </c>
      <c r="J106">
        <v>13.9</v>
      </c>
      <c r="K106">
        <v>12.3</v>
      </c>
      <c r="L106">
        <f t="shared" si="201"/>
        <v>-29.450000000000003</v>
      </c>
      <c r="M106">
        <v>-59.6</v>
      </c>
      <c r="N106">
        <v>-30.15</v>
      </c>
      <c r="P106" s="75" t="s">
        <v>14</v>
      </c>
      <c r="Q106" s="77">
        <f t="shared" ref="Q106" si="243">AVERAGE(E107:E108)</f>
        <v>3.1164006471667882</v>
      </c>
      <c r="R106" s="77">
        <f t="shared" ref="R106" si="244">AVERAGE(F107:F108)</f>
        <v>2870.4674761876768</v>
      </c>
      <c r="S106" s="77">
        <f t="shared" ref="S106" si="245">AVERAGE(G107:G108)</f>
        <v>29.7</v>
      </c>
      <c r="T106" s="77">
        <f t="shared" ref="T106" si="246">AVERAGE(H107:H108)</f>
        <v>24.8</v>
      </c>
      <c r="U106" s="77">
        <f t="shared" ref="U106" si="247">AVERAGE(I107:I108)</f>
        <v>21.8</v>
      </c>
      <c r="V106" s="77">
        <f t="shared" ref="V106" si="248">AVERAGE(J107:J108)</f>
        <v>19.399999999999999</v>
      </c>
      <c r="W106" s="77">
        <f t="shared" ref="W106" si="249">AVERAGE(K107:K108)</f>
        <v>18.7</v>
      </c>
    </row>
    <row r="107" spans="1:24" hidden="1">
      <c r="A107" s="4">
        <v>43279</v>
      </c>
      <c r="B107" s="9">
        <v>3</v>
      </c>
      <c r="C107" s="8">
        <v>33</v>
      </c>
      <c r="D107" s="8" t="s">
        <v>14</v>
      </c>
      <c r="E107" s="33">
        <v>4.5499229218622528</v>
      </c>
      <c r="F107" s="35"/>
      <c r="G107">
        <v>29.7</v>
      </c>
      <c r="H107">
        <v>24.8</v>
      </c>
      <c r="I107">
        <v>21.8</v>
      </c>
      <c r="J107">
        <v>19.399999999999999</v>
      </c>
      <c r="K107">
        <v>18.7</v>
      </c>
      <c r="N107">
        <v>-32.65</v>
      </c>
    </row>
    <row r="108" spans="1:24" hidden="1">
      <c r="A108" s="4">
        <v>43279</v>
      </c>
      <c r="B108" s="9">
        <v>3</v>
      </c>
      <c r="C108" s="8">
        <v>34</v>
      </c>
      <c r="D108" s="8" t="s">
        <v>14</v>
      </c>
      <c r="E108" s="34">
        <v>1.6828783724713241</v>
      </c>
      <c r="F108" s="36">
        <v>2870.4674761876768</v>
      </c>
      <c r="G108">
        <v>29.7</v>
      </c>
      <c r="H108">
        <v>24.8</v>
      </c>
      <c r="I108">
        <v>21.8</v>
      </c>
      <c r="J108">
        <v>19.399999999999999</v>
      </c>
      <c r="K108">
        <v>18.7</v>
      </c>
      <c r="N108">
        <v>-32.65</v>
      </c>
    </row>
    <row r="109" spans="1:24" hidden="1">
      <c r="A109" s="4">
        <v>43279</v>
      </c>
      <c r="B109" s="9">
        <v>4</v>
      </c>
      <c r="C109" s="8">
        <v>41</v>
      </c>
      <c r="D109" s="8" t="s">
        <v>13</v>
      </c>
      <c r="E109" s="33">
        <v>118.93653876557873</v>
      </c>
      <c r="F109" s="35">
        <v>610.77646765507473</v>
      </c>
      <c r="G109">
        <v>37.5</v>
      </c>
      <c r="H109">
        <v>19.3</v>
      </c>
      <c r="I109">
        <v>15.8</v>
      </c>
      <c r="J109">
        <v>14.7</v>
      </c>
      <c r="K109">
        <v>13.9</v>
      </c>
      <c r="L109">
        <f>M109-N109</f>
        <v>-30.6</v>
      </c>
      <c r="M109">
        <v>-62.5</v>
      </c>
      <c r="N109">
        <v>-31.9</v>
      </c>
      <c r="P109" t="s">
        <v>12</v>
      </c>
      <c r="Q109" s="77">
        <f>AVERAGE(E113:E115)</f>
        <v>80.024877502569808</v>
      </c>
      <c r="R109" s="77">
        <f t="shared" ref="R109" si="250">AVERAGE(F113:F115)</f>
        <v>20.716766662595298</v>
      </c>
      <c r="S109" s="77">
        <f t="shared" ref="S109" si="251">AVERAGE(G113:G115)</f>
        <v>36</v>
      </c>
      <c r="T109" s="77">
        <f t="shared" ref="T109" si="252">AVERAGE(H113:H115)</f>
        <v>25.566666666666666</v>
      </c>
      <c r="U109" s="77">
        <f t="shared" ref="U109" si="253">AVERAGE(I113:I115)</f>
        <v>17.8</v>
      </c>
      <c r="V109" s="77">
        <f t="shared" ref="V109" si="254">AVERAGE(J113:J115)</f>
        <v>13.133333333333333</v>
      </c>
      <c r="W109" s="77">
        <f t="shared" ref="W109" si="255">AVERAGE(K113:K115)</f>
        <v>11.300000000000002</v>
      </c>
      <c r="X109" s="77">
        <f t="shared" ref="X109" si="256">AVERAGE(L109:L115)</f>
        <v>-39.178571428571431</v>
      </c>
    </row>
    <row r="110" spans="1:24" hidden="1">
      <c r="A110" s="4">
        <v>43279</v>
      </c>
      <c r="B110" s="9">
        <v>4</v>
      </c>
      <c r="C110" s="8">
        <v>42</v>
      </c>
      <c r="D110" s="8" t="s">
        <v>14</v>
      </c>
      <c r="E110" s="33">
        <v>5.0942121065854318</v>
      </c>
      <c r="F110" s="35">
        <v>2767.4059435554714</v>
      </c>
      <c r="G110">
        <v>25</v>
      </c>
      <c r="H110">
        <v>23.1</v>
      </c>
      <c r="I110">
        <v>19.100000000000001</v>
      </c>
      <c r="J110">
        <v>17.100000000000001</v>
      </c>
      <c r="K110">
        <v>16</v>
      </c>
      <c r="L110">
        <f t="shared" ref="L110:L125" si="257">M110-N110</f>
        <v>-31.95</v>
      </c>
      <c r="M110">
        <v>-62.5</v>
      </c>
      <c r="N110">
        <v>-30.55</v>
      </c>
      <c r="P110" t="s">
        <v>13</v>
      </c>
      <c r="Q110" s="77">
        <f t="shared" ref="Q110" si="258">AVERAGE(E109,E111,E112)</f>
        <v>113.04852566349861</v>
      </c>
      <c r="R110" s="77">
        <f t="shared" ref="R110" si="259">AVERAGE(F109,F111,F112)</f>
        <v>850.44599635744328</v>
      </c>
      <c r="S110" s="77">
        <f t="shared" ref="S110" si="260">AVERAGE(G109,G111,G112)</f>
        <v>35.833333333333336</v>
      </c>
      <c r="T110" s="77">
        <f t="shared" ref="T110" si="261">AVERAGE(H109,H111,H112)</f>
        <v>18.466666666666669</v>
      </c>
      <c r="U110" s="77">
        <f t="shared" ref="U110" si="262">AVERAGE(I109,I111,I112)</f>
        <v>15.633333333333335</v>
      </c>
      <c r="V110" s="77">
        <f t="shared" ref="V110:W110" si="263">AVERAGE(J109,J111,J112)</f>
        <v>14.6</v>
      </c>
      <c r="W110" s="77">
        <f t="shared" si="263"/>
        <v>14.033333333333333</v>
      </c>
    </row>
    <row r="111" spans="1:24" hidden="1">
      <c r="A111" s="4">
        <v>43279</v>
      </c>
      <c r="B111" s="9">
        <v>4</v>
      </c>
      <c r="C111" s="8">
        <v>43</v>
      </c>
      <c r="D111" s="8" t="s">
        <v>13</v>
      </c>
      <c r="E111" s="33">
        <v>127.81326137287408</v>
      </c>
      <c r="F111" s="35">
        <v>919.97150490400952</v>
      </c>
      <c r="G111">
        <v>35.5</v>
      </c>
      <c r="H111">
        <v>17.8</v>
      </c>
      <c r="I111">
        <v>14.5</v>
      </c>
      <c r="J111">
        <v>13.3</v>
      </c>
      <c r="K111">
        <v>12.7</v>
      </c>
      <c r="L111">
        <f t="shared" si="257"/>
        <v>-29.85</v>
      </c>
      <c r="M111">
        <v>-62.5</v>
      </c>
      <c r="N111">
        <v>-32.65</v>
      </c>
      <c r="P111" t="s">
        <v>18</v>
      </c>
      <c r="Q111" s="77">
        <f t="shared" ref="Q111:Q142" si="264">AVERAGE(E110)</f>
        <v>5.0942121065854318</v>
      </c>
      <c r="R111" s="77">
        <f t="shared" ref="R111:R174" si="265">AVERAGE(F110)</f>
        <v>2767.4059435554714</v>
      </c>
      <c r="S111" s="77">
        <f t="shared" ref="S111:S174" si="266">AVERAGE(G110)</f>
        <v>25</v>
      </c>
      <c r="T111" s="77">
        <f t="shared" ref="T111:T174" si="267">AVERAGE(H110)</f>
        <v>23.1</v>
      </c>
      <c r="U111" s="77">
        <f t="shared" ref="U111:U174" si="268">AVERAGE(I110)</f>
        <v>19.100000000000001</v>
      </c>
      <c r="V111" s="77">
        <f t="shared" ref="V111:V174" si="269">AVERAGE(J110)</f>
        <v>17.100000000000001</v>
      </c>
      <c r="W111" s="77">
        <f t="shared" ref="W111:W174" si="270">AVERAGE(K110)</f>
        <v>16</v>
      </c>
    </row>
    <row r="112" spans="1:24" hidden="1">
      <c r="A112" s="4">
        <v>43279</v>
      </c>
      <c r="B112" s="9">
        <v>4</v>
      </c>
      <c r="C112" s="8">
        <v>44</v>
      </c>
      <c r="D112" s="8" t="s">
        <v>13</v>
      </c>
      <c r="E112" s="33">
        <v>92.395776852042999</v>
      </c>
      <c r="F112" s="35">
        <v>1020.5900165132455</v>
      </c>
      <c r="G112">
        <v>34.5</v>
      </c>
      <c r="H112">
        <v>18.3</v>
      </c>
      <c r="I112">
        <v>16.600000000000001</v>
      </c>
      <c r="J112">
        <v>15.8</v>
      </c>
      <c r="K112">
        <v>15.5</v>
      </c>
      <c r="L112">
        <f t="shared" si="257"/>
        <v>-29.6</v>
      </c>
      <c r="M112">
        <v>-62.5</v>
      </c>
      <c r="N112">
        <v>-32.9</v>
      </c>
    </row>
    <row r="113" spans="1:24" hidden="1">
      <c r="A113" s="4">
        <v>43279</v>
      </c>
      <c r="B113" s="9">
        <v>4</v>
      </c>
      <c r="C113" s="8">
        <v>45</v>
      </c>
      <c r="D113" s="8" t="s">
        <v>12</v>
      </c>
      <c r="E113" s="33">
        <v>89.407952669103011</v>
      </c>
      <c r="F113" s="35">
        <v>34.461702186195481</v>
      </c>
      <c r="G113">
        <v>34.5</v>
      </c>
      <c r="H113">
        <v>26.3</v>
      </c>
      <c r="I113">
        <v>18.600000000000001</v>
      </c>
      <c r="J113">
        <v>13.2</v>
      </c>
      <c r="K113">
        <v>10.3</v>
      </c>
      <c r="L113">
        <f t="shared" si="257"/>
        <v>-56.05</v>
      </c>
      <c r="M113">
        <v>-62.5</v>
      </c>
      <c r="N113">
        <v>-6.45</v>
      </c>
    </row>
    <row r="114" spans="1:24" hidden="1">
      <c r="A114" s="4">
        <v>43279</v>
      </c>
      <c r="B114" s="9">
        <v>4</v>
      </c>
      <c r="C114" s="8">
        <v>46</v>
      </c>
      <c r="D114" s="8" t="s">
        <v>12</v>
      </c>
      <c r="E114" s="33">
        <v>70.641802336036619</v>
      </c>
      <c r="F114" s="35">
        <v>19.727711906456626</v>
      </c>
      <c r="G114">
        <v>36.6</v>
      </c>
      <c r="H114">
        <v>25.9</v>
      </c>
      <c r="I114">
        <v>16.5</v>
      </c>
      <c r="J114">
        <v>11.7</v>
      </c>
      <c r="K114">
        <v>11.4</v>
      </c>
      <c r="L114">
        <f t="shared" si="257"/>
        <v>-45.05</v>
      </c>
      <c r="M114">
        <v>-62.5</v>
      </c>
      <c r="N114">
        <v>-17.45</v>
      </c>
    </row>
    <row r="115" spans="1:24" hidden="1">
      <c r="A115" s="4">
        <v>43279</v>
      </c>
      <c r="B115" s="9">
        <v>4</v>
      </c>
      <c r="C115" s="8">
        <v>47</v>
      </c>
      <c r="D115" s="8" t="s">
        <v>12</v>
      </c>
      <c r="E115" s="34"/>
      <c r="F115" s="36">
        <v>7.9608858951337869</v>
      </c>
      <c r="G115">
        <v>36.9</v>
      </c>
      <c r="H115">
        <v>24.5</v>
      </c>
      <c r="I115">
        <v>18.3</v>
      </c>
      <c r="J115">
        <v>14.5</v>
      </c>
      <c r="K115">
        <v>12.2</v>
      </c>
      <c r="L115">
        <f t="shared" si="257"/>
        <v>-51.15</v>
      </c>
      <c r="M115">
        <v>-62.5</v>
      </c>
      <c r="N115">
        <v>-11.35</v>
      </c>
    </row>
    <row r="116" spans="1:24" hidden="1">
      <c r="A116" s="4">
        <v>43287</v>
      </c>
      <c r="B116" s="9">
        <v>1</v>
      </c>
      <c r="C116" s="8">
        <v>11</v>
      </c>
      <c r="D116" s="8" t="s">
        <v>12</v>
      </c>
      <c r="E116" s="37">
        <v>32.801504277890785</v>
      </c>
      <c r="F116" s="39">
        <v>280.90523514180933</v>
      </c>
      <c r="G116">
        <v>17.399999999999999</v>
      </c>
      <c r="H116">
        <v>14.7</v>
      </c>
      <c r="I116">
        <v>13.6</v>
      </c>
      <c r="J116">
        <v>12.7</v>
      </c>
      <c r="K116">
        <v>12.2</v>
      </c>
      <c r="L116">
        <f t="shared" si="257"/>
        <v>-25.45</v>
      </c>
      <c r="M116">
        <v>-54.5</v>
      </c>
      <c r="N116">
        <v>-29.05</v>
      </c>
      <c r="P116" s="75" t="s">
        <v>12</v>
      </c>
      <c r="Q116" s="77">
        <f t="shared" ref="Q116:Q117" si="271">AVERAGE(E116,E118)</f>
        <v>32.801504277890785</v>
      </c>
      <c r="R116" s="77">
        <f t="shared" ref="R116:R117" si="272">AVERAGE(F116,F118)</f>
        <v>280.90523514180933</v>
      </c>
      <c r="S116" s="77">
        <f t="shared" ref="S116:S117" si="273">AVERAGE(G116,G118)</f>
        <v>17.350000000000001</v>
      </c>
      <c r="T116" s="77">
        <f t="shared" ref="T116:T117" si="274">AVERAGE(H116,H118)</f>
        <v>14.85</v>
      </c>
      <c r="U116" s="77">
        <f t="shared" ref="U116:U117" si="275">AVERAGE(I116,I118)</f>
        <v>13.6</v>
      </c>
      <c r="V116" s="77">
        <f t="shared" ref="V116:V117" si="276">AVERAGE(J116,J118)</f>
        <v>12.649999999999999</v>
      </c>
      <c r="W116" s="77">
        <f t="shared" ref="W116:W117" si="277">AVERAGE(K116,K118)</f>
        <v>12.149999999999999</v>
      </c>
      <c r="X116" s="77">
        <f t="shared" ref="X116" si="278">AVERAGE(L116:L119)</f>
        <v>-22.0625</v>
      </c>
    </row>
    <row r="117" spans="1:24" hidden="1">
      <c r="A117" s="4">
        <v>43287</v>
      </c>
      <c r="B117" s="9">
        <v>1</v>
      </c>
      <c r="C117" s="8">
        <v>12</v>
      </c>
      <c r="D117" s="8" t="s">
        <v>13</v>
      </c>
      <c r="E117" s="37">
        <v>65.207129097757928</v>
      </c>
      <c r="F117" s="39">
        <v>904.40779011035443</v>
      </c>
      <c r="G117">
        <v>17.2</v>
      </c>
      <c r="H117">
        <v>14.8</v>
      </c>
      <c r="I117">
        <v>13.8</v>
      </c>
      <c r="J117">
        <v>13.1</v>
      </c>
      <c r="K117">
        <v>12.3</v>
      </c>
      <c r="L117">
        <f t="shared" si="257"/>
        <v>-14.899999999999999</v>
      </c>
      <c r="M117">
        <v>-54.5</v>
      </c>
      <c r="N117">
        <v>-39.6</v>
      </c>
      <c r="P117" s="75" t="s">
        <v>13</v>
      </c>
      <c r="Q117" s="77">
        <f t="shared" si="271"/>
        <v>58.251893615607628</v>
      </c>
      <c r="R117" s="77">
        <f t="shared" si="272"/>
        <v>1222.3212475236676</v>
      </c>
      <c r="S117" s="77">
        <f t="shared" si="273"/>
        <v>17.2</v>
      </c>
      <c r="T117" s="77">
        <f t="shared" si="274"/>
        <v>14.9</v>
      </c>
      <c r="U117" s="77">
        <f t="shared" si="275"/>
        <v>13.9</v>
      </c>
      <c r="V117" s="77">
        <f t="shared" si="276"/>
        <v>13.1</v>
      </c>
      <c r="W117" s="77">
        <f t="shared" si="277"/>
        <v>12.4</v>
      </c>
    </row>
    <row r="118" spans="1:24" hidden="1">
      <c r="A118" s="4">
        <v>43287</v>
      </c>
      <c r="B118" s="9">
        <v>1</v>
      </c>
      <c r="C118" s="8">
        <v>13</v>
      </c>
      <c r="D118" s="8" t="s">
        <v>12</v>
      </c>
      <c r="E118" s="37"/>
      <c r="F118" s="39"/>
      <c r="G118">
        <v>17.3</v>
      </c>
      <c r="H118">
        <v>15</v>
      </c>
      <c r="I118">
        <v>13.6</v>
      </c>
      <c r="J118">
        <v>12.6</v>
      </c>
      <c r="K118">
        <v>12.1</v>
      </c>
      <c r="L118">
        <f t="shared" si="257"/>
        <v>-35.950000000000003</v>
      </c>
      <c r="M118">
        <v>-54.5</v>
      </c>
      <c r="N118">
        <v>-18.55</v>
      </c>
    </row>
    <row r="119" spans="1:24" hidden="1">
      <c r="A119" s="4">
        <v>43287</v>
      </c>
      <c r="B119" s="9">
        <v>1</v>
      </c>
      <c r="C119" s="8">
        <v>14</v>
      </c>
      <c r="D119" s="8" t="s">
        <v>13</v>
      </c>
      <c r="E119" s="38">
        <v>51.296658133457335</v>
      </c>
      <c r="F119" s="40">
        <v>1540.2347049369807</v>
      </c>
      <c r="G119">
        <v>17.2</v>
      </c>
      <c r="H119">
        <v>15</v>
      </c>
      <c r="I119">
        <v>14</v>
      </c>
      <c r="J119">
        <v>13.1</v>
      </c>
      <c r="K119">
        <v>12.5</v>
      </c>
      <c r="L119">
        <f t="shared" si="257"/>
        <v>-11.950000000000003</v>
      </c>
      <c r="M119">
        <v>-54.5</v>
      </c>
      <c r="N119">
        <v>-42.55</v>
      </c>
    </row>
    <row r="120" spans="1:24" hidden="1">
      <c r="A120" s="4">
        <v>43287</v>
      </c>
      <c r="B120" s="9">
        <v>2</v>
      </c>
      <c r="C120" s="8">
        <v>21</v>
      </c>
      <c r="D120" s="8" t="s">
        <v>12</v>
      </c>
      <c r="E120" s="37">
        <v>88.646229605663549</v>
      </c>
      <c r="F120" s="39">
        <v>312.25371645645498</v>
      </c>
      <c r="G120">
        <v>27.6</v>
      </c>
      <c r="H120">
        <v>15.4</v>
      </c>
      <c r="I120">
        <v>13.3</v>
      </c>
      <c r="J120">
        <v>12.3</v>
      </c>
      <c r="K120">
        <v>11.6</v>
      </c>
      <c r="L120">
        <f t="shared" si="257"/>
        <v>-57.9</v>
      </c>
      <c r="M120">
        <v>-62.5</v>
      </c>
      <c r="N120">
        <v>-4.5999999999999996</v>
      </c>
      <c r="P120" s="75" t="s">
        <v>12</v>
      </c>
      <c r="Q120" s="77">
        <f t="shared" ref="Q120:Q151" si="279">AVERAGE(E120:E121)</f>
        <v>75.186267452266463</v>
      </c>
      <c r="R120" s="77">
        <f t="shared" ref="R120:R183" si="280">AVERAGE(F120:F121)</f>
        <v>246.02693921470853</v>
      </c>
      <c r="S120" s="77">
        <f t="shared" ref="S120:S183" si="281">AVERAGE(G120:G121)</f>
        <v>25.5</v>
      </c>
      <c r="T120" s="77">
        <f t="shared" ref="T120:T183" si="282">AVERAGE(H120:H121)</f>
        <v>16.649999999999999</v>
      </c>
      <c r="U120" s="77">
        <f t="shared" ref="U120:U183" si="283">AVERAGE(I120:I121)</f>
        <v>13.9</v>
      </c>
      <c r="V120" s="77">
        <f t="shared" ref="V120:V183" si="284">AVERAGE(J120:J121)</f>
        <v>12.600000000000001</v>
      </c>
      <c r="W120" s="77">
        <f t="shared" ref="W120:W183" si="285">AVERAGE(K120:K121)</f>
        <v>11.899999999999999</v>
      </c>
      <c r="X120" s="77">
        <f t="shared" ref="X120" si="286">AVERAGE(L120:L123)</f>
        <v>-47.524999999999999</v>
      </c>
    </row>
    <row r="121" spans="1:24" hidden="1">
      <c r="A121" s="4">
        <v>43287</v>
      </c>
      <c r="B121" s="9">
        <v>2</v>
      </c>
      <c r="C121" s="8">
        <v>22</v>
      </c>
      <c r="D121" s="8" t="s">
        <v>12</v>
      </c>
      <c r="E121" s="37">
        <v>61.726305298869384</v>
      </c>
      <c r="F121" s="39">
        <v>179.80016197296209</v>
      </c>
      <c r="G121">
        <v>23.4</v>
      </c>
      <c r="H121">
        <v>17.899999999999999</v>
      </c>
      <c r="I121">
        <v>14.5</v>
      </c>
      <c r="J121">
        <v>12.9</v>
      </c>
      <c r="K121">
        <v>12.2</v>
      </c>
      <c r="L121">
        <f t="shared" si="257"/>
        <v>-60.7</v>
      </c>
      <c r="M121">
        <v>-62.5</v>
      </c>
      <c r="N121">
        <v>-1.8</v>
      </c>
      <c r="P121" s="75" t="s">
        <v>13</v>
      </c>
      <c r="Q121" s="77">
        <f t="shared" ref="Q121" si="287">AVERAGE(E122:E123)</f>
        <v>53.318175624727168</v>
      </c>
      <c r="R121" s="77">
        <f t="shared" ref="R121" si="288">AVERAGE(F122:F123)</f>
        <v>2672.7481367578885</v>
      </c>
      <c r="S121" s="77">
        <f t="shared" ref="S121" si="289">AVERAGE(G122:G123)</f>
        <v>19.600000000000001</v>
      </c>
      <c r="T121" s="77">
        <f t="shared" ref="T121" si="290">AVERAGE(H122:H123)</f>
        <v>15.95</v>
      </c>
      <c r="U121" s="77">
        <f t="shared" ref="U121" si="291">AVERAGE(I122:I123)</f>
        <v>15.1</v>
      </c>
      <c r="V121" s="77">
        <f t="shared" ref="V121:W121" si="292">AVERAGE(J122:J123)</f>
        <v>14</v>
      </c>
      <c r="W121" s="77">
        <f t="shared" si="292"/>
        <v>13.2</v>
      </c>
    </row>
    <row r="122" spans="1:24" hidden="1">
      <c r="A122" s="4">
        <v>43287</v>
      </c>
      <c r="B122" s="9">
        <v>2</v>
      </c>
      <c r="C122" s="8">
        <v>23</v>
      </c>
      <c r="D122" s="8" t="s">
        <v>13</v>
      </c>
      <c r="E122" s="37">
        <v>63.397953343141481</v>
      </c>
      <c r="F122" s="39">
        <v>3573.978733488073</v>
      </c>
      <c r="G122">
        <v>19.100000000000001</v>
      </c>
      <c r="H122">
        <v>16.2</v>
      </c>
      <c r="I122">
        <v>15.5</v>
      </c>
      <c r="J122">
        <v>14.5</v>
      </c>
      <c r="K122">
        <v>13.6</v>
      </c>
      <c r="L122">
        <f t="shared" si="257"/>
        <v>-35.1</v>
      </c>
      <c r="M122">
        <v>-62.5</v>
      </c>
      <c r="N122">
        <v>-27.4</v>
      </c>
    </row>
    <row r="123" spans="1:24" hidden="1">
      <c r="A123" s="4">
        <v>43287</v>
      </c>
      <c r="B123" s="9">
        <v>2</v>
      </c>
      <c r="C123" s="8">
        <v>24</v>
      </c>
      <c r="D123" s="8" t="s">
        <v>13</v>
      </c>
      <c r="E123" s="38">
        <v>43.238397906312855</v>
      </c>
      <c r="F123" s="40">
        <v>1771.5175400277044</v>
      </c>
      <c r="G123">
        <v>20.100000000000001</v>
      </c>
      <c r="H123">
        <v>15.7</v>
      </c>
      <c r="I123">
        <v>14.7</v>
      </c>
      <c r="J123">
        <v>13.5</v>
      </c>
      <c r="K123">
        <v>12.8</v>
      </c>
      <c r="L123">
        <f t="shared" si="257"/>
        <v>-36.4</v>
      </c>
      <c r="M123">
        <v>-62.5</v>
      </c>
      <c r="N123">
        <v>-26.1</v>
      </c>
    </row>
    <row r="124" spans="1:24" hidden="1">
      <c r="A124" s="4">
        <v>43287</v>
      </c>
      <c r="B124" s="9">
        <v>3</v>
      </c>
      <c r="C124" s="8">
        <v>31</v>
      </c>
      <c r="D124" s="8" t="s">
        <v>12</v>
      </c>
      <c r="E124" s="37">
        <v>82.766225926849344</v>
      </c>
      <c r="F124" s="39">
        <v>229.5509815377055</v>
      </c>
      <c r="G124">
        <v>21.6</v>
      </c>
      <c r="H124">
        <v>16.600000000000001</v>
      </c>
      <c r="I124">
        <v>14.3</v>
      </c>
      <c r="J124">
        <v>13.5</v>
      </c>
      <c r="K124">
        <v>12.7</v>
      </c>
      <c r="L124">
        <f t="shared" si="257"/>
        <v>-36.299999999999997</v>
      </c>
      <c r="M124">
        <v>-58.1</v>
      </c>
      <c r="N124">
        <v>-21.8</v>
      </c>
      <c r="P124" s="75" t="s">
        <v>12</v>
      </c>
      <c r="Q124" s="77">
        <f>AVERAGE(E124:E125)</f>
        <v>72.201389104649792</v>
      </c>
      <c r="R124" s="77">
        <f t="shared" ref="R124:R187" si="293">AVERAGE(F124:F125)</f>
        <v>129.11289155866891</v>
      </c>
      <c r="S124" s="77">
        <f t="shared" ref="S124:S187" si="294">AVERAGE(G124:G125)</f>
        <v>21.950000000000003</v>
      </c>
      <c r="T124" s="77">
        <f t="shared" ref="T124:T187" si="295">AVERAGE(H124:H125)</f>
        <v>17.5</v>
      </c>
      <c r="U124" s="77">
        <f t="shared" ref="U124:U187" si="296">AVERAGE(I124:I125)</f>
        <v>14.5</v>
      </c>
      <c r="V124" s="77">
        <f t="shared" ref="V124:V187" si="297">AVERAGE(J124:J125)</f>
        <v>13.4</v>
      </c>
      <c r="W124" s="77">
        <f t="shared" ref="W124:W187" si="298">AVERAGE(K124:K125)</f>
        <v>12.25</v>
      </c>
      <c r="X124" s="77">
        <f t="shared" ref="X124" si="299">AVERAGE(L124:L127)</f>
        <v>-32.125</v>
      </c>
    </row>
    <row r="125" spans="1:24" hidden="1">
      <c r="A125" s="4">
        <v>43287</v>
      </c>
      <c r="B125" s="9">
        <v>3</v>
      </c>
      <c r="C125" s="8">
        <v>32</v>
      </c>
      <c r="D125" s="8" t="s">
        <v>12</v>
      </c>
      <c r="E125" s="37">
        <v>61.636552282450253</v>
      </c>
      <c r="F125" s="39">
        <v>28.674801579632305</v>
      </c>
      <c r="G125">
        <v>22.3</v>
      </c>
      <c r="H125">
        <v>18.399999999999999</v>
      </c>
      <c r="I125">
        <v>14.7</v>
      </c>
      <c r="J125">
        <v>13.3</v>
      </c>
      <c r="K125">
        <v>11.8</v>
      </c>
      <c r="L125">
        <f t="shared" si="257"/>
        <v>-27.950000000000003</v>
      </c>
      <c r="M125">
        <v>-58.1</v>
      </c>
      <c r="N125">
        <v>-30.15</v>
      </c>
      <c r="P125" s="75" t="s">
        <v>14</v>
      </c>
      <c r="Q125" s="77">
        <f t="shared" ref="Q125" si="300">AVERAGE(E126:E127)</f>
        <v>4.8351238446694769</v>
      </c>
      <c r="R125" s="77">
        <f t="shared" ref="R125" si="301">AVERAGE(F126:F127)</f>
        <v>25442.934090687191</v>
      </c>
      <c r="S125" s="77">
        <f t="shared" ref="S125" si="302">AVERAGE(G126:G127)</f>
        <v>18.100000000000001</v>
      </c>
      <c r="T125" s="77">
        <f t="shared" ref="T125" si="303">AVERAGE(H126:H127)</f>
        <v>18.5</v>
      </c>
      <c r="U125" s="77">
        <f t="shared" ref="U125" si="304">AVERAGE(I126:I127)</f>
        <v>18</v>
      </c>
      <c r="V125" s="77">
        <f t="shared" ref="V125" si="305">AVERAGE(J126:J127)</f>
        <v>17.399999999999999</v>
      </c>
      <c r="W125" s="77">
        <f t="shared" ref="W125" si="306">AVERAGE(K126:K127)</f>
        <v>17</v>
      </c>
    </row>
    <row r="126" spans="1:24" hidden="1">
      <c r="A126" s="4">
        <v>43287</v>
      </c>
      <c r="B126" s="9">
        <v>3</v>
      </c>
      <c r="C126" s="8">
        <v>33</v>
      </c>
      <c r="D126" s="8" t="s">
        <v>14</v>
      </c>
      <c r="E126" s="37">
        <v>5.7237640006044055</v>
      </c>
      <c r="F126" s="39">
        <v>39485.061230172643</v>
      </c>
      <c r="G126">
        <v>18.100000000000001</v>
      </c>
      <c r="H126">
        <v>18.5</v>
      </c>
      <c r="I126">
        <v>18</v>
      </c>
      <c r="J126">
        <v>17.399999999999999</v>
      </c>
      <c r="K126">
        <v>17</v>
      </c>
      <c r="N126">
        <v>-32.65</v>
      </c>
    </row>
    <row r="127" spans="1:24" hidden="1">
      <c r="A127" s="4">
        <v>43287</v>
      </c>
      <c r="B127" s="9">
        <v>3</v>
      </c>
      <c r="C127" s="8">
        <v>34</v>
      </c>
      <c r="D127" s="8" t="s">
        <v>14</v>
      </c>
      <c r="E127" s="38">
        <v>3.9464836887345487</v>
      </c>
      <c r="F127" s="40">
        <v>11400.806951201741</v>
      </c>
      <c r="G127">
        <v>18.100000000000001</v>
      </c>
      <c r="H127">
        <v>18.5</v>
      </c>
      <c r="I127">
        <v>18</v>
      </c>
      <c r="J127">
        <v>17.399999999999999</v>
      </c>
      <c r="K127">
        <v>17</v>
      </c>
      <c r="N127">
        <v>-32.65</v>
      </c>
    </row>
    <row r="128" spans="1:24" hidden="1">
      <c r="A128" s="4">
        <v>43287</v>
      </c>
      <c r="B128" s="9">
        <v>4</v>
      </c>
      <c r="C128" s="8">
        <v>41</v>
      </c>
      <c r="D128" s="8" t="s">
        <v>13</v>
      </c>
      <c r="E128" s="37">
        <v>68.434181155425676</v>
      </c>
      <c r="F128" s="39"/>
      <c r="G128">
        <v>21.2</v>
      </c>
      <c r="H128">
        <v>16.8</v>
      </c>
      <c r="I128">
        <v>15</v>
      </c>
      <c r="J128">
        <v>14.4</v>
      </c>
      <c r="K128">
        <v>13.8</v>
      </c>
      <c r="L128">
        <f>M128-N128</f>
        <v>-32</v>
      </c>
      <c r="M128">
        <v>-63.9</v>
      </c>
      <c r="N128">
        <v>-31.9</v>
      </c>
      <c r="P128" t="s">
        <v>12</v>
      </c>
      <c r="Q128" s="77">
        <f t="shared" ref="Q128" si="307">AVERAGE(E132:E134)</f>
        <v>52.083363620899533</v>
      </c>
      <c r="R128" s="77">
        <f t="shared" ref="R128" si="308">AVERAGE(F132:F134)</f>
        <v>37.398640209164213</v>
      </c>
      <c r="S128" s="77">
        <f t="shared" ref="S128" si="309">AVERAGE(G132:G134)</f>
        <v>25.133333333333336</v>
      </c>
      <c r="T128" s="77">
        <f t="shared" ref="T128" si="310">AVERAGE(H132:H134)</f>
        <v>17.099999999999998</v>
      </c>
      <c r="U128" s="77">
        <f t="shared" ref="U128" si="311">AVERAGE(I132:I134)</f>
        <v>14.9</v>
      </c>
      <c r="V128" s="77">
        <f t="shared" ref="V128" si="312">AVERAGE(J132:J134)</f>
        <v>11.833333333333334</v>
      </c>
      <c r="W128" s="77">
        <f t="shared" ref="W128" si="313">AVERAGE(K132:K134)</f>
        <v>11.033333333333333</v>
      </c>
      <c r="X128" s="77">
        <f t="shared" ref="X128" si="314">AVERAGE(L128:L134)</f>
        <v>-40.578571428571429</v>
      </c>
    </row>
    <row r="129" spans="1:24" hidden="1">
      <c r="A129" s="4">
        <v>43287</v>
      </c>
      <c r="B129" s="9">
        <v>4</v>
      </c>
      <c r="C129" s="8">
        <v>42</v>
      </c>
      <c r="D129" s="8" t="s">
        <v>14</v>
      </c>
      <c r="E129" s="37">
        <v>1.351477123775729</v>
      </c>
      <c r="F129" s="39"/>
      <c r="G129">
        <v>18.7</v>
      </c>
      <c r="H129">
        <v>17.2</v>
      </c>
      <c r="I129">
        <v>16.600000000000001</v>
      </c>
      <c r="J129">
        <v>15.9</v>
      </c>
      <c r="K129">
        <v>15.1</v>
      </c>
      <c r="L129">
        <f t="shared" ref="L129:L144" si="315">M129-N129</f>
        <v>-33.349999999999994</v>
      </c>
      <c r="M129">
        <v>-63.9</v>
      </c>
      <c r="N129">
        <v>-30.55</v>
      </c>
      <c r="P129" t="s">
        <v>13</v>
      </c>
      <c r="Q129" s="77">
        <f t="shared" ref="Q129" si="316">AVERAGE(E128,E130,E131)</f>
        <v>65.198690855893801</v>
      </c>
      <c r="R129" s="77">
        <f t="shared" ref="R129" si="317">AVERAGE(F128,F130,F131)</f>
        <v>846.15852782976935</v>
      </c>
      <c r="S129" s="77">
        <f t="shared" ref="S129" si="318">AVERAGE(G128,G130,G131)</f>
        <v>22.233333333333334</v>
      </c>
      <c r="T129" s="77">
        <f t="shared" ref="T129" si="319">AVERAGE(H128,H130,H131)</f>
        <v>16.566666666666666</v>
      </c>
      <c r="U129" s="77">
        <f t="shared" ref="U129" si="320">AVERAGE(I128,I130,I131)</f>
        <v>14.766666666666666</v>
      </c>
      <c r="V129" s="77">
        <f t="shared" ref="V129:W129" si="321">AVERAGE(J128,J130,J131)</f>
        <v>14.233333333333334</v>
      </c>
      <c r="W129" s="77">
        <f t="shared" si="321"/>
        <v>13.700000000000001</v>
      </c>
    </row>
    <row r="130" spans="1:24" hidden="1">
      <c r="A130" s="4">
        <v>43287</v>
      </c>
      <c r="B130" s="9">
        <v>4</v>
      </c>
      <c r="C130" s="8">
        <v>43</v>
      </c>
      <c r="D130" s="8" t="s">
        <v>13</v>
      </c>
      <c r="E130" s="37">
        <v>72.431116169967538</v>
      </c>
      <c r="F130" s="39">
        <v>846.15852782976935</v>
      </c>
      <c r="G130">
        <v>22.5</v>
      </c>
      <c r="H130">
        <v>17</v>
      </c>
      <c r="I130">
        <v>14.4</v>
      </c>
      <c r="J130">
        <v>13.8</v>
      </c>
      <c r="K130">
        <v>13.2</v>
      </c>
      <c r="L130">
        <f t="shared" si="315"/>
        <v>-31.25</v>
      </c>
      <c r="M130">
        <v>-63.9</v>
      </c>
      <c r="N130">
        <v>-32.65</v>
      </c>
      <c r="P130" t="s">
        <v>18</v>
      </c>
      <c r="Q130" s="77">
        <f t="shared" ref="Q130:Q161" si="322">AVERAGE(E129)</f>
        <v>1.351477123775729</v>
      </c>
      <c r="R130" s="77" t="e">
        <f t="shared" ref="R130:R193" si="323">AVERAGE(F129)</f>
        <v>#DIV/0!</v>
      </c>
      <c r="S130" s="77">
        <f t="shared" ref="S130:S193" si="324">AVERAGE(G129)</f>
        <v>18.7</v>
      </c>
      <c r="T130" s="77">
        <f t="shared" ref="T130:T193" si="325">AVERAGE(H129)</f>
        <v>17.2</v>
      </c>
      <c r="U130" s="77">
        <f t="shared" ref="U130:U193" si="326">AVERAGE(I129)</f>
        <v>16.600000000000001</v>
      </c>
      <c r="V130" s="77">
        <f t="shared" ref="V130:V193" si="327">AVERAGE(J129)</f>
        <v>15.9</v>
      </c>
      <c r="W130" s="77">
        <f t="shared" ref="W130:W193" si="328">AVERAGE(K129)</f>
        <v>15.1</v>
      </c>
    </row>
    <row r="131" spans="1:24" hidden="1">
      <c r="A131" s="4">
        <v>43287</v>
      </c>
      <c r="B131" s="9">
        <v>4</v>
      </c>
      <c r="C131" s="8">
        <v>44</v>
      </c>
      <c r="D131" s="8" t="s">
        <v>13</v>
      </c>
      <c r="E131" s="37">
        <v>54.730775242288196</v>
      </c>
      <c r="F131" s="39"/>
      <c r="G131">
        <v>23</v>
      </c>
      <c r="H131">
        <v>15.9</v>
      </c>
      <c r="I131">
        <v>14.9</v>
      </c>
      <c r="J131">
        <v>14.5</v>
      </c>
      <c r="K131">
        <v>14.1</v>
      </c>
      <c r="L131">
        <f t="shared" si="315"/>
        <v>-31</v>
      </c>
      <c r="M131">
        <v>-63.9</v>
      </c>
      <c r="N131">
        <v>-32.9</v>
      </c>
    </row>
    <row r="132" spans="1:24" hidden="1">
      <c r="A132" s="4">
        <v>43287</v>
      </c>
      <c r="B132" s="9">
        <v>4</v>
      </c>
      <c r="C132" s="8">
        <v>45</v>
      </c>
      <c r="D132" s="8" t="s">
        <v>12</v>
      </c>
      <c r="E132" s="37">
        <v>65.514167654695825</v>
      </c>
      <c r="F132" s="39">
        <v>37.398640209164213</v>
      </c>
      <c r="G132">
        <v>22.6</v>
      </c>
      <c r="H132">
        <v>18.2</v>
      </c>
      <c r="I132">
        <v>16.3</v>
      </c>
      <c r="J132">
        <v>11.3</v>
      </c>
      <c r="K132">
        <v>10.7</v>
      </c>
      <c r="L132">
        <f t="shared" si="315"/>
        <v>-57.449999999999996</v>
      </c>
      <c r="M132">
        <v>-63.9</v>
      </c>
      <c r="N132">
        <v>-6.45</v>
      </c>
    </row>
    <row r="133" spans="1:24" hidden="1">
      <c r="A133" s="4">
        <v>43287</v>
      </c>
      <c r="B133" s="9">
        <v>4</v>
      </c>
      <c r="C133" s="8">
        <v>46</v>
      </c>
      <c r="D133" s="8" t="s">
        <v>12</v>
      </c>
      <c r="E133" s="37">
        <v>38.652559587103234</v>
      </c>
      <c r="F133" s="39"/>
      <c r="G133">
        <v>26.4</v>
      </c>
      <c r="H133">
        <v>17.100000000000001</v>
      </c>
      <c r="I133">
        <v>14</v>
      </c>
      <c r="J133">
        <v>11.9</v>
      </c>
      <c r="K133">
        <v>11.3</v>
      </c>
      <c r="L133">
        <f t="shared" si="315"/>
        <v>-46.45</v>
      </c>
      <c r="M133">
        <v>-63.9</v>
      </c>
      <c r="N133">
        <v>-17.45</v>
      </c>
    </row>
    <row r="134" spans="1:24" hidden="1">
      <c r="A134" s="4">
        <v>43287</v>
      </c>
      <c r="B134" s="9">
        <v>4</v>
      </c>
      <c r="C134" s="8">
        <v>47</v>
      </c>
      <c r="D134" s="8" t="s">
        <v>12</v>
      </c>
      <c r="E134" s="38"/>
      <c r="F134" s="40"/>
      <c r="G134">
        <v>26.4</v>
      </c>
      <c r="H134">
        <v>16</v>
      </c>
      <c r="I134">
        <v>14.4</v>
      </c>
      <c r="J134">
        <v>12.3</v>
      </c>
      <c r="K134">
        <v>11.1</v>
      </c>
      <c r="L134">
        <f t="shared" si="315"/>
        <v>-52.55</v>
      </c>
      <c r="M134">
        <v>-63.9</v>
      </c>
      <c r="N134">
        <v>-11.35</v>
      </c>
    </row>
    <row r="135" spans="1:24" hidden="1">
      <c r="A135" s="4">
        <v>43294</v>
      </c>
      <c r="B135" s="9">
        <v>1</v>
      </c>
      <c r="C135" s="8">
        <v>11</v>
      </c>
      <c r="D135" s="8" t="s">
        <v>12</v>
      </c>
      <c r="E135" s="41">
        <v>114.57227506325465</v>
      </c>
      <c r="F135" s="43">
        <v>352.77883103265975</v>
      </c>
      <c r="G135">
        <v>39.799999999999997</v>
      </c>
      <c r="H135">
        <v>22</v>
      </c>
      <c r="I135">
        <v>16.100000000000001</v>
      </c>
      <c r="J135">
        <v>14.3</v>
      </c>
      <c r="K135">
        <v>13.3</v>
      </c>
      <c r="L135">
        <f t="shared" si="315"/>
        <v>-29.45</v>
      </c>
      <c r="M135">
        <v>-58.5</v>
      </c>
      <c r="N135">
        <v>-29.05</v>
      </c>
      <c r="P135" s="75" t="s">
        <v>12</v>
      </c>
      <c r="Q135" s="77">
        <f t="shared" ref="Q135:Q136" si="329">AVERAGE(E135,E137)</f>
        <v>101.58801191491341</v>
      </c>
      <c r="R135" s="77">
        <f t="shared" ref="R135:R136" si="330">AVERAGE(F135,F137)</f>
        <v>205.85520530305516</v>
      </c>
      <c r="S135" s="77">
        <f t="shared" ref="S135:S136" si="331">AVERAGE(G135,G137)</f>
        <v>37.5</v>
      </c>
      <c r="T135" s="77">
        <f t="shared" ref="T135:T136" si="332">AVERAGE(H135,H137)</f>
        <v>23.35</v>
      </c>
      <c r="U135" s="77">
        <f t="shared" ref="U135:U136" si="333">AVERAGE(I135,I137)</f>
        <v>18.350000000000001</v>
      </c>
      <c r="V135" s="77">
        <f t="shared" ref="V135:V136" si="334">AVERAGE(J135,J137)</f>
        <v>14.5</v>
      </c>
      <c r="W135" s="77">
        <f t="shared" ref="W135:W136" si="335">AVERAGE(K135,K137)</f>
        <v>13.7</v>
      </c>
      <c r="X135" s="77">
        <f t="shared" ref="X135" si="336">AVERAGE(L135:L138)</f>
        <v>-26.0625</v>
      </c>
    </row>
    <row r="136" spans="1:24" hidden="1">
      <c r="A136" s="4">
        <v>43294</v>
      </c>
      <c r="B136" s="9">
        <v>1</v>
      </c>
      <c r="C136" s="8">
        <v>12</v>
      </c>
      <c r="D136" s="8" t="s">
        <v>13</v>
      </c>
      <c r="E136" s="41">
        <v>79.393367958158393</v>
      </c>
      <c r="F136" s="43">
        <v>2800.0699823586019</v>
      </c>
      <c r="G136">
        <v>38.1</v>
      </c>
      <c r="H136">
        <v>19.5</v>
      </c>
      <c r="I136">
        <v>16.100000000000001</v>
      </c>
      <c r="J136">
        <v>15.2</v>
      </c>
      <c r="K136">
        <v>13.8</v>
      </c>
      <c r="L136">
        <f t="shared" si="315"/>
        <v>-18.899999999999999</v>
      </c>
      <c r="M136">
        <v>-58.5</v>
      </c>
      <c r="N136">
        <v>-39.6</v>
      </c>
      <c r="P136" s="75" t="s">
        <v>13</v>
      </c>
      <c r="Q136" s="77">
        <f t="shared" si="329"/>
        <v>70.892542808698821</v>
      </c>
      <c r="R136" s="77">
        <f t="shared" si="330"/>
        <v>1756.9015752799664</v>
      </c>
      <c r="S136" s="77">
        <f t="shared" si="331"/>
        <v>36.35</v>
      </c>
      <c r="T136" s="77">
        <f t="shared" si="332"/>
        <v>19.149999999999999</v>
      </c>
      <c r="U136" s="77">
        <f t="shared" si="333"/>
        <v>15.65</v>
      </c>
      <c r="V136" s="77">
        <f t="shared" si="334"/>
        <v>14.55</v>
      </c>
      <c r="W136" s="77">
        <f t="shared" si="335"/>
        <v>13.600000000000001</v>
      </c>
    </row>
    <row r="137" spans="1:24" hidden="1">
      <c r="A137" s="4">
        <v>43294</v>
      </c>
      <c r="B137" s="9">
        <v>1</v>
      </c>
      <c r="C137" s="8">
        <v>13</v>
      </c>
      <c r="D137" s="8" t="s">
        <v>12</v>
      </c>
      <c r="E137" s="41">
        <v>88.603748766572167</v>
      </c>
      <c r="F137" s="43">
        <v>58.931579573450556</v>
      </c>
      <c r="G137">
        <v>35.200000000000003</v>
      </c>
      <c r="H137">
        <v>24.7</v>
      </c>
      <c r="I137">
        <v>20.6</v>
      </c>
      <c r="J137">
        <v>14.7</v>
      </c>
      <c r="K137">
        <v>14.1</v>
      </c>
      <c r="L137">
        <f t="shared" si="315"/>
        <v>-39.950000000000003</v>
      </c>
      <c r="M137">
        <v>-58.5</v>
      </c>
      <c r="N137">
        <v>-18.55</v>
      </c>
    </row>
    <row r="138" spans="1:24" hidden="1">
      <c r="A138" s="4">
        <v>43294</v>
      </c>
      <c r="B138" s="9">
        <v>1</v>
      </c>
      <c r="C138" s="8">
        <v>14</v>
      </c>
      <c r="D138" s="8" t="s">
        <v>13</v>
      </c>
      <c r="E138" s="42">
        <v>62.391717659239248</v>
      </c>
      <c r="F138" s="44">
        <v>713.73316820133107</v>
      </c>
      <c r="G138">
        <v>34.6</v>
      </c>
      <c r="H138">
        <v>18.8</v>
      </c>
      <c r="I138">
        <v>15.2</v>
      </c>
      <c r="J138">
        <v>13.9</v>
      </c>
      <c r="K138">
        <v>13.4</v>
      </c>
      <c r="L138">
        <f t="shared" si="315"/>
        <v>-15.950000000000003</v>
      </c>
      <c r="M138">
        <v>-58.5</v>
      </c>
      <c r="N138">
        <v>-42.55</v>
      </c>
    </row>
    <row r="139" spans="1:24" hidden="1">
      <c r="A139" s="4">
        <v>43294</v>
      </c>
      <c r="B139" s="9">
        <v>2</v>
      </c>
      <c r="C139" s="8">
        <v>21</v>
      </c>
      <c r="D139" s="8" t="s">
        <v>12</v>
      </c>
      <c r="E139" s="41">
        <v>108.87160090321011</v>
      </c>
      <c r="F139" s="43">
        <v>281.3048059136741</v>
      </c>
      <c r="G139">
        <v>36.299999999999997</v>
      </c>
      <c r="H139">
        <v>25.5</v>
      </c>
      <c r="I139">
        <v>15.8</v>
      </c>
      <c r="J139">
        <v>14.3</v>
      </c>
      <c r="K139">
        <v>13.9</v>
      </c>
      <c r="L139">
        <f t="shared" si="315"/>
        <v>-62.699999999999996</v>
      </c>
      <c r="M139">
        <v>-67.3</v>
      </c>
      <c r="N139">
        <v>-4.5999999999999996</v>
      </c>
      <c r="P139" s="75" t="s">
        <v>12</v>
      </c>
      <c r="Q139" s="77">
        <f t="shared" ref="Q139:Q170" si="337">AVERAGE(E139:E140)</f>
        <v>117.98754011759644</v>
      </c>
      <c r="R139" s="77">
        <f t="shared" ref="R139:R202" si="338">AVERAGE(F139:F140)</f>
        <v>210.36626520686042</v>
      </c>
      <c r="S139" s="77">
        <f t="shared" ref="S139:S202" si="339">AVERAGE(G139:G140)</f>
        <v>32.099999999999994</v>
      </c>
      <c r="T139" s="77">
        <f t="shared" ref="T139:T202" si="340">AVERAGE(H139:H140)</f>
        <v>24.45</v>
      </c>
      <c r="U139" s="77">
        <f t="shared" ref="U139:U202" si="341">AVERAGE(I139:I140)</f>
        <v>16.149999999999999</v>
      </c>
      <c r="V139" s="77">
        <f t="shared" ref="V139:V202" si="342">AVERAGE(J139:J140)</f>
        <v>14.350000000000001</v>
      </c>
      <c r="W139" s="77">
        <f t="shared" ref="W139:W202" si="343">AVERAGE(K139:K140)</f>
        <v>13.7</v>
      </c>
      <c r="X139" s="77">
        <f t="shared" ref="X139" si="344">AVERAGE(L139:L142)</f>
        <v>-52.324999999999996</v>
      </c>
    </row>
    <row r="140" spans="1:24" hidden="1">
      <c r="A140" s="4">
        <v>43294</v>
      </c>
      <c r="B140" s="9">
        <v>2</v>
      </c>
      <c r="C140" s="8">
        <v>22</v>
      </c>
      <c r="D140" s="8" t="s">
        <v>12</v>
      </c>
      <c r="E140" s="41">
        <v>127.10347933198277</v>
      </c>
      <c r="F140" s="43">
        <v>139.42772450004676</v>
      </c>
      <c r="G140">
        <v>27.9</v>
      </c>
      <c r="H140">
        <v>23.4</v>
      </c>
      <c r="I140">
        <v>16.5</v>
      </c>
      <c r="J140">
        <v>14.4</v>
      </c>
      <c r="K140">
        <v>13.5</v>
      </c>
      <c r="L140">
        <f t="shared" si="315"/>
        <v>-65.5</v>
      </c>
      <c r="M140">
        <v>-67.3</v>
      </c>
      <c r="N140">
        <v>-1.8</v>
      </c>
      <c r="P140" s="75" t="s">
        <v>13</v>
      </c>
      <c r="Q140" s="77">
        <f t="shared" ref="Q140" si="345">AVERAGE(E141:E142)</f>
        <v>74.524984564247234</v>
      </c>
      <c r="R140" s="77">
        <f t="shared" ref="R140" si="346">AVERAGE(F141:F142)</f>
        <v>3959.3936074568273</v>
      </c>
      <c r="S140" s="77">
        <f t="shared" ref="S140" si="347">AVERAGE(G141:G142)</f>
        <v>29.85</v>
      </c>
      <c r="T140" s="77">
        <f t="shared" ref="T140" si="348">AVERAGE(H141:H142)</f>
        <v>20.6</v>
      </c>
      <c r="U140" s="77">
        <f t="shared" ref="U140" si="349">AVERAGE(I141:I142)</f>
        <v>17.45</v>
      </c>
      <c r="V140" s="77">
        <f t="shared" ref="V140:W140" si="350">AVERAGE(J141:J142)</f>
        <v>15.850000000000001</v>
      </c>
      <c r="W140" s="77">
        <f t="shared" si="350"/>
        <v>14.8</v>
      </c>
    </row>
    <row r="141" spans="1:24" hidden="1">
      <c r="A141" s="4">
        <v>43294</v>
      </c>
      <c r="B141" s="9">
        <v>2</v>
      </c>
      <c r="C141" s="8">
        <v>23</v>
      </c>
      <c r="D141" s="8" t="s">
        <v>13</v>
      </c>
      <c r="E141" s="41">
        <v>87.147594126696418</v>
      </c>
      <c r="F141" s="43">
        <v>5639.7416643497736</v>
      </c>
      <c r="G141">
        <v>31.2</v>
      </c>
      <c r="H141">
        <v>20.3</v>
      </c>
      <c r="I141">
        <v>17.7</v>
      </c>
      <c r="J141">
        <v>15.9</v>
      </c>
      <c r="K141">
        <v>15.1</v>
      </c>
      <c r="L141">
        <f t="shared" si="315"/>
        <v>-39.9</v>
      </c>
      <c r="M141">
        <v>-67.3</v>
      </c>
      <c r="N141">
        <v>-27.4</v>
      </c>
    </row>
    <row r="142" spans="1:24" hidden="1">
      <c r="A142" s="4">
        <v>43294</v>
      </c>
      <c r="B142" s="9">
        <v>2</v>
      </c>
      <c r="C142" s="8">
        <v>24</v>
      </c>
      <c r="D142" s="8" t="s">
        <v>13</v>
      </c>
      <c r="E142" s="42">
        <v>61.902375001798035</v>
      </c>
      <c r="F142" s="44">
        <v>2279.0455505638806</v>
      </c>
      <c r="G142">
        <v>28.5</v>
      </c>
      <c r="H142">
        <v>20.9</v>
      </c>
      <c r="I142">
        <v>17.2</v>
      </c>
      <c r="J142">
        <v>15.8</v>
      </c>
      <c r="K142">
        <v>14.5</v>
      </c>
      <c r="L142">
        <f t="shared" si="315"/>
        <v>-41.199999999999996</v>
      </c>
      <c r="M142">
        <v>-67.3</v>
      </c>
      <c r="N142">
        <v>-26.1</v>
      </c>
    </row>
    <row r="143" spans="1:24" hidden="1">
      <c r="A143" s="4">
        <v>43294</v>
      </c>
      <c r="B143" s="9">
        <v>3</v>
      </c>
      <c r="C143" s="8">
        <v>31</v>
      </c>
      <c r="D143" s="8" t="s">
        <v>12</v>
      </c>
      <c r="E143" s="41">
        <v>153.35744641375942</v>
      </c>
      <c r="F143" s="43">
        <v>353.63657441170614</v>
      </c>
      <c r="G143">
        <v>31.8</v>
      </c>
      <c r="H143">
        <v>23.8</v>
      </c>
      <c r="I143">
        <v>17.3</v>
      </c>
      <c r="J143">
        <v>15.4</v>
      </c>
      <c r="K143">
        <v>14.1</v>
      </c>
      <c r="L143">
        <f t="shared" si="315"/>
        <v>-41.3</v>
      </c>
      <c r="M143">
        <v>-63.1</v>
      </c>
      <c r="N143">
        <v>-21.8</v>
      </c>
      <c r="P143" s="75" t="s">
        <v>12</v>
      </c>
      <c r="Q143" s="77">
        <f t="shared" ref="Q143:Q174" si="351">AVERAGE(E143:E144)</f>
        <v>137.55946403149539</v>
      </c>
      <c r="R143" s="77">
        <f t="shared" ref="R143:R206" si="352">AVERAGE(F143:F144)</f>
        <v>197.60980825805532</v>
      </c>
      <c r="S143" s="77">
        <f t="shared" ref="S143:S206" si="353">AVERAGE(G143:G144)</f>
        <v>32</v>
      </c>
      <c r="T143" s="77">
        <f t="shared" ref="T143:T206" si="354">AVERAGE(H143:H144)</f>
        <v>24</v>
      </c>
      <c r="U143" s="77">
        <f t="shared" ref="U143:U206" si="355">AVERAGE(I143:I144)</f>
        <v>17.450000000000003</v>
      </c>
      <c r="V143" s="77">
        <f t="shared" ref="V143:V206" si="356">AVERAGE(J143:J144)</f>
        <v>15.05</v>
      </c>
      <c r="W143" s="77">
        <f t="shared" ref="W143:W206" si="357">AVERAGE(K143:K144)</f>
        <v>13.899999999999999</v>
      </c>
      <c r="X143" s="77">
        <f t="shared" ref="X143" si="358">AVERAGE(L143:L146)</f>
        <v>-37.125</v>
      </c>
    </row>
    <row r="144" spans="1:24" hidden="1">
      <c r="A144" s="4">
        <v>43294</v>
      </c>
      <c r="B144" s="9">
        <v>3</v>
      </c>
      <c r="C144" s="8">
        <v>32</v>
      </c>
      <c r="D144" s="8" t="s">
        <v>12</v>
      </c>
      <c r="E144" s="41">
        <v>121.76148164923137</v>
      </c>
      <c r="F144" s="43">
        <v>41.583042104404527</v>
      </c>
      <c r="G144">
        <v>32.200000000000003</v>
      </c>
      <c r="H144">
        <v>24.2</v>
      </c>
      <c r="I144">
        <v>17.600000000000001</v>
      </c>
      <c r="J144">
        <v>14.7</v>
      </c>
      <c r="K144">
        <v>13.7</v>
      </c>
      <c r="L144">
        <f t="shared" si="315"/>
        <v>-32.950000000000003</v>
      </c>
      <c r="M144">
        <v>-63.1</v>
      </c>
      <c r="N144">
        <v>-30.15</v>
      </c>
      <c r="P144" s="75" t="s">
        <v>14</v>
      </c>
      <c r="Q144" s="77">
        <f t="shared" ref="Q144" si="359">AVERAGE(E145:E146)</f>
        <v>3.4721084323746507</v>
      </c>
      <c r="R144" s="77">
        <f t="shared" ref="R144" si="360">AVERAGE(F145:F146)</f>
        <v>3185.9207687172225</v>
      </c>
      <c r="S144" s="77">
        <f t="shared" ref="S144" si="361">AVERAGE(G145:G146)</f>
        <v>26.3</v>
      </c>
      <c r="T144" s="77">
        <f t="shared" ref="T144" si="362">AVERAGE(H145:H146)</f>
        <v>26.2</v>
      </c>
      <c r="U144" s="77">
        <f t="shared" ref="U144" si="363">AVERAGE(I145:I146)</f>
        <v>24</v>
      </c>
      <c r="V144" s="77">
        <f t="shared" ref="V144" si="364">AVERAGE(J145:J146)</f>
        <v>21.3</v>
      </c>
      <c r="W144" s="77">
        <f t="shared" ref="W144" si="365">AVERAGE(K145:K146)</f>
        <v>20.8</v>
      </c>
    </row>
    <row r="145" spans="1:24" hidden="1">
      <c r="A145" s="4">
        <v>43294</v>
      </c>
      <c r="B145" s="9">
        <v>3</v>
      </c>
      <c r="C145" s="8">
        <v>33</v>
      </c>
      <c r="D145" s="8" t="s">
        <v>14</v>
      </c>
      <c r="E145" s="41">
        <v>3.0103952332137949</v>
      </c>
      <c r="F145" s="43">
        <v>2582.3747390718504</v>
      </c>
      <c r="G145">
        <v>26.3</v>
      </c>
      <c r="H145">
        <v>26.2</v>
      </c>
      <c r="I145">
        <v>24</v>
      </c>
      <c r="J145">
        <v>21.3</v>
      </c>
      <c r="K145">
        <v>20.8</v>
      </c>
      <c r="N145">
        <v>-32.65</v>
      </c>
    </row>
    <row r="146" spans="1:24" hidden="1">
      <c r="A146" s="4">
        <v>43294</v>
      </c>
      <c r="B146" s="9">
        <v>3</v>
      </c>
      <c r="C146" s="8">
        <v>34</v>
      </c>
      <c r="D146" s="8" t="s">
        <v>14</v>
      </c>
      <c r="E146" s="42">
        <v>3.9338216315355066</v>
      </c>
      <c r="F146" s="44">
        <v>3789.4667983625945</v>
      </c>
      <c r="G146">
        <v>26.3</v>
      </c>
      <c r="H146">
        <v>26.2</v>
      </c>
      <c r="I146">
        <v>24</v>
      </c>
      <c r="J146">
        <v>21.3</v>
      </c>
      <c r="K146">
        <v>20.8</v>
      </c>
      <c r="N146">
        <v>-32.65</v>
      </c>
    </row>
    <row r="147" spans="1:24" hidden="1">
      <c r="A147" s="4">
        <v>43294</v>
      </c>
      <c r="B147" s="9">
        <v>4</v>
      </c>
      <c r="C147" s="8">
        <v>41</v>
      </c>
      <c r="D147" s="8" t="s">
        <v>13</v>
      </c>
      <c r="E147" s="41">
        <v>111.89335762369761</v>
      </c>
      <c r="F147" s="43">
        <v>999.0241134361911</v>
      </c>
      <c r="G147">
        <v>31.3</v>
      </c>
      <c r="H147">
        <v>22</v>
      </c>
      <c r="I147">
        <v>18.2</v>
      </c>
      <c r="J147">
        <v>16.899999999999999</v>
      </c>
      <c r="K147">
        <v>16.600000000000001</v>
      </c>
      <c r="L147">
        <f>M147-N147</f>
        <v>-35.9</v>
      </c>
      <c r="M147">
        <v>-67.8</v>
      </c>
      <c r="N147">
        <v>-31.9</v>
      </c>
      <c r="P147" t="s">
        <v>12</v>
      </c>
      <c r="Q147" s="77">
        <f>AVERAGE(E151:E153)</f>
        <v>85.608164950286692</v>
      </c>
      <c r="R147" s="77">
        <f t="shared" ref="R147" si="366">AVERAGE(F151:F153)</f>
        <v>57.569351532076723</v>
      </c>
      <c r="S147" s="77">
        <f t="shared" ref="S147" si="367">AVERAGE(G151:G153)</f>
        <v>31.5</v>
      </c>
      <c r="T147" s="77">
        <f t="shared" ref="T147" si="368">AVERAGE(H151:H153)</f>
        <v>24.866666666666664</v>
      </c>
      <c r="U147" s="77">
        <f t="shared" ref="U147" si="369">AVERAGE(I151:I153)</f>
        <v>17.766666666666666</v>
      </c>
      <c r="V147" s="77">
        <f t="shared" ref="V147" si="370">AVERAGE(J151:J153)</f>
        <v>14.166666666666666</v>
      </c>
      <c r="W147" s="77">
        <f t="shared" ref="W147" si="371">AVERAGE(K151:K153)</f>
        <v>12.433333333333332</v>
      </c>
      <c r="X147" s="77">
        <f t="shared" ref="X147" si="372">AVERAGE(L147:L153)</f>
        <v>-44.478571428571435</v>
      </c>
    </row>
    <row r="148" spans="1:24" hidden="1">
      <c r="A148" s="4">
        <v>43294</v>
      </c>
      <c r="B148" s="9">
        <v>4</v>
      </c>
      <c r="C148" s="8">
        <v>42</v>
      </c>
      <c r="D148" s="8" t="s">
        <v>14</v>
      </c>
      <c r="E148" s="41">
        <v>6.3885743086948485</v>
      </c>
      <c r="F148" s="43">
        <v>7917.4353347389642</v>
      </c>
      <c r="G148">
        <v>26.7</v>
      </c>
      <c r="H148">
        <v>24.8</v>
      </c>
      <c r="I148">
        <v>20.6</v>
      </c>
      <c r="J148">
        <v>18.2</v>
      </c>
      <c r="K148">
        <v>17.7</v>
      </c>
      <c r="L148">
        <f t="shared" ref="L148:L163" si="373">M148-N148</f>
        <v>-37.25</v>
      </c>
      <c r="M148">
        <v>-67.8</v>
      </c>
      <c r="N148">
        <v>-30.55</v>
      </c>
      <c r="P148" t="s">
        <v>13</v>
      </c>
      <c r="Q148" s="77">
        <f t="shared" ref="Q148" si="374">AVERAGE(E147,E149,E150)</f>
        <v>119.41084456994469</v>
      </c>
      <c r="R148" s="77">
        <f t="shared" ref="R148" si="375">AVERAGE(F147,F149,F150)</f>
        <v>3012.3350289932382</v>
      </c>
      <c r="S148" s="77">
        <f t="shared" ref="S148" si="376">AVERAGE(G147,G149,G150)</f>
        <v>28.433333333333334</v>
      </c>
      <c r="T148" s="77">
        <f t="shared" ref="T148" si="377">AVERAGE(H147,H149,H150)</f>
        <v>21.433333333333334</v>
      </c>
      <c r="U148" s="77">
        <f t="shared" ref="U148" si="378">AVERAGE(I147,I149,I150)</f>
        <v>17.266666666666666</v>
      </c>
      <c r="V148" s="77">
        <f t="shared" ref="V148:W148" si="379">AVERAGE(J147,J149,J150)</f>
        <v>16.2</v>
      </c>
      <c r="W148" s="77">
        <f t="shared" si="379"/>
        <v>15.566666666666668</v>
      </c>
    </row>
    <row r="149" spans="1:24" hidden="1">
      <c r="A149" s="4">
        <v>43294</v>
      </c>
      <c r="B149" s="9">
        <v>4</v>
      </c>
      <c r="C149" s="8">
        <v>43</v>
      </c>
      <c r="D149" s="8" t="s">
        <v>13</v>
      </c>
      <c r="E149" s="41">
        <v>138.47182338480383</v>
      </c>
      <c r="F149" s="43">
        <v>1260.0239622163597</v>
      </c>
      <c r="G149">
        <v>27.3</v>
      </c>
      <c r="H149">
        <v>21.5</v>
      </c>
      <c r="I149">
        <v>15.9</v>
      </c>
      <c r="J149">
        <v>14.7</v>
      </c>
      <c r="K149">
        <v>13.8</v>
      </c>
      <c r="L149">
        <f t="shared" si="373"/>
        <v>-35.15</v>
      </c>
      <c r="M149">
        <v>-67.8</v>
      </c>
      <c r="N149">
        <v>-32.65</v>
      </c>
      <c r="P149" t="s">
        <v>18</v>
      </c>
      <c r="Q149" s="77">
        <f t="shared" ref="Q149:Q180" si="380">AVERAGE(E148)</f>
        <v>6.3885743086948485</v>
      </c>
      <c r="R149" s="77">
        <f t="shared" ref="R149:R212" si="381">AVERAGE(F148)</f>
        <v>7917.4353347389642</v>
      </c>
      <c r="S149" s="77">
        <f t="shared" ref="S149:S212" si="382">AVERAGE(G148)</f>
        <v>26.7</v>
      </c>
      <c r="T149" s="77">
        <f t="shared" ref="T149:T212" si="383">AVERAGE(H148)</f>
        <v>24.8</v>
      </c>
      <c r="U149" s="77">
        <f t="shared" ref="U149:U212" si="384">AVERAGE(I148)</f>
        <v>20.6</v>
      </c>
      <c r="V149" s="77">
        <f t="shared" ref="V149:V212" si="385">AVERAGE(J148)</f>
        <v>18.2</v>
      </c>
      <c r="W149" s="77">
        <f t="shared" ref="W149:W212" si="386">AVERAGE(K148)</f>
        <v>17.7</v>
      </c>
    </row>
    <row r="150" spans="1:24" hidden="1">
      <c r="A150" s="4">
        <v>43294</v>
      </c>
      <c r="B150" s="9">
        <v>4</v>
      </c>
      <c r="C150" s="8">
        <v>44</v>
      </c>
      <c r="D150" s="8" t="s">
        <v>13</v>
      </c>
      <c r="E150" s="41">
        <v>107.86735270133262</v>
      </c>
      <c r="F150" s="43">
        <v>6777.9570113271639</v>
      </c>
      <c r="G150">
        <v>26.7</v>
      </c>
      <c r="H150">
        <v>20.8</v>
      </c>
      <c r="I150">
        <v>17.7</v>
      </c>
      <c r="J150">
        <v>17</v>
      </c>
      <c r="K150">
        <v>16.3</v>
      </c>
      <c r="L150">
        <f t="shared" si="373"/>
        <v>-34.9</v>
      </c>
      <c r="M150">
        <v>-67.8</v>
      </c>
      <c r="N150">
        <v>-32.9</v>
      </c>
    </row>
    <row r="151" spans="1:24" hidden="1">
      <c r="A151" s="4">
        <v>43294</v>
      </c>
      <c r="B151" s="9">
        <v>4</v>
      </c>
      <c r="C151" s="8">
        <v>45</v>
      </c>
      <c r="D151" s="8" t="s">
        <v>12</v>
      </c>
      <c r="E151" s="41">
        <v>101.22547945459819</v>
      </c>
      <c r="F151" s="43">
        <v>33.21568967209496</v>
      </c>
      <c r="G151">
        <v>32.200000000000003</v>
      </c>
      <c r="H151">
        <v>24.7</v>
      </c>
      <c r="I151">
        <v>18</v>
      </c>
      <c r="J151">
        <v>15</v>
      </c>
      <c r="K151">
        <v>12.6</v>
      </c>
      <c r="L151">
        <f t="shared" si="373"/>
        <v>-61.349999999999994</v>
      </c>
      <c r="M151">
        <v>-67.8</v>
      </c>
      <c r="N151">
        <v>-6.45</v>
      </c>
    </row>
    <row r="152" spans="1:24" hidden="1">
      <c r="A152" s="4">
        <v>43294</v>
      </c>
      <c r="B152" s="9">
        <v>4</v>
      </c>
      <c r="C152" s="8">
        <v>46</v>
      </c>
      <c r="D152" s="8" t="s">
        <v>12</v>
      </c>
      <c r="E152" s="41"/>
      <c r="F152" s="43">
        <v>49.718430928033953</v>
      </c>
      <c r="G152">
        <v>30.7</v>
      </c>
      <c r="H152">
        <v>25.5</v>
      </c>
      <c r="I152">
        <v>16.600000000000001</v>
      </c>
      <c r="J152">
        <v>13.7</v>
      </c>
      <c r="K152">
        <v>12.4</v>
      </c>
      <c r="L152">
        <f t="shared" si="373"/>
        <v>-50.349999999999994</v>
      </c>
      <c r="M152">
        <v>-67.8</v>
      </c>
      <c r="N152">
        <v>-17.45</v>
      </c>
    </row>
    <row r="153" spans="1:24" hidden="1">
      <c r="A153" s="4">
        <v>43294</v>
      </c>
      <c r="B153" s="9">
        <v>4</v>
      </c>
      <c r="C153" s="8">
        <v>47</v>
      </c>
      <c r="D153" s="8" t="s">
        <v>12</v>
      </c>
      <c r="E153" s="42">
        <v>69.990850445975184</v>
      </c>
      <c r="F153" s="44">
        <v>89.773933996101235</v>
      </c>
      <c r="G153">
        <v>31.6</v>
      </c>
      <c r="H153">
        <v>24.4</v>
      </c>
      <c r="I153">
        <v>18.7</v>
      </c>
      <c r="J153">
        <v>13.8</v>
      </c>
      <c r="K153">
        <v>12.3</v>
      </c>
      <c r="L153">
        <f t="shared" si="373"/>
        <v>-56.449999999999996</v>
      </c>
      <c r="M153">
        <v>-67.8</v>
      </c>
      <c r="N153">
        <v>-11.35</v>
      </c>
    </row>
    <row r="154" spans="1:24" hidden="1">
      <c r="A154" s="4">
        <v>43303</v>
      </c>
      <c r="B154" s="9">
        <v>1</v>
      </c>
      <c r="C154" s="8">
        <v>11</v>
      </c>
      <c r="D154" s="8" t="s">
        <v>12</v>
      </c>
      <c r="E154" s="45">
        <v>106.53359139034079</v>
      </c>
      <c r="F154" s="47">
        <v>383.29633645970569</v>
      </c>
      <c r="G154">
        <v>41.6</v>
      </c>
      <c r="H154">
        <v>19.8</v>
      </c>
      <c r="I154">
        <v>17.8</v>
      </c>
      <c r="J154">
        <v>16.7</v>
      </c>
      <c r="K154">
        <v>15.8</v>
      </c>
      <c r="L154">
        <f t="shared" si="373"/>
        <v>-32.549999999999997</v>
      </c>
      <c r="M154">
        <v>-61.6</v>
      </c>
      <c r="N154">
        <v>-29.05</v>
      </c>
      <c r="P154" s="75" t="s">
        <v>12</v>
      </c>
      <c r="Q154" s="77">
        <f t="shared" ref="Q154:Q155" si="387">AVERAGE(E154,E156)</f>
        <v>97.955084125294945</v>
      </c>
      <c r="R154" s="77">
        <f t="shared" ref="R154:R155" si="388">AVERAGE(F154,F156)</f>
        <v>383.29633645970569</v>
      </c>
      <c r="S154" s="77">
        <f t="shared" ref="S154:S155" si="389">AVERAGE(G154,G156)</f>
        <v>41.7</v>
      </c>
      <c r="T154" s="77">
        <f t="shared" ref="T154:T155" si="390">AVERAGE(H154,H156)</f>
        <v>23.6</v>
      </c>
      <c r="U154" s="77">
        <f t="shared" ref="U154:U155" si="391">AVERAGE(I154,I156)</f>
        <v>18.200000000000003</v>
      </c>
      <c r="V154" s="77">
        <f t="shared" ref="V154:V155" si="392">AVERAGE(J154,J156)</f>
        <v>16.350000000000001</v>
      </c>
      <c r="W154" s="77">
        <f t="shared" ref="W154:W155" si="393">AVERAGE(K154,K156)</f>
        <v>15.65</v>
      </c>
      <c r="X154" s="77">
        <f t="shared" ref="X154" si="394">AVERAGE(L154:L157)</f>
        <v>-29.162500000000001</v>
      </c>
    </row>
    <row r="155" spans="1:24" hidden="1">
      <c r="A155" s="4">
        <v>43303</v>
      </c>
      <c r="B155" s="9">
        <v>1</v>
      </c>
      <c r="C155" s="8">
        <v>12</v>
      </c>
      <c r="D155" s="8" t="s">
        <v>13</v>
      </c>
      <c r="E155" s="45">
        <v>86.890361455585037</v>
      </c>
      <c r="F155" s="47">
        <v>1336.1060469920483</v>
      </c>
      <c r="G155">
        <v>47.2</v>
      </c>
      <c r="H155">
        <v>21.7</v>
      </c>
      <c r="I155">
        <v>18.3</v>
      </c>
      <c r="J155">
        <v>16.899999999999999</v>
      </c>
      <c r="K155">
        <v>15.8</v>
      </c>
      <c r="L155">
        <f t="shared" si="373"/>
        <v>-22</v>
      </c>
      <c r="M155">
        <v>-61.6</v>
      </c>
      <c r="N155">
        <v>-39.6</v>
      </c>
      <c r="P155" s="75" t="s">
        <v>13</v>
      </c>
      <c r="Q155" s="77">
        <f>AVERAGE(E155,E157)</f>
        <v>77.796835634547165</v>
      </c>
      <c r="R155" s="77">
        <f t="shared" si="388"/>
        <v>724.20870675775518</v>
      </c>
      <c r="S155" s="77">
        <f t="shared" si="389"/>
        <v>42.45</v>
      </c>
      <c r="T155" s="77">
        <f t="shared" si="390"/>
        <v>20.6</v>
      </c>
      <c r="U155" s="77">
        <f t="shared" si="391"/>
        <v>18</v>
      </c>
      <c r="V155" s="77">
        <f t="shared" si="392"/>
        <v>16.7</v>
      </c>
      <c r="W155" s="77">
        <f t="shared" si="393"/>
        <v>15.850000000000001</v>
      </c>
    </row>
    <row r="156" spans="1:24" hidden="1">
      <c r="A156" s="4">
        <v>43303</v>
      </c>
      <c r="B156" s="9">
        <v>1</v>
      </c>
      <c r="C156" s="8">
        <v>13</v>
      </c>
      <c r="D156" s="8" t="s">
        <v>12</v>
      </c>
      <c r="E156" s="45">
        <v>89.376576860249088</v>
      </c>
      <c r="F156" s="47"/>
      <c r="G156">
        <v>41.8</v>
      </c>
      <c r="H156">
        <v>27.4</v>
      </c>
      <c r="I156">
        <v>18.600000000000001</v>
      </c>
      <c r="J156">
        <v>16</v>
      </c>
      <c r="K156">
        <v>15.5</v>
      </c>
      <c r="L156">
        <f t="shared" si="373"/>
        <v>-43.05</v>
      </c>
      <c r="M156">
        <v>-61.6</v>
      </c>
      <c r="N156">
        <v>-18.55</v>
      </c>
    </row>
    <row r="157" spans="1:24" hidden="1">
      <c r="A157" s="4">
        <v>43303</v>
      </c>
      <c r="B157" s="9">
        <v>1</v>
      </c>
      <c r="C157" s="8">
        <v>14</v>
      </c>
      <c r="D157" s="8" t="s">
        <v>13</v>
      </c>
      <c r="E157" s="46">
        <v>68.703309813509307</v>
      </c>
      <c r="F157" s="48">
        <v>112.31136652346203</v>
      </c>
      <c r="G157">
        <v>37.700000000000003</v>
      </c>
      <c r="H157">
        <v>19.5</v>
      </c>
      <c r="I157">
        <v>17.7</v>
      </c>
      <c r="J157">
        <v>16.5</v>
      </c>
      <c r="K157">
        <v>15.9</v>
      </c>
      <c r="L157">
        <f t="shared" si="373"/>
        <v>-19.050000000000004</v>
      </c>
      <c r="M157">
        <v>-61.6</v>
      </c>
      <c r="N157">
        <v>-42.55</v>
      </c>
    </row>
    <row r="158" spans="1:24" hidden="1">
      <c r="A158" s="4">
        <v>43303</v>
      </c>
      <c r="B158" s="9">
        <v>2</v>
      </c>
      <c r="C158" s="8">
        <v>21</v>
      </c>
      <c r="D158" s="8" t="s">
        <v>12</v>
      </c>
      <c r="E158" s="45">
        <v>123.72276383676135</v>
      </c>
      <c r="F158" s="47">
        <v>392.96216549443761</v>
      </c>
      <c r="G158">
        <v>38.4</v>
      </c>
      <c r="H158">
        <v>23.1</v>
      </c>
      <c r="I158">
        <v>17.600000000000001</v>
      </c>
      <c r="J158">
        <v>16.100000000000001</v>
      </c>
      <c r="K158">
        <v>15.4</v>
      </c>
      <c r="L158">
        <f t="shared" si="373"/>
        <v>-67.100000000000009</v>
      </c>
      <c r="M158">
        <v>-71.7</v>
      </c>
      <c r="N158">
        <v>-4.5999999999999996</v>
      </c>
      <c r="P158" s="75" t="s">
        <v>12</v>
      </c>
      <c r="Q158" s="77">
        <f t="shared" ref="Q158:Q189" si="395">AVERAGE(E158:E159)</f>
        <v>130.11173365990922</v>
      </c>
      <c r="R158" s="77">
        <f t="shared" ref="R158:R221" si="396">AVERAGE(F158:F159)</f>
        <v>353.57405189736681</v>
      </c>
      <c r="S158" s="77">
        <f t="shared" ref="S158:S221" si="397">AVERAGE(G158:G159)</f>
        <v>35.799999999999997</v>
      </c>
      <c r="T158" s="77">
        <f t="shared" ref="T158:T221" si="398">AVERAGE(H158:H159)</f>
        <v>23.3</v>
      </c>
      <c r="U158" s="77">
        <f t="shared" ref="U158:U221" si="399">AVERAGE(I158:I159)</f>
        <v>17.55</v>
      </c>
      <c r="V158" s="77">
        <f t="shared" ref="V158:V221" si="400">AVERAGE(J158:J159)</f>
        <v>16.100000000000001</v>
      </c>
      <c r="W158" s="77">
        <f t="shared" ref="W158:W221" si="401">AVERAGE(K158:K159)</f>
        <v>15.25</v>
      </c>
      <c r="X158" s="77">
        <f t="shared" ref="X158" si="402">AVERAGE(L158:L161)</f>
        <v>-56.725000000000001</v>
      </c>
    </row>
    <row r="159" spans="1:24" hidden="1">
      <c r="A159" s="4">
        <v>43303</v>
      </c>
      <c r="B159" s="9">
        <v>2</v>
      </c>
      <c r="C159" s="8">
        <v>22</v>
      </c>
      <c r="D159" s="8" t="s">
        <v>12</v>
      </c>
      <c r="E159" s="45">
        <v>136.50070348305709</v>
      </c>
      <c r="F159" s="47">
        <v>314.18593830029602</v>
      </c>
      <c r="G159">
        <v>33.200000000000003</v>
      </c>
      <c r="H159">
        <v>23.5</v>
      </c>
      <c r="I159">
        <v>17.5</v>
      </c>
      <c r="J159">
        <v>16.100000000000001</v>
      </c>
      <c r="K159">
        <v>15.1</v>
      </c>
      <c r="L159">
        <f t="shared" si="373"/>
        <v>-69.900000000000006</v>
      </c>
      <c r="M159">
        <v>-71.7</v>
      </c>
      <c r="N159">
        <v>-1.8</v>
      </c>
      <c r="P159" s="75" t="s">
        <v>13</v>
      </c>
      <c r="Q159" s="77">
        <f>AVERAGE(E160:E161)</f>
        <v>90.39892776355731</v>
      </c>
      <c r="R159" s="77">
        <f t="shared" ref="R159" si="403">AVERAGE(F160:F161)</f>
        <v>4597.6515719743647</v>
      </c>
      <c r="S159" s="77">
        <f t="shared" ref="S159" si="404">AVERAGE(G160:G161)</f>
        <v>34.849999999999994</v>
      </c>
      <c r="T159" s="77">
        <f t="shared" ref="T159" si="405">AVERAGE(H160:H161)</f>
        <v>21.4</v>
      </c>
      <c r="U159" s="77">
        <f t="shared" ref="U159" si="406">AVERAGE(I160:I161)</f>
        <v>18.899999999999999</v>
      </c>
      <c r="V159" s="77">
        <f t="shared" ref="V159:W159" si="407">AVERAGE(J160:J161)</f>
        <v>17.649999999999999</v>
      </c>
      <c r="W159" s="77">
        <f t="shared" si="407"/>
        <v>16.350000000000001</v>
      </c>
    </row>
    <row r="160" spans="1:24" hidden="1">
      <c r="A160" s="4">
        <v>43303</v>
      </c>
      <c r="B160" s="9">
        <v>2</v>
      </c>
      <c r="C160" s="8">
        <v>23</v>
      </c>
      <c r="D160" s="8" t="s">
        <v>13</v>
      </c>
      <c r="E160" s="45">
        <v>101.10995424978461</v>
      </c>
      <c r="F160" s="47">
        <v>6580.7042716101687</v>
      </c>
      <c r="G160">
        <v>36.9</v>
      </c>
      <c r="H160">
        <v>21.4</v>
      </c>
      <c r="I160">
        <v>19.2</v>
      </c>
      <c r="J160">
        <v>18.3</v>
      </c>
      <c r="K160">
        <v>16.7</v>
      </c>
      <c r="L160">
        <f t="shared" si="373"/>
        <v>-44.300000000000004</v>
      </c>
      <c r="M160">
        <v>-71.7</v>
      </c>
      <c r="N160">
        <v>-27.4</v>
      </c>
    </row>
    <row r="161" spans="1:24" hidden="1">
      <c r="A161" s="4">
        <v>43303</v>
      </c>
      <c r="B161" s="9">
        <v>2</v>
      </c>
      <c r="C161" s="8">
        <v>24</v>
      </c>
      <c r="D161" s="8" t="s">
        <v>13</v>
      </c>
      <c r="E161" s="46">
        <v>79.687901277329999</v>
      </c>
      <c r="F161" s="48">
        <v>2614.5988723385613</v>
      </c>
      <c r="G161">
        <v>32.799999999999997</v>
      </c>
      <c r="H161">
        <v>21.4</v>
      </c>
      <c r="I161">
        <v>18.600000000000001</v>
      </c>
      <c r="J161">
        <v>17</v>
      </c>
      <c r="K161">
        <v>16</v>
      </c>
      <c r="L161">
        <f t="shared" si="373"/>
        <v>-45.6</v>
      </c>
      <c r="M161">
        <v>-71.7</v>
      </c>
      <c r="N161">
        <v>-26.1</v>
      </c>
    </row>
    <row r="162" spans="1:24" hidden="1">
      <c r="A162" s="4">
        <v>43303</v>
      </c>
      <c r="B162" s="9">
        <v>3</v>
      </c>
      <c r="C162" s="8">
        <v>31</v>
      </c>
      <c r="D162" s="8" t="s">
        <v>12</v>
      </c>
      <c r="E162" s="45">
        <v>148.99501962083724</v>
      </c>
      <c r="F162" s="47">
        <v>290.0873876807143</v>
      </c>
      <c r="G162">
        <v>36.700000000000003</v>
      </c>
      <c r="H162">
        <v>25.1</v>
      </c>
      <c r="I162">
        <v>18.600000000000001</v>
      </c>
      <c r="J162">
        <v>17.8</v>
      </c>
      <c r="K162">
        <v>15.8</v>
      </c>
      <c r="L162">
        <f t="shared" si="373"/>
        <v>-45.100000000000009</v>
      </c>
      <c r="M162">
        <v>-66.900000000000006</v>
      </c>
      <c r="N162">
        <v>-21.8</v>
      </c>
      <c r="P162" s="75" t="s">
        <v>12</v>
      </c>
      <c r="Q162" s="77">
        <f t="shared" ref="Q162:Q193" si="408">AVERAGE(E162:E163)</f>
        <v>141.85943803852814</v>
      </c>
      <c r="R162" s="77">
        <f t="shared" ref="R162:R225" si="409">AVERAGE(F162:F163)</f>
        <v>169.5088971048323</v>
      </c>
      <c r="S162" s="77">
        <f t="shared" ref="S162:S225" si="410">AVERAGE(G162:G163)</f>
        <v>36.6</v>
      </c>
      <c r="T162" s="77">
        <f t="shared" ref="T162:T225" si="411">AVERAGE(H162:H163)</f>
        <v>23.9</v>
      </c>
      <c r="U162" s="77">
        <f t="shared" ref="U162:U225" si="412">AVERAGE(I162:I163)</f>
        <v>18.649999999999999</v>
      </c>
      <c r="V162" s="77">
        <f t="shared" ref="V162:V225" si="413">AVERAGE(J162:J163)</f>
        <v>16.850000000000001</v>
      </c>
      <c r="W162" s="77">
        <f t="shared" ref="W162:W225" si="414">AVERAGE(K162:K163)</f>
        <v>15.5</v>
      </c>
      <c r="X162" s="77">
        <f t="shared" ref="X162" si="415">AVERAGE(L162:L165)</f>
        <v>-40.925000000000011</v>
      </c>
    </row>
    <row r="163" spans="1:24" hidden="1">
      <c r="A163" s="4">
        <v>43303</v>
      </c>
      <c r="B163" s="9">
        <v>3</v>
      </c>
      <c r="C163" s="8">
        <v>32</v>
      </c>
      <c r="D163" s="8" t="s">
        <v>12</v>
      </c>
      <c r="E163" s="45">
        <v>134.72385645621907</v>
      </c>
      <c r="F163" s="47">
        <v>48.930406528950307</v>
      </c>
      <c r="G163">
        <v>36.5</v>
      </c>
      <c r="H163">
        <v>22.7</v>
      </c>
      <c r="I163">
        <v>18.7</v>
      </c>
      <c r="J163">
        <v>15.9</v>
      </c>
      <c r="K163">
        <v>15.2</v>
      </c>
      <c r="L163">
        <f t="shared" si="373"/>
        <v>-36.750000000000007</v>
      </c>
      <c r="M163">
        <v>-66.900000000000006</v>
      </c>
      <c r="N163">
        <v>-30.15</v>
      </c>
      <c r="P163" s="75" t="s">
        <v>14</v>
      </c>
      <c r="Q163" s="77">
        <f>AVERAGE(E164:E165)</f>
        <v>4.4446806383844821</v>
      </c>
      <c r="R163" s="77">
        <f t="shared" ref="R163" si="416">AVERAGE(F164:F165)</f>
        <v>18139.564794549748</v>
      </c>
      <c r="S163" s="77">
        <f t="shared" ref="S163" si="417">AVERAGE(G164:G165)</f>
        <v>28.7</v>
      </c>
      <c r="T163" s="77">
        <f t="shared" ref="T163" si="418">AVERAGE(H164:H165)</f>
        <v>28.7</v>
      </c>
      <c r="U163" s="77">
        <f t="shared" ref="U163" si="419">AVERAGE(I164:I165)</f>
        <v>27.7</v>
      </c>
      <c r="V163" s="77">
        <f t="shared" ref="V163" si="420">AVERAGE(J164:J165)</f>
        <v>24</v>
      </c>
      <c r="W163" s="77">
        <f t="shared" ref="W163" si="421">AVERAGE(K164:K165)</f>
        <v>23.1</v>
      </c>
    </row>
    <row r="164" spans="1:24" hidden="1">
      <c r="A164" s="4">
        <v>43303</v>
      </c>
      <c r="B164" s="9">
        <v>3</v>
      </c>
      <c r="C164" s="8">
        <v>33</v>
      </c>
      <c r="D164" s="8" t="s">
        <v>14</v>
      </c>
      <c r="E164" s="45">
        <v>4.4446806383844821</v>
      </c>
      <c r="F164" s="47">
        <v>31397.043899944518</v>
      </c>
      <c r="G164">
        <v>28.7</v>
      </c>
      <c r="H164">
        <v>28.7</v>
      </c>
      <c r="I164">
        <v>27.7</v>
      </c>
      <c r="J164">
        <v>24</v>
      </c>
      <c r="K164">
        <v>23.1</v>
      </c>
      <c r="N164">
        <v>-32.65</v>
      </c>
    </row>
    <row r="165" spans="1:24" hidden="1">
      <c r="A165" s="4">
        <v>43303</v>
      </c>
      <c r="B165" s="9">
        <v>3</v>
      </c>
      <c r="C165" s="8">
        <v>34</v>
      </c>
      <c r="D165" s="8" t="s">
        <v>14</v>
      </c>
      <c r="E165" s="74"/>
      <c r="F165" s="48">
        <v>4882.0856891549811</v>
      </c>
      <c r="G165">
        <v>28.7</v>
      </c>
      <c r="H165">
        <v>28.7</v>
      </c>
      <c r="I165">
        <v>27.7</v>
      </c>
      <c r="J165">
        <v>24</v>
      </c>
      <c r="K165">
        <v>23.1</v>
      </c>
      <c r="N165">
        <v>-32.65</v>
      </c>
    </row>
    <row r="166" spans="1:24" hidden="1">
      <c r="A166" s="4">
        <v>43303</v>
      </c>
      <c r="B166" s="9">
        <v>4</v>
      </c>
      <c r="C166" s="8">
        <v>41</v>
      </c>
      <c r="D166" s="8" t="s">
        <v>13</v>
      </c>
      <c r="E166" s="45">
        <v>122.45997718642693</v>
      </c>
      <c r="F166" s="47">
        <v>1128.6826163792243</v>
      </c>
      <c r="G166">
        <v>36.700000000000003</v>
      </c>
      <c r="H166">
        <v>23.9</v>
      </c>
      <c r="I166">
        <v>19.3</v>
      </c>
      <c r="J166">
        <v>18.5</v>
      </c>
      <c r="K166">
        <v>17.3</v>
      </c>
      <c r="L166">
        <f>M166-N166</f>
        <v>-41.000000000000007</v>
      </c>
      <c r="M166">
        <v>-72.900000000000006</v>
      </c>
      <c r="N166">
        <v>-31.9</v>
      </c>
      <c r="P166" t="s">
        <v>12</v>
      </c>
      <c r="Q166" s="77">
        <f t="shared" ref="Q166" si="422">AVERAGE(E170:E172)</f>
        <v>112.6687906472625</v>
      </c>
      <c r="R166" s="77">
        <f t="shared" ref="R166" si="423">AVERAGE(F170:F172)</f>
        <v>75.093532709125839</v>
      </c>
      <c r="S166" s="77">
        <f t="shared" ref="S166" si="424">AVERAGE(G170:G172)</f>
        <v>44.633333333333333</v>
      </c>
      <c r="T166" s="77">
        <f t="shared" ref="T166" si="425">AVERAGE(H170:H172)</f>
        <v>27.266666666666669</v>
      </c>
      <c r="U166" s="77">
        <f t="shared" ref="U166" si="426">AVERAGE(I170:I172)</f>
        <v>21.2</v>
      </c>
      <c r="V166" s="77">
        <f t="shared" ref="V166" si="427">AVERAGE(J170:J172)</f>
        <v>16.400000000000002</v>
      </c>
      <c r="W166" s="77">
        <f t="shared" ref="W166" si="428">AVERAGE(K170:K172)</f>
        <v>14.233333333333334</v>
      </c>
      <c r="X166" s="77">
        <f t="shared" ref="X166" si="429">AVERAGE(L166:L172)</f>
        <v>-49.578571428571429</v>
      </c>
    </row>
    <row r="167" spans="1:24" hidden="1">
      <c r="A167" s="4">
        <v>43303</v>
      </c>
      <c r="B167" s="9">
        <v>4</v>
      </c>
      <c r="C167" s="8">
        <v>42</v>
      </c>
      <c r="D167" s="8" t="s">
        <v>14</v>
      </c>
      <c r="E167" s="45"/>
      <c r="F167" s="47">
        <v>2213.335029685788</v>
      </c>
      <c r="G167">
        <v>29.4</v>
      </c>
      <c r="H167">
        <v>25.4</v>
      </c>
      <c r="I167">
        <v>21.9</v>
      </c>
      <c r="J167">
        <v>20.100000000000001</v>
      </c>
      <c r="K167">
        <v>18.7</v>
      </c>
      <c r="L167">
        <f t="shared" ref="L167:L182" si="430">M167-N167</f>
        <v>-42.350000000000009</v>
      </c>
      <c r="M167">
        <v>-72.900000000000006</v>
      </c>
      <c r="N167">
        <v>-30.55</v>
      </c>
      <c r="P167" t="s">
        <v>13</v>
      </c>
      <c r="Q167" s="77">
        <f>AVERAGE(E166,E168,E169)</f>
        <v>120.18611106978297</v>
      </c>
      <c r="R167" s="77">
        <f t="shared" ref="R167" si="431">AVERAGE(F166,F168,F169)</f>
        <v>2204.6579387226325</v>
      </c>
      <c r="S167" s="77">
        <f t="shared" ref="S167" si="432">AVERAGE(G166,G168,G169)</f>
        <v>41</v>
      </c>
      <c r="T167" s="77">
        <f t="shared" ref="T167" si="433">AVERAGE(H166,H168,H169)</f>
        <v>22.166666666666668</v>
      </c>
      <c r="U167" s="77">
        <f t="shared" ref="U167" si="434">AVERAGE(I166,I168,I169)</f>
        <v>19.3</v>
      </c>
      <c r="V167" s="77">
        <f t="shared" ref="V167:W167" si="435">AVERAGE(J166,J168,J169)</f>
        <v>18.166666666666668</v>
      </c>
      <c r="W167" s="77">
        <f t="shared" si="435"/>
        <v>17.3</v>
      </c>
    </row>
    <row r="168" spans="1:24" hidden="1">
      <c r="A168" s="4">
        <v>43303</v>
      </c>
      <c r="B168" s="9">
        <v>4</v>
      </c>
      <c r="C168" s="8">
        <v>43</v>
      </c>
      <c r="D168" s="8" t="s">
        <v>13</v>
      </c>
      <c r="E168" s="45">
        <v>131.53244970699771</v>
      </c>
      <c r="F168" s="47">
        <v>1598.8632297582692</v>
      </c>
      <c r="G168">
        <v>43.5</v>
      </c>
      <c r="H168">
        <v>20.7</v>
      </c>
      <c r="I168">
        <v>17.8</v>
      </c>
      <c r="J168">
        <v>16.399999999999999</v>
      </c>
      <c r="K168">
        <v>15.2</v>
      </c>
      <c r="L168">
        <f t="shared" si="430"/>
        <v>-40.250000000000007</v>
      </c>
      <c r="M168">
        <v>-72.900000000000006</v>
      </c>
      <c r="N168">
        <v>-32.65</v>
      </c>
      <c r="P168" t="s">
        <v>18</v>
      </c>
      <c r="Q168" s="77" t="e">
        <f t="shared" ref="Q168:Q199" si="436">AVERAGE(E167)</f>
        <v>#DIV/0!</v>
      </c>
      <c r="R168" s="77">
        <f t="shared" ref="R168:R231" si="437">AVERAGE(F167)</f>
        <v>2213.335029685788</v>
      </c>
      <c r="S168" s="77">
        <f t="shared" ref="S168:S231" si="438">AVERAGE(G167)</f>
        <v>29.4</v>
      </c>
      <c r="T168" s="77">
        <f t="shared" ref="T168:T231" si="439">AVERAGE(H167)</f>
        <v>25.4</v>
      </c>
      <c r="U168" s="77">
        <f t="shared" ref="U168:U231" si="440">AVERAGE(I167)</f>
        <v>21.9</v>
      </c>
      <c r="V168" s="77">
        <f t="shared" ref="V168:V231" si="441">AVERAGE(J167)</f>
        <v>20.100000000000001</v>
      </c>
      <c r="W168" s="77">
        <f t="shared" ref="W168:W231" si="442">AVERAGE(K167)</f>
        <v>18.7</v>
      </c>
    </row>
    <row r="169" spans="1:24" hidden="1">
      <c r="A169" s="4">
        <v>43303</v>
      </c>
      <c r="B169" s="9">
        <v>4</v>
      </c>
      <c r="C169" s="8">
        <v>44</v>
      </c>
      <c r="D169" s="8" t="s">
        <v>13</v>
      </c>
      <c r="E169" s="45">
        <v>106.56590631592428</v>
      </c>
      <c r="F169" s="47">
        <v>3886.4279700304046</v>
      </c>
      <c r="G169">
        <v>42.8</v>
      </c>
      <c r="H169">
        <v>21.9</v>
      </c>
      <c r="I169">
        <v>20.8</v>
      </c>
      <c r="J169">
        <v>19.600000000000001</v>
      </c>
      <c r="K169">
        <v>19.399999999999999</v>
      </c>
      <c r="L169">
        <f t="shared" si="430"/>
        <v>-40.000000000000007</v>
      </c>
      <c r="M169">
        <v>-72.900000000000006</v>
      </c>
      <c r="N169">
        <v>-32.9</v>
      </c>
    </row>
    <row r="170" spans="1:24" hidden="1">
      <c r="A170" s="4">
        <v>43303</v>
      </c>
      <c r="B170" s="9">
        <v>4</v>
      </c>
      <c r="C170" s="8">
        <v>45</v>
      </c>
      <c r="D170" s="8" t="s">
        <v>12</v>
      </c>
      <c r="E170" s="45">
        <v>120.81361513049329</v>
      </c>
      <c r="F170" s="47">
        <v>55.93250202454287</v>
      </c>
      <c r="G170">
        <v>49.5</v>
      </c>
      <c r="H170">
        <v>25.8</v>
      </c>
      <c r="I170">
        <v>20.3</v>
      </c>
      <c r="J170">
        <v>15.8</v>
      </c>
      <c r="K170">
        <v>13.8</v>
      </c>
      <c r="L170">
        <f t="shared" si="430"/>
        <v>-66.45</v>
      </c>
      <c r="M170">
        <v>-72.900000000000006</v>
      </c>
      <c r="N170">
        <v>-6.45</v>
      </c>
    </row>
    <row r="171" spans="1:24" hidden="1">
      <c r="A171" s="4">
        <v>43303</v>
      </c>
      <c r="B171" s="9">
        <v>4</v>
      </c>
      <c r="C171" s="8">
        <v>46</v>
      </c>
      <c r="D171" s="8" t="s">
        <v>12</v>
      </c>
      <c r="E171" s="45">
        <v>104.52396616403171</v>
      </c>
      <c r="F171" s="47">
        <v>94.254563393708793</v>
      </c>
      <c r="G171">
        <v>42.2</v>
      </c>
      <c r="H171">
        <v>27.9</v>
      </c>
      <c r="I171">
        <v>20.5</v>
      </c>
      <c r="J171">
        <v>15.2</v>
      </c>
      <c r="K171">
        <v>14</v>
      </c>
      <c r="L171">
        <f t="shared" si="430"/>
        <v>-55.45</v>
      </c>
      <c r="M171">
        <v>-72.900000000000006</v>
      </c>
      <c r="N171">
        <v>-17.45</v>
      </c>
    </row>
    <row r="172" spans="1:24" hidden="1">
      <c r="A172" s="4">
        <v>43303</v>
      </c>
      <c r="B172" s="9">
        <v>4</v>
      </c>
      <c r="C172" s="8">
        <v>47</v>
      </c>
      <c r="D172" s="8" t="s">
        <v>12</v>
      </c>
      <c r="E172" s="46"/>
      <c r="F172" s="48"/>
      <c r="G172">
        <v>42.2</v>
      </c>
      <c r="H172">
        <v>28.1</v>
      </c>
      <c r="I172">
        <v>22.8</v>
      </c>
      <c r="J172">
        <v>18.2</v>
      </c>
      <c r="K172">
        <v>14.9</v>
      </c>
      <c r="L172">
        <f t="shared" si="430"/>
        <v>-61.550000000000004</v>
      </c>
      <c r="M172">
        <v>-72.900000000000006</v>
      </c>
      <c r="N172">
        <v>-11.35</v>
      </c>
    </row>
    <row r="173" spans="1:24" hidden="1">
      <c r="A173" s="4">
        <v>43310</v>
      </c>
      <c r="B173" s="9">
        <v>1</v>
      </c>
      <c r="C173" s="8">
        <v>11</v>
      </c>
      <c r="D173" s="8" t="s">
        <v>12</v>
      </c>
      <c r="E173" s="49">
        <v>104.76511390904935</v>
      </c>
      <c r="F173" s="51">
        <v>210.31445800989297</v>
      </c>
      <c r="G173">
        <v>33.1</v>
      </c>
      <c r="H173">
        <v>20.6</v>
      </c>
      <c r="I173">
        <v>18.399999999999999</v>
      </c>
      <c r="J173">
        <v>17.600000000000001</v>
      </c>
      <c r="K173">
        <v>16.2</v>
      </c>
      <c r="L173">
        <f t="shared" si="430"/>
        <v>-34.450000000000003</v>
      </c>
      <c r="M173">
        <v>-63.5</v>
      </c>
      <c r="N173">
        <v>-29.05</v>
      </c>
      <c r="P173" s="75" t="s">
        <v>12</v>
      </c>
      <c r="Q173" s="77">
        <f t="shared" ref="Q173:Q174" si="443">AVERAGE(E173,E175)</f>
        <v>104.76511390904935</v>
      </c>
      <c r="R173" s="77">
        <f t="shared" ref="R173:R174" si="444">AVERAGE(F173,F175)</f>
        <v>210.31445800989297</v>
      </c>
      <c r="S173" s="77">
        <f t="shared" ref="S173:S174" si="445">AVERAGE(G173,G175)</f>
        <v>32.049999999999997</v>
      </c>
      <c r="T173" s="77">
        <f t="shared" ref="T173:T174" si="446">AVERAGE(H173,H175)</f>
        <v>22.55</v>
      </c>
      <c r="U173" s="77">
        <f t="shared" ref="U173:U174" si="447">AVERAGE(I173,I175)</f>
        <v>18.299999999999997</v>
      </c>
      <c r="V173" s="77">
        <f t="shared" ref="V173:V174" si="448">AVERAGE(J173,J175)</f>
        <v>17.05</v>
      </c>
      <c r="W173" s="77">
        <f t="shared" ref="W173:W174" si="449">AVERAGE(K173,K175)</f>
        <v>15.899999999999999</v>
      </c>
      <c r="X173" s="77">
        <f t="shared" ref="X173" si="450">AVERAGE(L173:L176)</f>
        <v>-31.062500000000004</v>
      </c>
    </row>
    <row r="174" spans="1:24" hidden="1">
      <c r="A174" s="4">
        <v>43310</v>
      </c>
      <c r="B174" s="9">
        <v>1</v>
      </c>
      <c r="C174" s="8">
        <v>12</v>
      </c>
      <c r="D174" s="8" t="s">
        <v>13</v>
      </c>
      <c r="E174" s="49">
        <v>85.388784773950988</v>
      </c>
      <c r="F174" s="51">
        <v>581.19979540501708</v>
      </c>
      <c r="G174">
        <v>33.200000000000003</v>
      </c>
      <c r="H174">
        <v>22.2</v>
      </c>
      <c r="I174">
        <v>18.8</v>
      </c>
      <c r="J174">
        <v>17.600000000000001</v>
      </c>
      <c r="K174">
        <v>16.399999999999999</v>
      </c>
      <c r="L174">
        <f t="shared" si="430"/>
        <v>-23.9</v>
      </c>
      <c r="M174">
        <v>-63.5</v>
      </c>
      <c r="N174">
        <v>-39.6</v>
      </c>
      <c r="P174" s="75" t="s">
        <v>13</v>
      </c>
      <c r="Q174" s="77">
        <f t="shared" si="443"/>
        <v>78.853723938230132</v>
      </c>
      <c r="R174" s="77">
        <f t="shared" si="444"/>
        <v>581.19979540501708</v>
      </c>
      <c r="S174" s="77">
        <f t="shared" si="445"/>
        <v>33.6</v>
      </c>
      <c r="T174" s="77">
        <f t="shared" si="446"/>
        <v>21.1</v>
      </c>
      <c r="U174" s="77">
        <f t="shared" si="447"/>
        <v>18.200000000000003</v>
      </c>
      <c r="V174" s="77">
        <f t="shared" si="448"/>
        <v>16.950000000000003</v>
      </c>
      <c r="W174" s="77">
        <f t="shared" si="449"/>
        <v>15.85</v>
      </c>
    </row>
    <row r="175" spans="1:24" hidden="1">
      <c r="A175" s="4">
        <v>43310</v>
      </c>
      <c r="B175" s="9">
        <v>1</v>
      </c>
      <c r="C175" s="8">
        <v>13</v>
      </c>
      <c r="D175" s="8" t="s">
        <v>12</v>
      </c>
      <c r="E175" s="49"/>
      <c r="F175" s="51"/>
      <c r="G175">
        <v>31</v>
      </c>
      <c r="H175">
        <v>24.5</v>
      </c>
      <c r="I175">
        <v>18.2</v>
      </c>
      <c r="J175">
        <v>16.5</v>
      </c>
      <c r="K175">
        <v>15.6</v>
      </c>
      <c r="L175">
        <f t="shared" si="430"/>
        <v>-44.95</v>
      </c>
      <c r="M175">
        <v>-63.5</v>
      </c>
      <c r="N175">
        <v>-18.55</v>
      </c>
    </row>
    <row r="176" spans="1:24" hidden="1">
      <c r="A176" s="4">
        <v>43310</v>
      </c>
      <c r="B176" s="9">
        <v>1</v>
      </c>
      <c r="C176" s="8">
        <v>14</v>
      </c>
      <c r="D176" s="8" t="s">
        <v>13</v>
      </c>
      <c r="E176" s="50">
        <v>72.318663102509277</v>
      </c>
      <c r="F176" s="52"/>
      <c r="G176">
        <v>34</v>
      </c>
      <c r="H176">
        <v>20</v>
      </c>
      <c r="I176">
        <v>17.600000000000001</v>
      </c>
      <c r="J176">
        <v>16.3</v>
      </c>
      <c r="K176">
        <v>15.3</v>
      </c>
      <c r="L176">
        <f t="shared" si="430"/>
        <v>-20.950000000000003</v>
      </c>
      <c r="M176">
        <v>-63.5</v>
      </c>
      <c r="N176">
        <v>-42.55</v>
      </c>
    </row>
    <row r="177" spans="1:24" hidden="1">
      <c r="A177" s="4">
        <v>43310</v>
      </c>
      <c r="B177" s="9">
        <v>2</v>
      </c>
      <c r="C177" s="8">
        <v>21</v>
      </c>
      <c r="D177" s="8" t="s">
        <v>12</v>
      </c>
      <c r="E177" s="49">
        <v>94.102355098259693</v>
      </c>
      <c r="F177" s="51">
        <v>176.98024143542966</v>
      </c>
      <c r="G177">
        <v>32.200000000000003</v>
      </c>
      <c r="H177">
        <v>20.5</v>
      </c>
      <c r="I177">
        <v>18.7</v>
      </c>
      <c r="J177">
        <v>17</v>
      </c>
      <c r="K177">
        <v>16.2</v>
      </c>
      <c r="L177">
        <f t="shared" si="430"/>
        <v>-69.2</v>
      </c>
      <c r="M177">
        <v>-73.8</v>
      </c>
      <c r="N177">
        <v>-4.5999999999999996</v>
      </c>
      <c r="P177" s="75" t="s">
        <v>12</v>
      </c>
      <c r="Q177" s="77">
        <f t="shared" ref="Q177:Q208" si="451">AVERAGE(E177:E178)</f>
        <v>94.102355098259693</v>
      </c>
      <c r="R177" s="77">
        <f t="shared" ref="R177:R240" si="452">AVERAGE(F177:F178)</f>
        <v>176.98024143542966</v>
      </c>
      <c r="S177" s="77">
        <f t="shared" ref="S177:S240" si="453">AVERAGE(G177:G178)</f>
        <v>31.75</v>
      </c>
      <c r="T177" s="77">
        <f t="shared" ref="T177:T240" si="454">AVERAGE(H177:H178)</f>
        <v>24.2</v>
      </c>
      <c r="U177" s="77">
        <f t="shared" ref="U177:U240" si="455">AVERAGE(I177:I178)</f>
        <v>19.549999999999997</v>
      </c>
      <c r="V177" s="77">
        <f t="shared" ref="V177:V240" si="456">AVERAGE(J177:J178)</f>
        <v>17.25</v>
      </c>
      <c r="W177" s="77">
        <f t="shared" ref="W177:W240" si="457">AVERAGE(K177:K178)</f>
        <v>16.399999999999999</v>
      </c>
      <c r="X177" s="77">
        <f t="shared" ref="X177" si="458">AVERAGE(L177:L180)</f>
        <v>-58.824999999999996</v>
      </c>
    </row>
    <row r="178" spans="1:24" hidden="1">
      <c r="A178" s="4">
        <v>43310</v>
      </c>
      <c r="B178" s="9">
        <v>2</v>
      </c>
      <c r="C178" s="8">
        <v>22</v>
      </c>
      <c r="D178" s="8" t="s">
        <v>12</v>
      </c>
      <c r="E178" s="49"/>
      <c r="F178" s="51"/>
      <c r="G178">
        <v>31.3</v>
      </c>
      <c r="H178">
        <v>27.9</v>
      </c>
      <c r="I178">
        <v>20.399999999999999</v>
      </c>
      <c r="J178">
        <v>17.5</v>
      </c>
      <c r="K178">
        <v>16.600000000000001</v>
      </c>
      <c r="L178">
        <f t="shared" si="430"/>
        <v>-72</v>
      </c>
      <c r="M178">
        <v>-73.8</v>
      </c>
      <c r="N178">
        <v>-1.8</v>
      </c>
      <c r="P178" s="75" t="s">
        <v>13</v>
      </c>
      <c r="Q178" s="77">
        <f t="shared" ref="Q178" si="459">AVERAGE(E179:E180)</f>
        <v>78.904465517693538</v>
      </c>
      <c r="R178" s="77">
        <f t="shared" ref="R178" si="460">AVERAGE(F179:F180)</f>
        <v>5648.5828246079345</v>
      </c>
      <c r="S178" s="77">
        <f t="shared" ref="S178" si="461">AVERAGE(G179:G180)</f>
        <v>31.85</v>
      </c>
      <c r="T178" s="77">
        <f t="shared" ref="T178" si="462">AVERAGE(H179:H180)</f>
        <v>22.7</v>
      </c>
      <c r="U178" s="77">
        <f t="shared" ref="U178" si="463">AVERAGE(I179:I180)</f>
        <v>19.899999999999999</v>
      </c>
      <c r="V178" s="77">
        <f t="shared" ref="V178:W178" si="464">AVERAGE(J179:J180)</f>
        <v>18.149999999999999</v>
      </c>
      <c r="W178" s="77">
        <f t="shared" si="464"/>
        <v>17.100000000000001</v>
      </c>
    </row>
    <row r="179" spans="1:24" hidden="1">
      <c r="A179" s="4">
        <v>43310</v>
      </c>
      <c r="B179" s="9">
        <v>2</v>
      </c>
      <c r="C179" s="8">
        <v>23</v>
      </c>
      <c r="D179" s="8" t="s">
        <v>13</v>
      </c>
      <c r="E179" s="49">
        <v>102.80278127244597</v>
      </c>
      <c r="F179" s="51">
        <v>9352.4446492426869</v>
      </c>
      <c r="G179">
        <v>29.8</v>
      </c>
      <c r="H179">
        <v>23.7</v>
      </c>
      <c r="I179">
        <v>20.3</v>
      </c>
      <c r="J179">
        <v>18.5</v>
      </c>
      <c r="K179">
        <v>17.8</v>
      </c>
      <c r="L179">
        <f t="shared" si="430"/>
        <v>-46.4</v>
      </c>
      <c r="M179">
        <v>-73.8</v>
      </c>
      <c r="N179">
        <v>-27.4</v>
      </c>
    </row>
    <row r="180" spans="1:24" hidden="1">
      <c r="A180" s="4">
        <v>43310</v>
      </c>
      <c r="B180" s="9">
        <v>2</v>
      </c>
      <c r="C180" s="8">
        <v>24</v>
      </c>
      <c r="D180" s="8" t="s">
        <v>13</v>
      </c>
      <c r="E180" s="50">
        <v>55.006149762941114</v>
      </c>
      <c r="F180" s="52">
        <v>1944.7209999731826</v>
      </c>
      <c r="G180">
        <v>33.9</v>
      </c>
      <c r="H180">
        <v>21.7</v>
      </c>
      <c r="I180">
        <v>19.5</v>
      </c>
      <c r="J180">
        <v>17.8</v>
      </c>
      <c r="K180">
        <v>16.399999999999999</v>
      </c>
      <c r="L180">
        <f t="shared" si="430"/>
        <v>-47.699999999999996</v>
      </c>
      <c r="M180">
        <v>-73.8</v>
      </c>
      <c r="N180">
        <v>-26.1</v>
      </c>
    </row>
    <row r="181" spans="1:24" hidden="1">
      <c r="A181" s="4">
        <v>43310</v>
      </c>
      <c r="B181" s="9">
        <v>3</v>
      </c>
      <c r="C181" s="8">
        <v>31</v>
      </c>
      <c r="D181" s="8" t="s">
        <v>12</v>
      </c>
      <c r="E181" s="49">
        <v>130.50289770441523</v>
      </c>
      <c r="F181" s="51">
        <v>242.48552015566912</v>
      </c>
      <c r="G181">
        <v>34.200000000000003</v>
      </c>
      <c r="H181">
        <v>24.4</v>
      </c>
      <c r="I181">
        <v>21</v>
      </c>
      <c r="J181">
        <v>17.5</v>
      </c>
      <c r="K181">
        <v>16.600000000000001</v>
      </c>
      <c r="L181">
        <f t="shared" si="430"/>
        <v>-48.2</v>
      </c>
      <c r="M181">
        <v>-70</v>
      </c>
      <c r="N181">
        <v>-21.8</v>
      </c>
      <c r="P181" s="75" t="s">
        <v>12</v>
      </c>
      <c r="Q181" s="77">
        <f>AVERAGE(E181:E182)</f>
        <v>109.18323685869066</v>
      </c>
      <c r="R181" s="77">
        <f t="shared" ref="R181:R244" si="465">AVERAGE(F181:F182)</f>
        <v>242.48552015566912</v>
      </c>
      <c r="S181" s="77">
        <f t="shared" ref="S181:S244" si="466">AVERAGE(G181:G182)</f>
        <v>34.549999999999997</v>
      </c>
      <c r="T181" s="77">
        <f t="shared" ref="T181:T244" si="467">AVERAGE(H181:H182)</f>
        <v>24.35</v>
      </c>
      <c r="U181" s="77">
        <f t="shared" ref="U181:U244" si="468">AVERAGE(I181:I182)</f>
        <v>21.1</v>
      </c>
      <c r="V181" s="77">
        <f t="shared" ref="V181:V244" si="469">AVERAGE(J181:J182)</f>
        <v>17.3</v>
      </c>
      <c r="W181" s="77">
        <f t="shared" ref="W181:W244" si="470">AVERAGE(K181:K182)</f>
        <v>16.350000000000001</v>
      </c>
      <c r="X181" s="77">
        <f t="shared" ref="X181" si="471">AVERAGE(L181:L184)</f>
        <v>-44.025000000000006</v>
      </c>
    </row>
    <row r="182" spans="1:24" hidden="1">
      <c r="A182" s="4">
        <v>43310</v>
      </c>
      <c r="B182" s="9">
        <v>3</v>
      </c>
      <c r="C182" s="8">
        <v>32</v>
      </c>
      <c r="D182" s="8" t="s">
        <v>12</v>
      </c>
      <c r="E182" s="49">
        <v>87.863576012966078</v>
      </c>
      <c r="F182" s="51"/>
      <c r="G182">
        <v>34.9</v>
      </c>
      <c r="H182">
        <v>24.3</v>
      </c>
      <c r="I182">
        <v>21.2</v>
      </c>
      <c r="J182">
        <v>17.100000000000001</v>
      </c>
      <c r="K182">
        <v>16.100000000000001</v>
      </c>
      <c r="L182">
        <f t="shared" si="430"/>
        <v>-39.85</v>
      </c>
      <c r="M182">
        <v>-70</v>
      </c>
      <c r="N182">
        <v>-30.15</v>
      </c>
      <c r="P182" s="75" t="s">
        <v>14</v>
      </c>
      <c r="Q182" s="77">
        <f t="shared" ref="Q182" si="472">AVERAGE(E183:E184)</f>
        <v>6.7912806309622171</v>
      </c>
      <c r="R182" s="77">
        <f t="shared" ref="R182" si="473">AVERAGE(F183:F184)</f>
        <v>2868.5863757974726</v>
      </c>
      <c r="S182" s="77">
        <f t="shared" ref="S182" si="474">AVERAGE(G183:G184)</f>
        <v>27.5</v>
      </c>
      <c r="T182" s="77">
        <f t="shared" ref="T182" si="475">AVERAGE(H183:H184)</f>
        <v>27.8</v>
      </c>
      <c r="U182" s="77">
        <f t="shared" ref="U182" si="476">AVERAGE(I183:I184)</f>
        <v>25.9</v>
      </c>
      <c r="V182" s="77">
        <f t="shared" ref="V182" si="477">AVERAGE(J183:J184)</f>
        <v>23.8</v>
      </c>
      <c r="W182" s="77">
        <f t="shared" ref="W182" si="478">AVERAGE(K183:K184)</f>
        <v>22.9</v>
      </c>
    </row>
    <row r="183" spans="1:24" hidden="1">
      <c r="A183" s="4">
        <v>43310</v>
      </c>
      <c r="B183" s="9">
        <v>3</v>
      </c>
      <c r="C183" s="8">
        <v>33</v>
      </c>
      <c r="D183" s="8" t="s">
        <v>14</v>
      </c>
      <c r="E183" s="49">
        <v>6.2653912293074505</v>
      </c>
      <c r="F183" s="51">
        <v>2369.3860740518949</v>
      </c>
      <c r="G183">
        <v>27.5</v>
      </c>
      <c r="H183">
        <v>27.8</v>
      </c>
      <c r="I183">
        <v>25.9</v>
      </c>
      <c r="J183">
        <v>23.8</v>
      </c>
      <c r="K183">
        <v>22.9</v>
      </c>
      <c r="N183">
        <v>-32.65</v>
      </c>
    </row>
    <row r="184" spans="1:24" hidden="1">
      <c r="A184" s="4">
        <v>43310</v>
      </c>
      <c r="B184" s="9">
        <v>3</v>
      </c>
      <c r="C184" s="8">
        <v>34</v>
      </c>
      <c r="D184" s="8" t="s">
        <v>14</v>
      </c>
      <c r="E184" s="50">
        <v>7.3171700326169837</v>
      </c>
      <c r="F184" s="52">
        <v>3367.7866775430502</v>
      </c>
      <c r="G184">
        <v>27.5</v>
      </c>
      <c r="H184">
        <v>27.8</v>
      </c>
      <c r="I184">
        <v>25.9</v>
      </c>
      <c r="J184">
        <v>23.8</v>
      </c>
      <c r="K184">
        <v>22.9</v>
      </c>
      <c r="N184">
        <v>-32.65</v>
      </c>
    </row>
    <row r="185" spans="1:24" hidden="1">
      <c r="A185" s="4">
        <v>43310</v>
      </c>
      <c r="B185" s="9">
        <v>4</v>
      </c>
      <c r="C185" s="8">
        <v>41</v>
      </c>
      <c r="D185" s="8" t="s">
        <v>13</v>
      </c>
      <c r="E185" s="49">
        <v>107.01401368242486</v>
      </c>
      <c r="F185" s="51">
        <v>933.47478745928618</v>
      </c>
      <c r="G185">
        <v>33.1</v>
      </c>
      <c r="H185">
        <v>23.3</v>
      </c>
      <c r="I185">
        <v>20.3</v>
      </c>
      <c r="J185">
        <v>18.7</v>
      </c>
      <c r="K185">
        <v>17.899999999999999</v>
      </c>
      <c r="L185">
        <f>M185-N185</f>
        <v>-44.1</v>
      </c>
      <c r="M185">
        <v>-76</v>
      </c>
      <c r="N185">
        <v>-31.9</v>
      </c>
      <c r="P185" t="s">
        <v>12</v>
      </c>
      <c r="Q185" s="77">
        <f t="shared" ref="Q185" si="479">AVERAGE(E189:E191)</f>
        <v>48.940599496068458</v>
      </c>
      <c r="R185" s="77">
        <f t="shared" ref="R185" si="480">AVERAGE(F189:F191)</f>
        <v>51.460275263249713</v>
      </c>
      <c r="S185" s="77">
        <f t="shared" ref="S185" si="481">AVERAGE(G189:G191)</f>
        <v>35.933333333333337</v>
      </c>
      <c r="T185" s="77">
        <f t="shared" ref="T185" si="482">AVERAGE(H189:H191)</f>
        <v>22.333333333333332</v>
      </c>
      <c r="U185" s="77">
        <f t="shared" ref="U185" si="483">AVERAGE(I189:I191)</f>
        <v>20.3</v>
      </c>
      <c r="V185" s="77">
        <f t="shared" ref="V185" si="484">AVERAGE(J189:J191)</f>
        <v>16.566666666666666</v>
      </c>
      <c r="W185" s="77">
        <f t="shared" ref="W185" si="485">AVERAGE(K189:K191)</f>
        <v>14.5</v>
      </c>
      <c r="X185" s="77">
        <f t="shared" ref="X185" si="486">AVERAGE(L185:L191)</f>
        <v>-52.678571428571431</v>
      </c>
    </row>
    <row r="186" spans="1:24" hidden="1">
      <c r="A186" s="4">
        <v>43310</v>
      </c>
      <c r="B186" s="9">
        <v>4</v>
      </c>
      <c r="C186" s="8">
        <v>42</v>
      </c>
      <c r="D186" s="8" t="s">
        <v>14</v>
      </c>
      <c r="E186" s="49">
        <v>6.2799351893408595</v>
      </c>
      <c r="F186" s="51">
        <v>1541.3629389747487</v>
      </c>
      <c r="G186">
        <v>25.5</v>
      </c>
      <c r="H186">
        <v>23.8</v>
      </c>
      <c r="I186">
        <v>18.8</v>
      </c>
      <c r="J186">
        <v>20.6</v>
      </c>
      <c r="K186">
        <v>18.8</v>
      </c>
      <c r="L186">
        <f t="shared" ref="L186:L201" si="487">M186-N186</f>
        <v>-45.45</v>
      </c>
      <c r="M186">
        <v>-76</v>
      </c>
      <c r="N186">
        <v>-30.55</v>
      </c>
      <c r="P186" t="s">
        <v>13</v>
      </c>
      <c r="Q186" s="77">
        <f>AVERAGE(E185,E187,E188)</f>
        <v>106.45152678820222</v>
      </c>
      <c r="R186" s="77">
        <f t="shared" ref="R186" si="488">AVERAGE(F185,F187,F188)</f>
        <v>1848.0242203558885</v>
      </c>
      <c r="S186" s="77">
        <f t="shared" ref="S186" si="489">AVERAGE(G185,G187,G188)</f>
        <v>33.533333333333339</v>
      </c>
      <c r="T186" s="77">
        <f t="shared" ref="T186" si="490">AVERAGE(H185,H187,H188)</f>
        <v>23.233333333333334</v>
      </c>
      <c r="U186" s="77">
        <f t="shared" ref="U186" si="491">AVERAGE(I185,I187,I188)</f>
        <v>19.633333333333336</v>
      </c>
      <c r="V186" s="77">
        <f t="shared" ref="V186:W186" si="492">AVERAGE(J185,J187,J188)</f>
        <v>17.900000000000002</v>
      </c>
      <c r="W186" s="77">
        <f t="shared" si="492"/>
        <v>17.2</v>
      </c>
    </row>
    <row r="187" spans="1:24" hidden="1">
      <c r="A187" s="4">
        <v>43310</v>
      </c>
      <c r="B187" s="9">
        <v>4</v>
      </c>
      <c r="C187" s="8">
        <v>43</v>
      </c>
      <c r="D187" s="8" t="s">
        <v>13</v>
      </c>
      <c r="E187" s="49">
        <v>120.35703800543543</v>
      </c>
      <c r="F187" s="51">
        <v>2832.6534410067884</v>
      </c>
      <c r="G187">
        <v>33.799999999999997</v>
      </c>
      <c r="H187">
        <v>22.2</v>
      </c>
      <c r="I187">
        <v>18.3</v>
      </c>
      <c r="J187">
        <v>16.7</v>
      </c>
      <c r="K187">
        <v>16.100000000000001</v>
      </c>
      <c r="L187">
        <f t="shared" si="487"/>
        <v>-43.35</v>
      </c>
      <c r="M187">
        <v>-76</v>
      </c>
      <c r="N187">
        <v>-32.65</v>
      </c>
      <c r="P187" t="s">
        <v>18</v>
      </c>
      <c r="Q187" s="77">
        <f t="shared" ref="Q187:Q218" si="493">AVERAGE(E186)</f>
        <v>6.2799351893408595</v>
      </c>
      <c r="R187" s="77">
        <f t="shared" ref="R187:R250" si="494">AVERAGE(F186)</f>
        <v>1541.3629389747487</v>
      </c>
      <c r="S187" s="77">
        <f t="shared" ref="S187:S250" si="495">AVERAGE(G186)</f>
        <v>25.5</v>
      </c>
      <c r="T187" s="77">
        <f t="shared" ref="T187:T250" si="496">AVERAGE(H186)</f>
        <v>23.8</v>
      </c>
      <c r="U187" s="77">
        <f t="shared" ref="U187:U250" si="497">AVERAGE(I186)</f>
        <v>18.8</v>
      </c>
      <c r="V187" s="77">
        <f t="shared" ref="V187:V250" si="498">AVERAGE(J186)</f>
        <v>20.6</v>
      </c>
      <c r="W187" s="77">
        <f t="shared" ref="W187:W250" si="499">AVERAGE(K186)</f>
        <v>18.8</v>
      </c>
    </row>
    <row r="188" spans="1:24" hidden="1">
      <c r="A188" s="4">
        <v>43310</v>
      </c>
      <c r="B188" s="9">
        <v>4</v>
      </c>
      <c r="C188" s="8">
        <v>44</v>
      </c>
      <c r="D188" s="8" t="s">
        <v>13</v>
      </c>
      <c r="E188" s="49">
        <v>91.983528676746332</v>
      </c>
      <c r="F188" s="51">
        <v>1777.9444326015907</v>
      </c>
      <c r="G188">
        <v>33.700000000000003</v>
      </c>
      <c r="H188">
        <v>24.2</v>
      </c>
      <c r="I188">
        <v>20.3</v>
      </c>
      <c r="J188">
        <v>18.3</v>
      </c>
      <c r="K188">
        <v>17.600000000000001</v>
      </c>
      <c r="L188">
        <f t="shared" si="487"/>
        <v>-43.1</v>
      </c>
      <c r="M188">
        <v>-76</v>
      </c>
      <c r="N188">
        <v>-32.9</v>
      </c>
    </row>
    <row r="189" spans="1:24" hidden="1">
      <c r="A189" s="4">
        <v>43310</v>
      </c>
      <c r="B189" s="9">
        <v>4</v>
      </c>
      <c r="C189" s="8">
        <v>45</v>
      </c>
      <c r="D189" s="8" t="s">
        <v>12</v>
      </c>
      <c r="E189" s="49">
        <v>51.634003460055787</v>
      </c>
      <c r="F189" s="51"/>
      <c r="G189">
        <v>36.200000000000003</v>
      </c>
      <c r="H189">
        <v>23.6</v>
      </c>
      <c r="I189">
        <v>19.8</v>
      </c>
      <c r="J189">
        <v>16.600000000000001</v>
      </c>
      <c r="K189">
        <v>13.6</v>
      </c>
      <c r="L189">
        <f t="shared" si="487"/>
        <v>-69.55</v>
      </c>
      <c r="M189">
        <v>-76</v>
      </c>
      <c r="N189">
        <v>-6.45</v>
      </c>
    </row>
    <row r="190" spans="1:24" hidden="1">
      <c r="A190" s="4">
        <v>43310</v>
      </c>
      <c r="B190" s="9">
        <v>4</v>
      </c>
      <c r="C190" s="8">
        <v>46</v>
      </c>
      <c r="D190" s="8" t="s">
        <v>12</v>
      </c>
      <c r="E190" s="49">
        <v>46.247195532081122</v>
      </c>
      <c r="F190" s="51"/>
      <c r="G190">
        <v>34.700000000000003</v>
      </c>
      <c r="H190">
        <v>16.3</v>
      </c>
      <c r="I190">
        <v>18.399999999999999</v>
      </c>
      <c r="J190">
        <v>15.3</v>
      </c>
      <c r="K190">
        <v>14.3</v>
      </c>
      <c r="L190">
        <f t="shared" si="487"/>
        <v>-58.55</v>
      </c>
      <c r="M190">
        <v>-76</v>
      </c>
      <c r="N190">
        <v>-17.45</v>
      </c>
    </row>
    <row r="191" spans="1:24" hidden="1">
      <c r="A191" s="4">
        <v>43310</v>
      </c>
      <c r="B191" s="9">
        <v>4</v>
      </c>
      <c r="C191" s="8">
        <v>47</v>
      </c>
      <c r="D191" s="8" t="s">
        <v>12</v>
      </c>
      <c r="E191" s="50"/>
      <c r="F191" s="52">
        <v>51.460275263249713</v>
      </c>
      <c r="G191">
        <v>36.9</v>
      </c>
      <c r="H191">
        <v>27.1</v>
      </c>
      <c r="I191">
        <v>22.7</v>
      </c>
      <c r="J191">
        <v>17.8</v>
      </c>
      <c r="K191">
        <v>15.6</v>
      </c>
      <c r="L191">
        <f t="shared" si="487"/>
        <v>-64.650000000000006</v>
      </c>
      <c r="M191">
        <v>-76</v>
      </c>
      <c r="N191">
        <v>-11.35</v>
      </c>
    </row>
    <row r="192" spans="1:24" hidden="1">
      <c r="A192" s="4">
        <v>43319</v>
      </c>
      <c r="B192" s="9">
        <v>1</v>
      </c>
      <c r="C192" s="8">
        <v>11</v>
      </c>
      <c r="D192" s="8" t="s">
        <v>12</v>
      </c>
      <c r="E192" s="53">
        <v>85.99571759847467</v>
      </c>
      <c r="F192" s="55">
        <v>523.18134222862864</v>
      </c>
      <c r="G192">
        <v>19.5</v>
      </c>
      <c r="H192">
        <v>17.100000000000001</v>
      </c>
      <c r="I192">
        <v>16.899999999999999</v>
      </c>
      <c r="J192">
        <v>16.7</v>
      </c>
      <c r="K192">
        <v>16.2</v>
      </c>
      <c r="L192">
        <f t="shared" si="487"/>
        <v>-36.450000000000003</v>
      </c>
      <c r="M192">
        <v>-65.5</v>
      </c>
      <c r="N192">
        <v>-29.05</v>
      </c>
      <c r="P192" s="75" t="s">
        <v>12</v>
      </c>
      <c r="Q192" s="77">
        <f t="shared" ref="Q192:Q193" si="500">AVERAGE(E192,E194)</f>
        <v>82.604949796012761</v>
      </c>
      <c r="R192" s="77">
        <f t="shared" ref="R192:R193" si="501">AVERAGE(F192,F194)</f>
        <v>523.18134222862864</v>
      </c>
      <c r="S192" s="77">
        <f t="shared" ref="S192:S193" si="502">AVERAGE(G192,G194)</f>
        <v>23.3</v>
      </c>
      <c r="T192" s="77">
        <f t="shared" ref="T192:T193" si="503">AVERAGE(H192,H194)</f>
        <v>19.75</v>
      </c>
      <c r="U192" s="77">
        <f t="shared" ref="U192:U193" si="504">AVERAGE(I192,I194)</f>
        <v>17</v>
      </c>
      <c r="V192" s="77">
        <f t="shared" ref="V192:V193" si="505">AVERAGE(J192,J194)</f>
        <v>16.7</v>
      </c>
      <c r="W192" s="77">
        <f t="shared" ref="W192:W193" si="506">AVERAGE(K192,K194)</f>
        <v>16.100000000000001</v>
      </c>
      <c r="X192" s="77">
        <f t="shared" ref="X192" si="507">AVERAGE(L192:L195)</f>
        <v>-33.0625</v>
      </c>
    </row>
    <row r="193" spans="1:24" hidden="1">
      <c r="A193" s="4">
        <v>43319</v>
      </c>
      <c r="B193" s="9">
        <v>1</v>
      </c>
      <c r="C193" s="8">
        <v>12</v>
      </c>
      <c r="D193" s="8" t="s">
        <v>13</v>
      </c>
      <c r="E193" s="53">
        <v>93.978071598234251</v>
      </c>
      <c r="F193" s="55">
        <v>728.8560366131062</v>
      </c>
      <c r="G193">
        <v>29.5</v>
      </c>
      <c r="H193">
        <v>19.2</v>
      </c>
      <c r="I193">
        <v>17.5</v>
      </c>
      <c r="J193">
        <v>17.3</v>
      </c>
      <c r="K193">
        <v>16.7</v>
      </c>
      <c r="L193">
        <f t="shared" si="487"/>
        <v>-25.9</v>
      </c>
      <c r="M193">
        <v>-65.5</v>
      </c>
      <c r="N193">
        <v>-39.6</v>
      </c>
      <c r="P193" s="75" t="s">
        <v>13</v>
      </c>
      <c r="Q193" s="77">
        <f t="shared" si="500"/>
        <v>88.241858995615559</v>
      </c>
      <c r="R193" s="77">
        <f t="shared" si="501"/>
        <v>559.01710800377123</v>
      </c>
      <c r="S193" s="77">
        <f t="shared" si="502"/>
        <v>24.9</v>
      </c>
      <c r="T193" s="77">
        <f t="shared" si="503"/>
        <v>18.799999999999997</v>
      </c>
      <c r="U193" s="77">
        <f t="shared" si="504"/>
        <v>17.399999999999999</v>
      </c>
      <c r="V193" s="77">
        <f t="shared" si="505"/>
        <v>17.100000000000001</v>
      </c>
      <c r="W193" s="77">
        <f t="shared" si="506"/>
        <v>16.45</v>
      </c>
    </row>
    <row r="194" spans="1:24" hidden="1">
      <c r="A194" s="4">
        <v>43319</v>
      </c>
      <c r="B194" s="9">
        <v>1</v>
      </c>
      <c r="C194" s="8">
        <v>13</v>
      </c>
      <c r="D194" s="8" t="s">
        <v>12</v>
      </c>
      <c r="E194" s="53">
        <v>79.214181993550852</v>
      </c>
      <c r="F194" s="55"/>
      <c r="G194">
        <v>27.1</v>
      </c>
      <c r="H194">
        <v>22.4</v>
      </c>
      <c r="I194">
        <v>17.100000000000001</v>
      </c>
      <c r="J194">
        <v>16.7</v>
      </c>
      <c r="K194">
        <v>16</v>
      </c>
      <c r="L194">
        <f t="shared" si="487"/>
        <v>-46.95</v>
      </c>
      <c r="M194">
        <v>-65.5</v>
      </c>
      <c r="N194">
        <v>-18.55</v>
      </c>
    </row>
    <row r="195" spans="1:24" hidden="1">
      <c r="A195" s="4">
        <v>43319</v>
      </c>
      <c r="B195" s="9">
        <v>1</v>
      </c>
      <c r="C195" s="8">
        <v>14</v>
      </c>
      <c r="D195" s="8" t="s">
        <v>13</v>
      </c>
      <c r="E195" s="54">
        <v>82.505646392996852</v>
      </c>
      <c r="F195" s="56">
        <v>389.17817939443626</v>
      </c>
      <c r="G195">
        <v>20.3</v>
      </c>
      <c r="H195">
        <v>18.399999999999999</v>
      </c>
      <c r="I195">
        <v>17.3</v>
      </c>
      <c r="J195">
        <v>16.899999999999999</v>
      </c>
      <c r="K195">
        <v>16.2</v>
      </c>
      <c r="L195">
        <f t="shared" si="487"/>
        <v>-22.950000000000003</v>
      </c>
      <c r="M195">
        <v>-65.5</v>
      </c>
      <c r="N195">
        <v>-42.55</v>
      </c>
    </row>
    <row r="196" spans="1:24" hidden="1">
      <c r="A196" s="4">
        <v>43319</v>
      </c>
      <c r="B196" s="9">
        <v>2</v>
      </c>
      <c r="C196" s="8">
        <v>21</v>
      </c>
      <c r="D196" s="8" t="s">
        <v>12</v>
      </c>
      <c r="E196" s="53">
        <v>115.05453881768382</v>
      </c>
      <c r="F196" s="55">
        <v>378.69235383782097</v>
      </c>
      <c r="G196">
        <v>22.3</v>
      </c>
      <c r="H196">
        <v>18.7</v>
      </c>
      <c r="I196">
        <v>17.100000000000001</v>
      </c>
      <c r="J196">
        <v>16.899999999999999</v>
      </c>
      <c r="K196">
        <v>16.399999999999999</v>
      </c>
      <c r="L196">
        <f t="shared" si="487"/>
        <v>-69.300000000000011</v>
      </c>
      <c r="M196">
        <v>-73.900000000000006</v>
      </c>
      <c r="N196">
        <v>-4.5999999999999996</v>
      </c>
      <c r="P196" s="75" t="s">
        <v>12</v>
      </c>
      <c r="Q196" s="77">
        <f t="shared" ref="Q196:Q227" si="508">AVERAGE(E196:E197)</f>
        <v>105.67944363842075</v>
      </c>
      <c r="R196" s="77">
        <f t="shared" ref="R196:R259" si="509">AVERAGE(F196:F197)</f>
        <v>377.27822919575789</v>
      </c>
      <c r="S196" s="77">
        <f t="shared" ref="S196:S259" si="510">AVERAGE(G196:G197)</f>
        <v>21.85</v>
      </c>
      <c r="T196" s="77">
        <f t="shared" ref="T196:T259" si="511">AVERAGE(H196:H197)</f>
        <v>18.75</v>
      </c>
      <c r="U196" s="77">
        <f t="shared" ref="U196:U259" si="512">AVERAGE(I196:I197)</f>
        <v>16.8</v>
      </c>
      <c r="V196" s="77">
        <f t="shared" ref="V196:V259" si="513">AVERAGE(J196:J197)</f>
        <v>16.600000000000001</v>
      </c>
      <c r="W196" s="77">
        <f t="shared" ref="W196:W259" si="514">AVERAGE(K196:K197)</f>
        <v>16.149999999999999</v>
      </c>
      <c r="X196" s="77">
        <f t="shared" ref="X196" si="515">AVERAGE(L196:L199)</f>
        <v>-58.925000000000011</v>
      </c>
    </row>
    <row r="197" spans="1:24" hidden="1">
      <c r="A197" s="4">
        <v>43319</v>
      </c>
      <c r="B197" s="9">
        <v>2</v>
      </c>
      <c r="C197" s="8">
        <v>22</v>
      </c>
      <c r="D197" s="8" t="s">
        <v>12</v>
      </c>
      <c r="E197" s="53">
        <v>96.30434845915768</v>
      </c>
      <c r="F197" s="55">
        <v>375.8641045536948</v>
      </c>
      <c r="G197">
        <v>21.4</v>
      </c>
      <c r="H197">
        <v>18.8</v>
      </c>
      <c r="I197">
        <v>16.5</v>
      </c>
      <c r="J197">
        <v>16.3</v>
      </c>
      <c r="K197">
        <v>15.9</v>
      </c>
      <c r="L197">
        <f t="shared" si="487"/>
        <v>-72.100000000000009</v>
      </c>
      <c r="M197">
        <v>-73.900000000000006</v>
      </c>
      <c r="N197">
        <v>-1.8</v>
      </c>
      <c r="P197" s="75" t="s">
        <v>13</v>
      </c>
      <c r="Q197" s="77">
        <f t="shared" ref="Q197" si="516">AVERAGE(E198:E199)</f>
        <v>64.993025893094952</v>
      </c>
      <c r="R197" s="77">
        <f t="shared" ref="R197" si="517">AVERAGE(F198:F199)</f>
        <v>5270.8530878020501</v>
      </c>
      <c r="S197" s="77">
        <f t="shared" ref="S197" si="518">AVERAGE(G198:G199)</f>
        <v>21.85</v>
      </c>
      <c r="T197" s="77">
        <f t="shared" ref="T197" si="519">AVERAGE(H198:H199)</f>
        <v>19.399999999999999</v>
      </c>
      <c r="U197" s="77">
        <f t="shared" ref="U197" si="520">AVERAGE(I198:I199)</f>
        <v>18.25</v>
      </c>
      <c r="V197" s="77">
        <f t="shared" ref="V197:W197" si="521">AVERAGE(J198:J199)</f>
        <v>17.95</v>
      </c>
      <c r="W197" s="77">
        <f t="shared" si="521"/>
        <v>17.350000000000001</v>
      </c>
    </row>
    <row r="198" spans="1:24" hidden="1">
      <c r="A198" s="4">
        <v>43319</v>
      </c>
      <c r="B198" s="9">
        <v>2</v>
      </c>
      <c r="C198" s="8">
        <v>23</v>
      </c>
      <c r="D198" s="8" t="s">
        <v>13</v>
      </c>
      <c r="E198" s="53">
        <v>73.436319875425269</v>
      </c>
      <c r="F198" s="55">
        <v>8088.7860331687334</v>
      </c>
      <c r="G198">
        <v>21.7</v>
      </c>
      <c r="H198">
        <v>19.7</v>
      </c>
      <c r="I198">
        <v>18.5</v>
      </c>
      <c r="J198">
        <v>18.2</v>
      </c>
      <c r="K198">
        <v>17.7</v>
      </c>
      <c r="L198">
        <f t="shared" si="487"/>
        <v>-46.500000000000007</v>
      </c>
      <c r="M198">
        <v>-73.900000000000006</v>
      </c>
      <c r="N198">
        <v>-27.4</v>
      </c>
    </row>
    <row r="199" spans="1:24" hidden="1">
      <c r="A199" s="4">
        <v>43319</v>
      </c>
      <c r="B199" s="9">
        <v>2</v>
      </c>
      <c r="C199" s="8">
        <v>24</v>
      </c>
      <c r="D199" s="8" t="s">
        <v>13</v>
      </c>
      <c r="E199" s="54">
        <v>56.549731910764628</v>
      </c>
      <c r="F199" s="56">
        <v>2452.9201424353673</v>
      </c>
      <c r="G199">
        <v>22</v>
      </c>
      <c r="H199">
        <v>19.100000000000001</v>
      </c>
      <c r="I199">
        <v>18</v>
      </c>
      <c r="J199">
        <v>17.7</v>
      </c>
      <c r="K199">
        <v>17</v>
      </c>
      <c r="L199">
        <f t="shared" si="487"/>
        <v>-47.800000000000004</v>
      </c>
      <c r="M199">
        <v>-73.900000000000006</v>
      </c>
      <c r="N199">
        <v>-26.1</v>
      </c>
    </row>
    <row r="200" spans="1:24" hidden="1">
      <c r="A200" s="4">
        <v>43319</v>
      </c>
      <c r="B200" s="9">
        <v>3</v>
      </c>
      <c r="C200" s="8">
        <v>31</v>
      </c>
      <c r="D200" s="8" t="s">
        <v>12</v>
      </c>
      <c r="E200" s="53">
        <v>132.92721448759573</v>
      </c>
      <c r="F200" s="55">
        <v>316.28932700301687</v>
      </c>
      <c r="G200">
        <v>25.5</v>
      </c>
      <c r="H200">
        <v>21.8</v>
      </c>
      <c r="I200">
        <v>18.5</v>
      </c>
      <c r="J200">
        <v>17.600000000000001</v>
      </c>
      <c r="K200">
        <v>17.2</v>
      </c>
      <c r="L200">
        <f t="shared" si="487"/>
        <v>-48.3</v>
      </c>
      <c r="M200">
        <v>-70.099999999999994</v>
      </c>
      <c r="N200">
        <v>-21.8</v>
      </c>
      <c r="P200" s="75" t="s">
        <v>12</v>
      </c>
      <c r="Q200" s="77">
        <f t="shared" ref="Q200:Q231" si="522">AVERAGE(E200:E201)</f>
        <v>107.18310897469188</v>
      </c>
      <c r="R200" s="77">
        <f t="shared" ref="R200:R263" si="523">AVERAGE(F200:F201)</f>
        <v>316.28932700301687</v>
      </c>
      <c r="S200" s="77">
        <f t="shared" ref="S200:S263" si="524">AVERAGE(G200:G201)</f>
        <v>24.55</v>
      </c>
      <c r="T200" s="77">
        <f t="shared" ref="T200:T263" si="525">AVERAGE(H200:H201)</f>
        <v>21.3</v>
      </c>
      <c r="U200" s="77">
        <f t="shared" ref="U200:U263" si="526">AVERAGE(I200:I201)</f>
        <v>18.100000000000001</v>
      </c>
      <c r="V200" s="77">
        <f t="shared" ref="V200:V263" si="527">AVERAGE(J200:J201)</f>
        <v>17.25</v>
      </c>
      <c r="W200" s="77">
        <f t="shared" ref="W200:W263" si="528">AVERAGE(K200:K201)</f>
        <v>16.600000000000001</v>
      </c>
      <c r="X200" s="77">
        <f t="shared" ref="X200" si="529">AVERAGE(L200:L203)</f>
        <v>-44.125</v>
      </c>
    </row>
    <row r="201" spans="1:24" hidden="1">
      <c r="A201" s="4">
        <v>43319</v>
      </c>
      <c r="B201" s="9">
        <v>3</v>
      </c>
      <c r="C201" s="8">
        <v>32</v>
      </c>
      <c r="D201" s="8" t="s">
        <v>12</v>
      </c>
      <c r="E201" s="53">
        <v>81.439003461788019</v>
      </c>
      <c r="F201" s="55"/>
      <c r="G201">
        <v>23.6</v>
      </c>
      <c r="H201">
        <v>20.8</v>
      </c>
      <c r="I201">
        <v>17.7</v>
      </c>
      <c r="J201">
        <v>16.899999999999999</v>
      </c>
      <c r="K201">
        <v>16</v>
      </c>
      <c r="L201">
        <f t="shared" si="487"/>
        <v>-39.949999999999996</v>
      </c>
      <c r="M201">
        <v>-70.099999999999994</v>
      </c>
      <c r="N201">
        <v>-30.15</v>
      </c>
      <c r="P201" s="75" t="s">
        <v>14</v>
      </c>
      <c r="Q201" s="77">
        <f t="shared" ref="Q201" si="530">AVERAGE(E202:E203)</f>
        <v>7.4940589774436397</v>
      </c>
      <c r="R201" s="77">
        <f t="shared" ref="R201" si="531">AVERAGE(F202:F203)</f>
        <v>15385.017126919887</v>
      </c>
      <c r="S201" s="77">
        <f t="shared" ref="S201" si="532">AVERAGE(G202:G203)</f>
        <v>24.7</v>
      </c>
      <c r="T201" s="77">
        <f t="shared" ref="T201" si="533">AVERAGE(H202:H203)</f>
        <v>22.4</v>
      </c>
      <c r="U201" s="77">
        <f t="shared" ref="U201" si="534">AVERAGE(I202:I203)</f>
        <v>20.7</v>
      </c>
      <c r="V201" s="77">
        <f t="shared" ref="V201" si="535">AVERAGE(J202:J203)</f>
        <v>19.5</v>
      </c>
      <c r="W201" s="77">
        <f t="shared" ref="W201" si="536">AVERAGE(K202:K203)</f>
        <v>19.100000000000001</v>
      </c>
    </row>
    <row r="202" spans="1:24" hidden="1">
      <c r="A202" s="4">
        <v>43319</v>
      </c>
      <c r="B202" s="9">
        <v>3</v>
      </c>
      <c r="C202" s="8">
        <v>33</v>
      </c>
      <c r="D202" s="8" t="s">
        <v>14</v>
      </c>
      <c r="E202" s="53">
        <v>9.0516451092034416</v>
      </c>
      <c r="F202" s="55">
        <v>22181.755207225706</v>
      </c>
      <c r="G202">
        <v>24.7</v>
      </c>
      <c r="H202">
        <v>22.4</v>
      </c>
      <c r="I202">
        <v>20.7</v>
      </c>
      <c r="J202">
        <v>19.5</v>
      </c>
      <c r="K202">
        <v>19.100000000000001</v>
      </c>
      <c r="N202">
        <v>-32.65</v>
      </c>
    </row>
    <row r="203" spans="1:24" hidden="1">
      <c r="A203" s="4">
        <v>43319</v>
      </c>
      <c r="B203" s="9">
        <v>3</v>
      </c>
      <c r="C203" s="8">
        <v>34</v>
      </c>
      <c r="D203" s="8" t="s">
        <v>14</v>
      </c>
      <c r="E203" s="54">
        <v>5.9364728456838369</v>
      </c>
      <c r="F203" s="56">
        <v>8588.2790466140668</v>
      </c>
      <c r="G203">
        <v>24.7</v>
      </c>
      <c r="H203">
        <v>22.4</v>
      </c>
      <c r="I203">
        <v>20.7</v>
      </c>
      <c r="J203">
        <v>19.5</v>
      </c>
      <c r="K203">
        <v>19.100000000000001</v>
      </c>
      <c r="N203">
        <v>-32.65</v>
      </c>
    </row>
    <row r="204" spans="1:24" hidden="1">
      <c r="A204" s="4">
        <v>43319</v>
      </c>
      <c r="B204" s="9">
        <v>4</v>
      </c>
      <c r="C204" s="8">
        <v>41</v>
      </c>
      <c r="D204" s="8" t="s">
        <v>13</v>
      </c>
      <c r="E204" s="53">
        <v>93.564359237119859</v>
      </c>
      <c r="F204" s="55">
        <v>616.70078527133956</v>
      </c>
      <c r="G204">
        <v>27.6</v>
      </c>
      <c r="H204">
        <v>20.3</v>
      </c>
      <c r="I204">
        <v>19.600000000000001</v>
      </c>
      <c r="J204">
        <v>19.399999999999999</v>
      </c>
      <c r="K204">
        <v>18.899999999999999</v>
      </c>
      <c r="L204">
        <f>M204-N204</f>
        <v>-42.300000000000004</v>
      </c>
      <c r="M204">
        <v>-74.2</v>
      </c>
      <c r="N204">
        <v>-31.9</v>
      </c>
      <c r="P204" t="s">
        <v>12</v>
      </c>
      <c r="Q204" s="77">
        <f>AVERAGE(E208:E210)</f>
        <v>69.937053717576148</v>
      </c>
      <c r="R204" s="77">
        <f t="shared" ref="R204" si="537">AVERAGE(F208:F210)</f>
        <v>54.779842823431181</v>
      </c>
      <c r="S204" s="77">
        <f t="shared" ref="S204" si="538">AVERAGE(G208:G210)</f>
        <v>29.366666666666671</v>
      </c>
      <c r="T204" s="77">
        <f t="shared" ref="T204" si="539">AVERAGE(H208:H210)</f>
        <v>21.333333333333332</v>
      </c>
      <c r="U204" s="77">
        <f t="shared" ref="U204" si="540">AVERAGE(I208:I210)</f>
        <v>16.466666666666665</v>
      </c>
      <c r="V204" s="77">
        <f t="shared" ref="V204" si="541">AVERAGE(J208:J210)</f>
        <v>15.266666666666666</v>
      </c>
      <c r="W204" s="77">
        <f t="shared" ref="W204" si="542">AVERAGE(K208:K210)</f>
        <v>14.300000000000002</v>
      </c>
      <c r="X204" s="77">
        <f t="shared" ref="X204" si="543">AVERAGE(L204:L210)</f>
        <v>-50.878571428571441</v>
      </c>
    </row>
    <row r="205" spans="1:24" hidden="1">
      <c r="A205" s="4">
        <v>43319</v>
      </c>
      <c r="B205" s="9">
        <v>4</v>
      </c>
      <c r="C205" s="8">
        <v>42</v>
      </c>
      <c r="D205" s="8" t="s">
        <v>14</v>
      </c>
      <c r="E205" s="53">
        <v>2.3991946405109639</v>
      </c>
      <c r="F205" s="55">
        <v>1532.7916661243246</v>
      </c>
      <c r="G205">
        <v>21.1</v>
      </c>
      <c r="H205">
        <v>20.2</v>
      </c>
      <c r="I205">
        <v>18.7</v>
      </c>
      <c r="J205">
        <v>18.3</v>
      </c>
      <c r="K205">
        <v>18.3</v>
      </c>
      <c r="L205">
        <f t="shared" ref="L205:L220" si="544">M205-N205</f>
        <v>-43.650000000000006</v>
      </c>
      <c r="M205">
        <v>-74.2</v>
      </c>
      <c r="N205">
        <v>-30.55</v>
      </c>
      <c r="P205" t="s">
        <v>13</v>
      </c>
      <c r="Q205" s="77">
        <f t="shared" ref="Q205" si="545">AVERAGE(E204,E206,E207)</f>
        <v>91.002303082289416</v>
      </c>
      <c r="R205" s="77">
        <f t="shared" ref="R205" si="546">AVERAGE(F204,F206,F207)</f>
        <v>1142.2823089102192</v>
      </c>
      <c r="S205" s="77">
        <f t="shared" ref="S205" si="547">AVERAGE(G204,G206,G207)</f>
        <v>28.5</v>
      </c>
      <c r="T205" s="77">
        <f t="shared" ref="T205" si="548">AVERAGE(H204,H206,H207)</f>
        <v>19.833333333333332</v>
      </c>
      <c r="U205" s="77">
        <f t="shared" ref="U205" si="549">AVERAGE(I204,I206,I207)</f>
        <v>18.900000000000002</v>
      </c>
      <c r="V205" s="77">
        <f t="shared" ref="V205:W205" si="550">AVERAGE(J204,J206,J207)</f>
        <v>18.8</v>
      </c>
      <c r="W205" s="77">
        <f t="shared" si="550"/>
        <v>18.466666666666665</v>
      </c>
    </row>
    <row r="206" spans="1:24" hidden="1">
      <c r="A206" s="4">
        <v>43319</v>
      </c>
      <c r="B206" s="9">
        <v>4</v>
      </c>
      <c r="C206" s="8">
        <v>43</v>
      </c>
      <c r="D206" s="8" t="s">
        <v>13</v>
      </c>
      <c r="E206" s="53">
        <v>106.9884725582487</v>
      </c>
      <c r="F206" s="55">
        <v>1042.1144011724541</v>
      </c>
      <c r="G206">
        <v>26.6</v>
      </c>
      <c r="H206">
        <v>19.2</v>
      </c>
      <c r="I206">
        <v>17.600000000000001</v>
      </c>
      <c r="J206">
        <v>17.399999999999999</v>
      </c>
      <c r="K206">
        <v>17.100000000000001</v>
      </c>
      <c r="L206">
        <f t="shared" si="544"/>
        <v>-41.550000000000004</v>
      </c>
      <c r="M206">
        <v>-74.2</v>
      </c>
      <c r="N206">
        <v>-32.65</v>
      </c>
      <c r="P206" t="s">
        <v>18</v>
      </c>
      <c r="Q206" s="77">
        <f t="shared" ref="Q206:Q237" si="551">AVERAGE(E205)</f>
        <v>2.3991946405109639</v>
      </c>
      <c r="R206" s="77">
        <f t="shared" ref="R206:R269" si="552">AVERAGE(F205)</f>
        <v>1532.7916661243246</v>
      </c>
      <c r="S206" s="77">
        <f t="shared" ref="S206:S269" si="553">AVERAGE(G205)</f>
        <v>21.1</v>
      </c>
      <c r="T206" s="77">
        <f t="shared" ref="T206:T269" si="554">AVERAGE(H205)</f>
        <v>20.2</v>
      </c>
      <c r="U206" s="77">
        <f t="shared" ref="U206:U269" si="555">AVERAGE(I205)</f>
        <v>18.7</v>
      </c>
      <c r="V206" s="77">
        <f t="shared" ref="V206:V269" si="556">AVERAGE(J205)</f>
        <v>18.3</v>
      </c>
      <c r="W206" s="77">
        <f t="shared" ref="W206:W269" si="557">AVERAGE(K205)</f>
        <v>18.3</v>
      </c>
    </row>
    <row r="207" spans="1:24" hidden="1">
      <c r="A207" s="4">
        <v>43319</v>
      </c>
      <c r="B207" s="9">
        <v>4</v>
      </c>
      <c r="C207" s="8">
        <v>44</v>
      </c>
      <c r="D207" s="8" t="s">
        <v>13</v>
      </c>
      <c r="E207" s="53">
        <v>72.454077451499714</v>
      </c>
      <c r="F207" s="55">
        <v>1768.0317402868639</v>
      </c>
      <c r="G207">
        <v>31.3</v>
      </c>
      <c r="H207">
        <v>20</v>
      </c>
      <c r="I207">
        <v>19.5</v>
      </c>
      <c r="J207">
        <v>19.600000000000001</v>
      </c>
      <c r="K207">
        <v>19.399999999999999</v>
      </c>
      <c r="L207">
        <f t="shared" si="544"/>
        <v>-41.300000000000004</v>
      </c>
      <c r="M207">
        <v>-74.2</v>
      </c>
      <c r="N207">
        <v>-32.9</v>
      </c>
    </row>
    <row r="208" spans="1:24" hidden="1">
      <c r="A208" s="4">
        <v>43319</v>
      </c>
      <c r="B208" s="9">
        <v>4</v>
      </c>
      <c r="C208" s="8">
        <v>45</v>
      </c>
      <c r="D208" s="8" t="s">
        <v>12</v>
      </c>
      <c r="E208" s="53">
        <v>90.53969404696582</v>
      </c>
      <c r="F208" s="55">
        <v>68.357710901441109</v>
      </c>
      <c r="G208">
        <v>31.6</v>
      </c>
      <c r="H208">
        <v>22</v>
      </c>
      <c r="I208">
        <v>17.2</v>
      </c>
      <c r="J208">
        <v>15.5</v>
      </c>
      <c r="K208">
        <v>14.1</v>
      </c>
      <c r="L208">
        <f t="shared" si="544"/>
        <v>-67.75</v>
      </c>
      <c r="M208">
        <v>-74.2</v>
      </c>
      <c r="N208">
        <v>-6.45</v>
      </c>
    </row>
    <row r="209" spans="1:24" hidden="1">
      <c r="A209" s="4">
        <v>43319</v>
      </c>
      <c r="B209" s="9">
        <v>4</v>
      </c>
      <c r="C209" s="8">
        <v>46</v>
      </c>
      <c r="D209" s="8" t="s">
        <v>12</v>
      </c>
      <c r="E209" s="53">
        <v>75.827021255504306</v>
      </c>
      <c r="F209" s="55"/>
      <c r="G209">
        <v>32.700000000000003</v>
      </c>
      <c r="H209">
        <v>22.1</v>
      </c>
      <c r="I209">
        <v>16.399999999999999</v>
      </c>
      <c r="J209">
        <v>15.4</v>
      </c>
      <c r="K209">
        <v>14.5</v>
      </c>
      <c r="L209">
        <f t="shared" si="544"/>
        <v>-56.75</v>
      </c>
      <c r="M209">
        <v>-74.2</v>
      </c>
      <c r="N209">
        <v>-17.45</v>
      </c>
    </row>
    <row r="210" spans="1:24" hidden="1">
      <c r="A210" s="4">
        <v>43319</v>
      </c>
      <c r="B210" s="9">
        <v>4</v>
      </c>
      <c r="C210" s="8">
        <v>47</v>
      </c>
      <c r="D210" s="8" t="s">
        <v>12</v>
      </c>
      <c r="E210" s="54">
        <v>43.444445850258283</v>
      </c>
      <c r="F210" s="56">
        <v>41.201974745421246</v>
      </c>
      <c r="G210">
        <v>23.8</v>
      </c>
      <c r="H210">
        <v>19.899999999999999</v>
      </c>
      <c r="I210">
        <v>15.8</v>
      </c>
      <c r="J210">
        <v>14.9</v>
      </c>
      <c r="K210">
        <v>14.3</v>
      </c>
      <c r="L210">
        <f t="shared" si="544"/>
        <v>-62.85</v>
      </c>
      <c r="M210">
        <v>-74.2</v>
      </c>
      <c r="N210">
        <v>-11.35</v>
      </c>
    </row>
    <row r="211" spans="1:24" hidden="1">
      <c r="A211" s="4">
        <v>43326</v>
      </c>
      <c r="B211" s="9">
        <v>1</v>
      </c>
      <c r="C211" s="8">
        <v>11</v>
      </c>
      <c r="D211" s="8" t="s">
        <v>12</v>
      </c>
      <c r="E211" s="57">
        <v>77.247235561118089</v>
      </c>
      <c r="F211" s="59">
        <v>279.11807211277863</v>
      </c>
      <c r="G211">
        <v>26.7</v>
      </c>
      <c r="H211">
        <v>15.9</v>
      </c>
      <c r="I211">
        <v>15.9</v>
      </c>
      <c r="J211">
        <v>15.9</v>
      </c>
      <c r="K211">
        <v>15.5</v>
      </c>
      <c r="L211">
        <f t="shared" si="544"/>
        <v>-33.349999999999994</v>
      </c>
      <c r="M211">
        <v>-62.4</v>
      </c>
      <c r="N211">
        <v>-29.05</v>
      </c>
      <c r="P211" s="75" t="s">
        <v>12</v>
      </c>
      <c r="Q211" s="77">
        <f t="shared" ref="Q211:Q212" si="558">AVERAGE(E211,E213)</f>
        <v>86.540813178231218</v>
      </c>
      <c r="R211" s="77">
        <f t="shared" ref="R211:R212" si="559">AVERAGE(F211,F213)</f>
        <v>186.14464971321075</v>
      </c>
      <c r="S211" s="77">
        <f t="shared" ref="S211:S212" si="560">AVERAGE(G211,G213)</f>
        <v>25</v>
      </c>
      <c r="T211" s="77">
        <f t="shared" ref="T211:T212" si="561">AVERAGE(H211,H213)</f>
        <v>15.7</v>
      </c>
      <c r="U211" s="77">
        <f t="shared" ref="U211:U212" si="562">AVERAGE(I211,I213)</f>
        <v>15.600000000000001</v>
      </c>
      <c r="V211" s="77">
        <f t="shared" ref="V211:V212" si="563">AVERAGE(J211,J213)</f>
        <v>15.55</v>
      </c>
      <c r="W211" s="77">
        <f t="shared" ref="W211:W212" si="564">AVERAGE(K211,K213)</f>
        <v>15.3</v>
      </c>
      <c r="X211" s="77">
        <f t="shared" ref="X211" si="565">AVERAGE(L211:L214)</f>
        <v>-29.962499999999999</v>
      </c>
    </row>
    <row r="212" spans="1:24" hidden="1">
      <c r="A212" s="4">
        <v>43326</v>
      </c>
      <c r="B212" s="9">
        <v>1</v>
      </c>
      <c r="C212" s="8">
        <v>12</v>
      </c>
      <c r="D212" s="8" t="s">
        <v>13</v>
      </c>
      <c r="E212" s="57">
        <v>75.180043772318129</v>
      </c>
      <c r="F212" s="59">
        <v>404.15829875194288</v>
      </c>
      <c r="G212">
        <v>23.7</v>
      </c>
      <c r="H212">
        <v>16.3</v>
      </c>
      <c r="I212">
        <v>16</v>
      </c>
      <c r="J212">
        <v>15.9</v>
      </c>
      <c r="K212">
        <v>15.4</v>
      </c>
      <c r="L212">
        <f t="shared" si="544"/>
        <v>-22.799999999999997</v>
      </c>
      <c r="M212">
        <v>-62.4</v>
      </c>
      <c r="N212">
        <v>-39.6</v>
      </c>
      <c r="P212" s="75" t="s">
        <v>13</v>
      </c>
      <c r="Q212" s="77">
        <f t="shared" si="558"/>
        <v>64.494649078236833</v>
      </c>
      <c r="R212" s="77">
        <f t="shared" si="559"/>
        <v>254.85373749208264</v>
      </c>
      <c r="S212" s="77">
        <f t="shared" si="560"/>
        <v>25.549999999999997</v>
      </c>
      <c r="T212" s="77">
        <f t="shared" si="561"/>
        <v>16.55</v>
      </c>
      <c r="U212" s="77">
        <f t="shared" si="562"/>
        <v>15.9</v>
      </c>
      <c r="V212" s="77">
        <f t="shared" si="563"/>
        <v>15.75</v>
      </c>
      <c r="W212" s="77">
        <f t="shared" si="564"/>
        <v>15.3</v>
      </c>
    </row>
    <row r="213" spans="1:24" hidden="1">
      <c r="A213" s="4">
        <v>43326</v>
      </c>
      <c r="B213" s="9">
        <v>1</v>
      </c>
      <c r="C213" s="8">
        <v>13</v>
      </c>
      <c r="D213" s="8" t="s">
        <v>12</v>
      </c>
      <c r="E213" s="57">
        <v>95.834390795344333</v>
      </c>
      <c r="F213" s="59">
        <v>93.171227313642859</v>
      </c>
      <c r="G213">
        <v>23.3</v>
      </c>
      <c r="H213">
        <v>15.5</v>
      </c>
      <c r="I213">
        <v>15.3</v>
      </c>
      <c r="J213">
        <v>15.2</v>
      </c>
      <c r="K213">
        <v>15.1</v>
      </c>
      <c r="L213">
        <f t="shared" si="544"/>
        <v>-43.849999999999994</v>
      </c>
      <c r="M213">
        <v>-62.4</v>
      </c>
      <c r="N213">
        <v>-18.55</v>
      </c>
    </row>
    <row r="214" spans="1:24" hidden="1">
      <c r="A214" s="4">
        <v>43326</v>
      </c>
      <c r="B214" s="9">
        <v>1</v>
      </c>
      <c r="C214" s="8">
        <v>14</v>
      </c>
      <c r="D214" s="8" t="s">
        <v>13</v>
      </c>
      <c r="E214" s="58">
        <v>53.809254384155544</v>
      </c>
      <c r="F214" s="60">
        <v>105.54917623222239</v>
      </c>
      <c r="G214">
        <v>27.4</v>
      </c>
      <c r="H214">
        <v>16.8</v>
      </c>
      <c r="I214">
        <v>15.8</v>
      </c>
      <c r="J214">
        <v>15.6</v>
      </c>
      <c r="K214">
        <v>15.2</v>
      </c>
      <c r="L214">
        <f t="shared" si="544"/>
        <v>-19.850000000000001</v>
      </c>
      <c r="M214">
        <v>-62.4</v>
      </c>
      <c r="N214">
        <v>-42.55</v>
      </c>
    </row>
    <row r="215" spans="1:24" hidden="1">
      <c r="A215" s="4">
        <v>43326</v>
      </c>
      <c r="B215" s="9">
        <v>2</v>
      </c>
      <c r="C215" s="8">
        <v>21</v>
      </c>
      <c r="D215" s="8" t="s">
        <v>12</v>
      </c>
      <c r="E215" s="57">
        <v>105.24197587497528</v>
      </c>
      <c r="F215" s="59">
        <v>374.96178402664145</v>
      </c>
      <c r="G215">
        <v>26.4</v>
      </c>
      <c r="H215">
        <v>17</v>
      </c>
      <c r="I215">
        <v>16</v>
      </c>
      <c r="J215">
        <v>16</v>
      </c>
      <c r="K215">
        <v>15.5</v>
      </c>
      <c r="L215">
        <f t="shared" si="544"/>
        <v>-65.400000000000006</v>
      </c>
      <c r="M215">
        <v>-70</v>
      </c>
      <c r="N215">
        <v>-4.5999999999999996</v>
      </c>
      <c r="P215" s="75" t="s">
        <v>12</v>
      </c>
      <c r="Q215" s="77">
        <f t="shared" ref="Q215:Q246" si="566">AVERAGE(E215:E216)</f>
        <v>122.2077421133163</v>
      </c>
      <c r="R215" s="77">
        <f t="shared" ref="R215:R278" si="567">AVERAGE(F215:F216)</f>
        <v>332.20924850910365</v>
      </c>
      <c r="S215" s="77">
        <f t="shared" ref="S215:S278" si="568">AVERAGE(G215:G216)</f>
        <v>25</v>
      </c>
      <c r="T215" s="77">
        <f t="shared" ref="T215:T278" si="569">AVERAGE(H215:H216)</f>
        <v>18.8</v>
      </c>
      <c r="U215" s="77">
        <f t="shared" ref="U215:U278" si="570">AVERAGE(I215:I216)</f>
        <v>16.3</v>
      </c>
      <c r="V215" s="77">
        <f t="shared" ref="V215:V278" si="571">AVERAGE(J215:J216)</f>
        <v>16.05</v>
      </c>
      <c r="W215" s="77">
        <f t="shared" ref="W215:W278" si="572">AVERAGE(K215:K216)</f>
        <v>15.5</v>
      </c>
      <c r="X215" s="77">
        <f t="shared" ref="X215" si="573">AVERAGE(L215:L218)</f>
        <v>-55.025000000000006</v>
      </c>
    </row>
    <row r="216" spans="1:24" hidden="1">
      <c r="A216" s="4">
        <v>43326</v>
      </c>
      <c r="B216" s="9">
        <v>2</v>
      </c>
      <c r="C216" s="8">
        <v>22</v>
      </c>
      <c r="D216" s="8" t="s">
        <v>12</v>
      </c>
      <c r="E216" s="57">
        <v>139.17350835165732</v>
      </c>
      <c r="F216" s="59">
        <v>289.45671299156589</v>
      </c>
      <c r="G216">
        <v>23.6</v>
      </c>
      <c r="H216">
        <v>20.6</v>
      </c>
      <c r="I216">
        <v>16.600000000000001</v>
      </c>
      <c r="J216">
        <v>16.100000000000001</v>
      </c>
      <c r="K216">
        <v>15.5</v>
      </c>
      <c r="L216">
        <f t="shared" si="544"/>
        <v>-68.2</v>
      </c>
      <c r="M216">
        <v>-70</v>
      </c>
      <c r="N216">
        <v>-1.8</v>
      </c>
      <c r="P216" s="75" t="s">
        <v>13</v>
      </c>
      <c r="Q216" s="77">
        <f t="shared" ref="Q216" si="574">AVERAGE(E217:E218)</f>
        <v>55.1250789650461</v>
      </c>
      <c r="R216" s="77">
        <f t="shared" ref="R216" si="575">AVERAGE(F217:F218)</f>
        <v>3644.6352151163082</v>
      </c>
      <c r="S216" s="77">
        <f t="shared" ref="S216" si="576">AVERAGE(G217:G218)</f>
        <v>24.95</v>
      </c>
      <c r="T216" s="77">
        <f t="shared" ref="T216" si="577">AVERAGE(H217:H218)</f>
        <v>18.8</v>
      </c>
      <c r="U216" s="77">
        <f t="shared" ref="U216" si="578">AVERAGE(I217:I218)</f>
        <v>17.200000000000003</v>
      </c>
      <c r="V216" s="77">
        <f t="shared" ref="V216:W216" si="579">AVERAGE(J217:J218)</f>
        <v>16.950000000000003</v>
      </c>
      <c r="W216" s="77">
        <f t="shared" si="579"/>
        <v>16.55</v>
      </c>
    </row>
    <row r="217" spans="1:24" hidden="1">
      <c r="A217" s="4">
        <v>43326</v>
      </c>
      <c r="B217" s="9">
        <v>2</v>
      </c>
      <c r="C217" s="8">
        <v>23</v>
      </c>
      <c r="D217" s="8" t="s">
        <v>13</v>
      </c>
      <c r="E217" s="57">
        <v>63.347292961205447</v>
      </c>
      <c r="F217" s="59">
        <v>5120.5470157600885</v>
      </c>
      <c r="G217">
        <v>24.4</v>
      </c>
      <c r="H217">
        <v>19</v>
      </c>
      <c r="I217">
        <v>17.3</v>
      </c>
      <c r="J217">
        <v>17.100000000000001</v>
      </c>
      <c r="K217">
        <v>16.8</v>
      </c>
      <c r="L217">
        <f t="shared" si="544"/>
        <v>-42.6</v>
      </c>
      <c r="M217">
        <v>-70</v>
      </c>
      <c r="N217">
        <v>-27.4</v>
      </c>
    </row>
    <row r="218" spans="1:24" hidden="1">
      <c r="A218" s="4">
        <v>43326</v>
      </c>
      <c r="B218" s="9">
        <v>2</v>
      </c>
      <c r="C218" s="8">
        <v>24</v>
      </c>
      <c r="D218" s="8" t="s">
        <v>13</v>
      </c>
      <c r="E218" s="58">
        <v>46.902864968886746</v>
      </c>
      <c r="F218" s="60">
        <v>2168.7234144725285</v>
      </c>
      <c r="G218">
        <v>25.5</v>
      </c>
      <c r="H218">
        <v>18.600000000000001</v>
      </c>
      <c r="I218">
        <v>17.100000000000001</v>
      </c>
      <c r="J218">
        <v>16.8</v>
      </c>
      <c r="K218">
        <v>16.3</v>
      </c>
      <c r="L218">
        <f t="shared" si="544"/>
        <v>-43.9</v>
      </c>
      <c r="M218">
        <v>-70</v>
      </c>
      <c r="N218">
        <v>-26.1</v>
      </c>
    </row>
    <row r="219" spans="1:24" hidden="1">
      <c r="A219" s="4">
        <v>43326</v>
      </c>
      <c r="B219" s="9">
        <v>3</v>
      </c>
      <c r="C219" s="8">
        <v>31</v>
      </c>
      <c r="D219" s="8" t="s">
        <v>12</v>
      </c>
      <c r="E219" s="57">
        <v>136.19101153176814</v>
      </c>
      <c r="F219" s="59">
        <v>293.87043310924503</v>
      </c>
      <c r="G219">
        <v>28.4</v>
      </c>
      <c r="H219">
        <v>20.3</v>
      </c>
      <c r="I219">
        <v>16.8</v>
      </c>
      <c r="J219">
        <v>16.600000000000001</v>
      </c>
      <c r="K219">
        <v>16.5</v>
      </c>
      <c r="L219">
        <f t="shared" si="544"/>
        <v>-45.5</v>
      </c>
      <c r="M219">
        <v>-67.3</v>
      </c>
      <c r="N219">
        <v>-21.8</v>
      </c>
      <c r="P219" s="75" t="s">
        <v>12</v>
      </c>
      <c r="Q219" s="77">
        <f t="shared" ref="Q219:Q250" si="580">AVERAGE(E219:E220)</f>
        <v>111.49795781790058</v>
      </c>
      <c r="R219" s="77">
        <f t="shared" ref="R219:R282" si="581">AVERAGE(F219:F220)</f>
        <v>178.27852310709466</v>
      </c>
      <c r="S219" s="77">
        <f t="shared" ref="S219:S282" si="582">AVERAGE(G219:G220)</f>
        <v>26.9</v>
      </c>
      <c r="T219" s="77">
        <f t="shared" ref="T219:T282" si="583">AVERAGE(H219:H220)</f>
        <v>20.55</v>
      </c>
      <c r="U219" s="77">
        <f t="shared" ref="U219:U282" si="584">AVERAGE(I219:I220)</f>
        <v>16.649999999999999</v>
      </c>
      <c r="V219" s="77">
        <f t="shared" ref="V219:V282" si="585">AVERAGE(J219:J220)</f>
        <v>16.3</v>
      </c>
      <c r="W219" s="77">
        <f t="shared" ref="W219:W282" si="586">AVERAGE(K219:K220)</f>
        <v>16.05</v>
      </c>
      <c r="X219" s="77">
        <f t="shared" ref="X219" si="587">AVERAGE(L219:L222)</f>
        <v>-41.325000000000003</v>
      </c>
    </row>
    <row r="220" spans="1:24" hidden="1">
      <c r="A220" s="4">
        <v>43326</v>
      </c>
      <c r="B220" s="9">
        <v>3</v>
      </c>
      <c r="C220" s="8">
        <v>32</v>
      </c>
      <c r="D220" s="8" t="s">
        <v>12</v>
      </c>
      <c r="E220" s="57">
        <v>86.804904104033014</v>
      </c>
      <c r="F220" s="59">
        <v>62.686613104944264</v>
      </c>
      <c r="G220">
        <v>25.4</v>
      </c>
      <c r="H220">
        <v>20.8</v>
      </c>
      <c r="I220">
        <v>16.5</v>
      </c>
      <c r="J220">
        <v>16</v>
      </c>
      <c r="K220">
        <v>15.6</v>
      </c>
      <c r="L220">
        <f t="shared" si="544"/>
        <v>-37.15</v>
      </c>
      <c r="M220">
        <v>-67.3</v>
      </c>
      <c r="N220">
        <v>-30.15</v>
      </c>
      <c r="P220" s="75" t="s">
        <v>14</v>
      </c>
      <c r="Q220" s="77" t="e">
        <f t="shared" ref="Q220" si="588">AVERAGE(E221:E222)</f>
        <v>#DIV/0!</v>
      </c>
      <c r="R220" s="77">
        <f t="shared" ref="R220" si="589">AVERAGE(F221:F222)</f>
        <v>13899.754340915857</v>
      </c>
      <c r="S220" s="77">
        <f t="shared" ref="S220" si="590">AVERAGE(G221:G222)</f>
        <v>21.8</v>
      </c>
      <c r="T220" s="77">
        <f t="shared" ref="T220" si="591">AVERAGE(H221:H222)</f>
        <v>24</v>
      </c>
      <c r="U220" s="77">
        <f t="shared" ref="U220" si="592">AVERAGE(I221:I222)</f>
        <v>19</v>
      </c>
      <c r="V220" s="77">
        <f t="shared" ref="V220" si="593">AVERAGE(J221:J222)</f>
        <v>18.3</v>
      </c>
      <c r="W220" s="77">
        <f t="shared" ref="W220" si="594">AVERAGE(K221:K222)</f>
        <v>17.7</v>
      </c>
    </row>
    <row r="221" spans="1:24" hidden="1">
      <c r="A221" s="4">
        <v>43326</v>
      </c>
      <c r="B221" s="9">
        <v>3</v>
      </c>
      <c r="C221" s="8">
        <v>33</v>
      </c>
      <c r="D221" s="8" t="s">
        <v>14</v>
      </c>
      <c r="E221" s="57"/>
      <c r="F221" s="59"/>
      <c r="G221">
        <v>21.8</v>
      </c>
      <c r="H221">
        <v>24</v>
      </c>
      <c r="I221">
        <v>19</v>
      </c>
      <c r="J221">
        <v>18.3</v>
      </c>
      <c r="K221">
        <v>17.7</v>
      </c>
      <c r="N221">
        <v>-32.65</v>
      </c>
    </row>
    <row r="222" spans="1:24" hidden="1">
      <c r="A222" s="4">
        <v>43326</v>
      </c>
      <c r="B222" s="9">
        <v>3</v>
      </c>
      <c r="C222" s="8">
        <v>34</v>
      </c>
      <c r="D222" s="8" t="s">
        <v>14</v>
      </c>
      <c r="E222" s="58"/>
      <c r="F222" s="60">
        <v>13899.754340915857</v>
      </c>
      <c r="G222">
        <v>21.8</v>
      </c>
      <c r="H222">
        <v>24</v>
      </c>
      <c r="I222">
        <v>19</v>
      </c>
      <c r="J222">
        <v>18.3</v>
      </c>
      <c r="K222">
        <v>17.7</v>
      </c>
      <c r="N222">
        <v>-32.65</v>
      </c>
    </row>
    <row r="223" spans="1:24" hidden="1">
      <c r="A223" s="4">
        <v>43326</v>
      </c>
      <c r="B223" s="9">
        <v>4</v>
      </c>
      <c r="C223" s="8">
        <v>41</v>
      </c>
      <c r="D223" s="8" t="s">
        <v>13</v>
      </c>
      <c r="E223" s="57">
        <v>91.112248203029068</v>
      </c>
      <c r="F223" s="59">
        <v>719.98409574922368</v>
      </c>
      <c r="G223">
        <v>39.1</v>
      </c>
      <c r="H223">
        <v>19.600000000000001</v>
      </c>
      <c r="I223">
        <v>18.100000000000001</v>
      </c>
      <c r="J223">
        <v>18.5</v>
      </c>
      <c r="K223">
        <v>18.3</v>
      </c>
      <c r="L223">
        <f>M223-N223</f>
        <v>-42.300000000000004</v>
      </c>
      <c r="M223">
        <v>-74.2</v>
      </c>
      <c r="N223">
        <v>-31.9</v>
      </c>
      <c r="P223" t="s">
        <v>12</v>
      </c>
      <c r="Q223" s="77">
        <f t="shared" ref="Q223" si="595">AVERAGE(E227:E229)</f>
        <v>88.078105130926318</v>
      </c>
      <c r="R223" s="77">
        <f t="shared" ref="R223" si="596">AVERAGE(F227:F229)</f>
        <v>76.424621675720218</v>
      </c>
      <c r="S223" s="77">
        <f t="shared" ref="S223" si="597">AVERAGE(G227:G229)</f>
        <v>30.266666666666669</v>
      </c>
      <c r="T223" s="77">
        <f t="shared" ref="T223" si="598">AVERAGE(H227:H229)</f>
        <v>19.400000000000002</v>
      </c>
      <c r="U223" s="77">
        <f t="shared" ref="U223" si="599">AVERAGE(I227:I229)</f>
        <v>15.466666666666667</v>
      </c>
      <c r="V223" s="77">
        <f t="shared" ref="V223" si="600">AVERAGE(J227:J229)</f>
        <v>15</v>
      </c>
      <c r="W223" s="77">
        <f t="shared" ref="W223" si="601">AVERAGE(K227:K229)</f>
        <v>14.166666666666666</v>
      </c>
      <c r="X223" s="77">
        <f t="shared" ref="X223" si="602">AVERAGE(L223:L229)</f>
        <v>-50.878571428571441</v>
      </c>
    </row>
    <row r="224" spans="1:24" hidden="1">
      <c r="A224" s="4">
        <v>43326</v>
      </c>
      <c r="B224" s="9">
        <v>4</v>
      </c>
      <c r="C224" s="8">
        <v>42</v>
      </c>
      <c r="D224" s="8" t="s">
        <v>14</v>
      </c>
      <c r="E224" s="57"/>
      <c r="F224" s="59"/>
      <c r="G224">
        <v>20.100000000000001</v>
      </c>
      <c r="H224">
        <v>22.8</v>
      </c>
      <c r="I224">
        <v>16.100000000000001</v>
      </c>
      <c r="J224">
        <v>16</v>
      </c>
      <c r="K224">
        <v>16.8</v>
      </c>
      <c r="L224">
        <f t="shared" ref="L224:L239" si="603">M224-N224</f>
        <v>-43.650000000000006</v>
      </c>
      <c r="M224">
        <v>-74.2</v>
      </c>
      <c r="N224">
        <v>-30.55</v>
      </c>
      <c r="P224" t="s">
        <v>13</v>
      </c>
      <c r="Q224" s="77">
        <f t="shared" ref="Q224" si="604">AVERAGE(E223,E225,E226)</f>
        <v>93.930013543602897</v>
      </c>
      <c r="R224" s="77">
        <f t="shared" ref="R224" si="605">AVERAGE(F223,F225,F226)</f>
        <v>970.69065036724771</v>
      </c>
      <c r="S224" s="77">
        <f t="shared" ref="S224" si="606">AVERAGE(G223,G225,G226)</f>
        <v>33.666666666666664</v>
      </c>
      <c r="T224" s="77">
        <f t="shared" ref="T224" si="607">AVERAGE(H223,H225,H226)</f>
        <v>19.266666666666669</v>
      </c>
      <c r="U224" s="77">
        <f t="shared" ref="U224" si="608">AVERAGE(I223,I225,I226)</f>
        <v>17.566666666666666</v>
      </c>
      <c r="V224" s="77">
        <f t="shared" ref="V224:W224" si="609">AVERAGE(J223,J225,J226)</f>
        <v>17.766666666666666</v>
      </c>
      <c r="W224" s="77">
        <f t="shared" si="609"/>
        <v>17.466666666666665</v>
      </c>
    </row>
    <row r="225" spans="1:24" hidden="1">
      <c r="A225" s="4">
        <v>43326</v>
      </c>
      <c r="B225" s="9">
        <v>4</v>
      </c>
      <c r="C225" s="8">
        <v>43</v>
      </c>
      <c r="D225" s="8" t="s">
        <v>13</v>
      </c>
      <c r="E225" s="57">
        <v>108.6967522178447</v>
      </c>
      <c r="F225" s="59">
        <v>843.05165674605018</v>
      </c>
      <c r="G225">
        <v>28.2</v>
      </c>
      <c r="H225">
        <v>19.100000000000001</v>
      </c>
      <c r="I225">
        <v>16.5</v>
      </c>
      <c r="J225">
        <v>16.5</v>
      </c>
      <c r="K225">
        <v>16</v>
      </c>
      <c r="L225">
        <f t="shared" si="603"/>
        <v>-41.550000000000004</v>
      </c>
      <c r="M225">
        <v>-74.2</v>
      </c>
      <c r="N225">
        <v>-32.65</v>
      </c>
      <c r="P225" t="s">
        <v>18</v>
      </c>
      <c r="Q225" s="77" t="e">
        <f t="shared" ref="Q225:Q256" si="610">AVERAGE(E224)</f>
        <v>#DIV/0!</v>
      </c>
      <c r="R225" s="77" t="e">
        <f t="shared" ref="R225:R288" si="611">AVERAGE(F224)</f>
        <v>#DIV/0!</v>
      </c>
      <c r="S225" s="77">
        <f t="shared" ref="S225:S288" si="612">AVERAGE(G224)</f>
        <v>20.100000000000001</v>
      </c>
      <c r="T225" s="77">
        <f t="shared" ref="T225:T288" si="613">AVERAGE(H224)</f>
        <v>22.8</v>
      </c>
      <c r="U225" s="77">
        <f t="shared" ref="U225:U288" si="614">AVERAGE(I224)</f>
        <v>16.100000000000001</v>
      </c>
      <c r="V225" s="77">
        <f t="shared" ref="V225:V288" si="615">AVERAGE(J224)</f>
        <v>16</v>
      </c>
      <c r="W225" s="77">
        <f t="shared" ref="W225:W288" si="616">AVERAGE(K224)</f>
        <v>16.8</v>
      </c>
    </row>
    <row r="226" spans="1:24" hidden="1">
      <c r="A226" s="4">
        <v>43326</v>
      </c>
      <c r="B226" s="9">
        <v>4</v>
      </c>
      <c r="C226" s="8">
        <v>44</v>
      </c>
      <c r="D226" s="8" t="s">
        <v>13</v>
      </c>
      <c r="E226" s="57">
        <v>81.981040209934889</v>
      </c>
      <c r="F226" s="59">
        <v>1349.0361986064693</v>
      </c>
      <c r="G226">
        <v>33.700000000000003</v>
      </c>
      <c r="H226">
        <v>19.100000000000001</v>
      </c>
      <c r="I226">
        <v>18.100000000000001</v>
      </c>
      <c r="J226">
        <v>18.3</v>
      </c>
      <c r="K226">
        <v>18.100000000000001</v>
      </c>
      <c r="L226">
        <f t="shared" si="603"/>
        <v>-41.300000000000004</v>
      </c>
      <c r="M226">
        <v>-74.2</v>
      </c>
      <c r="N226">
        <v>-32.9</v>
      </c>
    </row>
    <row r="227" spans="1:24" hidden="1">
      <c r="A227" s="4">
        <v>43326</v>
      </c>
      <c r="B227" s="9">
        <v>4</v>
      </c>
      <c r="C227" s="8">
        <v>45</v>
      </c>
      <c r="D227" s="8" t="s">
        <v>12</v>
      </c>
      <c r="E227" s="57">
        <v>87.129196296819671</v>
      </c>
      <c r="F227" s="59">
        <v>65.381253864272495</v>
      </c>
      <c r="G227">
        <v>23.8</v>
      </c>
      <c r="H227">
        <v>19.8</v>
      </c>
      <c r="I227">
        <v>16</v>
      </c>
      <c r="J227">
        <v>15.4</v>
      </c>
      <c r="K227">
        <v>14</v>
      </c>
      <c r="L227">
        <f t="shared" si="603"/>
        <v>-67.75</v>
      </c>
      <c r="M227">
        <v>-74.2</v>
      </c>
      <c r="N227">
        <v>-6.45</v>
      </c>
    </row>
    <row r="228" spans="1:24" hidden="1">
      <c r="A228" s="4">
        <v>43326</v>
      </c>
      <c r="B228" s="9">
        <v>4</v>
      </c>
      <c r="C228" s="8">
        <v>46</v>
      </c>
      <c r="D228" s="8" t="s">
        <v>12</v>
      </c>
      <c r="E228" s="57">
        <v>97.576782588944781</v>
      </c>
      <c r="F228" s="59">
        <v>65.71011276014373</v>
      </c>
      <c r="G228">
        <v>35.6</v>
      </c>
      <c r="H228">
        <v>19.600000000000001</v>
      </c>
      <c r="I228">
        <v>15.5</v>
      </c>
      <c r="J228">
        <v>14.8</v>
      </c>
      <c r="K228">
        <v>14.2</v>
      </c>
      <c r="L228">
        <f t="shared" si="603"/>
        <v>-56.75</v>
      </c>
      <c r="M228">
        <v>-74.2</v>
      </c>
      <c r="N228">
        <v>-17.45</v>
      </c>
    </row>
    <row r="229" spans="1:24" hidden="1">
      <c r="A229" s="4">
        <v>43326</v>
      </c>
      <c r="B229" s="9">
        <v>4</v>
      </c>
      <c r="C229" s="8">
        <v>47</v>
      </c>
      <c r="D229" s="8" t="s">
        <v>12</v>
      </c>
      <c r="E229" s="58">
        <v>79.528336507014515</v>
      </c>
      <c r="F229" s="60">
        <v>98.182498402744429</v>
      </c>
      <c r="G229">
        <v>31.4</v>
      </c>
      <c r="H229">
        <v>18.8</v>
      </c>
      <c r="I229">
        <v>14.9</v>
      </c>
      <c r="J229">
        <v>14.8</v>
      </c>
      <c r="K229">
        <v>14.3</v>
      </c>
      <c r="L229">
        <f t="shared" si="603"/>
        <v>-62.85</v>
      </c>
      <c r="M229">
        <v>-74.2</v>
      </c>
      <c r="N229">
        <v>-11.35</v>
      </c>
    </row>
    <row r="230" spans="1:24" hidden="1">
      <c r="A230" s="4">
        <v>43343</v>
      </c>
      <c r="B230" s="9">
        <v>1</v>
      </c>
      <c r="C230" s="8">
        <v>11</v>
      </c>
      <c r="D230" s="8" t="s">
        <v>12</v>
      </c>
      <c r="E230" s="61">
        <v>80.493711098663383</v>
      </c>
      <c r="F230" s="63">
        <v>256.11339179429234</v>
      </c>
      <c r="G230">
        <v>20.8</v>
      </c>
      <c r="H230">
        <v>16.600000000000001</v>
      </c>
      <c r="I230">
        <v>15.3</v>
      </c>
      <c r="J230">
        <v>15</v>
      </c>
      <c r="K230">
        <v>14.5</v>
      </c>
      <c r="L230">
        <f t="shared" si="603"/>
        <v>-11.55</v>
      </c>
      <c r="M230">
        <v>-40.6</v>
      </c>
      <c r="N230">
        <v>-29.05</v>
      </c>
      <c r="P230" s="75" t="s">
        <v>12</v>
      </c>
      <c r="Q230" s="77">
        <f t="shared" ref="Q230:Q231" si="617">AVERAGE(E230,E232)</f>
        <v>69.65444747121893</v>
      </c>
      <c r="R230" s="77">
        <f t="shared" ref="R230:R231" si="618">AVERAGE(F230,F232)</f>
        <v>256.11339179429234</v>
      </c>
      <c r="S230" s="77">
        <f t="shared" ref="S230:S231" si="619">AVERAGE(G230,G232)</f>
        <v>20.6</v>
      </c>
      <c r="T230" s="77">
        <f t="shared" ref="T230:T231" si="620">AVERAGE(H230,H232)</f>
        <v>17.950000000000003</v>
      </c>
      <c r="U230" s="77">
        <f t="shared" ref="U230:U231" si="621">AVERAGE(I230,I232)</f>
        <v>15.5</v>
      </c>
      <c r="V230" s="77">
        <f t="shared" ref="V230:V231" si="622">AVERAGE(J230,J232)</f>
        <v>14.95</v>
      </c>
      <c r="W230" s="77">
        <f t="shared" ref="W230:W231" si="623">AVERAGE(K230,K232)</f>
        <v>14.45</v>
      </c>
      <c r="X230" s="77">
        <f t="shared" ref="X230" si="624">AVERAGE(L230:L233)</f>
        <v>-8.1625000000000014</v>
      </c>
    </row>
    <row r="231" spans="1:24" hidden="1">
      <c r="A231" s="4">
        <v>43343</v>
      </c>
      <c r="B231" s="9">
        <v>1</v>
      </c>
      <c r="C231" s="8">
        <v>12</v>
      </c>
      <c r="D231" s="8" t="s">
        <v>13</v>
      </c>
      <c r="E231" s="61">
        <v>57.741265626711915</v>
      </c>
      <c r="F231" s="63">
        <v>393.45854215763961</v>
      </c>
      <c r="G231">
        <v>20.5</v>
      </c>
      <c r="H231">
        <v>16.899999999999999</v>
      </c>
      <c r="I231">
        <v>15.4</v>
      </c>
      <c r="J231">
        <v>14.9</v>
      </c>
      <c r="K231">
        <v>14.6</v>
      </c>
      <c r="L231">
        <f t="shared" si="603"/>
        <v>-1</v>
      </c>
      <c r="M231">
        <v>-40.6</v>
      </c>
      <c r="N231">
        <v>-39.6</v>
      </c>
      <c r="P231" s="75" t="s">
        <v>13</v>
      </c>
      <c r="Q231" s="77">
        <f>AVERAGE(E231,E233)</f>
        <v>52.555747087885763</v>
      </c>
      <c r="R231" s="77">
        <f t="shared" si="618"/>
        <v>204.41304603440082</v>
      </c>
      <c r="S231" s="77">
        <f t="shared" si="619"/>
        <v>21.95</v>
      </c>
      <c r="T231" s="77">
        <f t="shared" si="620"/>
        <v>16.600000000000001</v>
      </c>
      <c r="U231" s="77">
        <f t="shared" si="621"/>
        <v>15.4</v>
      </c>
      <c r="V231" s="77">
        <f t="shared" si="622"/>
        <v>14.850000000000001</v>
      </c>
      <c r="W231" s="77">
        <f t="shared" si="623"/>
        <v>14.399999999999999</v>
      </c>
    </row>
    <row r="232" spans="1:24" hidden="1">
      <c r="A232" s="4">
        <v>43343</v>
      </c>
      <c r="B232" s="9">
        <v>1</v>
      </c>
      <c r="C232" s="8">
        <v>13</v>
      </c>
      <c r="D232" s="8" t="s">
        <v>12</v>
      </c>
      <c r="E232" s="61">
        <v>58.815183843774491</v>
      </c>
      <c r="F232" s="63"/>
      <c r="G232">
        <v>20.399999999999999</v>
      </c>
      <c r="H232">
        <v>19.3</v>
      </c>
      <c r="I232">
        <v>15.7</v>
      </c>
      <c r="J232">
        <v>14.9</v>
      </c>
      <c r="K232">
        <v>14.4</v>
      </c>
      <c r="L232">
        <f t="shared" si="603"/>
        <v>-22.05</v>
      </c>
      <c r="M232">
        <v>-40.6</v>
      </c>
      <c r="N232">
        <v>-18.55</v>
      </c>
    </row>
    <row r="233" spans="1:24" hidden="1">
      <c r="A233" s="4">
        <v>43343</v>
      </c>
      <c r="B233" s="9">
        <v>1</v>
      </c>
      <c r="C233" s="8">
        <v>14</v>
      </c>
      <c r="D233" s="8" t="s">
        <v>13</v>
      </c>
      <c r="E233" s="62">
        <v>47.370228549059611</v>
      </c>
      <c r="F233" s="64">
        <v>15.367549911162042</v>
      </c>
      <c r="G233">
        <v>23.4</v>
      </c>
      <c r="H233">
        <v>16.3</v>
      </c>
      <c r="I233">
        <v>15.4</v>
      </c>
      <c r="J233">
        <v>14.8</v>
      </c>
      <c r="K233">
        <v>14.2</v>
      </c>
      <c r="L233">
        <f t="shared" si="603"/>
        <v>1.9499999999999957</v>
      </c>
      <c r="M233">
        <v>-40.6</v>
      </c>
      <c r="N233">
        <v>-42.55</v>
      </c>
    </row>
    <row r="234" spans="1:24" hidden="1">
      <c r="A234" s="4">
        <v>43343</v>
      </c>
      <c r="B234" s="9">
        <v>2</v>
      </c>
      <c r="C234" s="8">
        <v>21</v>
      </c>
      <c r="D234" s="8" t="s">
        <v>12</v>
      </c>
      <c r="E234" s="61">
        <v>118.67114725533924</v>
      </c>
      <c r="F234" s="63">
        <v>334.81077775922176</v>
      </c>
      <c r="G234">
        <v>31.4</v>
      </c>
      <c r="H234">
        <v>19.600000000000001</v>
      </c>
      <c r="I234">
        <v>15.8</v>
      </c>
      <c r="J234">
        <v>15.1</v>
      </c>
      <c r="K234">
        <v>14.6</v>
      </c>
      <c r="L234">
        <f t="shared" si="603"/>
        <v>-53.1</v>
      </c>
      <c r="M234">
        <v>-57.7</v>
      </c>
      <c r="N234">
        <v>-4.5999999999999996</v>
      </c>
      <c r="P234" s="75" t="s">
        <v>12</v>
      </c>
      <c r="Q234" s="77">
        <f t="shared" ref="Q234:Q265" si="625">AVERAGE(E234:E235)</f>
        <v>118.67114725533924</v>
      </c>
      <c r="R234" s="77">
        <f t="shared" ref="R234:R290" si="626">AVERAGE(F234:F235)</f>
        <v>334.81077775922176</v>
      </c>
      <c r="S234" s="77">
        <f t="shared" ref="S234:S290" si="627">AVERAGE(G234:G235)</f>
        <v>26</v>
      </c>
      <c r="T234" s="77">
        <f t="shared" ref="T234:T290" si="628">AVERAGE(H234:H235)</f>
        <v>19.8</v>
      </c>
      <c r="U234" s="77">
        <f t="shared" ref="U234:U290" si="629">AVERAGE(I234:I235)</f>
        <v>15.9</v>
      </c>
      <c r="V234" s="77">
        <f t="shared" ref="V234:V290" si="630">AVERAGE(J234:J235)</f>
        <v>15.1</v>
      </c>
      <c r="W234" s="77">
        <f t="shared" ref="W234:W290" si="631">AVERAGE(K234:K235)</f>
        <v>14.55</v>
      </c>
      <c r="X234" s="77">
        <f t="shared" ref="X234" si="632">AVERAGE(L234:L237)</f>
        <v>-42.725000000000001</v>
      </c>
    </row>
    <row r="235" spans="1:24" hidden="1">
      <c r="A235" s="4">
        <v>43343</v>
      </c>
      <c r="B235" s="9">
        <v>2</v>
      </c>
      <c r="C235" s="8">
        <v>22</v>
      </c>
      <c r="D235" s="8" t="s">
        <v>12</v>
      </c>
      <c r="E235" s="61"/>
      <c r="F235" s="63"/>
      <c r="G235">
        <v>20.6</v>
      </c>
      <c r="H235">
        <v>20</v>
      </c>
      <c r="I235">
        <v>16</v>
      </c>
      <c r="J235">
        <v>15.1</v>
      </c>
      <c r="K235">
        <v>14.5</v>
      </c>
      <c r="L235">
        <f t="shared" si="603"/>
        <v>-55.900000000000006</v>
      </c>
      <c r="M235">
        <v>-57.7</v>
      </c>
      <c r="N235">
        <v>-1.8</v>
      </c>
      <c r="P235" s="75" t="s">
        <v>13</v>
      </c>
      <c r="Q235" s="77">
        <f t="shared" ref="Q235" si="633">AVERAGE(E236:E237)</f>
        <v>72.638540427775411</v>
      </c>
      <c r="R235" s="77">
        <f t="shared" ref="R235" si="634">AVERAGE(F236:F237)</f>
        <v>3452.4187877927379</v>
      </c>
      <c r="S235" s="77">
        <f t="shared" ref="S235" si="635">AVERAGE(G236:G237)</f>
        <v>24.950000000000003</v>
      </c>
      <c r="T235" s="77">
        <f t="shared" ref="T235" si="636">AVERAGE(H236:H237)</f>
        <v>17.25</v>
      </c>
      <c r="U235" s="77">
        <f t="shared" ref="U235" si="637">AVERAGE(I236:I237)</f>
        <v>16.05</v>
      </c>
      <c r="V235" s="77">
        <f t="shared" ref="V235:W235" si="638">AVERAGE(J236:J237)</f>
        <v>15.7</v>
      </c>
      <c r="W235" s="77">
        <f t="shared" si="638"/>
        <v>15.149999999999999</v>
      </c>
    </row>
    <row r="236" spans="1:24" hidden="1">
      <c r="A236" s="4">
        <v>43343</v>
      </c>
      <c r="B236" s="9">
        <v>2</v>
      </c>
      <c r="C236" s="8">
        <v>23</v>
      </c>
      <c r="D236" s="8" t="s">
        <v>13</v>
      </c>
      <c r="E236" s="61">
        <v>74.937015464964318</v>
      </c>
      <c r="F236" s="63">
        <v>4531.3721426535994</v>
      </c>
      <c r="G236">
        <v>22.6</v>
      </c>
      <c r="H236">
        <v>17.2</v>
      </c>
      <c r="I236">
        <v>15.9</v>
      </c>
      <c r="J236">
        <v>15.7</v>
      </c>
      <c r="K236">
        <v>15.2</v>
      </c>
      <c r="L236">
        <f t="shared" si="603"/>
        <v>-30.300000000000004</v>
      </c>
      <c r="M236">
        <v>-57.7</v>
      </c>
      <c r="N236">
        <v>-27.4</v>
      </c>
    </row>
    <row r="237" spans="1:24" hidden="1">
      <c r="A237" s="4">
        <v>43343</v>
      </c>
      <c r="B237" s="9">
        <v>2</v>
      </c>
      <c r="C237" s="8">
        <v>24</v>
      </c>
      <c r="D237" s="8" t="s">
        <v>13</v>
      </c>
      <c r="E237" s="62">
        <v>70.340065390586503</v>
      </c>
      <c r="F237" s="64">
        <v>2373.465432931876</v>
      </c>
      <c r="G237">
        <v>27.3</v>
      </c>
      <c r="H237">
        <v>17.3</v>
      </c>
      <c r="I237">
        <v>16.2</v>
      </c>
      <c r="J237">
        <v>15.7</v>
      </c>
      <c r="K237">
        <v>15.1</v>
      </c>
      <c r="L237">
        <f t="shared" si="603"/>
        <v>-31.6</v>
      </c>
      <c r="M237">
        <v>-57.7</v>
      </c>
      <c r="N237">
        <v>-26.1</v>
      </c>
    </row>
    <row r="238" spans="1:24" hidden="1">
      <c r="A238" s="4">
        <v>43343</v>
      </c>
      <c r="B238" s="9">
        <v>3</v>
      </c>
      <c r="C238" s="8">
        <v>31</v>
      </c>
      <c r="D238" s="8" t="s">
        <v>12</v>
      </c>
      <c r="E238" s="61">
        <v>165.91217953990144</v>
      </c>
      <c r="F238" s="63">
        <v>366.19665910450561</v>
      </c>
      <c r="G238">
        <v>26.7</v>
      </c>
      <c r="H238">
        <v>19.2</v>
      </c>
      <c r="I238">
        <v>15.7</v>
      </c>
      <c r="J238">
        <v>14.9</v>
      </c>
      <c r="K238">
        <v>14.4</v>
      </c>
      <c r="L238">
        <f t="shared" si="603"/>
        <v>-36.099999999999994</v>
      </c>
      <c r="M238">
        <v>-57.9</v>
      </c>
      <c r="N238">
        <v>-21.8</v>
      </c>
      <c r="P238" s="75" t="s">
        <v>12</v>
      </c>
      <c r="Q238" s="77">
        <f>AVERAGE(E238:E239)</f>
        <v>117.50044347729622</v>
      </c>
      <c r="R238" s="77">
        <f t="shared" ref="R238:R290" si="639">AVERAGE(F238:F239)</f>
        <v>197.3531410096989</v>
      </c>
      <c r="S238" s="77">
        <f t="shared" ref="S238:S290" si="640">AVERAGE(G238:G239)</f>
        <v>26.549999999999997</v>
      </c>
      <c r="T238" s="77">
        <f t="shared" ref="T238:T290" si="641">AVERAGE(H238:H239)</f>
        <v>21.15</v>
      </c>
      <c r="U238" s="77">
        <f t="shared" ref="U238:U290" si="642">AVERAGE(I238:I239)</f>
        <v>16.2</v>
      </c>
      <c r="V238" s="77">
        <f t="shared" ref="V238:V290" si="643">AVERAGE(J238:J239)</f>
        <v>15.05</v>
      </c>
      <c r="W238" s="77">
        <f t="shared" ref="W238:W290" si="644">AVERAGE(K238:K239)</f>
        <v>14.5</v>
      </c>
      <c r="X238" s="77">
        <f t="shared" ref="X238" si="645">AVERAGE(L238:L241)</f>
        <v>-31.924999999999997</v>
      </c>
    </row>
    <row r="239" spans="1:24" hidden="1">
      <c r="A239" s="4">
        <v>43343</v>
      </c>
      <c r="B239" s="9">
        <v>3</v>
      </c>
      <c r="C239" s="8">
        <v>32</v>
      </c>
      <c r="D239" s="8" t="s">
        <v>12</v>
      </c>
      <c r="E239" s="61">
        <v>69.088707414691001</v>
      </c>
      <c r="F239" s="63">
        <v>28.509622914892212</v>
      </c>
      <c r="G239">
        <v>26.4</v>
      </c>
      <c r="H239">
        <v>23.1</v>
      </c>
      <c r="I239">
        <v>16.7</v>
      </c>
      <c r="J239">
        <v>15.2</v>
      </c>
      <c r="K239">
        <v>14.6</v>
      </c>
      <c r="L239">
        <f t="shared" si="603"/>
        <v>-27.75</v>
      </c>
      <c r="M239">
        <v>-57.9</v>
      </c>
      <c r="N239">
        <v>-30.15</v>
      </c>
      <c r="P239" s="75" t="s">
        <v>14</v>
      </c>
      <c r="Q239" s="77" t="e">
        <f t="shared" ref="Q239" si="646">AVERAGE(E240:E241)</f>
        <v>#DIV/0!</v>
      </c>
      <c r="R239" s="77">
        <f t="shared" ref="R239" si="647">AVERAGE(F240:F241)</f>
        <v>5647.1624820798761</v>
      </c>
      <c r="S239" s="77">
        <f t="shared" ref="S239" si="648">AVERAGE(G240:G241)</f>
        <v>19.5</v>
      </c>
      <c r="T239" s="77">
        <f t="shared" ref="T239" si="649">AVERAGE(H240:H241)</f>
        <v>22.8</v>
      </c>
      <c r="U239" s="77">
        <f t="shared" ref="U239" si="650">AVERAGE(I240:I241)</f>
        <v>18.600000000000001</v>
      </c>
      <c r="V239" s="77">
        <f t="shared" ref="V239" si="651">AVERAGE(J240:J241)</f>
        <v>17.5</v>
      </c>
      <c r="W239" s="77">
        <f t="shared" ref="W239" si="652">AVERAGE(K240:K241)</f>
        <v>17</v>
      </c>
    </row>
    <row r="240" spans="1:24" hidden="1">
      <c r="A240" s="4">
        <v>43343</v>
      </c>
      <c r="B240" s="9">
        <v>3</v>
      </c>
      <c r="C240" s="8">
        <v>33</v>
      </c>
      <c r="D240" s="8" t="s">
        <v>14</v>
      </c>
      <c r="E240" s="61"/>
      <c r="F240" s="63">
        <v>3208.2103891070233</v>
      </c>
      <c r="G240">
        <v>19.5</v>
      </c>
      <c r="H240">
        <v>22.8</v>
      </c>
      <c r="I240">
        <v>18.600000000000001</v>
      </c>
      <c r="J240">
        <v>17.5</v>
      </c>
      <c r="K240">
        <v>17</v>
      </c>
      <c r="N240">
        <v>-32.65</v>
      </c>
    </row>
    <row r="241" spans="1:24" hidden="1">
      <c r="A241" s="4">
        <v>43343</v>
      </c>
      <c r="B241" s="9">
        <v>3</v>
      </c>
      <c r="C241" s="8">
        <v>34</v>
      </c>
      <c r="D241" s="8" t="s">
        <v>14</v>
      </c>
      <c r="E241" s="62"/>
      <c r="F241" s="64">
        <v>8086.1145750527294</v>
      </c>
      <c r="G241">
        <v>19.5</v>
      </c>
      <c r="H241">
        <v>22.8</v>
      </c>
      <c r="I241">
        <v>18.600000000000001</v>
      </c>
      <c r="J241">
        <v>17.5</v>
      </c>
      <c r="K241">
        <v>17</v>
      </c>
      <c r="N241">
        <v>-32.65</v>
      </c>
    </row>
    <row r="242" spans="1:24" hidden="1">
      <c r="A242" s="4">
        <v>43343</v>
      </c>
      <c r="B242" s="9">
        <v>4</v>
      </c>
      <c r="C242" s="8">
        <v>41</v>
      </c>
      <c r="D242" s="8" t="s">
        <v>13</v>
      </c>
      <c r="E242" s="61">
        <v>91.893078944215759</v>
      </c>
      <c r="F242" s="63">
        <v>290.6397123933487</v>
      </c>
      <c r="G242">
        <v>30.4</v>
      </c>
      <c r="H242">
        <v>18.100000000000001</v>
      </c>
      <c r="I242">
        <v>16.5</v>
      </c>
      <c r="J242">
        <v>16.3</v>
      </c>
      <c r="K242">
        <v>16.100000000000001</v>
      </c>
      <c r="L242">
        <f>M242-N242</f>
        <v>-27.6</v>
      </c>
      <c r="M242">
        <v>-59.5</v>
      </c>
      <c r="N242">
        <v>-31.9</v>
      </c>
      <c r="P242" t="s">
        <v>12</v>
      </c>
      <c r="Q242" s="77">
        <f t="shared" ref="Q242" si="653">AVERAGE(E246:E248)</f>
        <v>88.146892494875928</v>
      </c>
      <c r="R242" s="77" t="e">
        <f t="shared" ref="R242" si="654">AVERAGE(F246:F248)</f>
        <v>#DIV/0!</v>
      </c>
      <c r="S242" s="77">
        <f t="shared" ref="S242" si="655">AVERAGE(G246:G248)</f>
        <v>31.833333333333339</v>
      </c>
      <c r="T242" s="77">
        <f t="shared" ref="T242" si="656">AVERAGE(H246:H248)</f>
        <v>19.266666666666666</v>
      </c>
      <c r="U242" s="77">
        <f t="shared" ref="U242" si="657">AVERAGE(I246:I248)</f>
        <v>15.6</v>
      </c>
      <c r="V242" s="77">
        <f t="shared" ref="V242" si="658">AVERAGE(J246:J248)</f>
        <v>14.333333333333334</v>
      </c>
      <c r="W242" s="77">
        <f t="shared" ref="W242" si="659">AVERAGE(K246:K248)</f>
        <v>13.433333333333332</v>
      </c>
      <c r="X242" s="77">
        <f t="shared" ref="X242" si="660">AVERAGE(L242:L248)</f>
        <v>-36.178571428571431</v>
      </c>
    </row>
    <row r="243" spans="1:24" hidden="1">
      <c r="A243" s="4">
        <v>43343</v>
      </c>
      <c r="B243" s="9">
        <v>4</v>
      </c>
      <c r="C243" s="8">
        <v>42</v>
      </c>
      <c r="D243" s="8" t="s">
        <v>14</v>
      </c>
      <c r="E243" s="61"/>
      <c r="F243" s="63">
        <v>688.93286837160304</v>
      </c>
      <c r="G243">
        <v>21.1</v>
      </c>
      <c r="H243">
        <v>19.2</v>
      </c>
      <c r="I243">
        <v>16.2</v>
      </c>
      <c r="J243">
        <v>16</v>
      </c>
      <c r="K243">
        <v>15.5</v>
      </c>
      <c r="L243">
        <f t="shared" ref="L243:L258" si="661">M243-N243</f>
        <v>-28.95</v>
      </c>
      <c r="M243">
        <v>-59.5</v>
      </c>
      <c r="N243">
        <v>-30.55</v>
      </c>
      <c r="P243" t="s">
        <v>13</v>
      </c>
      <c r="Q243" s="77">
        <f>AVERAGE(E242,E244,E245)</f>
        <v>84.328878967924268</v>
      </c>
      <c r="R243" s="77">
        <f t="shared" ref="R243" si="662">AVERAGE(F242,F244,F245)</f>
        <v>397.00246941940668</v>
      </c>
      <c r="S243" s="77">
        <f t="shared" ref="S243" si="663">AVERAGE(G242,G244,G245)</f>
        <v>28.033333333333331</v>
      </c>
      <c r="T243" s="77">
        <f t="shared" ref="T243" si="664">AVERAGE(H242,H244,H245)</f>
        <v>18.066666666666666</v>
      </c>
      <c r="U243" s="77">
        <f t="shared" ref="U243" si="665">AVERAGE(I242,I244,I245)</f>
        <v>16.033333333333331</v>
      </c>
      <c r="V243" s="77">
        <f t="shared" ref="V243:W243" si="666">AVERAGE(J242,J244,J245)</f>
        <v>15.833333333333334</v>
      </c>
      <c r="W243" s="77">
        <f t="shared" si="666"/>
        <v>15.533333333333333</v>
      </c>
    </row>
    <row r="244" spans="1:24" hidden="1">
      <c r="A244" s="4">
        <v>43343</v>
      </c>
      <c r="B244" s="9">
        <v>4</v>
      </c>
      <c r="C244" s="8">
        <v>43</v>
      </c>
      <c r="D244" s="8" t="s">
        <v>13</v>
      </c>
      <c r="E244" s="61">
        <v>88.187863850910404</v>
      </c>
      <c r="F244" s="63">
        <v>326.52275591367379</v>
      </c>
      <c r="G244">
        <v>27.7</v>
      </c>
      <c r="H244">
        <v>17.3</v>
      </c>
      <c r="I244">
        <v>15.4</v>
      </c>
      <c r="J244">
        <v>15.2</v>
      </c>
      <c r="K244">
        <v>14.7</v>
      </c>
      <c r="L244">
        <f t="shared" si="661"/>
        <v>-26.85</v>
      </c>
      <c r="M244">
        <v>-59.5</v>
      </c>
      <c r="N244">
        <v>-32.65</v>
      </c>
      <c r="P244" t="s">
        <v>18</v>
      </c>
      <c r="Q244" s="77" t="e">
        <f t="shared" ref="Q244:Q290" si="667">AVERAGE(E243)</f>
        <v>#DIV/0!</v>
      </c>
      <c r="R244" s="77">
        <f t="shared" ref="R244:R290" si="668">AVERAGE(F243)</f>
        <v>688.93286837160304</v>
      </c>
      <c r="S244" s="77">
        <f t="shared" ref="S244:S290" si="669">AVERAGE(G243)</f>
        <v>21.1</v>
      </c>
      <c r="T244" s="77">
        <f t="shared" ref="T244:T290" si="670">AVERAGE(H243)</f>
        <v>19.2</v>
      </c>
      <c r="U244" s="77">
        <f t="shared" ref="U244:U290" si="671">AVERAGE(I243)</f>
        <v>16.2</v>
      </c>
      <c r="V244" s="77">
        <f t="shared" ref="V244:V290" si="672">AVERAGE(J243)</f>
        <v>16</v>
      </c>
      <c r="W244" s="77">
        <f t="shared" ref="W244:W290" si="673">AVERAGE(K243)</f>
        <v>15.5</v>
      </c>
    </row>
    <row r="245" spans="1:24" hidden="1">
      <c r="A245" s="4">
        <v>43343</v>
      </c>
      <c r="B245" s="9">
        <v>4</v>
      </c>
      <c r="C245" s="8">
        <v>44</v>
      </c>
      <c r="D245" s="8" t="s">
        <v>13</v>
      </c>
      <c r="E245" s="61">
        <v>72.905694108646642</v>
      </c>
      <c r="F245" s="63">
        <v>573.8449399511976</v>
      </c>
      <c r="G245">
        <v>26</v>
      </c>
      <c r="H245">
        <v>18.8</v>
      </c>
      <c r="I245">
        <v>16.2</v>
      </c>
      <c r="J245">
        <v>16</v>
      </c>
      <c r="K245">
        <v>15.8</v>
      </c>
      <c r="L245">
        <f t="shared" si="661"/>
        <v>-26.6</v>
      </c>
      <c r="M245">
        <v>-59.5</v>
      </c>
      <c r="N245">
        <v>-32.9</v>
      </c>
    </row>
    <row r="246" spans="1:24" hidden="1">
      <c r="A246" s="4">
        <v>43343</v>
      </c>
      <c r="B246" s="9">
        <v>4</v>
      </c>
      <c r="C246" s="8">
        <v>45</v>
      </c>
      <c r="D246" s="8" t="s">
        <v>12</v>
      </c>
      <c r="E246" s="61">
        <v>96.934402864781816</v>
      </c>
      <c r="F246" s="63"/>
      <c r="G246">
        <v>35.700000000000003</v>
      </c>
      <c r="H246">
        <v>19.399999999999999</v>
      </c>
      <c r="I246">
        <v>15.6</v>
      </c>
      <c r="J246">
        <v>14.2</v>
      </c>
      <c r="K246">
        <v>13.2</v>
      </c>
      <c r="L246">
        <f t="shared" si="661"/>
        <v>-53.05</v>
      </c>
      <c r="M246">
        <v>-59.5</v>
      </c>
      <c r="N246">
        <v>-6.45</v>
      </c>
    </row>
    <row r="247" spans="1:24" hidden="1">
      <c r="A247" s="4">
        <v>43343</v>
      </c>
      <c r="B247" s="9">
        <v>4</v>
      </c>
      <c r="C247" s="8">
        <v>46</v>
      </c>
      <c r="D247" s="8" t="s">
        <v>12</v>
      </c>
      <c r="E247" s="61"/>
      <c r="F247" s="63"/>
      <c r="G247">
        <v>30.1</v>
      </c>
      <c r="H247">
        <v>19.399999999999999</v>
      </c>
      <c r="I247">
        <v>16</v>
      </c>
      <c r="J247">
        <v>14.4</v>
      </c>
      <c r="K247">
        <v>13.5</v>
      </c>
      <c r="L247">
        <f t="shared" si="661"/>
        <v>-42.05</v>
      </c>
      <c r="M247">
        <v>-59.5</v>
      </c>
      <c r="N247">
        <v>-17.45</v>
      </c>
    </row>
    <row r="248" spans="1:24" hidden="1">
      <c r="A248" s="4">
        <v>43343</v>
      </c>
      <c r="B248" s="9">
        <v>4</v>
      </c>
      <c r="C248" s="8">
        <v>47</v>
      </c>
      <c r="D248" s="8" t="s">
        <v>12</v>
      </c>
      <c r="E248" s="62">
        <v>79.35938212497004</v>
      </c>
      <c r="F248" s="64"/>
      <c r="G248">
        <v>29.7</v>
      </c>
      <c r="H248">
        <v>19</v>
      </c>
      <c r="I248">
        <v>15.2</v>
      </c>
      <c r="J248">
        <v>14.4</v>
      </c>
      <c r="K248">
        <v>13.6</v>
      </c>
      <c r="L248">
        <f t="shared" si="661"/>
        <v>-48.15</v>
      </c>
      <c r="M248">
        <v>-59.5</v>
      </c>
      <c r="N248">
        <v>-11.35</v>
      </c>
    </row>
    <row r="249" spans="1:24" hidden="1">
      <c r="A249" s="4">
        <v>43350</v>
      </c>
      <c r="B249" s="9">
        <v>1</v>
      </c>
      <c r="C249" s="8">
        <v>11</v>
      </c>
      <c r="D249" s="8" t="s">
        <v>12</v>
      </c>
      <c r="E249" s="65">
        <v>80.413305465023782</v>
      </c>
      <c r="F249" s="67">
        <v>210.75260841268681</v>
      </c>
      <c r="G249">
        <v>25.9</v>
      </c>
      <c r="H249">
        <v>16.899999999999999</v>
      </c>
      <c r="I249">
        <v>16</v>
      </c>
      <c r="J249">
        <v>15.5</v>
      </c>
      <c r="K249">
        <v>14.7</v>
      </c>
      <c r="L249">
        <f t="shared" si="661"/>
        <v>-22.05</v>
      </c>
      <c r="M249">
        <v>-51.1</v>
      </c>
      <c r="N249">
        <v>-29.05</v>
      </c>
      <c r="P249" s="75" t="s">
        <v>12</v>
      </c>
      <c r="Q249" s="77">
        <f t="shared" ref="Q249:Q250" si="674">AVERAGE(E249,E251)</f>
        <v>72.415205007574656</v>
      </c>
      <c r="R249" s="77">
        <f t="shared" ref="R249:R250" si="675">AVERAGE(F249,F251)</f>
        <v>210.75260841268681</v>
      </c>
      <c r="S249" s="77">
        <f t="shared" ref="S249:S250" si="676">AVERAGE(G249,G251)</f>
        <v>24.7</v>
      </c>
      <c r="T249" s="77">
        <f t="shared" ref="T249:T250" si="677">AVERAGE(H249,H251)</f>
        <v>17.7</v>
      </c>
      <c r="U249" s="77">
        <f t="shared" ref="U249:U250" si="678">AVERAGE(I249,I251)</f>
        <v>16</v>
      </c>
      <c r="V249" s="77">
        <f t="shared" ref="V249:V250" si="679">AVERAGE(J249,J251)</f>
        <v>15.4</v>
      </c>
      <c r="W249" s="77">
        <f t="shared" ref="W249:W250" si="680">AVERAGE(K249,K251)</f>
        <v>14.75</v>
      </c>
      <c r="X249" s="77">
        <f t="shared" ref="X249" si="681">AVERAGE(L249:L252)</f>
        <v>-18.662500000000001</v>
      </c>
    </row>
    <row r="250" spans="1:24" hidden="1">
      <c r="A250" s="4">
        <v>43350</v>
      </c>
      <c r="B250" s="9">
        <v>1</v>
      </c>
      <c r="C250" s="8">
        <v>12</v>
      </c>
      <c r="D250" s="8" t="s">
        <v>13</v>
      </c>
      <c r="E250" s="65">
        <v>52.404058120092451</v>
      </c>
      <c r="F250" s="67">
        <v>447.52518247860587</v>
      </c>
      <c r="G250">
        <v>26.1</v>
      </c>
      <c r="H250">
        <v>18</v>
      </c>
      <c r="I250">
        <v>16.399999999999999</v>
      </c>
      <c r="J250">
        <v>15.8</v>
      </c>
      <c r="K250">
        <v>14.9</v>
      </c>
      <c r="L250">
        <f t="shared" si="661"/>
        <v>-11.5</v>
      </c>
      <c r="M250">
        <v>-51.1</v>
      </c>
      <c r="N250">
        <v>-39.6</v>
      </c>
      <c r="P250" s="75" t="s">
        <v>13</v>
      </c>
      <c r="Q250" s="77">
        <f t="shared" si="674"/>
        <v>46.9461452347552</v>
      </c>
      <c r="R250" s="77">
        <f t="shared" si="675"/>
        <v>333.32385328454188</v>
      </c>
      <c r="S250" s="77">
        <f t="shared" si="676"/>
        <v>25.200000000000003</v>
      </c>
      <c r="T250" s="77">
        <f t="shared" si="677"/>
        <v>17.8</v>
      </c>
      <c r="U250" s="77">
        <f t="shared" si="678"/>
        <v>16.2</v>
      </c>
      <c r="V250" s="77">
        <f t="shared" si="679"/>
        <v>15.5</v>
      </c>
      <c r="W250" s="77">
        <f t="shared" si="680"/>
        <v>14.8</v>
      </c>
    </row>
    <row r="251" spans="1:24" hidden="1">
      <c r="A251" s="4">
        <v>43350</v>
      </c>
      <c r="B251" s="9">
        <v>1</v>
      </c>
      <c r="C251" s="8">
        <v>13</v>
      </c>
      <c r="D251" s="8" t="s">
        <v>12</v>
      </c>
      <c r="E251" s="65">
        <v>64.417104550125515</v>
      </c>
      <c r="F251" s="67"/>
      <c r="G251">
        <v>23.5</v>
      </c>
      <c r="H251">
        <v>18.5</v>
      </c>
      <c r="I251">
        <v>16</v>
      </c>
      <c r="J251">
        <v>15.3</v>
      </c>
      <c r="K251">
        <v>14.8</v>
      </c>
      <c r="L251">
        <f t="shared" si="661"/>
        <v>-32.549999999999997</v>
      </c>
      <c r="M251">
        <v>-51.1</v>
      </c>
      <c r="N251">
        <v>-18.55</v>
      </c>
    </row>
    <row r="252" spans="1:24" hidden="1">
      <c r="A252" s="4">
        <v>43350</v>
      </c>
      <c r="B252" s="9">
        <v>1</v>
      </c>
      <c r="C252" s="8">
        <v>14</v>
      </c>
      <c r="D252" s="8" t="s">
        <v>13</v>
      </c>
      <c r="E252" s="66">
        <v>41.488232349417949</v>
      </c>
      <c r="F252" s="68">
        <v>219.12252409047787</v>
      </c>
      <c r="G252">
        <v>24.3</v>
      </c>
      <c r="H252">
        <v>17.600000000000001</v>
      </c>
      <c r="I252">
        <v>16</v>
      </c>
      <c r="J252">
        <v>15.2</v>
      </c>
      <c r="K252">
        <v>14.7</v>
      </c>
      <c r="L252">
        <f t="shared" si="661"/>
        <v>-8.5500000000000043</v>
      </c>
      <c r="M252">
        <v>-51.1</v>
      </c>
      <c r="N252">
        <v>-42.55</v>
      </c>
    </row>
    <row r="253" spans="1:24" hidden="1">
      <c r="A253" s="4">
        <v>43350</v>
      </c>
      <c r="B253" s="9">
        <v>2</v>
      </c>
      <c r="C253" s="8">
        <v>21</v>
      </c>
      <c r="D253" s="8" t="s">
        <v>12</v>
      </c>
      <c r="E253" s="65">
        <v>98.975249940610894</v>
      </c>
      <c r="F253" s="67">
        <v>246.05831628819593</v>
      </c>
      <c r="G253">
        <v>27.7</v>
      </c>
      <c r="H253">
        <v>17.899999999999999</v>
      </c>
      <c r="I253">
        <v>15.9</v>
      </c>
      <c r="J253">
        <v>15</v>
      </c>
      <c r="K253">
        <v>14.4</v>
      </c>
      <c r="L253">
        <f t="shared" si="661"/>
        <v>-57.9</v>
      </c>
      <c r="M253">
        <v>-62.5</v>
      </c>
      <c r="N253">
        <v>-4.5999999999999996</v>
      </c>
      <c r="P253" s="75" t="s">
        <v>12</v>
      </c>
      <c r="Q253" s="77">
        <f t="shared" ref="Q253:Q290" si="682">AVERAGE(E253:E254)</f>
        <v>88.581719590101045</v>
      </c>
      <c r="R253" s="77">
        <f t="shared" ref="R253:R290" si="683">AVERAGE(F253:F254)</f>
        <v>181.35443398244354</v>
      </c>
      <c r="S253" s="77">
        <f t="shared" ref="S253:S290" si="684">AVERAGE(G253:G254)</f>
        <v>25.7</v>
      </c>
      <c r="T253" s="77">
        <f t="shared" ref="T253:T290" si="685">AVERAGE(H253:H254)</f>
        <v>20.149999999999999</v>
      </c>
      <c r="U253" s="77">
        <f t="shared" ref="U253:U290" si="686">AVERAGE(I253:I254)</f>
        <v>16.100000000000001</v>
      </c>
      <c r="V253" s="77">
        <f t="shared" ref="V253:V290" si="687">AVERAGE(J253:J254)</f>
        <v>15.25</v>
      </c>
      <c r="W253" s="77">
        <f t="shared" ref="W253:W290" si="688">AVERAGE(K253:K254)</f>
        <v>14.600000000000001</v>
      </c>
      <c r="X253" s="77">
        <f t="shared" ref="X253" si="689">AVERAGE(L253:L256)</f>
        <v>-47.524999999999999</v>
      </c>
    </row>
    <row r="254" spans="1:24" hidden="1">
      <c r="A254" s="4">
        <v>43350</v>
      </c>
      <c r="B254" s="9">
        <v>2</v>
      </c>
      <c r="C254" s="8">
        <v>22</v>
      </c>
      <c r="D254" s="8" t="s">
        <v>12</v>
      </c>
      <c r="E254" s="65">
        <v>78.188189239591196</v>
      </c>
      <c r="F254" s="67">
        <v>116.65055167669112</v>
      </c>
      <c r="G254">
        <v>23.7</v>
      </c>
      <c r="H254">
        <v>22.4</v>
      </c>
      <c r="I254">
        <v>16.3</v>
      </c>
      <c r="J254">
        <v>15.5</v>
      </c>
      <c r="K254">
        <v>14.8</v>
      </c>
      <c r="L254">
        <f t="shared" si="661"/>
        <v>-60.7</v>
      </c>
      <c r="M254">
        <v>-62.5</v>
      </c>
      <c r="N254">
        <v>-1.8</v>
      </c>
      <c r="P254" s="75" t="s">
        <v>13</v>
      </c>
      <c r="Q254" s="77">
        <f t="shared" ref="Q254" si="690">AVERAGE(E255:E256)</f>
        <v>52.807919771158424</v>
      </c>
      <c r="R254" s="77">
        <f t="shared" ref="R254" si="691">AVERAGE(F255:F256)</f>
        <v>2833.858172300666</v>
      </c>
      <c r="S254" s="77">
        <f t="shared" ref="S254" si="692">AVERAGE(G255:G256)</f>
        <v>24.45</v>
      </c>
      <c r="T254" s="77">
        <f t="shared" ref="T254" si="693">AVERAGE(H255:H256)</f>
        <v>18.5</v>
      </c>
      <c r="U254" s="77">
        <f t="shared" ref="U254" si="694">AVERAGE(I255:I256)</f>
        <v>16.7</v>
      </c>
      <c r="V254" s="77">
        <f t="shared" ref="V254:W254" si="695">AVERAGE(J255:J256)</f>
        <v>16.05</v>
      </c>
      <c r="W254" s="77">
        <f t="shared" si="695"/>
        <v>15.35</v>
      </c>
    </row>
    <row r="255" spans="1:24" hidden="1">
      <c r="A255" s="4">
        <v>43350</v>
      </c>
      <c r="B255" s="9">
        <v>2</v>
      </c>
      <c r="C255" s="8">
        <v>23</v>
      </c>
      <c r="D255" s="8" t="s">
        <v>13</v>
      </c>
      <c r="E255" s="65">
        <v>69.930825492458695</v>
      </c>
      <c r="F255" s="67">
        <v>4179.9959318847277</v>
      </c>
      <c r="G255">
        <v>24.4</v>
      </c>
      <c r="H255">
        <v>19</v>
      </c>
      <c r="I255">
        <v>17</v>
      </c>
      <c r="J255">
        <v>16.3</v>
      </c>
      <c r="K255">
        <v>15.6</v>
      </c>
      <c r="L255">
        <f t="shared" si="661"/>
        <v>-35.1</v>
      </c>
      <c r="M255">
        <v>-62.5</v>
      </c>
      <c r="N255">
        <v>-27.4</v>
      </c>
    </row>
    <row r="256" spans="1:24" hidden="1">
      <c r="A256" s="4">
        <v>43350</v>
      </c>
      <c r="B256" s="9">
        <v>2</v>
      </c>
      <c r="C256" s="8">
        <v>24</v>
      </c>
      <c r="D256" s="8" t="s">
        <v>13</v>
      </c>
      <c r="E256" s="66">
        <v>35.685014049858161</v>
      </c>
      <c r="F256" s="68">
        <v>1487.7204127166042</v>
      </c>
      <c r="G256">
        <v>24.5</v>
      </c>
      <c r="H256">
        <v>18</v>
      </c>
      <c r="I256">
        <v>16.399999999999999</v>
      </c>
      <c r="J256">
        <v>15.8</v>
      </c>
      <c r="K256">
        <v>15.1</v>
      </c>
      <c r="L256">
        <f t="shared" si="661"/>
        <v>-36.4</v>
      </c>
      <c r="M256">
        <v>-62.5</v>
      </c>
      <c r="N256">
        <v>-26.1</v>
      </c>
    </row>
    <row r="257" spans="1:24" hidden="1">
      <c r="A257" s="4">
        <v>43350</v>
      </c>
      <c r="B257" s="9">
        <v>3</v>
      </c>
      <c r="C257" s="8">
        <v>31</v>
      </c>
      <c r="D257" s="8" t="s">
        <v>12</v>
      </c>
      <c r="E257" s="65">
        <v>93.488142625827379</v>
      </c>
      <c r="F257" s="67">
        <v>204.49683468686339</v>
      </c>
      <c r="G257">
        <v>25</v>
      </c>
      <c r="H257">
        <v>20.2</v>
      </c>
      <c r="I257">
        <v>16.100000000000001</v>
      </c>
      <c r="J257">
        <v>15.5</v>
      </c>
      <c r="K257">
        <v>14.8</v>
      </c>
      <c r="L257">
        <f t="shared" si="661"/>
        <v>-42.099999999999994</v>
      </c>
      <c r="M257">
        <v>-63.9</v>
      </c>
      <c r="N257">
        <v>-21.8</v>
      </c>
      <c r="P257" s="75" t="s">
        <v>12</v>
      </c>
      <c r="Q257" s="77">
        <f t="shared" ref="Q257:Q290" si="696">AVERAGE(E257:E258)</f>
        <v>99.545450855435661</v>
      </c>
      <c r="R257" s="77">
        <f t="shared" ref="R257:R290" si="697">AVERAGE(F257:F258)</f>
        <v>118.71086372396452</v>
      </c>
      <c r="S257" s="77">
        <f t="shared" ref="S257:S290" si="698">AVERAGE(G257:G258)</f>
        <v>24.9</v>
      </c>
      <c r="T257" s="77">
        <f t="shared" ref="T257:T290" si="699">AVERAGE(H257:H258)</f>
        <v>19.7</v>
      </c>
      <c r="U257" s="77">
        <f t="shared" ref="U257:U290" si="700">AVERAGE(I257:I258)</f>
        <v>16.55</v>
      </c>
      <c r="V257" s="77">
        <f t="shared" ref="V257:V290" si="701">AVERAGE(J257:J258)</f>
        <v>15.5</v>
      </c>
      <c r="W257" s="77">
        <f t="shared" ref="W257:W290" si="702">AVERAGE(K257:K258)</f>
        <v>14.75</v>
      </c>
      <c r="X257" s="77">
        <f t="shared" ref="X257" si="703">AVERAGE(L257:L260)</f>
        <v>-37.924999999999997</v>
      </c>
    </row>
    <row r="258" spans="1:24" hidden="1">
      <c r="A258" s="4">
        <v>43350</v>
      </c>
      <c r="B258" s="9">
        <v>3</v>
      </c>
      <c r="C258" s="8">
        <v>32</v>
      </c>
      <c r="D258" s="8" t="s">
        <v>12</v>
      </c>
      <c r="E258" s="65">
        <v>105.60275908504393</v>
      </c>
      <c r="F258" s="67">
        <v>32.924892761065657</v>
      </c>
      <c r="G258">
        <v>24.8</v>
      </c>
      <c r="H258">
        <v>19.2</v>
      </c>
      <c r="I258">
        <v>17</v>
      </c>
      <c r="J258">
        <v>15.5</v>
      </c>
      <c r="K258">
        <v>14.7</v>
      </c>
      <c r="L258">
        <f t="shared" si="661"/>
        <v>-33.75</v>
      </c>
      <c r="M258">
        <v>-63.9</v>
      </c>
      <c r="N258">
        <v>-30.15</v>
      </c>
      <c r="P258" s="75" t="s">
        <v>14</v>
      </c>
      <c r="Q258" s="77" t="e">
        <f t="shared" ref="Q258" si="704">AVERAGE(E259:E260)</f>
        <v>#DIV/0!</v>
      </c>
      <c r="R258" s="77">
        <f t="shared" ref="R258" si="705">AVERAGE(F259:F260)</f>
        <v>7276.8862395226233</v>
      </c>
      <c r="S258" s="77">
        <f t="shared" ref="S258" si="706">AVERAGE(G259:G260)</f>
        <v>22.6</v>
      </c>
      <c r="T258" s="77">
        <f t="shared" ref="T258" si="707">AVERAGE(H259:H260)</f>
        <v>22.9</v>
      </c>
      <c r="U258" s="77">
        <f t="shared" ref="U258" si="708">AVERAGE(I259:I260)</f>
        <v>19.7</v>
      </c>
      <c r="V258" s="77">
        <f t="shared" ref="V258" si="709">AVERAGE(J259:J260)</f>
        <v>18.7</v>
      </c>
      <c r="W258" s="77">
        <f t="shared" ref="W258" si="710">AVERAGE(K259:K260)</f>
        <v>18.100000000000001</v>
      </c>
    </row>
    <row r="259" spans="1:24" hidden="1">
      <c r="A259" s="4">
        <v>43350</v>
      </c>
      <c r="B259" s="9">
        <v>3</v>
      </c>
      <c r="C259" s="8">
        <v>33</v>
      </c>
      <c r="D259" s="8" t="s">
        <v>14</v>
      </c>
      <c r="E259" s="65"/>
      <c r="F259" s="67">
        <v>4860.099350500579</v>
      </c>
      <c r="G259">
        <v>22.6</v>
      </c>
      <c r="H259">
        <v>22.9</v>
      </c>
      <c r="I259">
        <v>19.7</v>
      </c>
      <c r="J259">
        <v>18.7</v>
      </c>
      <c r="K259">
        <v>18.100000000000001</v>
      </c>
      <c r="N259">
        <v>-32.65</v>
      </c>
    </row>
    <row r="260" spans="1:24" hidden="1">
      <c r="A260" s="4">
        <v>43350</v>
      </c>
      <c r="B260" s="9">
        <v>3</v>
      </c>
      <c r="C260" s="8">
        <v>34</v>
      </c>
      <c r="D260" s="8" t="s">
        <v>14</v>
      </c>
      <c r="E260" s="66"/>
      <c r="F260" s="68">
        <v>9693.6731285446676</v>
      </c>
      <c r="G260">
        <v>22.6</v>
      </c>
      <c r="H260">
        <v>22.9</v>
      </c>
      <c r="I260">
        <v>19.7</v>
      </c>
      <c r="J260">
        <v>18.7</v>
      </c>
      <c r="K260">
        <v>18.100000000000001</v>
      </c>
      <c r="N260">
        <v>-32.65</v>
      </c>
    </row>
    <row r="261" spans="1:24" hidden="1">
      <c r="A261" s="4">
        <v>43350</v>
      </c>
      <c r="B261" s="9">
        <v>4</v>
      </c>
      <c r="C261" s="8">
        <v>41</v>
      </c>
      <c r="D261" s="8" t="s">
        <v>13</v>
      </c>
      <c r="E261" s="65">
        <v>87.523161649135645</v>
      </c>
      <c r="F261" s="67">
        <v>335.49112884308164</v>
      </c>
      <c r="G261">
        <v>29.9</v>
      </c>
      <c r="H261">
        <v>18.899999999999999</v>
      </c>
      <c r="I261">
        <v>17.399999999999999</v>
      </c>
      <c r="J261">
        <v>17.2</v>
      </c>
      <c r="K261">
        <v>16.7</v>
      </c>
      <c r="L261">
        <f>M261-N261</f>
        <v>-34.9</v>
      </c>
      <c r="M261">
        <v>-66.8</v>
      </c>
      <c r="N261">
        <v>-31.9</v>
      </c>
      <c r="P261" t="s">
        <v>12</v>
      </c>
      <c r="Q261" s="77">
        <f t="shared" ref="Q261" si="711">AVERAGE(E265:E267)</f>
        <v>59.799238706736439</v>
      </c>
      <c r="R261" s="77">
        <f t="shared" ref="R261" si="712">AVERAGE(F265:F267)</f>
        <v>50.585591501734228</v>
      </c>
      <c r="S261" s="77">
        <f t="shared" ref="S261" si="713">AVERAGE(G265:G267)</f>
        <v>30.266666666666666</v>
      </c>
      <c r="T261" s="77">
        <f t="shared" ref="T261" si="714">AVERAGE(H265:H267)</f>
        <v>20.499999999999996</v>
      </c>
      <c r="U261" s="77">
        <f t="shared" ref="U261" si="715">AVERAGE(I265:I267)</f>
        <v>16.3</v>
      </c>
      <c r="V261" s="77">
        <f t="shared" ref="V261" si="716">AVERAGE(J265:J267)</f>
        <v>15.200000000000001</v>
      </c>
      <c r="W261" s="77">
        <f t="shared" ref="W261" si="717">AVERAGE(K265:K267)</f>
        <v>14.233333333333334</v>
      </c>
      <c r="X261" s="77">
        <f t="shared" ref="X261" si="718">AVERAGE(L261:L267)</f>
        <v>-43.478571428571435</v>
      </c>
    </row>
    <row r="262" spans="1:24" hidden="1">
      <c r="A262" s="4">
        <v>43350</v>
      </c>
      <c r="B262" s="9">
        <v>4</v>
      </c>
      <c r="C262" s="8">
        <v>42</v>
      </c>
      <c r="D262" s="8" t="s">
        <v>14</v>
      </c>
      <c r="E262" s="65"/>
      <c r="F262" s="67"/>
      <c r="G262">
        <v>23.9</v>
      </c>
      <c r="H262">
        <v>20.100000000000001</v>
      </c>
      <c r="I262">
        <v>17.8</v>
      </c>
      <c r="J262">
        <v>17.3</v>
      </c>
      <c r="K262">
        <v>16</v>
      </c>
      <c r="L262">
        <f t="shared" ref="L262:L277" si="719">M262-N262</f>
        <v>-36.25</v>
      </c>
      <c r="M262">
        <v>-66.8</v>
      </c>
      <c r="N262">
        <v>-30.55</v>
      </c>
      <c r="P262" t="s">
        <v>13</v>
      </c>
      <c r="Q262" s="77">
        <f>AVERAGE(E261,E263,E264)</f>
        <v>77.87723349401432</v>
      </c>
      <c r="R262" s="77">
        <f t="shared" ref="R262" si="720">AVERAGE(F261,F263,F264)</f>
        <v>432.24790746664519</v>
      </c>
      <c r="S262" s="77">
        <f t="shared" ref="S262" si="721">AVERAGE(G261,G263,G264)</f>
        <v>29.5</v>
      </c>
      <c r="T262" s="77">
        <f t="shared" ref="T262" si="722">AVERAGE(H261,H263,H264)</f>
        <v>19.2</v>
      </c>
      <c r="U262" s="77">
        <f t="shared" ref="U262" si="723">AVERAGE(I261,I263,I264)</f>
        <v>16.766666666666666</v>
      </c>
      <c r="V262" s="77">
        <f t="shared" ref="V262:W262" si="724">AVERAGE(J261,J263,J264)</f>
        <v>16.5</v>
      </c>
      <c r="W262" s="77">
        <f t="shared" si="724"/>
        <v>16</v>
      </c>
    </row>
    <row r="263" spans="1:24" hidden="1">
      <c r="A263" s="4">
        <v>43350</v>
      </c>
      <c r="B263" s="9">
        <v>4</v>
      </c>
      <c r="C263" s="8">
        <v>43</v>
      </c>
      <c r="D263" s="8" t="s">
        <v>13</v>
      </c>
      <c r="E263" s="65">
        <v>79.191924432338382</v>
      </c>
      <c r="F263" s="67"/>
      <c r="G263">
        <v>32.299999999999997</v>
      </c>
      <c r="H263">
        <v>19.5</v>
      </c>
      <c r="I263">
        <v>15.9</v>
      </c>
      <c r="J263">
        <v>15.6</v>
      </c>
      <c r="K263">
        <v>15</v>
      </c>
      <c r="L263">
        <f t="shared" si="719"/>
        <v>-34.15</v>
      </c>
      <c r="M263">
        <v>-66.8</v>
      </c>
      <c r="N263">
        <v>-32.65</v>
      </c>
      <c r="P263" t="s">
        <v>18</v>
      </c>
      <c r="Q263" s="77" t="e">
        <f>AVERAGE(E262)</f>
        <v>#DIV/0!</v>
      </c>
      <c r="R263" s="77" t="e">
        <f t="shared" ref="R263:R290" si="725">AVERAGE(F262)</f>
        <v>#DIV/0!</v>
      </c>
      <c r="S263" s="77">
        <f t="shared" ref="S263:S290" si="726">AVERAGE(G262)</f>
        <v>23.9</v>
      </c>
      <c r="T263" s="77">
        <f t="shared" ref="T263:T290" si="727">AVERAGE(H262)</f>
        <v>20.100000000000001</v>
      </c>
      <c r="U263" s="77">
        <f t="shared" ref="U263:U290" si="728">AVERAGE(I262)</f>
        <v>17.8</v>
      </c>
      <c r="V263" s="77">
        <f t="shared" ref="V263:V290" si="729">AVERAGE(J262)</f>
        <v>17.3</v>
      </c>
      <c r="W263" s="77">
        <f t="shared" ref="W263:W290" si="730">AVERAGE(K262)</f>
        <v>16</v>
      </c>
    </row>
    <row r="264" spans="1:24" hidden="1">
      <c r="A264" s="4">
        <v>43350</v>
      </c>
      <c r="B264" s="9">
        <v>4</v>
      </c>
      <c r="C264" s="8">
        <v>44</v>
      </c>
      <c r="D264" s="8" t="s">
        <v>13</v>
      </c>
      <c r="E264" s="65">
        <v>66.916614400568918</v>
      </c>
      <c r="F264" s="67">
        <v>529.00468609020879</v>
      </c>
      <c r="G264">
        <v>26.3</v>
      </c>
      <c r="H264">
        <v>19.2</v>
      </c>
      <c r="I264">
        <v>17</v>
      </c>
      <c r="J264">
        <v>16.7</v>
      </c>
      <c r="K264">
        <v>16.3</v>
      </c>
      <c r="L264">
        <f t="shared" si="719"/>
        <v>-33.9</v>
      </c>
      <c r="M264">
        <v>-66.8</v>
      </c>
      <c r="N264">
        <v>-32.9</v>
      </c>
    </row>
    <row r="265" spans="1:24" hidden="1">
      <c r="A265" s="4">
        <v>43350</v>
      </c>
      <c r="B265" s="9">
        <v>4</v>
      </c>
      <c r="C265" s="8">
        <v>45</v>
      </c>
      <c r="D265" s="8" t="s">
        <v>12</v>
      </c>
      <c r="E265" s="65"/>
      <c r="F265" s="67"/>
      <c r="G265">
        <v>29.8</v>
      </c>
      <c r="H265">
        <v>19.399999999999999</v>
      </c>
      <c r="I265">
        <v>16.399999999999999</v>
      </c>
      <c r="J265">
        <v>15</v>
      </c>
      <c r="K265">
        <v>14.5</v>
      </c>
      <c r="L265">
        <f t="shared" si="719"/>
        <v>-60.349999999999994</v>
      </c>
      <c r="M265">
        <v>-66.8</v>
      </c>
      <c r="N265">
        <v>-6.45</v>
      </c>
    </row>
    <row r="266" spans="1:24" hidden="1">
      <c r="A266" s="4">
        <v>43350</v>
      </c>
      <c r="B266" s="9">
        <v>4</v>
      </c>
      <c r="C266" s="8">
        <v>46</v>
      </c>
      <c r="D266" s="8" t="s">
        <v>12</v>
      </c>
      <c r="E266" s="65">
        <v>52.287950157198139</v>
      </c>
      <c r="F266" s="67">
        <v>39.672614915818656</v>
      </c>
      <c r="G266">
        <v>30.5</v>
      </c>
      <c r="H266">
        <v>20.2</v>
      </c>
      <c r="I266">
        <v>15.6</v>
      </c>
      <c r="J266">
        <v>14.6</v>
      </c>
      <c r="K266">
        <v>13.8</v>
      </c>
      <c r="L266">
        <f t="shared" si="719"/>
        <v>-49.349999999999994</v>
      </c>
      <c r="M266">
        <v>-66.8</v>
      </c>
      <c r="N266">
        <v>-17.45</v>
      </c>
    </row>
    <row r="267" spans="1:24" hidden="1">
      <c r="A267" s="4">
        <v>43350</v>
      </c>
      <c r="B267" s="9">
        <v>4</v>
      </c>
      <c r="C267" s="8">
        <v>47</v>
      </c>
      <c r="D267" s="8" t="s">
        <v>12</v>
      </c>
      <c r="E267" s="66">
        <v>67.310527256274739</v>
      </c>
      <c r="F267" s="68">
        <v>61.498568087649808</v>
      </c>
      <c r="G267">
        <v>30.5</v>
      </c>
      <c r="H267">
        <v>21.9</v>
      </c>
      <c r="I267">
        <v>16.899999999999999</v>
      </c>
      <c r="J267">
        <v>16</v>
      </c>
      <c r="K267">
        <v>14.4</v>
      </c>
      <c r="L267">
        <f t="shared" si="719"/>
        <v>-55.449999999999996</v>
      </c>
      <c r="M267">
        <v>-66.8</v>
      </c>
      <c r="N267">
        <v>-11.35</v>
      </c>
    </row>
    <row r="268" spans="1:24" hidden="1">
      <c r="A268" s="4">
        <v>43359</v>
      </c>
      <c r="B268" s="9">
        <v>1</v>
      </c>
      <c r="C268" s="8">
        <v>11</v>
      </c>
      <c r="D268" s="8" t="s">
        <v>12</v>
      </c>
      <c r="E268" s="71"/>
      <c r="F268" s="69"/>
      <c r="G268">
        <v>16.5</v>
      </c>
      <c r="H268">
        <v>13.8</v>
      </c>
      <c r="I268">
        <v>13.8</v>
      </c>
      <c r="J268">
        <v>13.3</v>
      </c>
      <c r="K268">
        <v>13.6</v>
      </c>
      <c r="L268">
        <f t="shared" si="719"/>
        <v>-15.749999999999996</v>
      </c>
      <c r="M268">
        <v>-44.8</v>
      </c>
      <c r="N268">
        <v>-29.05</v>
      </c>
      <c r="P268" s="75" t="s">
        <v>12</v>
      </c>
      <c r="Q268" s="77" t="e">
        <f t="shared" ref="Q268:Q269" si="731">AVERAGE(E268,E270)</f>
        <v>#DIV/0!</v>
      </c>
      <c r="R268" s="77" t="e">
        <f t="shared" ref="R268:R269" si="732">AVERAGE(F268,F270)</f>
        <v>#DIV/0!</v>
      </c>
      <c r="S268" s="77">
        <f t="shared" ref="S268:S269" si="733">AVERAGE(G268,G270)</f>
        <v>16</v>
      </c>
      <c r="T268" s="77">
        <f t="shared" ref="T268:T269" si="734">AVERAGE(H268,H270)</f>
        <v>14.350000000000001</v>
      </c>
      <c r="U268" s="77">
        <f t="shared" ref="U268:U269" si="735">AVERAGE(I268,I270)</f>
        <v>13.65</v>
      </c>
      <c r="V268" s="77">
        <f t="shared" ref="V268:V269" si="736">AVERAGE(J268,J270)</f>
        <v>13.55</v>
      </c>
      <c r="W268" s="77">
        <f t="shared" ref="W268:W269" si="737">AVERAGE(K268,K270)</f>
        <v>13.649999999999999</v>
      </c>
      <c r="X268" s="77">
        <f t="shared" ref="X268" si="738">AVERAGE(L268:L271)</f>
        <v>-12.362499999999997</v>
      </c>
    </row>
    <row r="269" spans="1:24" hidden="1">
      <c r="A269" s="4">
        <v>43359</v>
      </c>
      <c r="B269" s="9">
        <v>1</v>
      </c>
      <c r="C269" s="8">
        <v>12</v>
      </c>
      <c r="D269" s="8" t="s">
        <v>13</v>
      </c>
      <c r="E269" s="71">
        <v>55.986484510630738</v>
      </c>
      <c r="F269" s="69"/>
      <c r="G269">
        <v>16.3</v>
      </c>
      <c r="H269">
        <v>13.8</v>
      </c>
      <c r="I269">
        <v>13.7</v>
      </c>
      <c r="J269">
        <v>13.6</v>
      </c>
      <c r="K269">
        <v>13.7</v>
      </c>
      <c r="L269">
        <f t="shared" si="719"/>
        <v>-5.1999999999999957</v>
      </c>
      <c r="M269">
        <v>-44.8</v>
      </c>
      <c r="N269">
        <v>-39.6</v>
      </c>
      <c r="P269" s="75" t="s">
        <v>13</v>
      </c>
      <c r="Q269" s="77">
        <f t="shared" si="731"/>
        <v>43.099422605392057</v>
      </c>
      <c r="R269" s="77">
        <f t="shared" si="732"/>
        <v>153.90901892229246</v>
      </c>
      <c r="S269" s="77">
        <f t="shared" si="733"/>
        <v>16.899999999999999</v>
      </c>
      <c r="T269" s="77">
        <f t="shared" si="734"/>
        <v>13.9</v>
      </c>
      <c r="U269" s="77">
        <f t="shared" si="735"/>
        <v>13.75</v>
      </c>
      <c r="V269" s="77">
        <f t="shared" si="736"/>
        <v>13.7</v>
      </c>
      <c r="W269" s="77">
        <f t="shared" si="737"/>
        <v>13.7</v>
      </c>
    </row>
    <row r="270" spans="1:24" hidden="1">
      <c r="A270" s="4">
        <v>43359</v>
      </c>
      <c r="B270" s="9">
        <v>1</v>
      </c>
      <c r="C270" s="8">
        <v>13</v>
      </c>
      <c r="D270" s="8" t="s">
        <v>12</v>
      </c>
      <c r="E270" s="71"/>
      <c r="F270" s="69"/>
      <c r="G270">
        <v>15.5</v>
      </c>
      <c r="H270">
        <v>14.9</v>
      </c>
      <c r="I270">
        <v>13.5</v>
      </c>
      <c r="J270">
        <v>13.8</v>
      </c>
      <c r="K270">
        <v>13.7</v>
      </c>
      <c r="L270">
        <f t="shared" si="719"/>
        <v>-26.249999999999996</v>
      </c>
      <c r="M270">
        <v>-44.8</v>
      </c>
      <c r="N270">
        <v>-18.55</v>
      </c>
    </row>
    <row r="271" spans="1:24" hidden="1">
      <c r="A271" s="4">
        <v>43359</v>
      </c>
      <c r="B271" s="9">
        <v>1</v>
      </c>
      <c r="C271" s="8">
        <v>14</v>
      </c>
      <c r="D271" s="8" t="s">
        <v>13</v>
      </c>
      <c r="E271" s="72">
        <v>30.212360700153379</v>
      </c>
      <c r="F271" s="70">
        <v>153.90901892229246</v>
      </c>
      <c r="G271">
        <v>17.5</v>
      </c>
      <c r="H271">
        <v>14</v>
      </c>
      <c r="I271">
        <v>13.8</v>
      </c>
      <c r="J271">
        <v>13.8</v>
      </c>
      <c r="K271">
        <v>13.7</v>
      </c>
      <c r="L271">
        <f t="shared" si="719"/>
        <v>-2.25</v>
      </c>
      <c r="M271">
        <v>-44.8</v>
      </c>
      <c r="N271">
        <v>-42.55</v>
      </c>
    </row>
    <row r="272" spans="1:24" hidden="1">
      <c r="A272" s="4">
        <v>43359</v>
      </c>
      <c r="B272" s="9">
        <v>2</v>
      </c>
      <c r="C272" s="8">
        <v>21</v>
      </c>
      <c r="D272" s="8" t="s">
        <v>12</v>
      </c>
      <c r="E272" s="71">
        <v>67.311458146221923</v>
      </c>
      <c r="F272" s="69"/>
      <c r="G272">
        <v>18.600000000000001</v>
      </c>
      <c r="H272">
        <v>14</v>
      </c>
      <c r="I272">
        <v>14</v>
      </c>
      <c r="J272">
        <v>13.9</v>
      </c>
      <c r="K272">
        <v>13.8</v>
      </c>
      <c r="L272">
        <f t="shared" si="719"/>
        <v>-54.8</v>
      </c>
      <c r="M272">
        <v>-59.4</v>
      </c>
      <c r="N272">
        <v>-4.5999999999999996</v>
      </c>
      <c r="P272" s="75" t="s">
        <v>12</v>
      </c>
      <c r="Q272" s="77">
        <f t="shared" ref="Q272:Q290" si="739">AVERAGE(E272:E273)</f>
        <v>70.872015888500897</v>
      </c>
      <c r="R272" s="77">
        <f t="shared" ref="R272:R290" si="740">AVERAGE(F272:F273)</f>
        <v>353.52638110131676</v>
      </c>
      <c r="S272" s="77">
        <f t="shared" ref="S272:S290" si="741">AVERAGE(G272:G273)</f>
        <v>18</v>
      </c>
      <c r="T272" s="77">
        <f t="shared" ref="T272:T290" si="742">AVERAGE(H272:H273)</f>
        <v>15.4</v>
      </c>
      <c r="U272" s="77">
        <f t="shared" ref="U272:U290" si="743">AVERAGE(I272:I273)</f>
        <v>14.05</v>
      </c>
      <c r="V272" s="77">
        <f t="shared" ref="V272:V290" si="744">AVERAGE(J272:J273)</f>
        <v>13.850000000000001</v>
      </c>
      <c r="W272" s="77">
        <f t="shared" ref="W272:W290" si="745">AVERAGE(K272:K273)</f>
        <v>13.75</v>
      </c>
      <c r="X272" s="77">
        <f t="shared" ref="X272" si="746">AVERAGE(L272:L275)</f>
        <v>-44.424999999999997</v>
      </c>
    </row>
    <row r="273" spans="1:24" hidden="1">
      <c r="A273" s="4">
        <v>43359</v>
      </c>
      <c r="B273" s="9">
        <v>2</v>
      </c>
      <c r="C273" s="8">
        <v>22</v>
      </c>
      <c r="D273" s="8" t="s">
        <v>12</v>
      </c>
      <c r="E273" s="71">
        <v>74.432573630779885</v>
      </c>
      <c r="F273" s="69">
        <v>353.52638110131676</v>
      </c>
      <c r="G273">
        <v>17.399999999999999</v>
      </c>
      <c r="H273">
        <v>16.8</v>
      </c>
      <c r="I273">
        <v>14.1</v>
      </c>
      <c r="J273">
        <v>13.8</v>
      </c>
      <c r="K273">
        <v>13.7</v>
      </c>
      <c r="L273">
        <f t="shared" si="719"/>
        <v>-57.6</v>
      </c>
      <c r="M273">
        <v>-59.4</v>
      </c>
      <c r="N273">
        <v>-1.8</v>
      </c>
      <c r="P273" s="75" t="s">
        <v>13</v>
      </c>
      <c r="Q273" s="77">
        <f>AVERAGE(E274:E275)</f>
        <v>41.315197181982718</v>
      </c>
      <c r="R273" s="77">
        <f t="shared" ref="R273" si="747">AVERAGE(F274:F275)</f>
        <v>5312.2736367349626</v>
      </c>
      <c r="S273" s="77">
        <f t="shared" ref="S273" si="748">AVERAGE(G274:G275)</f>
        <v>15.95</v>
      </c>
      <c r="T273" s="77">
        <f t="shared" ref="T273" si="749">AVERAGE(H274:H275)</f>
        <v>14.2</v>
      </c>
      <c r="U273" s="77">
        <f t="shared" ref="U273" si="750">AVERAGE(I274:I275)</f>
        <v>14.25</v>
      </c>
      <c r="V273" s="77">
        <f t="shared" ref="V273:W273" si="751">AVERAGE(J274:J275)</f>
        <v>14.1</v>
      </c>
      <c r="W273" s="77">
        <f t="shared" si="751"/>
        <v>13.95</v>
      </c>
    </row>
    <row r="274" spans="1:24" hidden="1">
      <c r="A274" s="4">
        <v>43359</v>
      </c>
      <c r="B274" s="9">
        <v>2</v>
      </c>
      <c r="C274" s="8">
        <v>23</v>
      </c>
      <c r="D274" s="8" t="s">
        <v>13</v>
      </c>
      <c r="E274" s="71">
        <v>52.276855481929807</v>
      </c>
      <c r="F274" s="69">
        <v>8280.9778801907178</v>
      </c>
      <c r="G274">
        <v>17</v>
      </c>
      <c r="H274">
        <v>14.4</v>
      </c>
      <c r="I274">
        <v>14.5</v>
      </c>
      <c r="J274">
        <v>14.2</v>
      </c>
      <c r="K274">
        <v>14.1</v>
      </c>
      <c r="L274">
        <f t="shared" si="719"/>
        <v>-32</v>
      </c>
      <c r="M274">
        <v>-59.4</v>
      </c>
      <c r="N274">
        <v>-27.4</v>
      </c>
    </row>
    <row r="275" spans="1:24" hidden="1">
      <c r="A275" s="4">
        <v>43359</v>
      </c>
      <c r="B275" s="9">
        <v>2</v>
      </c>
      <c r="C275" s="8">
        <v>24</v>
      </c>
      <c r="D275" s="8" t="s">
        <v>13</v>
      </c>
      <c r="E275" s="72">
        <v>30.353538882035629</v>
      </c>
      <c r="F275" s="70">
        <v>2343.5693932792083</v>
      </c>
      <c r="G275">
        <v>14.9</v>
      </c>
      <c r="H275">
        <v>14</v>
      </c>
      <c r="I275">
        <v>14</v>
      </c>
      <c r="J275">
        <v>14</v>
      </c>
      <c r="K275">
        <v>13.8</v>
      </c>
      <c r="L275">
        <f t="shared" si="719"/>
        <v>-33.299999999999997</v>
      </c>
      <c r="M275">
        <v>-59.4</v>
      </c>
      <c r="N275">
        <v>-26.1</v>
      </c>
    </row>
    <row r="276" spans="1:24" hidden="1">
      <c r="A276" s="4">
        <v>43359</v>
      </c>
      <c r="B276" s="9">
        <v>3</v>
      </c>
      <c r="C276" s="8">
        <v>31</v>
      </c>
      <c r="D276" s="8" t="s">
        <v>12</v>
      </c>
      <c r="E276" s="71">
        <v>71.307296659667557</v>
      </c>
      <c r="F276" s="69"/>
      <c r="G276">
        <v>20.7</v>
      </c>
      <c r="H276">
        <v>14.5</v>
      </c>
      <c r="I276">
        <v>14.5</v>
      </c>
      <c r="J276">
        <v>14.4</v>
      </c>
      <c r="K276">
        <v>14.3</v>
      </c>
      <c r="L276">
        <f t="shared" si="719"/>
        <v>-39.799999999999997</v>
      </c>
      <c r="M276">
        <v>-61.6</v>
      </c>
      <c r="N276">
        <v>-21.8</v>
      </c>
      <c r="P276" s="75" t="s">
        <v>12</v>
      </c>
      <c r="Q276" s="77">
        <f t="shared" ref="Q276:Q290" si="752">AVERAGE(E276:E277)</f>
        <v>71.307296659667557</v>
      </c>
      <c r="R276" s="77">
        <f t="shared" ref="R276:R290" si="753">AVERAGE(F276:F277)</f>
        <v>29.648408158634474</v>
      </c>
      <c r="S276" s="77">
        <f t="shared" ref="S276:S290" si="754">AVERAGE(G276:G277)</f>
        <v>21.7</v>
      </c>
      <c r="T276" s="77">
        <f t="shared" ref="T276:T290" si="755">AVERAGE(H276:H277)</f>
        <v>16.600000000000001</v>
      </c>
      <c r="U276" s="77">
        <f t="shared" ref="U276:U290" si="756">AVERAGE(I276:I277)</f>
        <v>15.15</v>
      </c>
      <c r="V276" s="77">
        <f t="shared" ref="V276:V290" si="757">AVERAGE(J276:J277)</f>
        <v>14.5</v>
      </c>
      <c r="W276" s="77">
        <f t="shared" ref="W276:W290" si="758">AVERAGE(K276:K277)</f>
        <v>14.3</v>
      </c>
      <c r="X276" s="77">
        <f t="shared" ref="X276" si="759">AVERAGE(L276:L279)</f>
        <v>-35.625</v>
      </c>
    </row>
    <row r="277" spans="1:24" hidden="1">
      <c r="A277" s="4">
        <v>43359</v>
      </c>
      <c r="B277" s="9">
        <v>3</v>
      </c>
      <c r="C277" s="8">
        <v>32</v>
      </c>
      <c r="D277" s="8" t="s">
        <v>12</v>
      </c>
      <c r="E277" s="71"/>
      <c r="F277" s="69">
        <v>29.648408158634474</v>
      </c>
      <c r="G277">
        <v>22.7</v>
      </c>
      <c r="H277">
        <v>18.7</v>
      </c>
      <c r="I277">
        <v>15.8</v>
      </c>
      <c r="J277">
        <v>14.6</v>
      </c>
      <c r="K277">
        <v>14.3</v>
      </c>
      <c r="L277">
        <f t="shared" si="719"/>
        <v>-31.450000000000003</v>
      </c>
      <c r="M277">
        <v>-61.6</v>
      </c>
      <c r="N277">
        <v>-30.15</v>
      </c>
      <c r="P277" s="75" t="s">
        <v>14</v>
      </c>
      <c r="Q277" s="77" t="e">
        <f t="shared" ref="Q277" si="760">AVERAGE(E278:E279)</f>
        <v>#DIV/0!</v>
      </c>
      <c r="R277" s="77">
        <f t="shared" ref="R277" si="761">AVERAGE(F278:F279)</f>
        <v>11697.97675940993</v>
      </c>
      <c r="S277" s="77">
        <f t="shared" ref="S277" si="762">AVERAGE(G278:G279)</f>
        <v>16.8</v>
      </c>
      <c r="T277" s="77">
        <f t="shared" ref="T277" si="763">AVERAGE(H278:H279)</f>
        <v>16.600000000000001</v>
      </c>
      <c r="U277" s="77">
        <f t="shared" ref="U277" si="764">AVERAGE(I278:I279)</f>
        <v>15.5</v>
      </c>
      <c r="V277" s="77">
        <f t="shared" ref="V277" si="765">AVERAGE(J278:J279)</f>
        <v>14.6</v>
      </c>
      <c r="W277" s="77">
        <f t="shared" ref="W277" si="766">AVERAGE(K278:K279)</f>
        <v>14</v>
      </c>
    </row>
    <row r="278" spans="1:24" hidden="1">
      <c r="A278" s="4">
        <v>43359</v>
      </c>
      <c r="B278" s="9">
        <v>3</v>
      </c>
      <c r="C278" s="8">
        <v>33</v>
      </c>
      <c r="D278" s="8" t="s">
        <v>14</v>
      </c>
      <c r="E278" s="71"/>
      <c r="F278" s="69">
        <v>14324.270334096371</v>
      </c>
      <c r="G278">
        <v>16.8</v>
      </c>
      <c r="H278">
        <v>16.600000000000001</v>
      </c>
      <c r="I278">
        <v>15.5</v>
      </c>
      <c r="J278">
        <v>14.6</v>
      </c>
      <c r="K278">
        <v>14</v>
      </c>
      <c r="N278">
        <v>-32.65</v>
      </c>
    </row>
    <row r="279" spans="1:24" hidden="1">
      <c r="A279" s="4">
        <v>43359</v>
      </c>
      <c r="B279" s="9">
        <v>3</v>
      </c>
      <c r="C279" s="8">
        <v>34</v>
      </c>
      <c r="D279" s="8" t="s">
        <v>14</v>
      </c>
      <c r="E279" s="72"/>
      <c r="F279" s="70">
        <v>9071.6831847234898</v>
      </c>
      <c r="G279">
        <v>16.8</v>
      </c>
      <c r="H279">
        <v>16.600000000000001</v>
      </c>
      <c r="I279">
        <v>15.5</v>
      </c>
      <c r="J279">
        <v>14.6</v>
      </c>
      <c r="K279">
        <v>14</v>
      </c>
      <c r="N279">
        <v>-32.65</v>
      </c>
    </row>
    <row r="280" spans="1:24" hidden="1">
      <c r="A280" s="4">
        <v>43359</v>
      </c>
      <c r="B280" s="9">
        <v>4</v>
      </c>
      <c r="C280" s="8">
        <v>41</v>
      </c>
      <c r="D280" s="8" t="s">
        <v>13</v>
      </c>
      <c r="E280" s="71">
        <v>61.255627313993692</v>
      </c>
      <c r="F280" s="69">
        <v>183.68400261371949</v>
      </c>
      <c r="G280">
        <v>24</v>
      </c>
      <c r="H280">
        <v>15.7</v>
      </c>
      <c r="I280">
        <v>15.1</v>
      </c>
      <c r="J280">
        <v>15.4</v>
      </c>
      <c r="K280">
        <v>15.4</v>
      </c>
      <c r="L280">
        <f>M280-N280</f>
        <v>-31.6</v>
      </c>
      <c r="M280">
        <v>-63.5</v>
      </c>
      <c r="N280">
        <v>-31.9</v>
      </c>
      <c r="P280" t="s">
        <v>12</v>
      </c>
      <c r="Q280" s="77">
        <f>AVERAGE(E284:E286)</f>
        <v>41.515928016465679</v>
      </c>
      <c r="R280" s="77">
        <f t="shared" ref="R280" si="767">AVERAGE(F284:F286)</f>
        <v>32.535097013066036</v>
      </c>
      <c r="S280" s="77">
        <f t="shared" ref="S280" si="768">AVERAGE(G284:G286)</f>
        <v>23.3</v>
      </c>
      <c r="T280" s="77">
        <f t="shared" ref="T280" si="769">AVERAGE(H284:H286)</f>
        <v>14.333333333333334</v>
      </c>
      <c r="U280" s="77">
        <f t="shared" ref="U280" si="770">AVERAGE(I284:I286)</f>
        <v>12.933333333333332</v>
      </c>
      <c r="V280" s="77">
        <f t="shared" ref="V280" si="771">AVERAGE(J284:J286)</f>
        <v>12.866666666666665</v>
      </c>
      <c r="W280" s="77">
        <f t="shared" ref="W280" si="772">AVERAGE(K284:K286)</f>
        <v>12.866666666666667</v>
      </c>
      <c r="X280" s="77">
        <f t="shared" ref="X280" si="773">AVERAGE(L280:L286)</f>
        <v>-40.178571428571431</v>
      </c>
    </row>
    <row r="281" spans="1:24" hidden="1">
      <c r="A281" s="4">
        <v>43359</v>
      </c>
      <c r="B281" s="9">
        <v>4</v>
      </c>
      <c r="C281" s="8">
        <v>42</v>
      </c>
      <c r="D281" s="8" t="s">
        <v>14</v>
      </c>
      <c r="E281" s="71"/>
      <c r="F281" s="69">
        <v>3562.2294136293508</v>
      </c>
      <c r="G281">
        <v>21.4</v>
      </c>
      <c r="H281">
        <v>17.399999999999999</v>
      </c>
      <c r="I281">
        <v>14.7</v>
      </c>
      <c r="J281">
        <v>13.4</v>
      </c>
      <c r="K281">
        <v>13.8</v>
      </c>
      <c r="L281">
        <f t="shared" ref="L281:L290" si="774">M281-N281</f>
        <v>-32.950000000000003</v>
      </c>
      <c r="M281">
        <v>-63.5</v>
      </c>
      <c r="N281">
        <v>-30.55</v>
      </c>
      <c r="P281" t="s">
        <v>13</v>
      </c>
      <c r="Q281" s="77">
        <f>AVERAGE(E280,E282,E283)</f>
        <v>57.98485831925079</v>
      </c>
      <c r="R281" s="77">
        <f t="shared" ref="R281" si="775">AVERAGE(F280,F282,F283)</f>
        <v>300.0430633859695</v>
      </c>
      <c r="S281" s="77">
        <f t="shared" ref="S281" si="776">AVERAGE(G280,G282,G283)</f>
        <v>22.7</v>
      </c>
      <c r="T281" s="77">
        <f t="shared" ref="T281" si="777">AVERAGE(H280,H282,H283)</f>
        <v>15.166666666666666</v>
      </c>
      <c r="U281" s="77">
        <f t="shared" ref="U281" si="778">AVERAGE(I280,I282,I283)</f>
        <v>14.666666666666666</v>
      </c>
      <c r="V281" s="77">
        <f t="shared" ref="V281:W281" si="779">AVERAGE(J280,J282,J283)</f>
        <v>14.9</v>
      </c>
      <c r="W281" s="77">
        <f t="shared" si="779"/>
        <v>14.9</v>
      </c>
    </row>
    <row r="282" spans="1:24" hidden="1">
      <c r="A282" s="4">
        <v>43359</v>
      </c>
      <c r="B282" s="9">
        <v>4</v>
      </c>
      <c r="C282" s="8">
        <v>43</v>
      </c>
      <c r="D282" s="8" t="s">
        <v>13</v>
      </c>
      <c r="E282" s="71">
        <v>54.714089324507896</v>
      </c>
      <c r="F282" s="69">
        <v>165.34032643136811</v>
      </c>
      <c r="G282">
        <v>22.1</v>
      </c>
      <c r="H282">
        <v>14.7</v>
      </c>
      <c r="I282">
        <v>13.9</v>
      </c>
      <c r="J282">
        <v>14.1</v>
      </c>
      <c r="K282">
        <v>14</v>
      </c>
      <c r="L282">
        <f t="shared" si="774"/>
        <v>-30.85</v>
      </c>
      <c r="M282">
        <v>-63.5</v>
      </c>
      <c r="N282">
        <v>-32.65</v>
      </c>
      <c r="P282" t="s">
        <v>18</v>
      </c>
      <c r="Q282" s="77" t="e">
        <f t="shared" ref="Q282:Q290" si="780">AVERAGE(E281)</f>
        <v>#DIV/0!</v>
      </c>
      <c r="R282" s="77">
        <f t="shared" ref="R282:R290" si="781">AVERAGE(F281)</f>
        <v>3562.2294136293508</v>
      </c>
      <c r="S282" s="77">
        <f t="shared" ref="S282:S290" si="782">AVERAGE(G281)</f>
        <v>21.4</v>
      </c>
      <c r="T282" s="77">
        <f t="shared" ref="T282:T290" si="783">AVERAGE(H281)</f>
        <v>17.399999999999999</v>
      </c>
      <c r="U282" s="77">
        <f t="shared" ref="U282:U290" si="784">AVERAGE(I281)</f>
        <v>14.7</v>
      </c>
      <c r="V282" s="77">
        <f t="shared" ref="V282:V290" si="785">AVERAGE(J281)</f>
        <v>13.4</v>
      </c>
      <c r="W282" s="77">
        <f t="shared" ref="W282:W290" si="786">AVERAGE(K281)</f>
        <v>13.8</v>
      </c>
    </row>
    <row r="283" spans="1:24" hidden="1">
      <c r="A283" s="4">
        <v>43359</v>
      </c>
      <c r="B283" s="9">
        <v>4</v>
      </c>
      <c r="C283" s="8">
        <v>44</v>
      </c>
      <c r="D283" s="8" t="s">
        <v>13</v>
      </c>
      <c r="E283" s="71"/>
      <c r="F283" s="69">
        <v>551.10486111282091</v>
      </c>
      <c r="G283">
        <v>22</v>
      </c>
      <c r="H283">
        <v>15.1</v>
      </c>
      <c r="I283">
        <v>15</v>
      </c>
      <c r="J283">
        <v>15.2</v>
      </c>
      <c r="K283">
        <v>15.3</v>
      </c>
      <c r="L283">
        <f t="shared" si="774"/>
        <v>-30.6</v>
      </c>
      <c r="M283">
        <v>-63.5</v>
      </c>
      <c r="N283">
        <v>-32.9</v>
      </c>
    </row>
    <row r="284" spans="1:24" hidden="1">
      <c r="A284" s="4">
        <v>43359</v>
      </c>
      <c r="B284" s="9">
        <v>4</v>
      </c>
      <c r="C284" s="8">
        <v>45</v>
      </c>
      <c r="D284" s="8" t="s">
        <v>12</v>
      </c>
      <c r="E284" s="71">
        <v>41.156158681436644</v>
      </c>
      <c r="F284" s="69">
        <v>32.535097013066036</v>
      </c>
      <c r="G284">
        <v>23</v>
      </c>
      <c r="H284">
        <v>14</v>
      </c>
      <c r="I284">
        <v>12.9</v>
      </c>
      <c r="J284">
        <v>12.8</v>
      </c>
      <c r="K284">
        <v>12.7</v>
      </c>
      <c r="L284">
        <f t="shared" si="774"/>
        <v>-57.05</v>
      </c>
      <c r="M284">
        <v>-63.5</v>
      </c>
      <c r="N284">
        <v>-6.45</v>
      </c>
    </row>
    <row r="285" spans="1:24" hidden="1">
      <c r="A285" s="4">
        <v>43359</v>
      </c>
      <c r="B285" s="9">
        <v>4</v>
      </c>
      <c r="C285" s="8">
        <v>46</v>
      </c>
      <c r="D285" s="8" t="s">
        <v>12</v>
      </c>
      <c r="E285" s="71">
        <v>41.875697351494708</v>
      </c>
      <c r="F285" s="69"/>
      <c r="G285">
        <v>23.4</v>
      </c>
      <c r="H285">
        <v>14.6</v>
      </c>
      <c r="I285">
        <v>13.4</v>
      </c>
      <c r="J285">
        <v>13.1</v>
      </c>
      <c r="K285">
        <v>13</v>
      </c>
      <c r="L285">
        <f t="shared" si="774"/>
        <v>-46.05</v>
      </c>
      <c r="M285">
        <v>-63.5</v>
      </c>
      <c r="N285">
        <v>-17.45</v>
      </c>
    </row>
    <row r="286" spans="1:24" hidden="1">
      <c r="A286" s="4">
        <v>43359</v>
      </c>
      <c r="B286" s="9">
        <v>4</v>
      </c>
      <c r="C286" s="8">
        <v>47</v>
      </c>
      <c r="D286" s="8" t="s">
        <v>12</v>
      </c>
      <c r="E286" s="72"/>
      <c r="F286" s="70"/>
      <c r="G286">
        <v>23.5</v>
      </c>
      <c r="H286">
        <v>14.4</v>
      </c>
      <c r="I286">
        <v>12.5</v>
      </c>
      <c r="J286">
        <v>12.7</v>
      </c>
      <c r="K286">
        <v>12.9</v>
      </c>
      <c r="L286">
        <f t="shared" si="774"/>
        <v>-52.15</v>
      </c>
      <c r="M286">
        <v>-63.5</v>
      </c>
      <c r="N286">
        <v>-11.35</v>
      </c>
    </row>
    <row r="287" spans="1:24">
      <c r="A287" s="4">
        <v>43375</v>
      </c>
      <c r="B287" s="9">
        <v>3</v>
      </c>
      <c r="C287" s="8">
        <v>31</v>
      </c>
      <c r="D287" s="8" t="s">
        <v>12</v>
      </c>
      <c r="E287" s="73">
        <v>42.537139753317071</v>
      </c>
      <c r="F287" s="76">
        <v>80.462308384202743</v>
      </c>
      <c r="G287">
        <v>12.8</v>
      </c>
      <c r="H287">
        <v>11.1</v>
      </c>
      <c r="I287">
        <v>10.6</v>
      </c>
      <c r="J287">
        <v>11</v>
      </c>
      <c r="K287">
        <v>11.2</v>
      </c>
      <c r="L287">
        <f t="shared" si="774"/>
        <v>-29.7</v>
      </c>
      <c r="M287">
        <v>-51.5</v>
      </c>
      <c r="N287">
        <v>-21.8</v>
      </c>
      <c r="P287" s="75" t="s">
        <v>12</v>
      </c>
      <c r="Q287" s="77">
        <f t="shared" ref="Q287:Q288" si="787">AVERAGE(E287:E288)</f>
        <v>29.686248724189973</v>
      </c>
      <c r="R287" s="77">
        <f t="shared" ref="R287:R288" si="788">AVERAGE(F287:F288)</f>
        <v>47.305487043491347</v>
      </c>
      <c r="S287" s="77">
        <f t="shared" ref="S287:S288" si="789">AVERAGE(G287:G288)</f>
        <v>12.8</v>
      </c>
      <c r="T287" s="77">
        <f t="shared" ref="T287:T288" si="790">AVERAGE(H287:H288)</f>
        <v>11.35</v>
      </c>
      <c r="U287" s="77">
        <f t="shared" ref="U287:U288" si="791">AVERAGE(I287:I288)</f>
        <v>10.7</v>
      </c>
      <c r="V287" s="77">
        <f t="shared" ref="V287:V288" si="792">AVERAGE(J287:J288)</f>
        <v>11.1</v>
      </c>
      <c r="W287" s="77">
        <f t="shared" ref="W287:W288" si="793">AVERAGE(K287:K288)</f>
        <v>11.25</v>
      </c>
      <c r="X287" s="77">
        <f t="shared" ref="X287" si="794">AVERAGE(L287:L290)</f>
        <v>-22.1875</v>
      </c>
    </row>
    <row r="288" spans="1:24">
      <c r="A288" s="4">
        <v>43375</v>
      </c>
      <c r="B288" s="9">
        <v>3</v>
      </c>
      <c r="C288" s="8">
        <v>32</v>
      </c>
      <c r="D288" s="8" t="s">
        <v>12</v>
      </c>
      <c r="E288" s="73">
        <v>16.835357695062878</v>
      </c>
      <c r="F288" s="76">
        <v>14.148665702779949</v>
      </c>
      <c r="G288">
        <v>12.8</v>
      </c>
      <c r="H288">
        <v>11.6</v>
      </c>
      <c r="I288">
        <v>10.8</v>
      </c>
      <c r="J288">
        <v>11.2</v>
      </c>
      <c r="K288">
        <v>11.3</v>
      </c>
      <c r="L288">
        <f t="shared" si="774"/>
        <v>-21.35</v>
      </c>
      <c r="M288">
        <v>-51.5</v>
      </c>
      <c r="N288">
        <v>-30.15</v>
      </c>
      <c r="P288" s="75" t="s">
        <v>14</v>
      </c>
      <c r="Q288" s="77">
        <f t="shared" ref="Q288" si="795">AVERAGE(E289:E290)</f>
        <v>16.524099151502156</v>
      </c>
      <c r="R288" s="77">
        <f t="shared" ref="R288" si="796">AVERAGE(F289:F290)</f>
        <v>1350.4669224740239</v>
      </c>
      <c r="S288" s="77">
        <f t="shared" ref="S288" si="797">AVERAGE(G289:G290)</f>
        <v>11.7</v>
      </c>
      <c r="T288" s="77">
        <f t="shared" ref="T288" si="798">AVERAGE(H289:H290)</f>
        <v>11.4</v>
      </c>
      <c r="U288" s="77">
        <f t="shared" ref="U288" si="799">AVERAGE(I289:I290)</f>
        <v>11.3</v>
      </c>
      <c r="V288" s="77">
        <f t="shared" ref="V288" si="800">AVERAGE(J289:J290)</f>
        <v>11.2</v>
      </c>
      <c r="W288" s="77">
        <f t="shared" ref="W288" si="801">AVERAGE(K289:K290)</f>
        <v>11.1</v>
      </c>
    </row>
    <row r="289" spans="1:14">
      <c r="A289" s="4">
        <v>43375</v>
      </c>
      <c r="B289" s="9">
        <v>3</v>
      </c>
      <c r="C289" s="8">
        <v>33</v>
      </c>
      <c r="D289" s="8" t="s">
        <v>14</v>
      </c>
      <c r="E289" s="73">
        <v>6.1159741367940956</v>
      </c>
      <c r="F289" s="76">
        <v>1870.4810647208433</v>
      </c>
      <c r="G289">
        <v>11.7</v>
      </c>
      <c r="H289">
        <v>11.4</v>
      </c>
      <c r="I289">
        <v>11.3</v>
      </c>
      <c r="J289">
        <v>11.2</v>
      </c>
      <c r="K289">
        <v>11.1</v>
      </c>
      <c r="L289">
        <f t="shared" si="774"/>
        <v>-18.850000000000001</v>
      </c>
      <c r="M289">
        <v>-51.5</v>
      </c>
      <c r="N289">
        <v>-32.65</v>
      </c>
    </row>
    <row r="290" spans="1:14">
      <c r="A290" s="4">
        <v>43375</v>
      </c>
      <c r="B290" s="9">
        <v>3</v>
      </c>
      <c r="C290" s="8">
        <v>34</v>
      </c>
      <c r="D290" s="8" t="s">
        <v>14</v>
      </c>
      <c r="E290" s="73">
        <v>26.932224166210219</v>
      </c>
      <c r="F290" s="76">
        <v>830.4527802272047</v>
      </c>
      <c r="G290">
        <v>11.7</v>
      </c>
      <c r="H290">
        <v>11.4</v>
      </c>
      <c r="I290">
        <v>11.3</v>
      </c>
      <c r="J290">
        <v>11.2</v>
      </c>
      <c r="K290">
        <v>11.1</v>
      </c>
      <c r="L290">
        <f t="shared" si="774"/>
        <v>-18.850000000000001</v>
      </c>
      <c r="M290">
        <v>-51.5</v>
      </c>
      <c r="N290">
        <v>-32.65</v>
      </c>
    </row>
  </sheetData>
  <autoFilter ref="A1:N290" xr:uid="{00000000-0009-0000-0000-000000000000}">
    <filterColumn colId="0">
      <filters>
        <dateGroupItem year="2018" month="10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Burdun</dc:creator>
  <cp:lastModifiedBy>Iuliia Burdun</cp:lastModifiedBy>
  <dcterms:created xsi:type="dcterms:W3CDTF">2019-02-07T14:15:22Z</dcterms:created>
  <dcterms:modified xsi:type="dcterms:W3CDTF">2020-09-17T14:17:25Z</dcterms:modified>
</cp:coreProperties>
</file>